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EstaPastaDeTrabalho"/>
  <mc:AlternateContent xmlns:mc="http://schemas.openxmlformats.org/markup-compatibility/2006">
    <mc:Choice Requires="x15">
      <x15ac:absPath xmlns:x15ac="http://schemas.microsoft.com/office/spreadsheetml/2010/11/ac" url="U:\ImprensaNacional\SITE - atos normativos\2023\"/>
    </mc:Choice>
  </mc:AlternateContent>
  <bookViews>
    <workbookView xWindow="0" yWindow="0" windowWidth="28800" windowHeight="12435" tabRatio="912" firstSheet="1" activeTab="1" autoFilterDateGrouping="0"/>
  </bookViews>
  <sheets>
    <sheet name="Dados" sheetId="107" state="hidden" r:id="rId1"/>
    <sheet name="SUMÁRIO" sheetId="108" r:id="rId2"/>
    <sheet name="ANEXO I - Meio Fio" sheetId="61" r:id="rId3"/>
    <sheet name="ANEXO I - Sarjeta" sheetId="2" r:id="rId4"/>
    <sheet name="ANEXO I - Valeta" sheetId="3" r:id="rId5"/>
    <sheet name="ANEXO I - Descida D'Água" sheetId="4" r:id="rId6"/>
    <sheet name="ANEXO I - Entrada" sheetId="6" r:id="rId7"/>
    <sheet name="ANEXO I - OAC" sheetId="5" r:id="rId8"/>
    <sheet name="ANEXO I - OAE" sheetId="10" r:id="rId9"/>
    <sheet name="ANEXO I - Cerca" sheetId="7" r:id="rId10"/>
    <sheet name="ANEXO I - Roçada" sheetId="8" r:id="rId11"/>
    <sheet name="ANEXO I - Área Gramada" sheetId="12" r:id="rId12"/>
    <sheet name="ANEXO I - Defensa" sheetId="13" r:id="rId13"/>
    <sheet name="ANEXO I - Sinalização Vert." sheetId="21" r:id="rId14"/>
    <sheet name="ANEXO I - Marcas Long." sheetId="59" r:id="rId15"/>
    <sheet name="ANEXO I - Inscrições Pav." sheetId="60" r:id="rId16"/>
    <sheet name="ANEXO I - Tacha - Tachão" sheetId="24" r:id="rId17"/>
    <sheet name="ANEXO II - Contagem" sheetId="87" r:id="rId18"/>
    <sheet name="ANEXO II - Contagem (cont.)" sheetId="88" r:id="rId19"/>
    <sheet name="ANEXO III - Viga_Benkelman" sheetId="89" r:id="rId20"/>
    <sheet name="ANEXO III - FWD" sheetId="90" r:id="rId21"/>
    <sheet name="ANEXO IV - IGG" sheetId="91" r:id="rId22"/>
    <sheet name="ANEXO V - SH" sheetId="92" r:id="rId23"/>
    <sheet name="ANEXO VI - Passivo" sheetId="93" r:id="rId24"/>
    <sheet name="ANEXO III - Capina" sheetId="9" state="hidden" r:id="rId25"/>
    <sheet name="ANEXO VII - Erosão" sheetId="94" r:id="rId26"/>
    <sheet name="ANEXO VIII - Met. Solução I" sheetId="119" r:id="rId27"/>
    <sheet name="ANEXO IX - Met. Solução II (1)" sheetId="120" r:id="rId28"/>
    <sheet name="ANEXO IX - Met. Solução II (2)" sheetId="121" r:id="rId29"/>
    <sheet name="ANEXO X - Ind. Soluções" sheetId="97" r:id="rId30"/>
    <sheet name="ANEXO X - Solução Desempenh" sheetId="116" r:id="rId31"/>
    <sheet name="ANEXO XI - Fresagem" sheetId="98" r:id="rId32"/>
    <sheet name="ANEXO XII - Ficha Resumo" sheetId="100" r:id="rId33"/>
    <sheet name="ANEXO XIII - Caracteristicas" sheetId="101" r:id="rId34"/>
    <sheet name="ANEXO XIV - % e M2" sheetId="102" r:id="rId35"/>
    <sheet name="ANEXO XIV - % e M2 (cont)" sheetId="103" r:id="rId36"/>
    <sheet name="ANEXO XV - Croqui" sheetId="45" r:id="rId37"/>
    <sheet name="ANEXO XVI - Cotação" sheetId="43" r:id="rId38"/>
    <sheet name="ANEXO XVII - Pedágio" sheetId="95" r:id="rId39"/>
    <sheet name="ANEXO XVIII - Binômio" sheetId="44" r:id="rId40"/>
    <sheet name="ANEXO XIX - FIT" sheetId="42" r:id="rId41"/>
    <sheet name="ANEXO XX - Transporte" sheetId="46" r:id="rId42"/>
    <sheet name="ANEXO XXI - Sinalização (1)" sheetId="40" r:id="rId43"/>
    <sheet name="ANEXO XXI - Sinalização (2)" sheetId="54" r:id="rId44"/>
    <sheet name="ANEXO XXII - Sin. Abertura Tráf" sheetId="111" r:id="rId45"/>
    <sheet name="ANEXO XXIII-Grupo de Desempenho" sheetId="17" r:id="rId46"/>
    <sheet name="ANEXO XXIV - Orç. Total" sheetId="122" r:id="rId47"/>
    <sheet name="ANEXO XXV - Cronograma" sheetId="123" r:id="rId48"/>
    <sheet name="ANEXO XXVI - Padrão Desempenho" sheetId="78" r:id="rId49"/>
    <sheet name="ANEXO XXVII -Critérios Medição" sheetId="32" r:id="rId50"/>
    <sheet name="ANEXO xx - Grupo II" sheetId="18" state="hidden" r:id="rId51"/>
    <sheet name="ANEXO xx - Definição Grupo II" sheetId="33" state="hidden" r:id="rId52"/>
    <sheet name="ANEXO xx - PD II" sheetId="34" state="hidden" r:id="rId53"/>
    <sheet name="ANEXO xx - Critério Medição II" sheetId="35" state="hidden" r:id="rId54"/>
    <sheet name="ANEXO xx - Grupo III" sheetId="19" state="hidden" r:id="rId55"/>
    <sheet name="ANEXO xx - Definição Grupo III" sheetId="36" state="hidden" r:id="rId56"/>
    <sheet name="ANEXO xx - PD III" sheetId="37" state="hidden" r:id="rId57"/>
    <sheet name="ANEXO xx - Critério Medição III" sheetId="38" state="hidden" r:id="rId58"/>
    <sheet name="ANEXO XXVIII - Espec. Servicos" sheetId="99" r:id="rId59"/>
    <sheet name="ANEXO XXIX - Doc SEDE" sheetId="96" r:id="rId60"/>
    <sheet name="ANEXO XXX - Termo aprov." sheetId="50" r:id="rId61"/>
    <sheet name="ANEXO XXXI - Receb. Obra" sheetId="48" r:id="rId62"/>
    <sheet name="ANEXO XXXII - Crít. acidentes" sheetId="112" r:id="rId63"/>
    <sheet name="ANEXO XXXIII-Matriz de Soluções" sheetId="113" r:id="rId64"/>
    <sheet name="ANEXO XXXIV - Aplicação PC" sheetId="125" r:id="rId65"/>
    <sheet name="ANEXO XXXV - Fator H.P." sheetId="117" r:id="rId66"/>
    <sheet name="ANEXO XXXVI - Nível de Serviço" sheetId="118" r:id="rId67"/>
    <sheet name="ANEXO XXI - Curva ABC" sheetId="29" state="hidden" r:id="rId68"/>
    <sheet name="ANEXO xx - SIN.H.AB.TRAF" sheetId="39" state="hidden" r:id="rId69"/>
  </sheets>
  <definedNames>
    <definedName name="\0" localSheetId="27">#REF!</definedName>
    <definedName name="\0" localSheetId="40">#REF!</definedName>
    <definedName name="\0" localSheetId="36">#REF!</definedName>
    <definedName name="\0" localSheetId="37">#REF!</definedName>
    <definedName name="\0" localSheetId="39">#REF!</definedName>
    <definedName name="\0" localSheetId="41">#REF!</definedName>
    <definedName name="\0" localSheetId="48">#REF!</definedName>
    <definedName name="\0" localSheetId="62">#REF!</definedName>
    <definedName name="\0" localSheetId="63">#REF!</definedName>
    <definedName name="\0" localSheetId="64">#REF!</definedName>
    <definedName name="\0" localSheetId="65">#REF!</definedName>
    <definedName name="\0" localSheetId="66">#REF!</definedName>
    <definedName name="\0">#REF!</definedName>
    <definedName name="\a" localSheetId="27">#REF!</definedName>
    <definedName name="\a" localSheetId="48">#REF!</definedName>
    <definedName name="\a" localSheetId="64">#REF!</definedName>
    <definedName name="\a" localSheetId="65">#REF!</definedName>
    <definedName name="\a" localSheetId="66">#REF!</definedName>
    <definedName name="\a">#REF!</definedName>
    <definedName name="\I" localSheetId="31">#REF!</definedName>
    <definedName name="\I" localSheetId="32">#REF!</definedName>
    <definedName name="\I" localSheetId="36">#REF!</definedName>
    <definedName name="\I" localSheetId="68">#REF!</definedName>
    <definedName name="\I" localSheetId="42">#REF!</definedName>
    <definedName name="\I" localSheetId="43">#REF!</definedName>
    <definedName name="\I" localSheetId="44">#REF!</definedName>
    <definedName name="\I" localSheetId="64">#REF!</definedName>
    <definedName name="\I">#REF!</definedName>
    <definedName name="\S" localSheetId="25">#REF!</definedName>
    <definedName name="\S" localSheetId="30">#REF!</definedName>
    <definedName name="\S" localSheetId="31">#REF!</definedName>
    <definedName name="\S" localSheetId="32">#REF!</definedName>
    <definedName name="\S" localSheetId="36">#REF!</definedName>
    <definedName name="\S" localSheetId="38">#REF!</definedName>
    <definedName name="\S" localSheetId="68">#REF!</definedName>
    <definedName name="\S" localSheetId="42">#REF!</definedName>
    <definedName name="\S" localSheetId="43">#REF!</definedName>
    <definedName name="\S" localSheetId="44">#REF!</definedName>
    <definedName name="\S">#REF!</definedName>
    <definedName name="_________________________OUT98" localSheetId="27" hidden="1">{#N/A,#N/A,TRUE,"Serviços"}</definedName>
    <definedName name="_________________________OUT98" localSheetId="30" hidden="1">{#N/A,#N/A,TRUE,"Serviços"}</definedName>
    <definedName name="_________________________OUT98" localSheetId="40" hidden="1">{#N/A,#N/A,TRUE,"Serviços"}</definedName>
    <definedName name="_________________________OUT98" localSheetId="36" hidden="1">{#N/A,#N/A,TRUE,"Serviços"}</definedName>
    <definedName name="_________________________OUT98" localSheetId="37" hidden="1">{#N/A,#N/A,TRUE,"Serviços"}</definedName>
    <definedName name="_________________________OUT98" localSheetId="39" hidden="1">{#N/A,#N/A,TRUE,"Serviços"}</definedName>
    <definedName name="_________________________OUT98" localSheetId="41" hidden="1">{#N/A,#N/A,TRUE,"Serviços"}</definedName>
    <definedName name="_________________________OUT98" localSheetId="67" hidden="1">{#N/A,#N/A,TRUE,"Serviços"}</definedName>
    <definedName name="_________________________OUT98" localSheetId="46" hidden="1">{#N/A,#N/A,TRUE,"Serviços"}</definedName>
    <definedName name="_________________________OUT98" localSheetId="47" hidden="1">{#N/A,#N/A,TRUE,"Serviços"}</definedName>
    <definedName name="_________________________OUT98" localSheetId="48" hidden="1">{#N/A,#N/A,TRUE,"Serviços"}</definedName>
    <definedName name="_________________________OUT98" localSheetId="60" hidden="1">{#N/A,#N/A,TRUE,"Serviços"}</definedName>
    <definedName name="_________________________OUT98" localSheetId="61" hidden="1">{#N/A,#N/A,TRUE,"Serviços"}</definedName>
    <definedName name="_________________________OUT98" localSheetId="62" hidden="1">{#N/A,#N/A,TRUE,"Serviços"}</definedName>
    <definedName name="_________________________OUT98" localSheetId="63" hidden="1">{#N/A,#N/A,TRUE,"Serviços"}</definedName>
    <definedName name="_________________________OUT98" localSheetId="64" hidden="1">{#N/A,#N/A,TRUE,"Serviços"}</definedName>
    <definedName name="_________________________OUT98" localSheetId="65" hidden="1">{#N/A,#N/A,TRUE,"Serviços"}</definedName>
    <definedName name="_________________________OUT98" localSheetId="66" hidden="1">{#N/A,#N/A,TRUE,"Serviços"}</definedName>
    <definedName name="_________________________OUT98" localSheetId="1" hidden="1">{#N/A,#N/A,TRUE,"Serviços"}</definedName>
    <definedName name="_________________________OUT98" hidden="1">{#N/A,#N/A,TRUE,"Serviços"}</definedName>
    <definedName name="________________________OUT98" localSheetId="27" hidden="1">{#N/A,#N/A,TRUE,"Serviços"}</definedName>
    <definedName name="________________________OUT98" localSheetId="30" hidden="1">{#N/A,#N/A,TRUE,"Serviços"}</definedName>
    <definedName name="________________________OUT98" localSheetId="40" hidden="1">{#N/A,#N/A,TRUE,"Serviços"}</definedName>
    <definedName name="________________________OUT98" localSheetId="36" hidden="1">{#N/A,#N/A,TRUE,"Serviços"}</definedName>
    <definedName name="________________________OUT98" localSheetId="37" hidden="1">{#N/A,#N/A,TRUE,"Serviços"}</definedName>
    <definedName name="________________________OUT98" localSheetId="39" hidden="1">{#N/A,#N/A,TRUE,"Serviços"}</definedName>
    <definedName name="________________________OUT98" localSheetId="41" hidden="1">{#N/A,#N/A,TRUE,"Serviços"}</definedName>
    <definedName name="________________________OUT98" localSheetId="67" hidden="1">{#N/A,#N/A,TRUE,"Serviços"}</definedName>
    <definedName name="________________________OUT98" localSheetId="46" hidden="1">{#N/A,#N/A,TRUE,"Serviços"}</definedName>
    <definedName name="________________________OUT98" localSheetId="47" hidden="1">{#N/A,#N/A,TRUE,"Serviços"}</definedName>
    <definedName name="________________________OUT98" localSheetId="48" hidden="1">{#N/A,#N/A,TRUE,"Serviços"}</definedName>
    <definedName name="________________________OUT98" localSheetId="60" hidden="1">{#N/A,#N/A,TRUE,"Serviços"}</definedName>
    <definedName name="________________________OUT98" localSheetId="61" hidden="1">{#N/A,#N/A,TRUE,"Serviços"}</definedName>
    <definedName name="________________________OUT98" localSheetId="62" hidden="1">{#N/A,#N/A,TRUE,"Serviços"}</definedName>
    <definedName name="________________________OUT98" localSheetId="63" hidden="1">{#N/A,#N/A,TRUE,"Serviços"}</definedName>
    <definedName name="________________________OUT98" localSheetId="64" hidden="1">{#N/A,#N/A,TRUE,"Serviços"}</definedName>
    <definedName name="________________________OUT98" localSheetId="65" hidden="1">{#N/A,#N/A,TRUE,"Serviços"}</definedName>
    <definedName name="________________________OUT98" localSheetId="66" hidden="1">{#N/A,#N/A,TRUE,"Serviços"}</definedName>
    <definedName name="________________________OUT98" localSheetId="1" hidden="1">{#N/A,#N/A,TRUE,"Serviços"}</definedName>
    <definedName name="________________________OUT98" hidden="1">{#N/A,#N/A,TRUE,"Serviços"}</definedName>
    <definedName name="______________________CAP20" localSheetId="27">#REF!</definedName>
    <definedName name="______________________CAP20" localSheetId="40">#REF!</definedName>
    <definedName name="______________________CAP20" localSheetId="37">#REF!</definedName>
    <definedName name="______________________CAP20" localSheetId="39">#REF!</definedName>
    <definedName name="______________________CAP20" localSheetId="41">#REF!</definedName>
    <definedName name="______________________CAP20" localSheetId="67">#REF!</definedName>
    <definedName name="______________________CAP20" localSheetId="60">#REF!</definedName>
    <definedName name="______________________CAP20" localSheetId="61">#REF!</definedName>
    <definedName name="______________________CAP20" localSheetId="62">#REF!</definedName>
    <definedName name="______________________CAP20" localSheetId="63">#REF!</definedName>
    <definedName name="______________________CAP20" localSheetId="64">#REF!</definedName>
    <definedName name="______________________CAP20" localSheetId="65">#REF!</definedName>
    <definedName name="______________________CAP20" localSheetId="66">#REF!</definedName>
    <definedName name="______________________CAP20">#REF!</definedName>
    <definedName name="______________________OUT98" localSheetId="27" hidden="1">{#N/A,#N/A,TRUE,"Serviços"}</definedName>
    <definedName name="______________________OUT98" localSheetId="30" hidden="1">{#N/A,#N/A,TRUE,"Serviços"}</definedName>
    <definedName name="______________________OUT98" localSheetId="40" hidden="1">{#N/A,#N/A,TRUE,"Serviços"}</definedName>
    <definedName name="______________________OUT98" localSheetId="36" hidden="1">{#N/A,#N/A,TRUE,"Serviços"}</definedName>
    <definedName name="______________________OUT98" localSheetId="37" hidden="1">{#N/A,#N/A,TRUE,"Serviços"}</definedName>
    <definedName name="______________________OUT98" localSheetId="39" hidden="1">{#N/A,#N/A,TRUE,"Serviços"}</definedName>
    <definedName name="______________________OUT98" localSheetId="41" hidden="1">{#N/A,#N/A,TRUE,"Serviços"}</definedName>
    <definedName name="______________________OUT98" localSheetId="67" hidden="1">{#N/A,#N/A,TRUE,"Serviços"}</definedName>
    <definedName name="______________________OUT98" localSheetId="46" hidden="1">{#N/A,#N/A,TRUE,"Serviços"}</definedName>
    <definedName name="______________________OUT98" localSheetId="47" hidden="1">{#N/A,#N/A,TRUE,"Serviços"}</definedName>
    <definedName name="______________________OUT98" localSheetId="48" hidden="1">{#N/A,#N/A,TRUE,"Serviços"}</definedName>
    <definedName name="______________________OUT98" localSheetId="60" hidden="1">{#N/A,#N/A,TRUE,"Serviços"}</definedName>
    <definedName name="______________________OUT98" localSheetId="61" hidden="1">{#N/A,#N/A,TRUE,"Serviços"}</definedName>
    <definedName name="______________________OUT98" localSheetId="62" hidden="1">{#N/A,#N/A,TRUE,"Serviços"}</definedName>
    <definedName name="______________________OUT98" localSheetId="63" hidden="1">{#N/A,#N/A,TRUE,"Serviços"}</definedName>
    <definedName name="______________________OUT98" localSheetId="64" hidden="1">{#N/A,#N/A,TRUE,"Serviços"}</definedName>
    <definedName name="______________________OUT98" localSheetId="65" hidden="1">{#N/A,#N/A,TRUE,"Serviços"}</definedName>
    <definedName name="______________________OUT98" localSheetId="66" hidden="1">{#N/A,#N/A,TRUE,"Serviços"}</definedName>
    <definedName name="______________________OUT98" localSheetId="1" hidden="1">{#N/A,#N/A,TRUE,"Serviços"}</definedName>
    <definedName name="______________________OUT98" hidden="1">{#N/A,#N/A,TRUE,"Serviços"}</definedName>
    <definedName name="______________________TB10" localSheetId="27">#REF!</definedName>
    <definedName name="______________________TB10" localSheetId="40">#REF!</definedName>
    <definedName name="______________________TB10" localSheetId="37">#REF!</definedName>
    <definedName name="______________________TB10" localSheetId="39">#REF!</definedName>
    <definedName name="______________________TB10" localSheetId="41">#REF!</definedName>
    <definedName name="______________________TB10" localSheetId="67">#REF!</definedName>
    <definedName name="______________________TB10" localSheetId="60">#REF!</definedName>
    <definedName name="______________________TB10" localSheetId="61">#REF!</definedName>
    <definedName name="______________________TB10" localSheetId="62">#REF!</definedName>
    <definedName name="______________________TB10" localSheetId="63">#REF!</definedName>
    <definedName name="______________________TB10" localSheetId="64">#REF!</definedName>
    <definedName name="______________________TB10" localSheetId="65">#REF!</definedName>
    <definedName name="______________________TB10" localSheetId="66">#REF!</definedName>
    <definedName name="______________________TB10">#REF!</definedName>
    <definedName name="______________________TCB5" localSheetId="27">#REF!</definedName>
    <definedName name="______________________TCB5" localSheetId="40">#REF!</definedName>
    <definedName name="______________________TCB5" localSheetId="37">#REF!</definedName>
    <definedName name="______________________TCB5" localSheetId="39">#REF!</definedName>
    <definedName name="______________________TCB5" localSheetId="41">#REF!</definedName>
    <definedName name="______________________TCB5" localSheetId="67">#REF!</definedName>
    <definedName name="______________________TCB5" localSheetId="60">#REF!</definedName>
    <definedName name="______________________TCB5" localSheetId="61">#REF!</definedName>
    <definedName name="______________________TCB5" localSheetId="62">#REF!</definedName>
    <definedName name="______________________TCB5" localSheetId="63">#REF!</definedName>
    <definedName name="______________________TCB5" localSheetId="64">#REF!</definedName>
    <definedName name="______________________TCB5" localSheetId="65">#REF!</definedName>
    <definedName name="______________________TCB5" localSheetId="66">#REF!</definedName>
    <definedName name="______________________TCB5">#REF!</definedName>
    <definedName name="______________________tcc4" localSheetId="27">#REF!</definedName>
    <definedName name="______________________tcc4" localSheetId="40">#REF!</definedName>
    <definedName name="______________________tcc4" localSheetId="37">#REF!</definedName>
    <definedName name="______________________tcc4" localSheetId="39">#REF!</definedName>
    <definedName name="______________________tcc4" localSheetId="41">#REF!</definedName>
    <definedName name="______________________tcc4" localSheetId="67">#REF!</definedName>
    <definedName name="______________________tcc4" localSheetId="60">#REF!</definedName>
    <definedName name="______________________tcc4" localSheetId="61">#REF!</definedName>
    <definedName name="______________________tcc4" localSheetId="62">#REF!</definedName>
    <definedName name="______________________tcc4" localSheetId="63">#REF!</definedName>
    <definedName name="______________________tcc4" localSheetId="64">#REF!</definedName>
    <definedName name="______________________tcc4" localSheetId="65">#REF!</definedName>
    <definedName name="______________________tcc4" localSheetId="66">#REF!</definedName>
    <definedName name="______________________tcc4">#REF!</definedName>
    <definedName name="_____________________CAP20">#REF!</definedName>
    <definedName name="_____________________TB10">#REF!</definedName>
    <definedName name="_____________________TCB5">#REF!</definedName>
    <definedName name="_____________________tcc4">#REF!</definedName>
    <definedName name="____________________OUT98" localSheetId="27" hidden="1">{#N/A,#N/A,TRUE,"Serviços"}</definedName>
    <definedName name="____________________OUT98" localSheetId="30" hidden="1">{#N/A,#N/A,TRUE,"Serviços"}</definedName>
    <definedName name="____________________OUT98" localSheetId="40" hidden="1">{#N/A,#N/A,TRUE,"Serviços"}</definedName>
    <definedName name="____________________OUT98" localSheetId="36" hidden="1">{#N/A,#N/A,TRUE,"Serviços"}</definedName>
    <definedName name="____________________OUT98" localSheetId="37" hidden="1">{#N/A,#N/A,TRUE,"Serviços"}</definedName>
    <definedName name="____________________OUT98" localSheetId="39" hidden="1">{#N/A,#N/A,TRUE,"Serviços"}</definedName>
    <definedName name="____________________OUT98" localSheetId="41" hidden="1">{#N/A,#N/A,TRUE,"Serviços"}</definedName>
    <definedName name="____________________OUT98" localSheetId="67" hidden="1">{#N/A,#N/A,TRUE,"Serviços"}</definedName>
    <definedName name="____________________OUT98" localSheetId="46" hidden="1">{#N/A,#N/A,TRUE,"Serviços"}</definedName>
    <definedName name="____________________OUT98" localSheetId="47" hidden="1">{#N/A,#N/A,TRUE,"Serviços"}</definedName>
    <definedName name="____________________OUT98" localSheetId="48" hidden="1">{#N/A,#N/A,TRUE,"Serviços"}</definedName>
    <definedName name="____________________OUT98" localSheetId="60" hidden="1">{#N/A,#N/A,TRUE,"Serviços"}</definedName>
    <definedName name="____________________OUT98" localSheetId="61" hidden="1">{#N/A,#N/A,TRUE,"Serviços"}</definedName>
    <definedName name="____________________OUT98" localSheetId="62" hidden="1">{#N/A,#N/A,TRUE,"Serviços"}</definedName>
    <definedName name="____________________OUT98" localSheetId="63" hidden="1">{#N/A,#N/A,TRUE,"Serviços"}</definedName>
    <definedName name="____________________OUT98" localSheetId="64" hidden="1">{#N/A,#N/A,TRUE,"Serviços"}</definedName>
    <definedName name="____________________OUT98" localSheetId="65" hidden="1">{#N/A,#N/A,TRUE,"Serviços"}</definedName>
    <definedName name="____________________OUT98" localSheetId="66" hidden="1">{#N/A,#N/A,TRUE,"Serviços"}</definedName>
    <definedName name="____________________OUT98" localSheetId="1" hidden="1">{#N/A,#N/A,TRUE,"Serviços"}</definedName>
    <definedName name="____________________OUT98" hidden="1">{#N/A,#N/A,TRUE,"Serviços"}</definedName>
    <definedName name="____________________tcc4" localSheetId="27">#REF!</definedName>
    <definedName name="____________________tcc4" localSheetId="40">#REF!</definedName>
    <definedName name="____________________tcc4" localSheetId="37">#REF!</definedName>
    <definedName name="____________________tcc4" localSheetId="39">#REF!</definedName>
    <definedName name="____________________tcc4" localSheetId="41">#REF!</definedName>
    <definedName name="____________________tcc4" localSheetId="67">#REF!</definedName>
    <definedName name="____________________tcc4" localSheetId="60">#REF!</definedName>
    <definedName name="____________________tcc4" localSheetId="61">#REF!</definedName>
    <definedName name="____________________tcc4" localSheetId="62">#REF!</definedName>
    <definedName name="____________________tcc4" localSheetId="63">#REF!</definedName>
    <definedName name="____________________tcc4" localSheetId="64">#REF!</definedName>
    <definedName name="____________________tcc4" localSheetId="65">#REF!</definedName>
    <definedName name="____________________tcc4" localSheetId="66">#REF!</definedName>
    <definedName name="____________________tcc4">#REF!</definedName>
    <definedName name="___________________CAP20" localSheetId="27">#REF!</definedName>
    <definedName name="___________________CAP20" localSheetId="40">#REF!</definedName>
    <definedName name="___________________CAP20" localSheetId="37">#REF!</definedName>
    <definedName name="___________________CAP20" localSheetId="39">#REF!</definedName>
    <definedName name="___________________CAP20" localSheetId="41">#REF!</definedName>
    <definedName name="___________________CAP20" localSheetId="67">#REF!</definedName>
    <definedName name="___________________CAP20" localSheetId="60">#REF!</definedName>
    <definedName name="___________________CAP20" localSheetId="61">#REF!</definedName>
    <definedName name="___________________CAP20" localSheetId="62">#REF!</definedName>
    <definedName name="___________________CAP20" localSheetId="63">#REF!</definedName>
    <definedName name="___________________CAP20" localSheetId="64">#REF!</definedName>
    <definedName name="___________________CAP20" localSheetId="65">#REF!</definedName>
    <definedName name="___________________CAP20" localSheetId="66">#REF!</definedName>
    <definedName name="___________________CAP20">#REF!</definedName>
    <definedName name="___________________OUT98" localSheetId="27" hidden="1">{#N/A,#N/A,TRUE,"Serviços"}</definedName>
    <definedName name="___________________OUT98" localSheetId="30" hidden="1">{#N/A,#N/A,TRUE,"Serviços"}</definedName>
    <definedName name="___________________OUT98" localSheetId="40" hidden="1">{#N/A,#N/A,TRUE,"Serviços"}</definedName>
    <definedName name="___________________OUT98" localSheetId="36" hidden="1">{#N/A,#N/A,TRUE,"Serviços"}</definedName>
    <definedName name="___________________OUT98" localSheetId="37" hidden="1">{#N/A,#N/A,TRUE,"Serviços"}</definedName>
    <definedName name="___________________OUT98" localSheetId="39" hidden="1">{#N/A,#N/A,TRUE,"Serviços"}</definedName>
    <definedName name="___________________OUT98" localSheetId="41" hidden="1">{#N/A,#N/A,TRUE,"Serviços"}</definedName>
    <definedName name="___________________OUT98" localSheetId="67" hidden="1">{#N/A,#N/A,TRUE,"Serviços"}</definedName>
    <definedName name="___________________OUT98" localSheetId="46" hidden="1">{#N/A,#N/A,TRUE,"Serviços"}</definedName>
    <definedName name="___________________OUT98" localSheetId="47" hidden="1">{#N/A,#N/A,TRUE,"Serviços"}</definedName>
    <definedName name="___________________OUT98" localSheetId="48" hidden="1">{#N/A,#N/A,TRUE,"Serviços"}</definedName>
    <definedName name="___________________OUT98" localSheetId="60" hidden="1">{#N/A,#N/A,TRUE,"Serviços"}</definedName>
    <definedName name="___________________OUT98" localSheetId="61" hidden="1">{#N/A,#N/A,TRUE,"Serviços"}</definedName>
    <definedName name="___________________OUT98" localSheetId="62" hidden="1">{#N/A,#N/A,TRUE,"Serviços"}</definedName>
    <definedName name="___________________OUT98" localSheetId="63" hidden="1">{#N/A,#N/A,TRUE,"Serviços"}</definedName>
    <definedName name="___________________OUT98" localSheetId="64" hidden="1">{#N/A,#N/A,TRUE,"Serviços"}</definedName>
    <definedName name="___________________OUT98" localSheetId="65" hidden="1">{#N/A,#N/A,TRUE,"Serviços"}</definedName>
    <definedName name="___________________OUT98" localSheetId="66" hidden="1">{#N/A,#N/A,TRUE,"Serviços"}</definedName>
    <definedName name="___________________OUT98" localSheetId="1" hidden="1">{#N/A,#N/A,TRUE,"Serviços"}</definedName>
    <definedName name="___________________OUT98" hidden="1">{#N/A,#N/A,TRUE,"Serviços"}</definedName>
    <definedName name="___________________TB10" localSheetId="27">#REF!</definedName>
    <definedName name="___________________TB10" localSheetId="40">#REF!</definedName>
    <definedName name="___________________TB10" localSheetId="37">#REF!</definedName>
    <definedName name="___________________TB10" localSheetId="39">#REF!</definedName>
    <definedName name="___________________TB10" localSheetId="41">#REF!</definedName>
    <definedName name="___________________TB10" localSheetId="67">#REF!</definedName>
    <definedName name="___________________TB10" localSheetId="60">#REF!</definedName>
    <definedName name="___________________TB10" localSheetId="61">#REF!</definedName>
    <definedName name="___________________TB10" localSheetId="62">#REF!</definedName>
    <definedName name="___________________TB10" localSheetId="63">#REF!</definedName>
    <definedName name="___________________TB10" localSheetId="64">#REF!</definedName>
    <definedName name="___________________TB10" localSheetId="65">#REF!</definedName>
    <definedName name="___________________TB10" localSheetId="66">#REF!</definedName>
    <definedName name="___________________TB10">#REF!</definedName>
    <definedName name="___________________TCB5" localSheetId="27">#REF!</definedName>
    <definedName name="___________________TCB5" localSheetId="40">#REF!</definedName>
    <definedName name="___________________TCB5" localSheetId="37">#REF!</definedName>
    <definedName name="___________________TCB5" localSheetId="39">#REF!</definedName>
    <definedName name="___________________TCB5" localSheetId="41">#REF!</definedName>
    <definedName name="___________________TCB5" localSheetId="67">#REF!</definedName>
    <definedName name="___________________TCB5" localSheetId="60">#REF!</definedName>
    <definedName name="___________________TCB5" localSheetId="61">#REF!</definedName>
    <definedName name="___________________TCB5" localSheetId="62">#REF!</definedName>
    <definedName name="___________________TCB5" localSheetId="63">#REF!</definedName>
    <definedName name="___________________TCB5" localSheetId="64">#REF!</definedName>
    <definedName name="___________________TCB5" localSheetId="65">#REF!</definedName>
    <definedName name="___________________TCB5" localSheetId="66">#REF!</definedName>
    <definedName name="___________________TCB5">#REF!</definedName>
    <definedName name="___________________tcc4" localSheetId="27">#REF!</definedName>
    <definedName name="___________________tcc4" localSheetId="40">#REF!</definedName>
    <definedName name="___________________tcc4" localSheetId="37">#REF!</definedName>
    <definedName name="___________________tcc4" localSheetId="39">#REF!</definedName>
    <definedName name="___________________tcc4" localSheetId="41">#REF!</definedName>
    <definedName name="___________________tcc4" localSheetId="67">#REF!</definedName>
    <definedName name="___________________tcc4" localSheetId="60">#REF!</definedName>
    <definedName name="___________________tcc4" localSheetId="61">#REF!</definedName>
    <definedName name="___________________tcc4" localSheetId="62">#REF!</definedName>
    <definedName name="___________________tcc4" localSheetId="63">#REF!</definedName>
    <definedName name="___________________tcc4" localSheetId="64">#REF!</definedName>
    <definedName name="___________________tcc4" localSheetId="65">#REF!</definedName>
    <definedName name="___________________tcc4" localSheetId="66">#REF!</definedName>
    <definedName name="___________________tcc4">#REF!</definedName>
    <definedName name="__________________CAP20">#REF!</definedName>
    <definedName name="__________________OUT98" localSheetId="27" hidden="1">{#N/A,#N/A,TRUE,"Serviços"}</definedName>
    <definedName name="__________________OUT98" localSheetId="30" hidden="1">{#N/A,#N/A,TRUE,"Serviços"}</definedName>
    <definedName name="__________________OUT98" localSheetId="40" hidden="1">{#N/A,#N/A,TRUE,"Serviços"}</definedName>
    <definedName name="__________________OUT98" localSheetId="36" hidden="1">{#N/A,#N/A,TRUE,"Serviços"}</definedName>
    <definedName name="__________________OUT98" localSheetId="37" hidden="1">{#N/A,#N/A,TRUE,"Serviços"}</definedName>
    <definedName name="__________________OUT98" localSheetId="39" hidden="1">{#N/A,#N/A,TRUE,"Serviços"}</definedName>
    <definedName name="__________________OUT98" localSheetId="41" hidden="1">{#N/A,#N/A,TRUE,"Serviços"}</definedName>
    <definedName name="__________________OUT98" localSheetId="67" hidden="1">{#N/A,#N/A,TRUE,"Serviços"}</definedName>
    <definedName name="__________________OUT98" localSheetId="46" hidden="1">{#N/A,#N/A,TRUE,"Serviços"}</definedName>
    <definedName name="__________________OUT98" localSheetId="47" hidden="1">{#N/A,#N/A,TRUE,"Serviços"}</definedName>
    <definedName name="__________________OUT98" localSheetId="48" hidden="1">{#N/A,#N/A,TRUE,"Serviços"}</definedName>
    <definedName name="__________________OUT98" localSheetId="60" hidden="1">{#N/A,#N/A,TRUE,"Serviços"}</definedName>
    <definedName name="__________________OUT98" localSheetId="61" hidden="1">{#N/A,#N/A,TRUE,"Serviços"}</definedName>
    <definedName name="__________________OUT98" localSheetId="62" hidden="1">{#N/A,#N/A,TRUE,"Serviços"}</definedName>
    <definedName name="__________________OUT98" localSheetId="63" hidden="1">{#N/A,#N/A,TRUE,"Serviços"}</definedName>
    <definedName name="__________________OUT98" localSheetId="64" hidden="1">{#N/A,#N/A,TRUE,"Serviços"}</definedName>
    <definedName name="__________________OUT98" localSheetId="65" hidden="1">{#N/A,#N/A,TRUE,"Serviços"}</definedName>
    <definedName name="__________________OUT98" localSheetId="66" hidden="1">{#N/A,#N/A,TRUE,"Serviços"}</definedName>
    <definedName name="__________________OUT98" localSheetId="1" hidden="1">{#N/A,#N/A,TRUE,"Serviços"}</definedName>
    <definedName name="__________________OUT98" hidden="1">{#N/A,#N/A,TRUE,"Serviços"}</definedName>
    <definedName name="__________________TB10" localSheetId="27">#REF!</definedName>
    <definedName name="__________________TB10" localSheetId="40">#REF!</definedName>
    <definedName name="__________________TB10" localSheetId="37">#REF!</definedName>
    <definedName name="__________________TB10" localSheetId="39">#REF!</definedName>
    <definedName name="__________________TB10" localSheetId="41">#REF!</definedName>
    <definedName name="__________________TB10" localSheetId="67">#REF!</definedName>
    <definedName name="__________________TB10" localSheetId="60">#REF!</definedName>
    <definedName name="__________________TB10" localSheetId="61">#REF!</definedName>
    <definedName name="__________________TB10" localSheetId="62">#REF!</definedName>
    <definedName name="__________________TB10" localSheetId="63">#REF!</definedName>
    <definedName name="__________________TB10" localSheetId="64">#REF!</definedName>
    <definedName name="__________________TB10" localSheetId="65">#REF!</definedName>
    <definedName name="__________________TB10" localSheetId="66">#REF!</definedName>
    <definedName name="__________________TB10">#REF!</definedName>
    <definedName name="__________________TCB5" localSheetId="27">#REF!</definedName>
    <definedName name="__________________TCB5" localSheetId="40">#REF!</definedName>
    <definedName name="__________________TCB5" localSheetId="37">#REF!</definedName>
    <definedName name="__________________TCB5" localSheetId="39">#REF!</definedName>
    <definedName name="__________________TCB5" localSheetId="41">#REF!</definedName>
    <definedName name="__________________TCB5" localSheetId="67">#REF!</definedName>
    <definedName name="__________________TCB5" localSheetId="60">#REF!</definedName>
    <definedName name="__________________TCB5" localSheetId="61">#REF!</definedName>
    <definedName name="__________________TCB5" localSheetId="62">#REF!</definedName>
    <definedName name="__________________TCB5" localSheetId="63">#REF!</definedName>
    <definedName name="__________________TCB5" localSheetId="64">#REF!</definedName>
    <definedName name="__________________TCB5" localSheetId="65">#REF!</definedName>
    <definedName name="__________________TCB5" localSheetId="66">#REF!</definedName>
    <definedName name="__________________TCB5">#REF!</definedName>
    <definedName name="__________________tcc4" localSheetId="27">#REF!</definedName>
    <definedName name="__________________tcc4" localSheetId="40">#REF!</definedName>
    <definedName name="__________________tcc4" localSheetId="37">#REF!</definedName>
    <definedName name="__________________tcc4" localSheetId="39">#REF!</definedName>
    <definedName name="__________________tcc4" localSheetId="41">#REF!</definedName>
    <definedName name="__________________tcc4" localSheetId="67">#REF!</definedName>
    <definedName name="__________________tcc4" localSheetId="60">#REF!</definedName>
    <definedName name="__________________tcc4" localSheetId="61">#REF!</definedName>
    <definedName name="__________________tcc4" localSheetId="62">#REF!</definedName>
    <definedName name="__________________tcc4" localSheetId="63">#REF!</definedName>
    <definedName name="__________________tcc4" localSheetId="64">#REF!</definedName>
    <definedName name="__________________tcc4" localSheetId="65">#REF!</definedName>
    <definedName name="__________________tcc4" localSheetId="66">#REF!</definedName>
    <definedName name="__________________tcc4">#REF!</definedName>
    <definedName name="_________________CAP20">#REF!</definedName>
    <definedName name="_________________OUT98" localSheetId="27" hidden="1">{#N/A,#N/A,TRUE,"Serviços"}</definedName>
    <definedName name="_________________OUT98" localSheetId="30" hidden="1">{#N/A,#N/A,TRUE,"Serviços"}</definedName>
    <definedName name="_________________OUT98" localSheetId="40" hidden="1">{#N/A,#N/A,TRUE,"Serviços"}</definedName>
    <definedName name="_________________OUT98" localSheetId="36" hidden="1">{#N/A,#N/A,TRUE,"Serviços"}</definedName>
    <definedName name="_________________OUT98" localSheetId="37" hidden="1">{#N/A,#N/A,TRUE,"Serviços"}</definedName>
    <definedName name="_________________OUT98" localSheetId="39" hidden="1">{#N/A,#N/A,TRUE,"Serviços"}</definedName>
    <definedName name="_________________OUT98" localSheetId="41" hidden="1">{#N/A,#N/A,TRUE,"Serviços"}</definedName>
    <definedName name="_________________OUT98" localSheetId="67" hidden="1">{#N/A,#N/A,TRUE,"Serviços"}</definedName>
    <definedName name="_________________OUT98" localSheetId="46" hidden="1">{#N/A,#N/A,TRUE,"Serviços"}</definedName>
    <definedName name="_________________OUT98" localSheetId="47" hidden="1">{#N/A,#N/A,TRUE,"Serviços"}</definedName>
    <definedName name="_________________OUT98" localSheetId="48" hidden="1">{#N/A,#N/A,TRUE,"Serviços"}</definedName>
    <definedName name="_________________OUT98" localSheetId="60" hidden="1">{#N/A,#N/A,TRUE,"Serviços"}</definedName>
    <definedName name="_________________OUT98" localSheetId="61" hidden="1">{#N/A,#N/A,TRUE,"Serviços"}</definedName>
    <definedName name="_________________OUT98" localSheetId="62" hidden="1">{#N/A,#N/A,TRUE,"Serviços"}</definedName>
    <definedName name="_________________OUT98" localSheetId="63" hidden="1">{#N/A,#N/A,TRUE,"Serviços"}</definedName>
    <definedName name="_________________OUT98" localSheetId="64" hidden="1">{#N/A,#N/A,TRUE,"Serviços"}</definedName>
    <definedName name="_________________OUT98" localSheetId="65" hidden="1">{#N/A,#N/A,TRUE,"Serviços"}</definedName>
    <definedName name="_________________OUT98" localSheetId="66" hidden="1">{#N/A,#N/A,TRUE,"Serviços"}</definedName>
    <definedName name="_________________OUT98" localSheetId="1" hidden="1">{#N/A,#N/A,TRUE,"Serviços"}</definedName>
    <definedName name="_________________OUT98" hidden="1">{#N/A,#N/A,TRUE,"Serviços"}</definedName>
    <definedName name="_________________TB10" localSheetId="27">#REF!</definedName>
    <definedName name="_________________TB10" localSheetId="40">#REF!</definedName>
    <definedName name="_________________TB10" localSheetId="37">#REF!</definedName>
    <definedName name="_________________TB10" localSheetId="39">#REF!</definedName>
    <definedName name="_________________TB10" localSheetId="41">#REF!</definedName>
    <definedName name="_________________TB10" localSheetId="67">#REF!</definedName>
    <definedName name="_________________TB10" localSheetId="60">#REF!</definedName>
    <definedName name="_________________TB10" localSheetId="61">#REF!</definedName>
    <definedName name="_________________TB10" localSheetId="62">#REF!</definedName>
    <definedName name="_________________TB10" localSheetId="63">#REF!</definedName>
    <definedName name="_________________TB10" localSheetId="64">#REF!</definedName>
    <definedName name="_________________TB10" localSheetId="65">#REF!</definedName>
    <definedName name="_________________TB10" localSheetId="66">#REF!</definedName>
    <definedName name="_________________TB10">#REF!</definedName>
    <definedName name="_________________TCB5" localSheetId="27">#REF!</definedName>
    <definedName name="_________________TCB5" localSheetId="40">#REF!</definedName>
    <definedName name="_________________TCB5" localSheetId="37">#REF!</definedName>
    <definedName name="_________________TCB5" localSheetId="39">#REF!</definedName>
    <definedName name="_________________TCB5" localSheetId="41">#REF!</definedName>
    <definedName name="_________________TCB5" localSheetId="67">#REF!</definedName>
    <definedName name="_________________TCB5" localSheetId="60">#REF!</definedName>
    <definedName name="_________________TCB5" localSheetId="61">#REF!</definedName>
    <definedName name="_________________TCB5" localSheetId="62">#REF!</definedName>
    <definedName name="_________________TCB5" localSheetId="63">#REF!</definedName>
    <definedName name="_________________TCB5" localSheetId="64">#REF!</definedName>
    <definedName name="_________________TCB5" localSheetId="65">#REF!</definedName>
    <definedName name="_________________TCB5" localSheetId="66">#REF!</definedName>
    <definedName name="_________________TCB5">#REF!</definedName>
    <definedName name="_________________tcc4" localSheetId="27">#REF!</definedName>
    <definedName name="_________________tcc4" localSheetId="40">#REF!</definedName>
    <definedName name="_________________tcc4" localSheetId="37">#REF!</definedName>
    <definedName name="_________________tcc4" localSheetId="39">#REF!</definedName>
    <definedName name="_________________tcc4" localSheetId="41">#REF!</definedName>
    <definedName name="_________________tcc4" localSheetId="67">#REF!</definedName>
    <definedName name="_________________tcc4" localSheetId="60">#REF!</definedName>
    <definedName name="_________________tcc4" localSheetId="61">#REF!</definedName>
    <definedName name="_________________tcc4" localSheetId="62">#REF!</definedName>
    <definedName name="_________________tcc4" localSheetId="63">#REF!</definedName>
    <definedName name="_________________tcc4" localSheetId="64">#REF!</definedName>
    <definedName name="_________________tcc4" localSheetId="65">#REF!</definedName>
    <definedName name="_________________tcc4" localSheetId="66">#REF!</definedName>
    <definedName name="_________________tcc4">#REF!</definedName>
    <definedName name="________________CAP20">#REF!</definedName>
    <definedName name="________________OUT98" localSheetId="27" hidden="1">{#N/A,#N/A,TRUE,"Serviços"}</definedName>
    <definedName name="________________OUT98" localSheetId="30" hidden="1">{#N/A,#N/A,TRUE,"Serviços"}</definedName>
    <definedName name="________________OUT98" localSheetId="40" hidden="1">{#N/A,#N/A,TRUE,"Serviços"}</definedName>
    <definedName name="________________OUT98" localSheetId="36" hidden="1">{#N/A,#N/A,TRUE,"Serviços"}</definedName>
    <definedName name="________________OUT98" localSheetId="37" hidden="1">{#N/A,#N/A,TRUE,"Serviços"}</definedName>
    <definedName name="________________OUT98" localSheetId="39" hidden="1">{#N/A,#N/A,TRUE,"Serviços"}</definedName>
    <definedName name="________________OUT98" localSheetId="41" hidden="1">{#N/A,#N/A,TRUE,"Serviços"}</definedName>
    <definedName name="________________OUT98" localSheetId="67" hidden="1">{#N/A,#N/A,TRUE,"Serviços"}</definedName>
    <definedName name="________________OUT98" localSheetId="46" hidden="1">{#N/A,#N/A,TRUE,"Serviços"}</definedName>
    <definedName name="________________OUT98" localSheetId="47" hidden="1">{#N/A,#N/A,TRUE,"Serviços"}</definedName>
    <definedName name="________________OUT98" localSheetId="48" hidden="1">{#N/A,#N/A,TRUE,"Serviços"}</definedName>
    <definedName name="________________OUT98" localSheetId="60" hidden="1">{#N/A,#N/A,TRUE,"Serviços"}</definedName>
    <definedName name="________________OUT98" localSheetId="61" hidden="1">{#N/A,#N/A,TRUE,"Serviços"}</definedName>
    <definedName name="________________OUT98" localSheetId="62" hidden="1">{#N/A,#N/A,TRUE,"Serviços"}</definedName>
    <definedName name="________________OUT98" localSheetId="63" hidden="1">{#N/A,#N/A,TRUE,"Serviços"}</definedName>
    <definedName name="________________OUT98" localSheetId="64" hidden="1">{#N/A,#N/A,TRUE,"Serviços"}</definedName>
    <definedName name="________________OUT98" localSheetId="65" hidden="1">{#N/A,#N/A,TRUE,"Serviços"}</definedName>
    <definedName name="________________OUT98" localSheetId="66" hidden="1">{#N/A,#N/A,TRUE,"Serviços"}</definedName>
    <definedName name="________________OUT98" localSheetId="1" hidden="1">{#N/A,#N/A,TRUE,"Serviços"}</definedName>
    <definedName name="________________OUT98" hidden="1">{#N/A,#N/A,TRUE,"Serviços"}</definedName>
    <definedName name="________________TB10" localSheetId="27">#REF!</definedName>
    <definedName name="________________TB10" localSheetId="40">#REF!</definedName>
    <definedName name="________________TB10" localSheetId="37">#REF!</definedName>
    <definedName name="________________TB10" localSheetId="39">#REF!</definedName>
    <definedName name="________________TB10" localSheetId="41">#REF!</definedName>
    <definedName name="________________TB10" localSheetId="67">#REF!</definedName>
    <definedName name="________________TB10" localSheetId="60">#REF!</definedName>
    <definedName name="________________TB10" localSheetId="61">#REF!</definedName>
    <definedName name="________________TB10" localSheetId="62">#REF!</definedName>
    <definedName name="________________TB10" localSheetId="63">#REF!</definedName>
    <definedName name="________________TB10" localSheetId="64">#REF!</definedName>
    <definedName name="________________TB10" localSheetId="65">#REF!</definedName>
    <definedName name="________________TB10" localSheetId="66">#REF!</definedName>
    <definedName name="________________TB10">#REF!</definedName>
    <definedName name="________________TCB5" localSheetId="27">#REF!</definedName>
    <definedName name="________________TCB5" localSheetId="40">#REF!</definedName>
    <definedName name="________________TCB5" localSheetId="37">#REF!</definedName>
    <definedName name="________________TCB5" localSheetId="39">#REF!</definedName>
    <definedName name="________________TCB5" localSheetId="41">#REF!</definedName>
    <definedName name="________________TCB5" localSheetId="67">#REF!</definedName>
    <definedName name="________________TCB5" localSheetId="60">#REF!</definedName>
    <definedName name="________________TCB5" localSheetId="61">#REF!</definedName>
    <definedName name="________________TCB5" localSheetId="62">#REF!</definedName>
    <definedName name="________________TCB5" localSheetId="63">#REF!</definedName>
    <definedName name="________________TCB5" localSheetId="64">#REF!</definedName>
    <definedName name="________________TCB5" localSheetId="65">#REF!</definedName>
    <definedName name="________________TCB5" localSheetId="66">#REF!</definedName>
    <definedName name="________________TCB5">#REF!</definedName>
    <definedName name="________________tcc4" localSheetId="27">#REF!</definedName>
    <definedName name="________________tcc4" localSheetId="40">#REF!</definedName>
    <definedName name="________________tcc4" localSheetId="37">#REF!</definedName>
    <definedName name="________________tcc4" localSheetId="39">#REF!</definedName>
    <definedName name="________________tcc4" localSheetId="41">#REF!</definedName>
    <definedName name="________________tcc4" localSheetId="67">#REF!</definedName>
    <definedName name="________________tcc4" localSheetId="60">#REF!</definedName>
    <definedName name="________________tcc4" localSheetId="61">#REF!</definedName>
    <definedName name="________________tcc4" localSheetId="62">#REF!</definedName>
    <definedName name="________________tcc4" localSheetId="63">#REF!</definedName>
    <definedName name="________________tcc4" localSheetId="64">#REF!</definedName>
    <definedName name="________________tcc4" localSheetId="65">#REF!</definedName>
    <definedName name="________________tcc4" localSheetId="66">#REF!</definedName>
    <definedName name="________________tcc4">#REF!</definedName>
    <definedName name="_______________CAP20">#REF!</definedName>
    <definedName name="_______________OUT98" localSheetId="27" hidden="1">{#N/A,#N/A,TRUE,"Serviços"}</definedName>
    <definedName name="_______________OUT98" localSheetId="30" hidden="1">{#N/A,#N/A,TRUE,"Serviços"}</definedName>
    <definedName name="_______________OUT98" localSheetId="40" hidden="1">{#N/A,#N/A,TRUE,"Serviços"}</definedName>
    <definedName name="_______________OUT98" localSheetId="36" hidden="1">{#N/A,#N/A,TRUE,"Serviços"}</definedName>
    <definedName name="_______________OUT98" localSheetId="37" hidden="1">{#N/A,#N/A,TRUE,"Serviços"}</definedName>
    <definedName name="_______________OUT98" localSheetId="39" hidden="1">{#N/A,#N/A,TRUE,"Serviços"}</definedName>
    <definedName name="_______________OUT98" localSheetId="41" hidden="1">{#N/A,#N/A,TRUE,"Serviços"}</definedName>
    <definedName name="_______________OUT98" localSheetId="67" hidden="1">{#N/A,#N/A,TRUE,"Serviços"}</definedName>
    <definedName name="_______________OUT98" localSheetId="46" hidden="1">{#N/A,#N/A,TRUE,"Serviços"}</definedName>
    <definedName name="_______________OUT98" localSheetId="47" hidden="1">{#N/A,#N/A,TRUE,"Serviços"}</definedName>
    <definedName name="_______________OUT98" localSheetId="48" hidden="1">{#N/A,#N/A,TRUE,"Serviços"}</definedName>
    <definedName name="_______________OUT98" localSheetId="60" hidden="1">{#N/A,#N/A,TRUE,"Serviços"}</definedName>
    <definedName name="_______________OUT98" localSheetId="61" hidden="1">{#N/A,#N/A,TRUE,"Serviços"}</definedName>
    <definedName name="_______________OUT98" localSheetId="62" hidden="1">{#N/A,#N/A,TRUE,"Serviços"}</definedName>
    <definedName name="_______________OUT98" localSheetId="63" hidden="1">{#N/A,#N/A,TRUE,"Serviços"}</definedName>
    <definedName name="_______________OUT98" localSheetId="64" hidden="1">{#N/A,#N/A,TRUE,"Serviços"}</definedName>
    <definedName name="_______________OUT98" localSheetId="65" hidden="1">{#N/A,#N/A,TRUE,"Serviços"}</definedName>
    <definedName name="_______________OUT98" localSheetId="66" hidden="1">{#N/A,#N/A,TRUE,"Serviços"}</definedName>
    <definedName name="_______________OUT98" localSheetId="1" hidden="1">{#N/A,#N/A,TRUE,"Serviços"}</definedName>
    <definedName name="_______________OUT98" hidden="1">{#N/A,#N/A,TRUE,"Serviços"}</definedName>
    <definedName name="_______________r" localSheetId="27">#REF!</definedName>
    <definedName name="_______________r" localSheetId="40">#REF!</definedName>
    <definedName name="_______________r" localSheetId="37">#REF!</definedName>
    <definedName name="_______________r" localSheetId="39">#REF!</definedName>
    <definedName name="_______________r" localSheetId="41">#REF!</definedName>
    <definedName name="_______________r" localSheetId="67">#REF!</definedName>
    <definedName name="_______________r" localSheetId="60">#REF!</definedName>
    <definedName name="_______________r" localSheetId="61">#REF!</definedName>
    <definedName name="_______________r" localSheetId="62">#REF!</definedName>
    <definedName name="_______________r" localSheetId="63">#REF!</definedName>
    <definedName name="_______________r" localSheetId="64">#REF!</definedName>
    <definedName name="_______________r" localSheetId="65">#REF!</definedName>
    <definedName name="_______________r" localSheetId="66">#REF!</definedName>
    <definedName name="_______________r">#REF!</definedName>
    <definedName name="_______________TB10" localSheetId="27">#REF!</definedName>
    <definedName name="_______________TB10" localSheetId="40">#REF!</definedName>
    <definedName name="_______________TB10" localSheetId="37">#REF!</definedName>
    <definedName name="_______________TB10" localSheetId="39">#REF!</definedName>
    <definedName name="_______________TB10" localSheetId="41">#REF!</definedName>
    <definedName name="_______________TB10" localSheetId="67">#REF!</definedName>
    <definedName name="_______________TB10" localSheetId="60">#REF!</definedName>
    <definedName name="_______________TB10" localSheetId="61">#REF!</definedName>
    <definedName name="_______________TB10" localSheetId="62">#REF!</definedName>
    <definedName name="_______________TB10" localSheetId="63">#REF!</definedName>
    <definedName name="_______________TB10" localSheetId="64">#REF!</definedName>
    <definedName name="_______________TB10" localSheetId="65">#REF!</definedName>
    <definedName name="_______________TB10" localSheetId="66">#REF!</definedName>
    <definedName name="_______________TB10">#REF!</definedName>
    <definedName name="_______________TCB5" localSheetId="27">#REF!</definedName>
    <definedName name="_______________TCB5" localSheetId="40">#REF!</definedName>
    <definedName name="_______________TCB5" localSheetId="37">#REF!</definedName>
    <definedName name="_______________TCB5" localSheetId="39">#REF!</definedName>
    <definedName name="_______________TCB5" localSheetId="41">#REF!</definedName>
    <definedName name="_______________TCB5" localSheetId="67">#REF!</definedName>
    <definedName name="_______________TCB5" localSheetId="60">#REF!</definedName>
    <definedName name="_______________TCB5" localSheetId="61">#REF!</definedName>
    <definedName name="_______________TCB5" localSheetId="62">#REF!</definedName>
    <definedName name="_______________TCB5" localSheetId="63">#REF!</definedName>
    <definedName name="_______________TCB5" localSheetId="64">#REF!</definedName>
    <definedName name="_______________TCB5" localSheetId="65">#REF!</definedName>
    <definedName name="_______________TCB5" localSheetId="66">#REF!</definedName>
    <definedName name="_______________TCB5">#REF!</definedName>
    <definedName name="_______________tcc4">#REF!</definedName>
    <definedName name="______________CAP20">#REF!</definedName>
    <definedName name="______________JAN18" localSheetId="27" hidden="1">{#N/A,#N/A,TRUE,"Serviços"}</definedName>
    <definedName name="______________JAN18" localSheetId="30" hidden="1">{#N/A,#N/A,TRUE,"Serviços"}</definedName>
    <definedName name="______________JAN18" localSheetId="40" hidden="1">{#N/A,#N/A,TRUE,"Serviços"}</definedName>
    <definedName name="______________JAN18" localSheetId="36" hidden="1">{#N/A,#N/A,TRUE,"Serviços"}</definedName>
    <definedName name="______________JAN18" localSheetId="37" hidden="1">{#N/A,#N/A,TRUE,"Serviços"}</definedName>
    <definedName name="______________JAN18" localSheetId="39" hidden="1">{#N/A,#N/A,TRUE,"Serviços"}</definedName>
    <definedName name="______________JAN18" localSheetId="41" hidden="1">{#N/A,#N/A,TRUE,"Serviços"}</definedName>
    <definedName name="______________JAN18" localSheetId="67" hidden="1">{#N/A,#N/A,TRUE,"Serviços"}</definedName>
    <definedName name="______________JAN18" localSheetId="46" hidden="1">{#N/A,#N/A,TRUE,"Serviços"}</definedName>
    <definedName name="______________JAN18" localSheetId="47" hidden="1">{#N/A,#N/A,TRUE,"Serviços"}</definedName>
    <definedName name="______________JAN18" localSheetId="48" hidden="1">{#N/A,#N/A,TRUE,"Serviços"}</definedName>
    <definedName name="______________JAN18" localSheetId="60" hidden="1">{#N/A,#N/A,TRUE,"Serviços"}</definedName>
    <definedName name="______________JAN18" localSheetId="61" hidden="1">{#N/A,#N/A,TRUE,"Serviços"}</definedName>
    <definedName name="______________JAN18" localSheetId="62" hidden="1">{#N/A,#N/A,TRUE,"Serviços"}</definedName>
    <definedName name="______________JAN18" localSheetId="63" hidden="1">{#N/A,#N/A,TRUE,"Serviços"}</definedName>
    <definedName name="______________JAN18" localSheetId="64" hidden="1">{#N/A,#N/A,TRUE,"Serviços"}</definedName>
    <definedName name="______________JAN18" localSheetId="65" hidden="1">{#N/A,#N/A,TRUE,"Serviços"}</definedName>
    <definedName name="______________JAN18" localSheetId="66" hidden="1">{#N/A,#N/A,TRUE,"Serviços"}</definedName>
    <definedName name="______________JAN18" localSheetId="1" hidden="1">{#N/A,#N/A,TRUE,"Serviços"}</definedName>
    <definedName name="______________JAN18" hidden="1">{#N/A,#N/A,TRUE,"Serviços"}</definedName>
    <definedName name="______________OUT98" localSheetId="27" hidden="1">{#N/A,#N/A,TRUE,"Serviços"}</definedName>
    <definedName name="______________OUT98" localSheetId="30" hidden="1">{#N/A,#N/A,TRUE,"Serviços"}</definedName>
    <definedName name="______________OUT98" localSheetId="40" hidden="1">{#N/A,#N/A,TRUE,"Serviços"}</definedName>
    <definedName name="______________OUT98" localSheetId="36" hidden="1">{#N/A,#N/A,TRUE,"Serviços"}</definedName>
    <definedName name="______________OUT98" localSheetId="37" hidden="1">{#N/A,#N/A,TRUE,"Serviços"}</definedName>
    <definedName name="______________OUT98" localSheetId="39" hidden="1">{#N/A,#N/A,TRUE,"Serviços"}</definedName>
    <definedName name="______________OUT98" localSheetId="41" hidden="1">{#N/A,#N/A,TRUE,"Serviços"}</definedName>
    <definedName name="______________OUT98" localSheetId="67" hidden="1">{#N/A,#N/A,TRUE,"Serviços"}</definedName>
    <definedName name="______________OUT98" localSheetId="46" hidden="1">{#N/A,#N/A,TRUE,"Serviços"}</definedName>
    <definedName name="______________OUT98" localSheetId="47" hidden="1">{#N/A,#N/A,TRUE,"Serviços"}</definedName>
    <definedName name="______________OUT98" localSheetId="48" hidden="1">{#N/A,#N/A,TRUE,"Serviços"}</definedName>
    <definedName name="______________OUT98" localSheetId="60" hidden="1">{#N/A,#N/A,TRUE,"Serviços"}</definedName>
    <definedName name="______________OUT98" localSheetId="61" hidden="1">{#N/A,#N/A,TRUE,"Serviços"}</definedName>
    <definedName name="______________OUT98" localSheetId="62" hidden="1">{#N/A,#N/A,TRUE,"Serviços"}</definedName>
    <definedName name="______________OUT98" localSheetId="63" hidden="1">{#N/A,#N/A,TRUE,"Serviços"}</definedName>
    <definedName name="______________OUT98" localSheetId="64" hidden="1">{#N/A,#N/A,TRUE,"Serviços"}</definedName>
    <definedName name="______________OUT98" localSheetId="65" hidden="1">{#N/A,#N/A,TRUE,"Serviços"}</definedName>
    <definedName name="______________OUT98" localSheetId="66" hidden="1">{#N/A,#N/A,TRUE,"Serviços"}</definedName>
    <definedName name="______________OUT98" localSheetId="1" hidden="1">{#N/A,#N/A,TRUE,"Serviços"}</definedName>
    <definedName name="______________OUT98" hidden="1">{#N/A,#N/A,TRUE,"Serviços"}</definedName>
    <definedName name="______________PL1" localSheetId="27">#REF!</definedName>
    <definedName name="______________PL1" localSheetId="40">#REF!</definedName>
    <definedName name="______________PL1" localSheetId="37">#REF!</definedName>
    <definedName name="______________PL1" localSheetId="39">#REF!</definedName>
    <definedName name="______________PL1" localSheetId="41">#REF!</definedName>
    <definedName name="______________PL1" localSheetId="67">#REF!</definedName>
    <definedName name="______________PL1" localSheetId="60">#REF!</definedName>
    <definedName name="______________PL1" localSheetId="61">#REF!</definedName>
    <definedName name="______________PL1" localSheetId="62">#REF!</definedName>
    <definedName name="______________PL1" localSheetId="63">#REF!</definedName>
    <definedName name="______________PL1" localSheetId="64">#REF!</definedName>
    <definedName name="______________PL1" localSheetId="65">#REF!</definedName>
    <definedName name="______________PL1" localSheetId="66">#REF!</definedName>
    <definedName name="______________PL1">#REF!</definedName>
    <definedName name="______________r" localSheetId="27">#REF!</definedName>
    <definedName name="______________r" localSheetId="40">#REF!</definedName>
    <definedName name="______________r" localSheetId="37">#REF!</definedName>
    <definedName name="______________r" localSheetId="39">#REF!</definedName>
    <definedName name="______________r" localSheetId="41">#REF!</definedName>
    <definedName name="______________r" localSheetId="67">#REF!</definedName>
    <definedName name="______________r" localSheetId="60">#REF!</definedName>
    <definedName name="______________r" localSheetId="61">#REF!</definedName>
    <definedName name="______________r" localSheetId="62">#REF!</definedName>
    <definedName name="______________r" localSheetId="63">#REF!</definedName>
    <definedName name="______________r" localSheetId="64">#REF!</definedName>
    <definedName name="______________r" localSheetId="65">#REF!</definedName>
    <definedName name="______________r" localSheetId="66">#REF!</definedName>
    <definedName name="______________r">#REF!</definedName>
    <definedName name="______________TB10" localSheetId="27">#REF!</definedName>
    <definedName name="______________TB10" localSheetId="40">#REF!</definedName>
    <definedName name="______________TB10" localSheetId="37">#REF!</definedName>
    <definedName name="______________TB10" localSheetId="39">#REF!</definedName>
    <definedName name="______________TB10" localSheetId="41">#REF!</definedName>
    <definedName name="______________TB10" localSheetId="67">#REF!</definedName>
    <definedName name="______________TB10" localSheetId="60">#REF!</definedName>
    <definedName name="______________TB10" localSheetId="61">#REF!</definedName>
    <definedName name="______________TB10" localSheetId="62">#REF!</definedName>
    <definedName name="______________TB10" localSheetId="63">#REF!</definedName>
    <definedName name="______________TB10" localSheetId="64">#REF!</definedName>
    <definedName name="______________TB10" localSheetId="65">#REF!</definedName>
    <definedName name="______________TB10" localSheetId="66">#REF!</definedName>
    <definedName name="______________TB10">#REF!</definedName>
    <definedName name="______________TCB5">#REF!</definedName>
    <definedName name="______________tcc4">#REF!</definedName>
    <definedName name="_____________CAP20">#REF!</definedName>
    <definedName name="_____________OUT98" localSheetId="27" hidden="1">{#N/A,#N/A,TRUE,"Serviços"}</definedName>
    <definedName name="_____________OUT98" localSheetId="23" hidden="1">{#N/A,#N/A,TRUE,"Serviços"}</definedName>
    <definedName name="_____________OUT98" localSheetId="25" hidden="1">{#N/A,#N/A,TRUE,"Serviços"}</definedName>
    <definedName name="_____________OUT98" localSheetId="30" hidden="1">{#N/A,#N/A,TRUE,"Serviços"}</definedName>
    <definedName name="_____________OUT98" localSheetId="33" hidden="1">{#N/A,#N/A,TRUE,"Serviços"}</definedName>
    <definedName name="_____________OUT98" localSheetId="35" hidden="1">{#N/A,#N/A,TRUE,"Serviços"}</definedName>
    <definedName name="_____________OUT98" localSheetId="40" hidden="1">{#N/A,#N/A,TRUE,"Serviços"}</definedName>
    <definedName name="_____________OUT98" localSheetId="36" hidden="1">{#N/A,#N/A,TRUE,"Serviços"}</definedName>
    <definedName name="_____________OUT98" localSheetId="37" hidden="1">{#N/A,#N/A,TRUE,"Serviços"}</definedName>
    <definedName name="_____________OUT98" localSheetId="38" hidden="1">{#N/A,#N/A,TRUE,"Serviços"}</definedName>
    <definedName name="_____________OUT98" localSheetId="39" hidden="1">{#N/A,#N/A,TRUE,"Serviços"}</definedName>
    <definedName name="_____________OUT98" localSheetId="68" hidden="1">{#N/A,#N/A,TRUE,"Serviços"}</definedName>
    <definedName name="_____________OUT98" localSheetId="41" hidden="1">{#N/A,#N/A,TRUE,"Serviços"}</definedName>
    <definedName name="_____________OUT98" localSheetId="67" hidden="1">{#N/A,#N/A,TRUE,"Serviços"}</definedName>
    <definedName name="_____________OUT98" localSheetId="42" hidden="1">{#N/A,#N/A,TRUE,"Serviços"}</definedName>
    <definedName name="_____________OUT98" localSheetId="43" hidden="1">{#N/A,#N/A,TRUE,"Serviços"}</definedName>
    <definedName name="_____________OUT98" localSheetId="44" hidden="1">{#N/A,#N/A,TRUE,"Serviços"}</definedName>
    <definedName name="_____________OUT98" localSheetId="46" hidden="1">{#N/A,#N/A,TRUE,"Serviços"}</definedName>
    <definedName name="_____________OUT98" localSheetId="59" hidden="1">{#N/A,#N/A,TRUE,"Serviços"}</definedName>
    <definedName name="_____________OUT98" localSheetId="47" hidden="1">{#N/A,#N/A,TRUE,"Serviços"}</definedName>
    <definedName name="_____________OUT98" localSheetId="48" hidden="1">{#N/A,#N/A,TRUE,"Serviços"}</definedName>
    <definedName name="_____________OUT98" localSheetId="58" hidden="1">{#N/A,#N/A,TRUE,"Serviços"}</definedName>
    <definedName name="_____________OUT98" localSheetId="60" hidden="1">{#N/A,#N/A,TRUE,"Serviços"}</definedName>
    <definedName name="_____________OUT98" localSheetId="61" hidden="1">{#N/A,#N/A,TRUE,"Serviços"}</definedName>
    <definedName name="_____________OUT98" localSheetId="62" hidden="1">{#N/A,#N/A,TRUE,"Serviços"}</definedName>
    <definedName name="_____________OUT98" localSheetId="63" hidden="1">{#N/A,#N/A,TRUE,"Serviços"}</definedName>
    <definedName name="_____________OUT98" localSheetId="64" hidden="1">{#N/A,#N/A,TRUE,"Serviços"}</definedName>
    <definedName name="_____________OUT98" localSheetId="65" hidden="1">{#N/A,#N/A,TRUE,"Serviços"}</definedName>
    <definedName name="_____________OUT98" localSheetId="66" hidden="1">{#N/A,#N/A,TRUE,"Serviços"}</definedName>
    <definedName name="_____________OUT98" localSheetId="1" hidden="1">{#N/A,#N/A,TRUE,"Serviços"}</definedName>
    <definedName name="_____________OUT98" hidden="1">{#N/A,#N/A,TRUE,"Serviços"}</definedName>
    <definedName name="_____________PL1" localSheetId="27">#REF!</definedName>
    <definedName name="_____________PL1" localSheetId="25">#REF!</definedName>
    <definedName name="_____________PL1" localSheetId="32">#REF!</definedName>
    <definedName name="_____________PL1" localSheetId="40">#REF!</definedName>
    <definedName name="_____________PL1" localSheetId="37">#REF!</definedName>
    <definedName name="_____________PL1" localSheetId="38">#REF!</definedName>
    <definedName name="_____________PL1" localSheetId="39">#REF!</definedName>
    <definedName name="_____________PL1" localSheetId="68">#REF!</definedName>
    <definedName name="_____________PL1" localSheetId="41">#REF!</definedName>
    <definedName name="_____________PL1" localSheetId="67">#REF!</definedName>
    <definedName name="_____________PL1" localSheetId="42">#REF!</definedName>
    <definedName name="_____________PL1" localSheetId="43">#REF!</definedName>
    <definedName name="_____________PL1" localSheetId="44">#REF!</definedName>
    <definedName name="_____________PL1" localSheetId="60">#REF!</definedName>
    <definedName name="_____________PL1" localSheetId="61">#REF!</definedName>
    <definedName name="_____________PL1" localSheetId="62">#REF!</definedName>
    <definedName name="_____________PL1" localSheetId="63">#REF!</definedName>
    <definedName name="_____________PL1" localSheetId="64">#REF!</definedName>
    <definedName name="_____________PL1" localSheetId="65">#REF!</definedName>
    <definedName name="_____________PL1" localSheetId="66">#REF!</definedName>
    <definedName name="_____________PL1">#REF!</definedName>
    <definedName name="_____________r" localSheetId="27">#REF!</definedName>
    <definedName name="_____________r" localSheetId="40">#REF!</definedName>
    <definedName name="_____________r" localSheetId="37">#REF!</definedName>
    <definedName name="_____________r" localSheetId="39">#REF!</definedName>
    <definedName name="_____________r" localSheetId="41">#REF!</definedName>
    <definedName name="_____________r" localSheetId="67">#REF!</definedName>
    <definedName name="_____________r" localSheetId="60">#REF!</definedName>
    <definedName name="_____________r" localSheetId="61">#REF!</definedName>
    <definedName name="_____________r" localSheetId="62">#REF!</definedName>
    <definedName name="_____________r" localSheetId="63">#REF!</definedName>
    <definedName name="_____________r" localSheetId="64">#REF!</definedName>
    <definedName name="_____________r" localSheetId="65">#REF!</definedName>
    <definedName name="_____________r" localSheetId="66">#REF!</definedName>
    <definedName name="_____________r">#REF!</definedName>
    <definedName name="_____________TB10" localSheetId="64">#REF!</definedName>
    <definedName name="_____________TB10">#REF!</definedName>
    <definedName name="_____________TCB5">#REF!</definedName>
    <definedName name="_____________tcc4">#REF!</definedName>
    <definedName name="____________CAP20">#REF!</definedName>
    <definedName name="____________Ext2" localSheetId="25">#REF!</definedName>
    <definedName name="____________Ext2" localSheetId="30">#REF!</definedName>
    <definedName name="____________Ext2" localSheetId="32">#REF!</definedName>
    <definedName name="____________Ext2" localSheetId="36">#REF!</definedName>
    <definedName name="____________Ext2" localSheetId="38">#REF!</definedName>
    <definedName name="____________Ext2" localSheetId="68">#REF!</definedName>
    <definedName name="____________Ext2" localSheetId="42">#REF!</definedName>
    <definedName name="____________Ext2" localSheetId="43">#REF!</definedName>
    <definedName name="____________Ext2" localSheetId="44">#REF!</definedName>
    <definedName name="____________Ext2">#REF!</definedName>
    <definedName name="____________OUT98" localSheetId="11" hidden="1">{#N/A,#N/A,TRUE,"Serviços"}</definedName>
    <definedName name="____________OUT98" localSheetId="9" hidden="1">{#N/A,#N/A,TRUE,"Serviços"}</definedName>
    <definedName name="____________OUT98" localSheetId="12" hidden="1">{#N/A,#N/A,TRUE,"Serviços"}</definedName>
    <definedName name="____________OUT98" localSheetId="5" hidden="1">{#N/A,#N/A,TRUE,"Serviços"}</definedName>
    <definedName name="____________OUT98" localSheetId="6" hidden="1">{#N/A,#N/A,TRUE,"Serviços"}</definedName>
    <definedName name="____________OUT98" localSheetId="7" hidden="1">{#N/A,#N/A,TRUE,"Serviços"}</definedName>
    <definedName name="____________OUT98" localSheetId="8" hidden="1">{#N/A,#N/A,TRUE,"Serviços"}</definedName>
    <definedName name="____________OUT98" localSheetId="10" hidden="1">{#N/A,#N/A,TRUE,"Serviços"}</definedName>
    <definedName name="____________OUT98" localSheetId="3" hidden="1">{#N/A,#N/A,TRUE,"Serviços"}</definedName>
    <definedName name="____________OUT98" localSheetId="13" hidden="1">{#N/A,#N/A,TRUE,"Serviços"}</definedName>
    <definedName name="____________OUT98" localSheetId="16" hidden="1">{#N/A,#N/A,TRUE,"Serviços"}</definedName>
    <definedName name="____________OUT98" localSheetId="4" hidden="1">{#N/A,#N/A,TRUE,"Serviços"}</definedName>
    <definedName name="____________OUT98" localSheetId="24" hidden="1">{#N/A,#N/A,TRUE,"Serviços"}</definedName>
    <definedName name="____________OUT98" localSheetId="27" hidden="1">{#N/A,#N/A,TRUE,"Serviços"}</definedName>
    <definedName name="____________OUT98" localSheetId="22" hidden="1">{#N/A,#N/A,TRUE,"Serviços"}</definedName>
    <definedName name="____________OUT98" localSheetId="23" hidden="1">{#N/A,#N/A,TRUE,"Serviços"}</definedName>
    <definedName name="____________OUT98" localSheetId="25" hidden="1">{#N/A,#N/A,TRUE,"Serviços"}</definedName>
    <definedName name="____________OUT98" localSheetId="30" hidden="1">{#N/A,#N/A,TRUE,"Serviços"}</definedName>
    <definedName name="____________OUT98" localSheetId="31" hidden="1">{#N/A,#N/A,TRUE,"Serviços"}</definedName>
    <definedName name="____________OUT98" localSheetId="32" hidden="1">{#N/A,#N/A,TRUE,"Serviços"}</definedName>
    <definedName name="____________OUT98" localSheetId="33" hidden="1">{#N/A,#N/A,TRUE,"Serviços"}</definedName>
    <definedName name="____________OUT98" localSheetId="35" hidden="1">{#N/A,#N/A,TRUE,"Serviços"}</definedName>
    <definedName name="____________OUT98" localSheetId="40" hidden="1">{#N/A,#N/A,TRUE,"Serviços"}</definedName>
    <definedName name="____________OUT98" localSheetId="36" hidden="1">{#N/A,#N/A,TRUE,"Serviços"}</definedName>
    <definedName name="____________OUT98" localSheetId="37" hidden="1">{#N/A,#N/A,TRUE,"Serviços"}</definedName>
    <definedName name="____________OUT98" localSheetId="38" hidden="1">{#N/A,#N/A,TRUE,"Serviços"}</definedName>
    <definedName name="____________OUT98" localSheetId="39" hidden="1">{#N/A,#N/A,TRUE,"Serviços"}</definedName>
    <definedName name="____________OUT98" localSheetId="41" hidden="1">{#N/A,#N/A,TRUE,"Serviços"}</definedName>
    <definedName name="____________OUT98" localSheetId="67" hidden="1">{#N/A,#N/A,TRUE,"Serviços"}</definedName>
    <definedName name="____________OUT98" localSheetId="42" hidden="1">{#N/A,#N/A,TRUE,"Serviços"}</definedName>
    <definedName name="____________OUT98" localSheetId="43" hidden="1">{#N/A,#N/A,TRUE,"Serviços"}</definedName>
    <definedName name="____________OUT98" localSheetId="44" hidden="1">{#N/A,#N/A,TRUE,"Serviços"}</definedName>
    <definedName name="____________OUT98" localSheetId="46" hidden="1">{#N/A,#N/A,TRUE,"Serviços"}</definedName>
    <definedName name="____________OUT98" localSheetId="59" hidden="1">{#N/A,#N/A,TRUE,"Serviços"}</definedName>
    <definedName name="____________OUT98" localSheetId="47" hidden="1">{#N/A,#N/A,TRUE,"Serviços"}</definedName>
    <definedName name="____________OUT98" localSheetId="48" hidden="1">{#N/A,#N/A,TRUE,"Serviços"}</definedName>
    <definedName name="____________OUT98" localSheetId="58" hidden="1">{#N/A,#N/A,TRUE,"Serviços"}</definedName>
    <definedName name="____________OUT98" localSheetId="60" hidden="1">{#N/A,#N/A,TRUE,"Serviços"}</definedName>
    <definedName name="____________OUT98" localSheetId="61" hidden="1">{#N/A,#N/A,TRUE,"Serviços"}</definedName>
    <definedName name="____________OUT98" localSheetId="62" hidden="1">{#N/A,#N/A,TRUE,"Serviços"}</definedName>
    <definedName name="____________OUT98" localSheetId="63" hidden="1">{#N/A,#N/A,TRUE,"Serviços"}</definedName>
    <definedName name="____________OUT98" localSheetId="64" hidden="1">{#N/A,#N/A,TRUE,"Serviços"}</definedName>
    <definedName name="____________OUT98" localSheetId="65" hidden="1">{#N/A,#N/A,TRUE,"Serviços"}</definedName>
    <definedName name="____________OUT98" localSheetId="66" hidden="1">{#N/A,#N/A,TRUE,"Serviços"}</definedName>
    <definedName name="____________OUT98" localSheetId="1" hidden="1">{#N/A,#N/A,TRUE,"Serviços"}</definedName>
    <definedName name="____________OUT98" hidden="1">{#N/A,#N/A,TRUE,"Serviços"}</definedName>
    <definedName name="____________OUT988" localSheetId="27" hidden="1">{#N/A,#N/A,TRUE,"Serviços"}</definedName>
    <definedName name="____________OUT988" localSheetId="30" hidden="1">{#N/A,#N/A,TRUE,"Serviços"}</definedName>
    <definedName name="____________OUT988" localSheetId="40" hidden="1">{#N/A,#N/A,TRUE,"Serviços"}</definedName>
    <definedName name="____________OUT988" localSheetId="36" hidden="1">{#N/A,#N/A,TRUE,"Serviços"}</definedName>
    <definedName name="____________OUT988" localSheetId="37" hidden="1">{#N/A,#N/A,TRUE,"Serviços"}</definedName>
    <definedName name="____________OUT988" localSheetId="39" hidden="1">{#N/A,#N/A,TRUE,"Serviços"}</definedName>
    <definedName name="____________OUT988" localSheetId="41" hidden="1">{#N/A,#N/A,TRUE,"Serviços"}</definedName>
    <definedName name="____________OUT988" localSheetId="67" hidden="1">{#N/A,#N/A,TRUE,"Serviços"}</definedName>
    <definedName name="____________OUT988" localSheetId="46" hidden="1">{#N/A,#N/A,TRUE,"Serviços"}</definedName>
    <definedName name="____________OUT988" localSheetId="47" hidden="1">{#N/A,#N/A,TRUE,"Serviços"}</definedName>
    <definedName name="____________OUT988" localSheetId="48" hidden="1">{#N/A,#N/A,TRUE,"Serviços"}</definedName>
    <definedName name="____________OUT988" localSheetId="60" hidden="1">{#N/A,#N/A,TRUE,"Serviços"}</definedName>
    <definedName name="____________OUT988" localSheetId="61" hidden="1">{#N/A,#N/A,TRUE,"Serviços"}</definedName>
    <definedName name="____________OUT988" localSheetId="62" hidden="1">{#N/A,#N/A,TRUE,"Serviços"}</definedName>
    <definedName name="____________OUT988" localSheetId="63" hidden="1">{#N/A,#N/A,TRUE,"Serviços"}</definedName>
    <definedName name="____________OUT988" localSheetId="64" hidden="1">{#N/A,#N/A,TRUE,"Serviços"}</definedName>
    <definedName name="____________OUT988" localSheetId="65" hidden="1">{#N/A,#N/A,TRUE,"Serviços"}</definedName>
    <definedName name="____________OUT988" localSheetId="66" hidden="1">{#N/A,#N/A,TRUE,"Serviços"}</definedName>
    <definedName name="____________OUT988" localSheetId="1" hidden="1">{#N/A,#N/A,TRUE,"Serviços"}</definedName>
    <definedName name="____________OUT988" hidden="1">{#N/A,#N/A,TRUE,"Serviços"}</definedName>
    <definedName name="____________PL1" localSheetId="27">#REF!</definedName>
    <definedName name="____________PL1" localSheetId="25">#REF!</definedName>
    <definedName name="____________PL1" localSheetId="36">#REF!</definedName>
    <definedName name="____________PL1" localSheetId="38">#REF!</definedName>
    <definedName name="____________PL1" localSheetId="68">#REF!</definedName>
    <definedName name="____________PL1" localSheetId="42">#REF!</definedName>
    <definedName name="____________PL1" localSheetId="43">#REF!</definedName>
    <definedName name="____________PL1" localSheetId="44">#REF!</definedName>
    <definedName name="____________PL1" localSheetId="48">#REF!</definedName>
    <definedName name="____________PL1" localSheetId="64">#REF!</definedName>
    <definedName name="____________PL1" localSheetId="65">#REF!</definedName>
    <definedName name="____________PL1" localSheetId="66">#REF!</definedName>
    <definedName name="____________PL1">#REF!</definedName>
    <definedName name="____________r" localSheetId="64">#REF!</definedName>
    <definedName name="____________r">#REF!</definedName>
    <definedName name="____________TB10" localSheetId="64">#REF!</definedName>
    <definedName name="____________TB10">#REF!</definedName>
    <definedName name="____________TCB5">#REF!</definedName>
    <definedName name="____________tcc4">#REF!</definedName>
    <definedName name="___________CAP20">#REF!</definedName>
    <definedName name="___________Ext2" localSheetId="30">#REF!</definedName>
    <definedName name="___________Ext2">#REF!</definedName>
    <definedName name="___________Ext2_25" localSheetId="30">#REF!</definedName>
    <definedName name="___________Ext2_25">#REF!</definedName>
    <definedName name="___________OUT98" localSheetId="27" hidden="1">{#N/A,#N/A,TRUE,"Serviços"}</definedName>
    <definedName name="___________OUT98" localSheetId="23" hidden="1">{#N/A,#N/A,TRUE,"Serviços"}</definedName>
    <definedName name="___________OUT98" localSheetId="25" hidden="1">{#N/A,#N/A,TRUE,"Serviços"}</definedName>
    <definedName name="___________OUT98" localSheetId="30" hidden="1">{#N/A,#N/A,TRUE,"Serviços"}</definedName>
    <definedName name="___________OUT98" localSheetId="33" hidden="1">{#N/A,#N/A,TRUE,"Serviços"}</definedName>
    <definedName name="___________OUT98" localSheetId="35" hidden="1">{#N/A,#N/A,TRUE,"Serviços"}</definedName>
    <definedName name="___________OUT98" localSheetId="40" hidden="1">{#N/A,#N/A,TRUE,"Serviços"}</definedName>
    <definedName name="___________OUT98" localSheetId="36" hidden="1">{#N/A,#N/A,TRUE,"Serviços"}</definedName>
    <definedName name="___________OUT98" localSheetId="37" hidden="1">{#N/A,#N/A,TRUE,"Serviços"}</definedName>
    <definedName name="___________OUT98" localSheetId="38" hidden="1">{#N/A,#N/A,TRUE,"Serviços"}</definedName>
    <definedName name="___________OUT98" localSheetId="39" hidden="1">{#N/A,#N/A,TRUE,"Serviços"}</definedName>
    <definedName name="___________OUT98" localSheetId="68" hidden="1">{#N/A,#N/A,TRUE,"Serviços"}</definedName>
    <definedName name="___________OUT98" localSheetId="41" hidden="1">{#N/A,#N/A,TRUE,"Serviços"}</definedName>
    <definedName name="___________OUT98" localSheetId="67" hidden="1">{#N/A,#N/A,TRUE,"Serviços"}</definedName>
    <definedName name="___________OUT98" localSheetId="42" hidden="1">{#N/A,#N/A,TRUE,"Serviços"}</definedName>
    <definedName name="___________OUT98" localSheetId="43" hidden="1">{#N/A,#N/A,TRUE,"Serviços"}</definedName>
    <definedName name="___________OUT98" localSheetId="44" hidden="1">{#N/A,#N/A,TRUE,"Serviços"}</definedName>
    <definedName name="___________OUT98" localSheetId="46" hidden="1">{#N/A,#N/A,TRUE,"Serviços"}</definedName>
    <definedName name="___________OUT98" localSheetId="59" hidden="1">{#N/A,#N/A,TRUE,"Serviços"}</definedName>
    <definedName name="___________OUT98" localSheetId="47" hidden="1">{#N/A,#N/A,TRUE,"Serviços"}</definedName>
    <definedName name="___________OUT98" localSheetId="48" hidden="1">{#N/A,#N/A,TRUE,"Serviços"}</definedName>
    <definedName name="___________OUT98" localSheetId="58" hidden="1">{#N/A,#N/A,TRUE,"Serviços"}</definedName>
    <definedName name="___________OUT98" localSheetId="60" hidden="1">{#N/A,#N/A,TRUE,"Serviços"}</definedName>
    <definedName name="___________OUT98" localSheetId="61" hidden="1">{#N/A,#N/A,TRUE,"Serviços"}</definedName>
    <definedName name="___________OUT98" localSheetId="62" hidden="1">{#N/A,#N/A,TRUE,"Serviços"}</definedName>
    <definedName name="___________OUT98" localSheetId="63" hidden="1">{#N/A,#N/A,TRUE,"Serviços"}</definedName>
    <definedName name="___________OUT98" localSheetId="64" hidden="1">{#N/A,#N/A,TRUE,"Serviços"}</definedName>
    <definedName name="___________OUT98" localSheetId="65" hidden="1">{#N/A,#N/A,TRUE,"Serviços"}</definedName>
    <definedName name="___________OUT98" localSheetId="66" hidden="1">{#N/A,#N/A,TRUE,"Serviços"}</definedName>
    <definedName name="___________OUT98" localSheetId="1" hidden="1">{#N/A,#N/A,TRUE,"Serviços"}</definedName>
    <definedName name="___________OUT98" hidden="1">{#N/A,#N/A,TRUE,"Serviços"}</definedName>
    <definedName name="___________OUT988" localSheetId="27" hidden="1">{#N/A,#N/A,TRUE,"Serviços"}</definedName>
    <definedName name="___________OUT988" localSheetId="30" hidden="1">{#N/A,#N/A,TRUE,"Serviços"}</definedName>
    <definedName name="___________OUT988" localSheetId="40" hidden="1">{#N/A,#N/A,TRUE,"Serviços"}</definedName>
    <definedName name="___________OUT988" localSheetId="36" hidden="1">{#N/A,#N/A,TRUE,"Serviços"}</definedName>
    <definedName name="___________OUT988" localSheetId="37" hidden="1">{#N/A,#N/A,TRUE,"Serviços"}</definedName>
    <definedName name="___________OUT988" localSheetId="39" hidden="1">{#N/A,#N/A,TRUE,"Serviços"}</definedName>
    <definedName name="___________OUT988" localSheetId="41" hidden="1">{#N/A,#N/A,TRUE,"Serviços"}</definedName>
    <definedName name="___________OUT988" localSheetId="67" hidden="1">{#N/A,#N/A,TRUE,"Serviços"}</definedName>
    <definedName name="___________OUT988" localSheetId="46" hidden="1">{#N/A,#N/A,TRUE,"Serviços"}</definedName>
    <definedName name="___________OUT988" localSheetId="47" hidden="1">{#N/A,#N/A,TRUE,"Serviços"}</definedName>
    <definedName name="___________OUT988" localSheetId="48" hidden="1">{#N/A,#N/A,TRUE,"Serviços"}</definedName>
    <definedName name="___________OUT988" localSheetId="60" hidden="1">{#N/A,#N/A,TRUE,"Serviços"}</definedName>
    <definedName name="___________OUT988" localSheetId="61" hidden="1">{#N/A,#N/A,TRUE,"Serviços"}</definedName>
    <definedName name="___________OUT988" localSheetId="62" hidden="1">{#N/A,#N/A,TRUE,"Serviços"}</definedName>
    <definedName name="___________OUT988" localSheetId="63" hidden="1">{#N/A,#N/A,TRUE,"Serviços"}</definedName>
    <definedName name="___________OUT988" localSheetId="64" hidden="1">{#N/A,#N/A,TRUE,"Serviços"}</definedName>
    <definedName name="___________OUT988" localSheetId="65" hidden="1">{#N/A,#N/A,TRUE,"Serviços"}</definedName>
    <definedName name="___________OUT988" localSheetId="66" hidden="1">{#N/A,#N/A,TRUE,"Serviços"}</definedName>
    <definedName name="___________OUT988" localSheetId="1" hidden="1">{#N/A,#N/A,TRUE,"Serviços"}</definedName>
    <definedName name="___________OUT988" hidden="1">{#N/A,#N/A,TRUE,"Serviços"}</definedName>
    <definedName name="___________OUT9888" localSheetId="27" hidden="1">{#N/A,#N/A,TRUE,"Serviços"}</definedName>
    <definedName name="___________OUT9888" localSheetId="30" hidden="1">{#N/A,#N/A,TRUE,"Serviços"}</definedName>
    <definedName name="___________OUT9888" localSheetId="40" hidden="1">{#N/A,#N/A,TRUE,"Serviços"}</definedName>
    <definedName name="___________OUT9888" localSheetId="36" hidden="1">{#N/A,#N/A,TRUE,"Serviços"}</definedName>
    <definedName name="___________OUT9888" localSheetId="37" hidden="1">{#N/A,#N/A,TRUE,"Serviços"}</definedName>
    <definedName name="___________OUT9888" localSheetId="39" hidden="1">{#N/A,#N/A,TRUE,"Serviços"}</definedName>
    <definedName name="___________OUT9888" localSheetId="41" hidden="1">{#N/A,#N/A,TRUE,"Serviços"}</definedName>
    <definedName name="___________OUT9888" localSheetId="67" hidden="1">{#N/A,#N/A,TRUE,"Serviços"}</definedName>
    <definedName name="___________OUT9888" localSheetId="46" hidden="1">{#N/A,#N/A,TRUE,"Serviços"}</definedName>
    <definedName name="___________OUT9888" localSheetId="47" hidden="1">{#N/A,#N/A,TRUE,"Serviços"}</definedName>
    <definedName name="___________OUT9888" localSheetId="48" hidden="1">{#N/A,#N/A,TRUE,"Serviços"}</definedName>
    <definedName name="___________OUT9888" localSheetId="60" hidden="1">{#N/A,#N/A,TRUE,"Serviços"}</definedName>
    <definedName name="___________OUT9888" localSheetId="61" hidden="1">{#N/A,#N/A,TRUE,"Serviços"}</definedName>
    <definedName name="___________OUT9888" localSheetId="62" hidden="1">{#N/A,#N/A,TRUE,"Serviços"}</definedName>
    <definedName name="___________OUT9888" localSheetId="63" hidden="1">{#N/A,#N/A,TRUE,"Serviços"}</definedName>
    <definedName name="___________OUT9888" localSheetId="64" hidden="1">{#N/A,#N/A,TRUE,"Serviços"}</definedName>
    <definedName name="___________OUT9888" localSheetId="65" hidden="1">{#N/A,#N/A,TRUE,"Serviços"}</definedName>
    <definedName name="___________OUT9888" localSheetId="66" hidden="1">{#N/A,#N/A,TRUE,"Serviços"}</definedName>
    <definedName name="___________OUT9888" localSheetId="1" hidden="1">{#N/A,#N/A,TRUE,"Serviços"}</definedName>
    <definedName name="___________OUT9888" hidden="1">{#N/A,#N/A,TRUE,"Serviços"}</definedName>
    <definedName name="___________PL1" localSheetId="27">#REF!</definedName>
    <definedName name="___________PL1" localSheetId="25">#REF!</definedName>
    <definedName name="___________PL1" localSheetId="32">#REF!</definedName>
    <definedName name="___________PL1" localSheetId="40">#REF!</definedName>
    <definedName name="___________PL1" localSheetId="37">#REF!</definedName>
    <definedName name="___________PL1" localSheetId="38">#REF!</definedName>
    <definedName name="___________PL1" localSheetId="39">#REF!</definedName>
    <definedName name="___________PL1" localSheetId="68">#REF!</definedName>
    <definedName name="___________PL1" localSheetId="41">#REF!</definedName>
    <definedName name="___________PL1" localSheetId="67">#REF!</definedName>
    <definedName name="___________PL1" localSheetId="42">#REF!</definedName>
    <definedName name="___________PL1" localSheetId="43">#REF!</definedName>
    <definedName name="___________PL1" localSheetId="44">#REF!</definedName>
    <definedName name="___________PL1" localSheetId="60">#REF!</definedName>
    <definedName name="___________PL1" localSheetId="61">#REF!</definedName>
    <definedName name="___________PL1" localSheetId="62">#REF!</definedName>
    <definedName name="___________PL1" localSheetId="63">#REF!</definedName>
    <definedName name="___________PL1" localSheetId="64">#REF!</definedName>
    <definedName name="___________PL1" localSheetId="65">#REF!</definedName>
    <definedName name="___________PL1" localSheetId="66">#REF!</definedName>
    <definedName name="___________PL1">#REF!</definedName>
    <definedName name="___________r" localSheetId="32">#REF!</definedName>
    <definedName name="___________r" localSheetId="64">#REF!</definedName>
    <definedName name="___________r">#REF!</definedName>
    <definedName name="___________TB10" localSheetId="64">#REF!</definedName>
    <definedName name="___________TB10">#REF!</definedName>
    <definedName name="___________TCB5">#REF!</definedName>
    <definedName name="___________tcc4">#REF!</definedName>
    <definedName name="__________CAP20">#REF!</definedName>
    <definedName name="__________Ext2" localSheetId="30">#REF!</definedName>
    <definedName name="__________Ext2" localSheetId="32">#REF!</definedName>
    <definedName name="__________Ext2">#REF!</definedName>
    <definedName name="__________OUT98" localSheetId="11" hidden="1">{#N/A,#N/A,TRUE,"Serviços"}</definedName>
    <definedName name="__________OUT98" localSheetId="9" hidden="1">{#N/A,#N/A,TRUE,"Serviços"}</definedName>
    <definedName name="__________OUT98" localSheetId="12" hidden="1">{#N/A,#N/A,TRUE,"Serviços"}</definedName>
    <definedName name="__________OUT98" localSheetId="5" hidden="1">{#N/A,#N/A,TRUE,"Serviços"}</definedName>
    <definedName name="__________OUT98" localSheetId="6" hidden="1">{#N/A,#N/A,TRUE,"Serviços"}</definedName>
    <definedName name="__________OUT98" localSheetId="7" hidden="1">{#N/A,#N/A,TRUE,"Serviços"}</definedName>
    <definedName name="__________OUT98" localSheetId="8" hidden="1">{#N/A,#N/A,TRUE,"Serviços"}</definedName>
    <definedName name="__________OUT98" localSheetId="10" hidden="1">{#N/A,#N/A,TRUE,"Serviços"}</definedName>
    <definedName name="__________OUT98" localSheetId="3" hidden="1">{#N/A,#N/A,TRUE,"Serviços"}</definedName>
    <definedName name="__________OUT98" localSheetId="13" hidden="1">{#N/A,#N/A,TRUE,"Serviços"}</definedName>
    <definedName name="__________OUT98" localSheetId="16" hidden="1">{#N/A,#N/A,TRUE,"Serviços"}</definedName>
    <definedName name="__________OUT98" localSheetId="4" hidden="1">{#N/A,#N/A,TRUE,"Serviços"}</definedName>
    <definedName name="__________OUT98" localSheetId="24" hidden="1">{#N/A,#N/A,TRUE,"Serviços"}</definedName>
    <definedName name="__________OUT98" localSheetId="27" hidden="1">{#N/A,#N/A,TRUE,"Serviços"}</definedName>
    <definedName name="__________OUT98" localSheetId="22" hidden="1">{#N/A,#N/A,TRUE,"Serviços"}</definedName>
    <definedName name="__________OUT98" localSheetId="23" hidden="1">{#N/A,#N/A,TRUE,"Serviços"}</definedName>
    <definedName name="__________OUT98" localSheetId="25" hidden="1">{#N/A,#N/A,TRUE,"Serviços"}</definedName>
    <definedName name="__________OUT98" localSheetId="30" hidden="1">{#N/A,#N/A,TRUE,"Serviços"}</definedName>
    <definedName name="__________OUT98" localSheetId="31" hidden="1">{#N/A,#N/A,TRUE,"Serviços"}</definedName>
    <definedName name="__________OUT98" localSheetId="32" hidden="1">{#N/A,#N/A,TRUE,"Serviços"}</definedName>
    <definedName name="__________OUT98" localSheetId="33" hidden="1">{#N/A,#N/A,TRUE,"Serviços"}</definedName>
    <definedName name="__________OUT98" localSheetId="35" hidden="1">{#N/A,#N/A,TRUE,"Serviços"}</definedName>
    <definedName name="__________OUT98" localSheetId="40" hidden="1">{#N/A,#N/A,TRUE,"Serviços"}</definedName>
    <definedName name="__________OUT98" localSheetId="36" hidden="1">{#N/A,#N/A,TRUE,"Serviços"}</definedName>
    <definedName name="__________OUT98" localSheetId="37" hidden="1">{#N/A,#N/A,TRUE,"Serviços"}</definedName>
    <definedName name="__________OUT98" localSheetId="38" hidden="1">{#N/A,#N/A,TRUE,"Serviços"}</definedName>
    <definedName name="__________OUT98" localSheetId="39" hidden="1">{#N/A,#N/A,TRUE,"Serviços"}</definedName>
    <definedName name="__________OUT98" localSheetId="41" hidden="1">{#N/A,#N/A,TRUE,"Serviços"}</definedName>
    <definedName name="__________OUT98" localSheetId="67" hidden="1">{#N/A,#N/A,TRUE,"Serviços"}</definedName>
    <definedName name="__________OUT98" localSheetId="42" hidden="1">{#N/A,#N/A,TRUE,"Serviços"}</definedName>
    <definedName name="__________OUT98" localSheetId="43" hidden="1">{#N/A,#N/A,TRUE,"Serviços"}</definedName>
    <definedName name="__________OUT98" localSheetId="44" hidden="1">{#N/A,#N/A,TRUE,"Serviços"}</definedName>
    <definedName name="__________OUT98" localSheetId="46" hidden="1">{#N/A,#N/A,TRUE,"Serviços"}</definedName>
    <definedName name="__________OUT98" localSheetId="59" hidden="1">{#N/A,#N/A,TRUE,"Serviços"}</definedName>
    <definedName name="__________OUT98" localSheetId="47" hidden="1">{#N/A,#N/A,TRUE,"Serviços"}</definedName>
    <definedName name="__________OUT98" localSheetId="48" hidden="1">{#N/A,#N/A,TRUE,"Serviços"}</definedName>
    <definedName name="__________OUT98" localSheetId="58" hidden="1">{#N/A,#N/A,TRUE,"Serviços"}</definedName>
    <definedName name="__________OUT98" localSheetId="60" hidden="1">{#N/A,#N/A,TRUE,"Serviços"}</definedName>
    <definedName name="__________OUT98" localSheetId="61" hidden="1">{#N/A,#N/A,TRUE,"Serviços"}</definedName>
    <definedName name="__________OUT98" localSheetId="62" hidden="1">{#N/A,#N/A,TRUE,"Serviços"}</definedName>
    <definedName name="__________OUT98" localSheetId="63" hidden="1">{#N/A,#N/A,TRUE,"Serviços"}</definedName>
    <definedName name="__________OUT98" localSheetId="64" hidden="1">{#N/A,#N/A,TRUE,"Serviços"}</definedName>
    <definedName name="__________OUT98" localSheetId="65" hidden="1">{#N/A,#N/A,TRUE,"Serviços"}</definedName>
    <definedName name="__________OUT98" localSheetId="66" hidden="1">{#N/A,#N/A,TRUE,"Serviços"}</definedName>
    <definedName name="__________OUT98" localSheetId="1" hidden="1">{#N/A,#N/A,TRUE,"Serviços"}</definedName>
    <definedName name="__________OUT98" hidden="1">{#N/A,#N/A,TRUE,"Serviços"}</definedName>
    <definedName name="__________PL1" localSheetId="27">#REF!</definedName>
    <definedName name="__________PL1" localSheetId="25">#REF!</definedName>
    <definedName name="__________PL1" localSheetId="32">#REF!</definedName>
    <definedName name="__________PL1" localSheetId="40">#REF!</definedName>
    <definedName name="__________PL1" localSheetId="37">#REF!</definedName>
    <definedName name="__________PL1" localSheetId="38">#REF!</definedName>
    <definedName name="__________PL1" localSheetId="39">#REF!</definedName>
    <definedName name="__________PL1" localSheetId="68">#REF!</definedName>
    <definedName name="__________PL1" localSheetId="41">#REF!</definedName>
    <definedName name="__________PL1" localSheetId="67">#REF!</definedName>
    <definedName name="__________PL1" localSheetId="42">#REF!</definedName>
    <definedName name="__________PL1" localSheetId="43">#REF!</definedName>
    <definedName name="__________PL1" localSheetId="44">#REF!</definedName>
    <definedName name="__________PL1" localSheetId="60">#REF!</definedName>
    <definedName name="__________PL1" localSheetId="61">#REF!</definedName>
    <definedName name="__________PL1" localSheetId="62">#REF!</definedName>
    <definedName name="__________PL1" localSheetId="63">#REF!</definedName>
    <definedName name="__________PL1" localSheetId="64">#REF!</definedName>
    <definedName name="__________PL1" localSheetId="65">#REF!</definedName>
    <definedName name="__________PL1" localSheetId="66">#REF!</definedName>
    <definedName name="__________PL1">#REF!</definedName>
    <definedName name="__________PL1_25" localSheetId="32">#REF!</definedName>
    <definedName name="__________PL1_25" localSheetId="64">#REF!</definedName>
    <definedName name="__________PL1_25">#REF!</definedName>
    <definedName name="__________r" localSheetId="32">#REF!</definedName>
    <definedName name="__________r" localSheetId="64">#REF!</definedName>
    <definedName name="__________r">#REF!</definedName>
    <definedName name="__________r_25" localSheetId="32">#REF!</definedName>
    <definedName name="__________r_25">#REF!</definedName>
    <definedName name="__________Rbv1" localSheetId="30">#REF!</definedName>
    <definedName name="__________Rbv1">#REF!</definedName>
    <definedName name="__________TB10" localSheetId="27">#REF!</definedName>
    <definedName name="__________TB10" localSheetId="40">#REF!</definedName>
    <definedName name="__________TB10" localSheetId="37">#REF!</definedName>
    <definedName name="__________TB10" localSheetId="39">#REF!</definedName>
    <definedName name="__________TB10" localSheetId="41">#REF!</definedName>
    <definedName name="__________TB10" localSheetId="67">#REF!</definedName>
    <definedName name="__________TB10" localSheetId="60">#REF!</definedName>
    <definedName name="__________TB10" localSheetId="61">#REF!</definedName>
    <definedName name="__________TB10" localSheetId="62">#REF!</definedName>
    <definedName name="__________TB10" localSheetId="63">#REF!</definedName>
    <definedName name="__________TB10" localSheetId="65">#REF!</definedName>
    <definedName name="__________TB10" localSheetId="66">#REF!</definedName>
    <definedName name="__________TB10">#REF!</definedName>
    <definedName name="__________TCB5" localSheetId="27">#REF!</definedName>
    <definedName name="__________TCB5" localSheetId="40">#REF!</definedName>
    <definedName name="__________TCB5" localSheetId="37">#REF!</definedName>
    <definedName name="__________TCB5" localSheetId="39">#REF!</definedName>
    <definedName name="__________TCB5" localSheetId="41">#REF!</definedName>
    <definedName name="__________TCB5" localSheetId="67">#REF!</definedName>
    <definedName name="__________TCB5" localSheetId="60">#REF!</definedName>
    <definedName name="__________TCB5" localSheetId="61">#REF!</definedName>
    <definedName name="__________TCB5" localSheetId="62">#REF!</definedName>
    <definedName name="__________TCB5" localSheetId="63">#REF!</definedName>
    <definedName name="__________TCB5" localSheetId="65">#REF!</definedName>
    <definedName name="__________TCB5" localSheetId="66">#REF!</definedName>
    <definedName name="__________TCB5">#REF!</definedName>
    <definedName name="__________tcc4" localSheetId="27">#REF!</definedName>
    <definedName name="__________tcc4" localSheetId="40">#REF!</definedName>
    <definedName name="__________tcc4" localSheetId="37">#REF!</definedName>
    <definedName name="__________tcc4" localSheetId="39">#REF!</definedName>
    <definedName name="__________tcc4" localSheetId="41">#REF!</definedName>
    <definedName name="__________tcc4" localSheetId="67">#REF!</definedName>
    <definedName name="__________tcc4" localSheetId="60">#REF!</definedName>
    <definedName name="__________tcc4" localSheetId="61">#REF!</definedName>
    <definedName name="__________tcc4" localSheetId="62">#REF!</definedName>
    <definedName name="__________tcc4" localSheetId="63">#REF!</definedName>
    <definedName name="__________tcc4" localSheetId="65">#REF!</definedName>
    <definedName name="__________tcc4" localSheetId="66">#REF!</definedName>
    <definedName name="__________tcc4">#REF!</definedName>
    <definedName name="_________CAP20">#REF!</definedName>
    <definedName name="_________Ext2" localSheetId="25">#REF!</definedName>
    <definedName name="_________Ext2" localSheetId="30">#REF!</definedName>
    <definedName name="_________Ext2" localSheetId="32">#REF!</definedName>
    <definedName name="_________Ext2" localSheetId="36">#REF!</definedName>
    <definedName name="_________Ext2" localSheetId="38">#REF!</definedName>
    <definedName name="_________Ext2" localSheetId="68">#REF!</definedName>
    <definedName name="_________Ext2" localSheetId="42">#REF!</definedName>
    <definedName name="_________Ext2" localSheetId="43">#REF!</definedName>
    <definedName name="_________Ext2" localSheetId="44">#REF!</definedName>
    <definedName name="_________Ext2">#REF!</definedName>
    <definedName name="_________Ext2_25" localSheetId="25">#REF!</definedName>
    <definedName name="_________Ext2_25" localSheetId="30">#REF!</definedName>
    <definedName name="_________Ext2_25" localSheetId="32">#REF!</definedName>
    <definedName name="_________Ext2_25" localSheetId="36">#REF!</definedName>
    <definedName name="_________Ext2_25" localSheetId="38">#REF!</definedName>
    <definedName name="_________Ext2_25" localSheetId="68">#REF!</definedName>
    <definedName name="_________Ext2_25" localSheetId="42">#REF!</definedName>
    <definedName name="_________Ext2_25" localSheetId="43">#REF!</definedName>
    <definedName name="_________Ext2_25" localSheetId="44">#REF!</definedName>
    <definedName name="_________Ext2_25">#REF!</definedName>
    <definedName name="_________OUT98" localSheetId="11" hidden="1">{#N/A,#N/A,TRUE,"Serviços"}</definedName>
    <definedName name="_________OUT98" localSheetId="9" hidden="1">{#N/A,#N/A,TRUE,"Serviços"}</definedName>
    <definedName name="_________OUT98" localSheetId="12" hidden="1">{#N/A,#N/A,TRUE,"Serviços"}</definedName>
    <definedName name="_________OUT98" localSheetId="5" hidden="1">{#N/A,#N/A,TRUE,"Serviços"}</definedName>
    <definedName name="_________OUT98" localSheetId="6" hidden="1">{#N/A,#N/A,TRUE,"Serviços"}</definedName>
    <definedName name="_________OUT98" localSheetId="7" hidden="1">{#N/A,#N/A,TRUE,"Serviços"}</definedName>
    <definedName name="_________OUT98" localSheetId="8" hidden="1">{#N/A,#N/A,TRUE,"Serviços"}</definedName>
    <definedName name="_________OUT98" localSheetId="10" hidden="1">{#N/A,#N/A,TRUE,"Serviços"}</definedName>
    <definedName name="_________OUT98" localSheetId="3" hidden="1">{#N/A,#N/A,TRUE,"Serviços"}</definedName>
    <definedName name="_________OUT98" localSheetId="13" hidden="1">{#N/A,#N/A,TRUE,"Serviços"}</definedName>
    <definedName name="_________OUT98" localSheetId="16" hidden="1">{#N/A,#N/A,TRUE,"Serviços"}</definedName>
    <definedName name="_________OUT98" localSheetId="4" hidden="1">{#N/A,#N/A,TRUE,"Serviços"}</definedName>
    <definedName name="_________OUT98" localSheetId="24" hidden="1">{#N/A,#N/A,TRUE,"Serviços"}</definedName>
    <definedName name="_________OUT98" localSheetId="27" hidden="1">{#N/A,#N/A,TRUE,"Serviços"}</definedName>
    <definedName name="_________OUT98" localSheetId="22" hidden="1">{#N/A,#N/A,TRUE,"Serviços"}</definedName>
    <definedName name="_________OUT98" localSheetId="23" hidden="1">{#N/A,#N/A,TRUE,"Serviços"}</definedName>
    <definedName name="_________OUT98" localSheetId="25" hidden="1">{#N/A,#N/A,TRUE,"Serviços"}</definedName>
    <definedName name="_________OUT98" localSheetId="30" hidden="1">{#N/A,#N/A,TRUE,"Serviços"}</definedName>
    <definedName name="_________OUT98" localSheetId="31" hidden="1">{#N/A,#N/A,TRUE,"Serviços"}</definedName>
    <definedName name="_________OUT98" localSheetId="32" hidden="1">{#N/A,#N/A,TRUE,"Serviços"}</definedName>
    <definedName name="_________OUT98" localSheetId="33" hidden="1">{#N/A,#N/A,TRUE,"Serviços"}</definedName>
    <definedName name="_________OUT98" localSheetId="35" hidden="1">{#N/A,#N/A,TRUE,"Serviços"}</definedName>
    <definedName name="_________OUT98" localSheetId="40" hidden="1">{#N/A,#N/A,TRUE,"Serviços"}</definedName>
    <definedName name="_________OUT98" localSheetId="36" hidden="1">{#N/A,#N/A,TRUE,"Serviços"}</definedName>
    <definedName name="_________OUT98" localSheetId="37" hidden="1">{#N/A,#N/A,TRUE,"Serviços"}</definedName>
    <definedName name="_________OUT98" localSheetId="38" hidden="1">{#N/A,#N/A,TRUE,"Serviços"}</definedName>
    <definedName name="_________OUT98" localSheetId="39" hidden="1">{#N/A,#N/A,TRUE,"Serviços"}</definedName>
    <definedName name="_________OUT98" localSheetId="41" hidden="1">{#N/A,#N/A,TRUE,"Serviços"}</definedName>
    <definedName name="_________OUT98" localSheetId="67" hidden="1">{#N/A,#N/A,TRUE,"Serviços"}</definedName>
    <definedName name="_________OUT98" localSheetId="42" hidden="1">{#N/A,#N/A,TRUE,"Serviços"}</definedName>
    <definedName name="_________OUT98" localSheetId="43" hidden="1">{#N/A,#N/A,TRUE,"Serviços"}</definedName>
    <definedName name="_________OUT98" localSheetId="44" hidden="1">{#N/A,#N/A,TRUE,"Serviços"}</definedName>
    <definedName name="_________OUT98" localSheetId="46" hidden="1">{#N/A,#N/A,TRUE,"Serviços"}</definedName>
    <definedName name="_________OUT98" localSheetId="59" hidden="1">{#N/A,#N/A,TRUE,"Serviços"}</definedName>
    <definedName name="_________OUT98" localSheetId="47" hidden="1">{#N/A,#N/A,TRUE,"Serviços"}</definedName>
    <definedName name="_________OUT98" localSheetId="48" hidden="1">{#N/A,#N/A,TRUE,"Serviços"}</definedName>
    <definedName name="_________OUT98" localSheetId="58" hidden="1">{#N/A,#N/A,TRUE,"Serviços"}</definedName>
    <definedName name="_________OUT98" localSheetId="60" hidden="1">{#N/A,#N/A,TRUE,"Serviços"}</definedName>
    <definedName name="_________OUT98" localSheetId="61" hidden="1">{#N/A,#N/A,TRUE,"Serviços"}</definedName>
    <definedName name="_________OUT98" localSheetId="62" hidden="1">{#N/A,#N/A,TRUE,"Serviços"}</definedName>
    <definedName name="_________OUT98" localSheetId="63" hidden="1">{#N/A,#N/A,TRUE,"Serviços"}</definedName>
    <definedName name="_________OUT98" localSheetId="64" hidden="1">{#N/A,#N/A,TRUE,"Serviços"}</definedName>
    <definedName name="_________OUT98" localSheetId="65" hidden="1">{#N/A,#N/A,TRUE,"Serviços"}</definedName>
    <definedName name="_________OUT98" localSheetId="66" hidden="1">{#N/A,#N/A,TRUE,"Serviços"}</definedName>
    <definedName name="_________OUT98" localSheetId="1" hidden="1">{#N/A,#N/A,TRUE,"Serviços"}</definedName>
    <definedName name="_________OUT98" hidden="1">{#N/A,#N/A,TRUE,"Serviços"}</definedName>
    <definedName name="_________OUTT98" localSheetId="27" hidden="1">{#N/A,#N/A,TRUE,"Serviços"}</definedName>
    <definedName name="_________OUTT98" localSheetId="30" hidden="1">{#N/A,#N/A,TRUE,"Serviços"}</definedName>
    <definedName name="_________OUTT98" localSheetId="40" hidden="1">{#N/A,#N/A,TRUE,"Serviços"}</definedName>
    <definedName name="_________OUTT98" localSheetId="36" hidden="1">{#N/A,#N/A,TRUE,"Serviços"}</definedName>
    <definedName name="_________OUTT98" localSheetId="37" hidden="1">{#N/A,#N/A,TRUE,"Serviços"}</definedName>
    <definedName name="_________OUTT98" localSheetId="39" hidden="1">{#N/A,#N/A,TRUE,"Serviços"}</definedName>
    <definedName name="_________OUTT98" localSheetId="41" hidden="1">{#N/A,#N/A,TRUE,"Serviços"}</definedName>
    <definedName name="_________OUTT98" localSheetId="67" hidden="1">{#N/A,#N/A,TRUE,"Serviços"}</definedName>
    <definedName name="_________OUTT98" localSheetId="46" hidden="1">{#N/A,#N/A,TRUE,"Serviços"}</definedName>
    <definedName name="_________OUTT98" localSheetId="47" hidden="1">{#N/A,#N/A,TRUE,"Serviços"}</definedName>
    <definedName name="_________OUTT98" localSheetId="48" hidden="1">{#N/A,#N/A,TRUE,"Serviços"}</definedName>
    <definedName name="_________OUTT98" localSheetId="60" hidden="1">{#N/A,#N/A,TRUE,"Serviços"}</definedName>
    <definedName name="_________OUTT98" localSheetId="61" hidden="1">{#N/A,#N/A,TRUE,"Serviços"}</definedName>
    <definedName name="_________OUTT98" localSheetId="62" hidden="1">{#N/A,#N/A,TRUE,"Serviços"}</definedName>
    <definedName name="_________OUTT98" localSheetId="63" hidden="1">{#N/A,#N/A,TRUE,"Serviços"}</definedName>
    <definedName name="_________OUTT98" localSheetId="64" hidden="1">{#N/A,#N/A,TRUE,"Serviços"}</definedName>
    <definedName name="_________OUTT98" localSheetId="65" hidden="1">{#N/A,#N/A,TRUE,"Serviços"}</definedName>
    <definedName name="_________OUTT98" localSheetId="66" hidden="1">{#N/A,#N/A,TRUE,"Serviços"}</definedName>
    <definedName name="_________OUTT98" localSheetId="1" hidden="1">{#N/A,#N/A,TRUE,"Serviços"}</definedName>
    <definedName name="_________OUTT98" hidden="1">{#N/A,#N/A,TRUE,"Serviços"}</definedName>
    <definedName name="_________OUTT988" localSheetId="27" hidden="1">{#N/A,#N/A,TRUE,"Serviços"}</definedName>
    <definedName name="_________OUTT988" localSheetId="30" hidden="1">{#N/A,#N/A,TRUE,"Serviços"}</definedName>
    <definedName name="_________OUTT988" localSheetId="40" hidden="1">{#N/A,#N/A,TRUE,"Serviços"}</definedName>
    <definedName name="_________OUTT988" localSheetId="36" hidden="1">{#N/A,#N/A,TRUE,"Serviços"}</definedName>
    <definedName name="_________OUTT988" localSheetId="37" hidden="1">{#N/A,#N/A,TRUE,"Serviços"}</definedName>
    <definedName name="_________OUTT988" localSheetId="39" hidden="1">{#N/A,#N/A,TRUE,"Serviços"}</definedName>
    <definedName name="_________OUTT988" localSheetId="41" hidden="1">{#N/A,#N/A,TRUE,"Serviços"}</definedName>
    <definedName name="_________OUTT988" localSheetId="67" hidden="1">{#N/A,#N/A,TRUE,"Serviços"}</definedName>
    <definedName name="_________OUTT988" localSheetId="46" hidden="1">{#N/A,#N/A,TRUE,"Serviços"}</definedName>
    <definedName name="_________OUTT988" localSheetId="47" hidden="1">{#N/A,#N/A,TRUE,"Serviços"}</definedName>
    <definedName name="_________OUTT988" localSheetId="48" hidden="1">{#N/A,#N/A,TRUE,"Serviços"}</definedName>
    <definedName name="_________OUTT988" localSheetId="60" hidden="1">{#N/A,#N/A,TRUE,"Serviços"}</definedName>
    <definedName name="_________OUTT988" localSheetId="61" hidden="1">{#N/A,#N/A,TRUE,"Serviços"}</definedName>
    <definedName name="_________OUTT988" localSheetId="62" hidden="1">{#N/A,#N/A,TRUE,"Serviços"}</definedName>
    <definedName name="_________OUTT988" localSheetId="63" hidden="1">{#N/A,#N/A,TRUE,"Serviços"}</definedName>
    <definedName name="_________OUTT988" localSheetId="64" hidden="1">{#N/A,#N/A,TRUE,"Serviços"}</definedName>
    <definedName name="_________OUTT988" localSheetId="65" hidden="1">{#N/A,#N/A,TRUE,"Serviços"}</definedName>
    <definedName name="_________OUTT988" localSheetId="66" hidden="1">{#N/A,#N/A,TRUE,"Serviços"}</definedName>
    <definedName name="_________OUTT988" localSheetId="1" hidden="1">{#N/A,#N/A,TRUE,"Serviços"}</definedName>
    <definedName name="_________OUTT988" hidden="1">{#N/A,#N/A,TRUE,"Serviços"}</definedName>
    <definedName name="_________PL1" localSheetId="27">#REF!</definedName>
    <definedName name="_________PL1" localSheetId="25">#REF!</definedName>
    <definedName name="_________PL1" localSheetId="32">#REF!</definedName>
    <definedName name="_________PL1" localSheetId="40">#REF!</definedName>
    <definedName name="_________PL1" localSheetId="37">#REF!</definedName>
    <definedName name="_________PL1" localSheetId="38">#REF!</definedName>
    <definedName name="_________PL1" localSheetId="39">#REF!</definedName>
    <definedName name="_________PL1" localSheetId="68">#REF!</definedName>
    <definedName name="_________PL1" localSheetId="41">#REF!</definedName>
    <definedName name="_________PL1" localSheetId="67">#REF!</definedName>
    <definedName name="_________PL1" localSheetId="42">#REF!</definedName>
    <definedName name="_________PL1" localSheetId="43">#REF!</definedName>
    <definedName name="_________PL1" localSheetId="44">#REF!</definedName>
    <definedName name="_________PL1" localSheetId="60">#REF!</definedName>
    <definedName name="_________PL1" localSheetId="61">#REF!</definedName>
    <definedName name="_________PL1" localSheetId="62">#REF!</definedName>
    <definedName name="_________PL1" localSheetId="63">#REF!</definedName>
    <definedName name="_________PL1" localSheetId="64">#REF!</definedName>
    <definedName name="_________PL1" localSheetId="65">#REF!</definedName>
    <definedName name="_________PL1" localSheetId="66">#REF!</definedName>
    <definedName name="_________PL1">#REF!</definedName>
    <definedName name="_________r" localSheetId="32">#REF!</definedName>
    <definedName name="_________r" localSheetId="64">#REF!</definedName>
    <definedName name="_________r">#REF!</definedName>
    <definedName name="_________r_25" localSheetId="32">#REF!</definedName>
    <definedName name="_________r_25" localSheetId="64">#REF!</definedName>
    <definedName name="_________r_25">#REF!</definedName>
    <definedName name="_________Rbv1" localSheetId="30">#REF!</definedName>
    <definedName name="_________Rbv1">#REF!</definedName>
    <definedName name="_________TB10" localSheetId="27">#REF!</definedName>
    <definedName name="_________TB10" localSheetId="40">#REF!</definedName>
    <definedName name="_________TB10" localSheetId="37">#REF!</definedName>
    <definedName name="_________TB10" localSheetId="39">#REF!</definedName>
    <definedName name="_________TB10" localSheetId="41">#REF!</definedName>
    <definedName name="_________TB10" localSheetId="67">#REF!</definedName>
    <definedName name="_________TB10" localSheetId="60">#REF!</definedName>
    <definedName name="_________TB10" localSheetId="61">#REF!</definedName>
    <definedName name="_________TB10" localSheetId="62">#REF!</definedName>
    <definedName name="_________TB10" localSheetId="63">#REF!</definedName>
    <definedName name="_________TB10" localSheetId="65">#REF!</definedName>
    <definedName name="_________TB10" localSheetId="66">#REF!</definedName>
    <definedName name="_________TB10">#REF!</definedName>
    <definedName name="_________TCB5" localSheetId="27">#REF!</definedName>
    <definedName name="_________TCB5" localSheetId="40">#REF!</definedName>
    <definedName name="_________TCB5" localSheetId="37">#REF!</definedName>
    <definedName name="_________TCB5" localSheetId="39">#REF!</definedName>
    <definedName name="_________TCB5" localSheetId="41">#REF!</definedName>
    <definedName name="_________TCB5" localSheetId="67">#REF!</definedName>
    <definedName name="_________TCB5" localSheetId="60">#REF!</definedName>
    <definedName name="_________TCB5" localSheetId="61">#REF!</definedName>
    <definedName name="_________TCB5" localSheetId="62">#REF!</definedName>
    <definedName name="_________TCB5" localSheetId="63">#REF!</definedName>
    <definedName name="_________TCB5" localSheetId="65">#REF!</definedName>
    <definedName name="_________TCB5" localSheetId="66">#REF!</definedName>
    <definedName name="_________TCB5">#REF!</definedName>
    <definedName name="_________tcc4" localSheetId="27">#REF!</definedName>
    <definedName name="_________tcc4" localSheetId="40">#REF!</definedName>
    <definedName name="_________tcc4" localSheetId="37">#REF!</definedName>
    <definedName name="_________tcc4" localSheetId="39">#REF!</definedName>
    <definedName name="_________tcc4" localSheetId="41">#REF!</definedName>
    <definedName name="_________tcc4" localSheetId="67">#REF!</definedName>
    <definedName name="_________tcc4" localSheetId="60">#REF!</definedName>
    <definedName name="_________tcc4" localSheetId="61">#REF!</definedName>
    <definedName name="_________tcc4" localSheetId="62">#REF!</definedName>
    <definedName name="_________tcc4" localSheetId="63">#REF!</definedName>
    <definedName name="_________tcc4" localSheetId="65">#REF!</definedName>
    <definedName name="_________tcc4" localSheetId="66">#REF!</definedName>
    <definedName name="_________tcc4">#REF!</definedName>
    <definedName name="________CAP20">#REF!</definedName>
    <definedName name="________Ext2" localSheetId="25">#REF!</definedName>
    <definedName name="________Ext2" localSheetId="30">#REF!</definedName>
    <definedName name="________Ext2" localSheetId="32">#REF!</definedName>
    <definedName name="________Ext2" localSheetId="36">#REF!</definedName>
    <definedName name="________Ext2" localSheetId="38">#REF!</definedName>
    <definedName name="________Ext2" localSheetId="68">#REF!</definedName>
    <definedName name="________Ext2" localSheetId="42">#REF!</definedName>
    <definedName name="________Ext2" localSheetId="43">#REF!</definedName>
    <definedName name="________Ext2" localSheetId="44">#REF!</definedName>
    <definedName name="________Ext2">#REF!</definedName>
    <definedName name="________OUT98" localSheetId="11" hidden="1">{#N/A,#N/A,TRUE,"Serviços"}</definedName>
    <definedName name="________OUT98" localSheetId="9" hidden="1">{#N/A,#N/A,TRUE,"Serviços"}</definedName>
    <definedName name="________OUT98" localSheetId="12" hidden="1">{#N/A,#N/A,TRUE,"Serviços"}</definedName>
    <definedName name="________OUT98" localSheetId="5" hidden="1">{#N/A,#N/A,TRUE,"Serviços"}</definedName>
    <definedName name="________OUT98" localSheetId="6" hidden="1">{#N/A,#N/A,TRUE,"Serviços"}</definedName>
    <definedName name="________OUT98" localSheetId="7" hidden="1">{#N/A,#N/A,TRUE,"Serviços"}</definedName>
    <definedName name="________OUT98" localSheetId="8" hidden="1">{#N/A,#N/A,TRUE,"Serviços"}</definedName>
    <definedName name="________OUT98" localSheetId="10" hidden="1">{#N/A,#N/A,TRUE,"Serviços"}</definedName>
    <definedName name="________OUT98" localSheetId="3" hidden="1">{#N/A,#N/A,TRUE,"Serviços"}</definedName>
    <definedName name="________OUT98" localSheetId="13" hidden="1">{#N/A,#N/A,TRUE,"Serviços"}</definedName>
    <definedName name="________OUT98" localSheetId="16" hidden="1">{#N/A,#N/A,TRUE,"Serviços"}</definedName>
    <definedName name="________OUT98" localSheetId="4" hidden="1">{#N/A,#N/A,TRUE,"Serviços"}</definedName>
    <definedName name="________OUT98" localSheetId="24" hidden="1">{#N/A,#N/A,TRUE,"Serviços"}</definedName>
    <definedName name="________OUT98" localSheetId="27" hidden="1">{#N/A,#N/A,TRUE,"Serviços"}</definedName>
    <definedName name="________OUT98" localSheetId="22" hidden="1">{#N/A,#N/A,TRUE,"Serviços"}</definedName>
    <definedName name="________OUT98" localSheetId="23" hidden="1">{#N/A,#N/A,TRUE,"Serviços"}</definedName>
    <definedName name="________OUT98" localSheetId="25" hidden="1">{#N/A,#N/A,TRUE,"Serviços"}</definedName>
    <definedName name="________OUT98" localSheetId="30" hidden="1">{#N/A,#N/A,TRUE,"Serviços"}</definedName>
    <definedName name="________OUT98" localSheetId="31" hidden="1">{#N/A,#N/A,TRUE,"Serviços"}</definedName>
    <definedName name="________OUT98" localSheetId="32" hidden="1">{#N/A,#N/A,TRUE,"Serviços"}</definedName>
    <definedName name="________OUT98" localSheetId="33" hidden="1">{#N/A,#N/A,TRUE,"Serviços"}</definedName>
    <definedName name="________OUT98" localSheetId="35" hidden="1">{#N/A,#N/A,TRUE,"Serviços"}</definedName>
    <definedName name="________OUT98" localSheetId="40" hidden="1">{#N/A,#N/A,TRUE,"Serviços"}</definedName>
    <definedName name="________OUT98" localSheetId="36" hidden="1">{#N/A,#N/A,TRUE,"Serviços"}</definedName>
    <definedName name="________OUT98" localSheetId="37" hidden="1">{#N/A,#N/A,TRUE,"Serviços"}</definedName>
    <definedName name="________OUT98" localSheetId="38" hidden="1">{#N/A,#N/A,TRUE,"Serviços"}</definedName>
    <definedName name="________OUT98" localSheetId="39" hidden="1">{#N/A,#N/A,TRUE,"Serviços"}</definedName>
    <definedName name="________OUT98" localSheetId="41" hidden="1">{#N/A,#N/A,TRUE,"Serviços"}</definedName>
    <definedName name="________OUT98" localSheetId="67" hidden="1">{#N/A,#N/A,TRUE,"Serviços"}</definedName>
    <definedName name="________OUT98" localSheetId="42" hidden="1">{#N/A,#N/A,TRUE,"Serviços"}</definedName>
    <definedName name="________OUT98" localSheetId="43" hidden="1">{#N/A,#N/A,TRUE,"Serviços"}</definedName>
    <definedName name="________OUT98" localSheetId="44" hidden="1">{#N/A,#N/A,TRUE,"Serviços"}</definedName>
    <definedName name="________OUT98" localSheetId="46" hidden="1">{#N/A,#N/A,TRUE,"Serviços"}</definedName>
    <definedName name="________OUT98" localSheetId="59" hidden="1">{#N/A,#N/A,TRUE,"Serviços"}</definedName>
    <definedName name="________OUT98" localSheetId="47" hidden="1">{#N/A,#N/A,TRUE,"Serviços"}</definedName>
    <definedName name="________OUT98" localSheetId="48" hidden="1">{#N/A,#N/A,TRUE,"Serviços"}</definedName>
    <definedName name="________OUT98" localSheetId="58" hidden="1">{#N/A,#N/A,TRUE,"Serviços"}</definedName>
    <definedName name="________OUT98" localSheetId="60" hidden="1">{#N/A,#N/A,TRUE,"Serviços"}</definedName>
    <definedName name="________OUT98" localSheetId="61" hidden="1">{#N/A,#N/A,TRUE,"Serviços"}</definedName>
    <definedName name="________OUT98" localSheetId="62" hidden="1">{#N/A,#N/A,TRUE,"Serviços"}</definedName>
    <definedName name="________OUT98" localSheetId="63" hidden="1">{#N/A,#N/A,TRUE,"Serviços"}</definedName>
    <definedName name="________OUT98" localSheetId="64" hidden="1">{#N/A,#N/A,TRUE,"Serviços"}</definedName>
    <definedName name="________OUT98" localSheetId="65" hidden="1">{#N/A,#N/A,TRUE,"Serviços"}</definedName>
    <definedName name="________OUT98" localSheetId="66" hidden="1">{#N/A,#N/A,TRUE,"Serviços"}</definedName>
    <definedName name="________OUT98" localSheetId="1" hidden="1">{#N/A,#N/A,TRUE,"Serviços"}</definedName>
    <definedName name="________OUT98" hidden="1">{#N/A,#N/A,TRUE,"Serviços"}</definedName>
    <definedName name="________OUTTT98" localSheetId="27" hidden="1">{#N/A,#N/A,TRUE,"Serviços"}</definedName>
    <definedName name="________OUTTT98" localSheetId="30" hidden="1">{#N/A,#N/A,TRUE,"Serviços"}</definedName>
    <definedName name="________OUTTT98" localSheetId="40" hidden="1">{#N/A,#N/A,TRUE,"Serviços"}</definedName>
    <definedName name="________OUTTT98" localSheetId="36" hidden="1">{#N/A,#N/A,TRUE,"Serviços"}</definedName>
    <definedName name="________OUTTT98" localSheetId="37" hidden="1">{#N/A,#N/A,TRUE,"Serviços"}</definedName>
    <definedName name="________OUTTT98" localSheetId="39" hidden="1">{#N/A,#N/A,TRUE,"Serviços"}</definedName>
    <definedName name="________OUTTT98" localSheetId="41" hidden="1">{#N/A,#N/A,TRUE,"Serviços"}</definedName>
    <definedName name="________OUTTT98" localSheetId="67" hidden="1">{#N/A,#N/A,TRUE,"Serviços"}</definedName>
    <definedName name="________OUTTT98" localSheetId="46" hidden="1">{#N/A,#N/A,TRUE,"Serviços"}</definedName>
    <definedName name="________OUTTT98" localSheetId="47" hidden="1">{#N/A,#N/A,TRUE,"Serviços"}</definedName>
    <definedName name="________OUTTT98" localSheetId="48" hidden="1">{#N/A,#N/A,TRUE,"Serviços"}</definedName>
    <definedName name="________OUTTT98" localSheetId="60" hidden="1">{#N/A,#N/A,TRUE,"Serviços"}</definedName>
    <definedName name="________OUTTT98" localSheetId="61" hidden="1">{#N/A,#N/A,TRUE,"Serviços"}</definedName>
    <definedName name="________OUTTT98" localSheetId="62" hidden="1">{#N/A,#N/A,TRUE,"Serviços"}</definedName>
    <definedName name="________OUTTT98" localSheetId="63" hidden="1">{#N/A,#N/A,TRUE,"Serviços"}</definedName>
    <definedName name="________OUTTT98" localSheetId="64" hidden="1">{#N/A,#N/A,TRUE,"Serviços"}</definedName>
    <definedName name="________OUTTT98" localSheetId="65" hidden="1">{#N/A,#N/A,TRUE,"Serviços"}</definedName>
    <definedName name="________OUTTT98" localSheetId="66" hidden="1">{#N/A,#N/A,TRUE,"Serviços"}</definedName>
    <definedName name="________OUTTT98" localSheetId="1" hidden="1">{#N/A,#N/A,TRUE,"Serviços"}</definedName>
    <definedName name="________OUTTT98" hidden="1">{#N/A,#N/A,TRUE,"Serviços"}</definedName>
    <definedName name="________PL1" localSheetId="27">#REF!</definedName>
    <definedName name="________PL1" localSheetId="25">#REF!</definedName>
    <definedName name="________PL1" localSheetId="32">#REF!</definedName>
    <definedName name="________PL1" localSheetId="40">#REF!</definedName>
    <definedName name="________PL1" localSheetId="37">#REF!</definedName>
    <definedName name="________PL1" localSheetId="38">#REF!</definedName>
    <definedName name="________PL1" localSheetId="39">#REF!</definedName>
    <definedName name="________PL1" localSheetId="68">#REF!</definedName>
    <definedName name="________PL1" localSheetId="41">#REF!</definedName>
    <definedName name="________PL1" localSheetId="67">#REF!</definedName>
    <definedName name="________PL1" localSheetId="42">#REF!</definedName>
    <definedName name="________PL1" localSheetId="43">#REF!</definedName>
    <definedName name="________PL1" localSheetId="44">#REF!</definedName>
    <definedName name="________PL1" localSheetId="60">#REF!</definedName>
    <definedName name="________PL1" localSheetId="61">#REF!</definedName>
    <definedName name="________PL1" localSheetId="62">#REF!</definedName>
    <definedName name="________PL1" localSheetId="63">#REF!</definedName>
    <definedName name="________PL1" localSheetId="64">#REF!</definedName>
    <definedName name="________PL1" localSheetId="65">#REF!</definedName>
    <definedName name="________PL1" localSheetId="66">#REF!</definedName>
    <definedName name="________PL1">#REF!</definedName>
    <definedName name="________PL1_25" localSheetId="32">#REF!</definedName>
    <definedName name="________PL1_25" localSheetId="64">#REF!</definedName>
    <definedName name="________PL1_25">#REF!</definedName>
    <definedName name="________r" localSheetId="32">#REF!</definedName>
    <definedName name="________r" localSheetId="64">#REF!</definedName>
    <definedName name="________r">#REF!</definedName>
    <definedName name="________r_25" localSheetId="32">#REF!</definedName>
    <definedName name="________r_25">#REF!</definedName>
    <definedName name="________Rbv1" localSheetId="30">#REF!</definedName>
    <definedName name="________Rbv1">#REF!</definedName>
    <definedName name="________TB10" localSheetId="27">#REF!</definedName>
    <definedName name="________TB10" localSheetId="40">#REF!</definedName>
    <definedName name="________TB10" localSheetId="37">#REF!</definedName>
    <definedName name="________TB10" localSheetId="39">#REF!</definedName>
    <definedName name="________TB10" localSheetId="41">#REF!</definedName>
    <definedName name="________TB10" localSheetId="67">#REF!</definedName>
    <definedName name="________TB10" localSheetId="60">#REF!</definedName>
    <definedName name="________TB10" localSheetId="61">#REF!</definedName>
    <definedName name="________TB10" localSheetId="62">#REF!</definedName>
    <definedName name="________TB10" localSheetId="63">#REF!</definedName>
    <definedName name="________TB10" localSheetId="65">#REF!</definedName>
    <definedName name="________TB10" localSheetId="66">#REF!</definedName>
    <definedName name="________TB10">#REF!</definedName>
    <definedName name="________TCB5" localSheetId="27">#REF!</definedName>
    <definedName name="________TCB5" localSheetId="40">#REF!</definedName>
    <definedName name="________TCB5" localSheetId="37">#REF!</definedName>
    <definedName name="________TCB5" localSheetId="39">#REF!</definedName>
    <definedName name="________TCB5" localSheetId="41">#REF!</definedName>
    <definedName name="________TCB5" localSheetId="67">#REF!</definedName>
    <definedName name="________TCB5" localSheetId="60">#REF!</definedName>
    <definedName name="________TCB5" localSheetId="61">#REF!</definedName>
    <definedName name="________TCB5" localSheetId="62">#REF!</definedName>
    <definedName name="________TCB5" localSheetId="63">#REF!</definedName>
    <definedName name="________TCB5" localSheetId="65">#REF!</definedName>
    <definedName name="________TCB5" localSheetId="66">#REF!</definedName>
    <definedName name="________TCB5">#REF!</definedName>
    <definedName name="________tcc4" localSheetId="27">#REF!</definedName>
    <definedName name="________tcc4" localSheetId="40">#REF!</definedName>
    <definedName name="________tcc4" localSheetId="37">#REF!</definedName>
    <definedName name="________tcc4" localSheetId="39">#REF!</definedName>
    <definedName name="________tcc4" localSheetId="41">#REF!</definedName>
    <definedName name="________tcc4" localSheetId="67">#REF!</definedName>
    <definedName name="________tcc4" localSheetId="60">#REF!</definedName>
    <definedName name="________tcc4" localSheetId="61">#REF!</definedName>
    <definedName name="________tcc4" localSheetId="62">#REF!</definedName>
    <definedName name="________tcc4" localSheetId="63">#REF!</definedName>
    <definedName name="________tcc4" localSheetId="65">#REF!</definedName>
    <definedName name="________tcc4" localSheetId="66">#REF!</definedName>
    <definedName name="________tcc4">#REF!</definedName>
    <definedName name="_______cab1">#REF!</definedName>
    <definedName name="_______CAP20">#REF!</definedName>
    <definedName name="_______Ext2" localSheetId="25">#REF!</definedName>
    <definedName name="_______Ext2" localSheetId="30">#REF!</definedName>
    <definedName name="_______Ext2" localSheetId="32">#REF!</definedName>
    <definedName name="_______Ext2" localSheetId="36">#REF!</definedName>
    <definedName name="_______Ext2" localSheetId="38">#REF!</definedName>
    <definedName name="_______Ext2" localSheetId="68">#REF!</definedName>
    <definedName name="_______Ext2" localSheetId="42">#REF!</definedName>
    <definedName name="_______Ext2" localSheetId="43">#REF!</definedName>
    <definedName name="_______Ext2" localSheetId="44">#REF!</definedName>
    <definedName name="_______Ext2">#REF!</definedName>
    <definedName name="_______JAZ1" localSheetId="27">#REF!</definedName>
    <definedName name="_______JAZ1" localSheetId="40">#REF!</definedName>
    <definedName name="_______JAZ1" localSheetId="37">#REF!</definedName>
    <definedName name="_______JAZ1" localSheetId="39">#REF!</definedName>
    <definedName name="_______JAZ1" localSheetId="41">#REF!</definedName>
    <definedName name="_______JAZ1" localSheetId="67">#REF!</definedName>
    <definedName name="_______JAZ1" localSheetId="60">#REF!</definedName>
    <definedName name="_______JAZ1" localSheetId="61">#REF!</definedName>
    <definedName name="_______JAZ1" localSheetId="62">#REF!</definedName>
    <definedName name="_______JAZ1" localSheetId="63">#REF!</definedName>
    <definedName name="_______JAZ1" localSheetId="65">#REF!</definedName>
    <definedName name="_______JAZ1" localSheetId="66">#REF!</definedName>
    <definedName name="_______JAZ1">#REF!</definedName>
    <definedName name="_______JAZ11" localSheetId="27">#REF!</definedName>
    <definedName name="_______JAZ11" localSheetId="40">#REF!</definedName>
    <definedName name="_______JAZ11" localSheetId="37">#REF!</definedName>
    <definedName name="_______JAZ11" localSheetId="39">#REF!</definedName>
    <definedName name="_______JAZ11" localSheetId="41">#REF!</definedName>
    <definedName name="_______JAZ11" localSheetId="67">#REF!</definedName>
    <definedName name="_______JAZ11" localSheetId="60">#REF!</definedName>
    <definedName name="_______JAZ11" localSheetId="61">#REF!</definedName>
    <definedName name="_______JAZ11" localSheetId="62">#REF!</definedName>
    <definedName name="_______JAZ11" localSheetId="63">#REF!</definedName>
    <definedName name="_______JAZ11" localSheetId="65">#REF!</definedName>
    <definedName name="_______JAZ11" localSheetId="66">#REF!</definedName>
    <definedName name="_______JAZ11">#REF!</definedName>
    <definedName name="_______JAZ2" localSheetId="27">#REF!</definedName>
    <definedName name="_______JAZ2" localSheetId="40">#REF!</definedName>
    <definedName name="_______JAZ2" localSheetId="37">#REF!</definedName>
    <definedName name="_______JAZ2" localSheetId="39">#REF!</definedName>
    <definedName name="_______JAZ2" localSheetId="41">#REF!</definedName>
    <definedName name="_______JAZ2" localSheetId="67">#REF!</definedName>
    <definedName name="_______JAZ2" localSheetId="60">#REF!</definedName>
    <definedName name="_______JAZ2" localSheetId="61">#REF!</definedName>
    <definedName name="_______JAZ2" localSheetId="62">#REF!</definedName>
    <definedName name="_______JAZ2" localSheetId="63">#REF!</definedName>
    <definedName name="_______JAZ2" localSheetId="65">#REF!</definedName>
    <definedName name="_______JAZ2" localSheetId="66">#REF!</definedName>
    <definedName name="_______JAZ2">#REF!</definedName>
    <definedName name="_______JAZ22">#REF!</definedName>
    <definedName name="_______JAZ3">#REF!</definedName>
    <definedName name="_______JAZ33">#REF!</definedName>
    <definedName name="_______KM406407">#REF!</definedName>
    <definedName name="_______OUT98" localSheetId="27" hidden="1">{#N/A,#N/A,TRUE,"Serviços"}</definedName>
    <definedName name="_______OUT98" localSheetId="23" hidden="1">{#N/A,#N/A,TRUE,"Serviços"}</definedName>
    <definedName name="_______OUT98" localSheetId="25" hidden="1">{#N/A,#N/A,TRUE,"Serviços"}</definedName>
    <definedName name="_______OUT98" localSheetId="30" hidden="1">{#N/A,#N/A,TRUE,"Serviços"}</definedName>
    <definedName name="_______OUT98" localSheetId="33" hidden="1">{#N/A,#N/A,TRUE,"Serviços"}</definedName>
    <definedName name="_______OUT98" localSheetId="35" hidden="1">{#N/A,#N/A,TRUE,"Serviços"}</definedName>
    <definedName name="_______OUT98" localSheetId="40" hidden="1">{#N/A,#N/A,TRUE,"Serviços"}</definedName>
    <definedName name="_______OUT98" localSheetId="36" hidden="1">{#N/A,#N/A,TRUE,"Serviços"}</definedName>
    <definedName name="_______OUT98" localSheetId="37" hidden="1">{#N/A,#N/A,TRUE,"Serviços"}</definedName>
    <definedName name="_______OUT98" localSheetId="38" hidden="1">{#N/A,#N/A,TRUE,"Serviços"}</definedName>
    <definedName name="_______OUT98" localSheetId="39" hidden="1">{#N/A,#N/A,TRUE,"Serviços"}</definedName>
    <definedName name="_______OUT98" localSheetId="68" hidden="1">{#N/A,#N/A,TRUE,"Serviços"}</definedName>
    <definedName name="_______OUT98" localSheetId="41" hidden="1">{#N/A,#N/A,TRUE,"Serviços"}</definedName>
    <definedName name="_______OUT98" localSheetId="67" hidden="1">{#N/A,#N/A,TRUE,"Serviços"}</definedName>
    <definedName name="_______OUT98" localSheetId="42" hidden="1">{#N/A,#N/A,TRUE,"Serviços"}</definedName>
    <definedName name="_______OUT98" localSheetId="43" hidden="1">{#N/A,#N/A,TRUE,"Serviços"}</definedName>
    <definedName name="_______OUT98" localSheetId="44" hidden="1">{#N/A,#N/A,TRUE,"Serviços"}</definedName>
    <definedName name="_______OUT98" localSheetId="46" hidden="1">{#N/A,#N/A,TRUE,"Serviços"}</definedName>
    <definedName name="_______OUT98" localSheetId="59" hidden="1">{#N/A,#N/A,TRUE,"Serviços"}</definedName>
    <definedName name="_______OUT98" localSheetId="47" hidden="1">{#N/A,#N/A,TRUE,"Serviços"}</definedName>
    <definedName name="_______OUT98" localSheetId="48" hidden="1">{#N/A,#N/A,TRUE,"Serviços"}</definedName>
    <definedName name="_______OUT98" localSheetId="58" hidden="1">{#N/A,#N/A,TRUE,"Serviços"}</definedName>
    <definedName name="_______OUT98" localSheetId="60" hidden="1">{#N/A,#N/A,TRUE,"Serviços"}</definedName>
    <definedName name="_______OUT98" localSheetId="61" hidden="1">{#N/A,#N/A,TRUE,"Serviços"}</definedName>
    <definedName name="_______OUT98" localSheetId="62" hidden="1">{#N/A,#N/A,TRUE,"Serviços"}</definedName>
    <definedName name="_______OUT98" localSheetId="63" hidden="1">{#N/A,#N/A,TRUE,"Serviços"}</definedName>
    <definedName name="_______OUT98" localSheetId="64" hidden="1">{#N/A,#N/A,TRUE,"Serviços"}</definedName>
    <definedName name="_______OUT98" localSheetId="65" hidden="1">{#N/A,#N/A,TRUE,"Serviços"}</definedName>
    <definedName name="_______OUT98" localSheetId="66" hidden="1">{#N/A,#N/A,TRUE,"Serviços"}</definedName>
    <definedName name="_______OUT98" localSheetId="1" hidden="1">{#N/A,#N/A,TRUE,"Serviços"}</definedName>
    <definedName name="_______OUT98" hidden="1">{#N/A,#N/A,TRUE,"Serviços"}</definedName>
    <definedName name="_______OUT9888" localSheetId="27" hidden="1">{#N/A,#N/A,TRUE,"Serviços"}</definedName>
    <definedName name="_______OUT9888" localSheetId="30" hidden="1">{#N/A,#N/A,TRUE,"Serviços"}</definedName>
    <definedName name="_______OUT9888" localSheetId="40" hidden="1">{#N/A,#N/A,TRUE,"Serviços"}</definedName>
    <definedName name="_______OUT9888" localSheetId="36" hidden="1">{#N/A,#N/A,TRUE,"Serviços"}</definedName>
    <definedName name="_______OUT9888" localSheetId="37" hidden="1">{#N/A,#N/A,TRUE,"Serviços"}</definedName>
    <definedName name="_______OUT9888" localSheetId="39" hidden="1">{#N/A,#N/A,TRUE,"Serviços"}</definedName>
    <definedName name="_______OUT9888" localSheetId="41" hidden="1">{#N/A,#N/A,TRUE,"Serviços"}</definedName>
    <definedName name="_______OUT9888" localSheetId="67" hidden="1">{#N/A,#N/A,TRUE,"Serviços"}</definedName>
    <definedName name="_______OUT9888" localSheetId="46" hidden="1">{#N/A,#N/A,TRUE,"Serviços"}</definedName>
    <definedName name="_______OUT9888" localSheetId="47" hidden="1">{#N/A,#N/A,TRUE,"Serviços"}</definedName>
    <definedName name="_______OUT9888" localSheetId="48" hidden="1">{#N/A,#N/A,TRUE,"Serviços"}</definedName>
    <definedName name="_______OUT9888" localSheetId="60" hidden="1">{#N/A,#N/A,TRUE,"Serviços"}</definedName>
    <definedName name="_______OUT9888" localSheetId="61" hidden="1">{#N/A,#N/A,TRUE,"Serviços"}</definedName>
    <definedName name="_______OUT9888" localSheetId="62" hidden="1">{#N/A,#N/A,TRUE,"Serviços"}</definedName>
    <definedName name="_______OUT9888" localSheetId="63" hidden="1">{#N/A,#N/A,TRUE,"Serviços"}</definedName>
    <definedName name="_______OUT9888" localSheetId="64" hidden="1">{#N/A,#N/A,TRUE,"Serviços"}</definedName>
    <definedName name="_______OUT9888" localSheetId="65" hidden="1">{#N/A,#N/A,TRUE,"Serviços"}</definedName>
    <definedName name="_______OUT9888" localSheetId="66" hidden="1">{#N/A,#N/A,TRUE,"Serviços"}</definedName>
    <definedName name="_______OUT9888" localSheetId="1" hidden="1">{#N/A,#N/A,TRUE,"Serviços"}</definedName>
    <definedName name="_______OUT9888" hidden="1">{#N/A,#N/A,TRUE,"Serviços"}</definedName>
    <definedName name="_______PL1" localSheetId="27">#REF!</definedName>
    <definedName name="_______PL1" localSheetId="25">#REF!</definedName>
    <definedName name="_______PL1" localSheetId="32">#REF!</definedName>
    <definedName name="_______PL1" localSheetId="40">#REF!</definedName>
    <definedName name="_______PL1" localSheetId="37">#REF!</definedName>
    <definedName name="_______PL1" localSheetId="38">#REF!</definedName>
    <definedName name="_______PL1" localSheetId="39">#REF!</definedName>
    <definedName name="_______PL1" localSheetId="68">#REF!</definedName>
    <definedName name="_______PL1" localSheetId="41">#REF!</definedName>
    <definedName name="_______PL1" localSheetId="67">#REF!</definedName>
    <definedName name="_______PL1" localSheetId="42">#REF!</definedName>
    <definedName name="_______PL1" localSheetId="43">#REF!</definedName>
    <definedName name="_______PL1" localSheetId="44">#REF!</definedName>
    <definedName name="_______PL1" localSheetId="60">#REF!</definedName>
    <definedName name="_______PL1" localSheetId="61">#REF!</definedName>
    <definedName name="_______PL1" localSheetId="62">#REF!</definedName>
    <definedName name="_______PL1" localSheetId="63">#REF!</definedName>
    <definedName name="_______PL1" localSheetId="64">#REF!</definedName>
    <definedName name="_______PL1" localSheetId="65">#REF!</definedName>
    <definedName name="_______PL1" localSheetId="66">#REF!</definedName>
    <definedName name="_______PL1">#REF!</definedName>
    <definedName name="_______r" localSheetId="32">#REF!</definedName>
    <definedName name="_______r" localSheetId="64">#REF!</definedName>
    <definedName name="_______r">#REF!</definedName>
    <definedName name="_______Rbv1" localSheetId="30">#REF!</definedName>
    <definedName name="_______Rbv1" localSheetId="64">#REF!</definedName>
    <definedName name="_______Rbv1">#REF!</definedName>
    <definedName name="_______RET1" localSheetId="27">#REF!</definedName>
    <definedName name="_______RET1" localSheetId="40">#REF!</definedName>
    <definedName name="_______RET1" localSheetId="37">#REF!</definedName>
    <definedName name="_______RET1" localSheetId="39">#REF!</definedName>
    <definedName name="_______RET1" localSheetId="41">#REF!</definedName>
    <definedName name="_______RET1" localSheetId="67">#REF!</definedName>
    <definedName name="_______RET1" localSheetId="60">#REF!</definedName>
    <definedName name="_______RET1" localSheetId="61">#REF!</definedName>
    <definedName name="_______RET1" localSheetId="62">#REF!</definedName>
    <definedName name="_______RET1" localSheetId="63">#REF!</definedName>
    <definedName name="_______RET1" localSheetId="65">#REF!</definedName>
    <definedName name="_______RET1" localSheetId="66">#REF!</definedName>
    <definedName name="_______RET1">#REF!</definedName>
    <definedName name="_______TB10" localSheetId="27">#REF!</definedName>
    <definedName name="_______TB10" localSheetId="40">#REF!</definedName>
    <definedName name="_______TB10" localSheetId="37">#REF!</definedName>
    <definedName name="_______TB10" localSheetId="39">#REF!</definedName>
    <definedName name="_______TB10" localSheetId="41">#REF!</definedName>
    <definedName name="_______TB10" localSheetId="67">#REF!</definedName>
    <definedName name="_______TB10" localSheetId="60">#REF!</definedName>
    <definedName name="_______TB10" localSheetId="61">#REF!</definedName>
    <definedName name="_______TB10" localSheetId="62">#REF!</definedName>
    <definedName name="_______TB10" localSheetId="63">#REF!</definedName>
    <definedName name="_______TB10" localSheetId="65">#REF!</definedName>
    <definedName name="_______TB10" localSheetId="66">#REF!</definedName>
    <definedName name="_______TB10">#REF!</definedName>
    <definedName name="_______TCB5" localSheetId="27">#REF!</definedName>
    <definedName name="_______TCB5" localSheetId="40">#REF!</definedName>
    <definedName name="_______TCB5" localSheetId="37">#REF!</definedName>
    <definedName name="_______TCB5" localSheetId="39">#REF!</definedName>
    <definedName name="_______TCB5" localSheetId="41">#REF!</definedName>
    <definedName name="_______TCB5" localSheetId="67">#REF!</definedName>
    <definedName name="_______TCB5" localSheetId="60">#REF!</definedName>
    <definedName name="_______TCB5" localSheetId="61">#REF!</definedName>
    <definedName name="_______TCB5" localSheetId="62">#REF!</definedName>
    <definedName name="_______TCB5" localSheetId="63">#REF!</definedName>
    <definedName name="_______TCB5" localSheetId="65">#REF!</definedName>
    <definedName name="_______TCB5" localSheetId="66">#REF!</definedName>
    <definedName name="_______TCB5">#REF!</definedName>
    <definedName name="_______tcc4">#REF!</definedName>
    <definedName name="______cab1">#REF!</definedName>
    <definedName name="______CAP20">#REF!</definedName>
    <definedName name="______Ext2" localSheetId="25">#REF!</definedName>
    <definedName name="______Ext2" localSheetId="30">#REF!</definedName>
    <definedName name="______Ext2" localSheetId="32">#REF!</definedName>
    <definedName name="______Ext2" localSheetId="36">#REF!</definedName>
    <definedName name="______Ext2" localSheetId="38">#REF!</definedName>
    <definedName name="______Ext2" localSheetId="68">#REF!</definedName>
    <definedName name="______Ext2" localSheetId="42">#REF!</definedName>
    <definedName name="______Ext2" localSheetId="43">#REF!</definedName>
    <definedName name="______Ext2" localSheetId="44">#REF!</definedName>
    <definedName name="______Ext2">#REF!</definedName>
    <definedName name="______JAZ1" localSheetId="27">#REF!</definedName>
    <definedName name="______JAZ1" localSheetId="40">#REF!</definedName>
    <definedName name="______JAZ1" localSheetId="37">#REF!</definedName>
    <definedName name="______JAZ1" localSheetId="39">#REF!</definedName>
    <definedName name="______JAZ1" localSheetId="41">#REF!</definedName>
    <definedName name="______JAZ1" localSheetId="67">#REF!</definedName>
    <definedName name="______JAZ1" localSheetId="60">#REF!</definedName>
    <definedName name="______JAZ1" localSheetId="61">#REF!</definedName>
    <definedName name="______JAZ1" localSheetId="62">#REF!</definedName>
    <definedName name="______JAZ1" localSheetId="63">#REF!</definedName>
    <definedName name="______JAZ1" localSheetId="65">#REF!</definedName>
    <definedName name="______JAZ1" localSheetId="66">#REF!</definedName>
    <definedName name="______JAZ1">#REF!</definedName>
    <definedName name="______JAZ11" localSheetId="27">#REF!</definedName>
    <definedName name="______JAZ11" localSheetId="40">#REF!</definedName>
    <definedName name="______JAZ11" localSheetId="37">#REF!</definedName>
    <definedName name="______JAZ11" localSheetId="39">#REF!</definedName>
    <definedName name="______JAZ11" localSheetId="41">#REF!</definedName>
    <definedName name="______JAZ11" localSheetId="67">#REF!</definedName>
    <definedName name="______JAZ11" localSheetId="60">#REF!</definedName>
    <definedName name="______JAZ11" localSheetId="61">#REF!</definedName>
    <definedName name="______JAZ11" localSheetId="62">#REF!</definedName>
    <definedName name="______JAZ11" localSheetId="63">#REF!</definedName>
    <definedName name="______JAZ11" localSheetId="65">#REF!</definedName>
    <definedName name="______JAZ11" localSheetId="66">#REF!</definedName>
    <definedName name="______JAZ11">#REF!</definedName>
    <definedName name="______JAZ2" localSheetId="27">#REF!</definedName>
    <definedName name="______JAZ2" localSheetId="40">#REF!</definedName>
    <definedName name="______JAZ2" localSheetId="37">#REF!</definedName>
    <definedName name="______JAZ2" localSheetId="39">#REF!</definedName>
    <definedName name="______JAZ2" localSheetId="41">#REF!</definedName>
    <definedName name="______JAZ2" localSheetId="67">#REF!</definedName>
    <definedName name="______JAZ2" localSheetId="60">#REF!</definedName>
    <definedName name="______JAZ2" localSheetId="61">#REF!</definedName>
    <definedName name="______JAZ2" localSheetId="62">#REF!</definedName>
    <definedName name="______JAZ2" localSheetId="63">#REF!</definedName>
    <definedName name="______JAZ2" localSheetId="65">#REF!</definedName>
    <definedName name="______JAZ2" localSheetId="66">#REF!</definedName>
    <definedName name="______JAZ2">#REF!</definedName>
    <definedName name="______JAZ22">#REF!</definedName>
    <definedName name="______JAZ3">#REF!</definedName>
    <definedName name="______JAZ33">#REF!</definedName>
    <definedName name="______KM406407">#REF!</definedName>
    <definedName name="______OUT98" localSheetId="11" hidden="1">{#N/A,#N/A,TRUE,"Serviços"}</definedName>
    <definedName name="______OUT98" localSheetId="9" hidden="1">{#N/A,#N/A,TRUE,"Serviços"}</definedName>
    <definedName name="______OUT98" localSheetId="12" hidden="1">{#N/A,#N/A,TRUE,"Serviços"}</definedName>
    <definedName name="______OUT98" localSheetId="5" hidden="1">{#N/A,#N/A,TRUE,"Serviços"}</definedName>
    <definedName name="______OUT98" localSheetId="6" hidden="1">{#N/A,#N/A,TRUE,"Serviços"}</definedName>
    <definedName name="______OUT98" localSheetId="7" hidden="1">{#N/A,#N/A,TRUE,"Serviços"}</definedName>
    <definedName name="______OUT98" localSheetId="8" hidden="1">{#N/A,#N/A,TRUE,"Serviços"}</definedName>
    <definedName name="______OUT98" localSheetId="10" hidden="1">{#N/A,#N/A,TRUE,"Serviços"}</definedName>
    <definedName name="______OUT98" localSheetId="3" hidden="1">{#N/A,#N/A,TRUE,"Serviços"}</definedName>
    <definedName name="______OUT98" localSheetId="13" hidden="1">{#N/A,#N/A,TRUE,"Serviços"}</definedName>
    <definedName name="______OUT98" localSheetId="16" hidden="1">{#N/A,#N/A,TRUE,"Serviços"}</definedName>
    <definedName name="______OUT98" localSheetId="4" hidden="1">{#N/A,#N/A,TRUE,"Serviços"}</definedName>
    <definedName name="______OUT98" localSheetId="24" hidden="1">{#N/A,#N/A,TRUE,"Serviços"}</definedName>
    <definedName name="______OUT98" localSheetId="27" hidden="1">{#N/A,#N/A,TRUE,"Serviços"}</definedName>
    <definedName name="______OUT98" localSheetId="22" hidden="1">{#N/A,#N/A,TRUE,"Serviços"}</definedName>
    <definedName name="______OUT98" localSheetId="23" hidden="1">{#N/A,#N/A,TRUE,"Serviços"}</definedName>
    <definedName name="______OUT98" localSheetId="25" hidden="1">{#N/A,#N/A,TRUE,"Serviços"}</definedName>
    <definedName name="______OUT98" localSheetId="30" hidden="1">{#N/A,#N/A,TRUE,"Serviços"}</definedName>
    <definedName name="______OUT98" localSheetId="31" hidden="1">{#N/A,#N/A,TRUE,"Serviços"}</definedName>
    <definedName name="______OUT98" localSheetId="32" hidden="1">{#N/A,#N/A,TRUE,"Serviços"}</definedName>
    <definedName name="______OUT98" localSheetId="33" hidden="1">{#N/A,#N/A,TRUE,"Serviços"}</definedName>
    <definedName name="______OUT98" localSheetId="35" hidden="1">{#N/A,#N/A,TRUE,"Serviços"}</definedName>
    <definedName name="______OUT98" localSheetId="40" hidden="1">{#N/A,#N/A,TRUE,"Serviços"}</definedName>
    <definedName name="______OUT98" localSheetId="36" hidden="1">{#N/A,#N/A,TRUE,"Serviços"}</definedName>
    <definedName name="______OUT98" localSheetId="37" hidden="1">{#N/A,#N/A,TRUE,"Serviços"}</definedName>
    <definedName name="______OUT98" localSheetId="38" hidden="1">{#N/A,#N/A,TRUE,"Serviços"}</definedName>
    <definedName name="______OUT98" localSheetId="39" hidden="1">{#N/A,#N/A,TRUE,"Serviços"}</definedName>
    <definedName name="______OUT98" localSheetId="41" hidden="1">{#N/A,#N/A,TRUE,"Serviços"}</definedName>
    <definedName name="______OUT98" localSheetId="67" hidden="1">{#N/A,#N/A,TRUE,"Serviços"}</definedName>
    <definedName name="______OUT98" localSheetId="42" hidden="1">{#N/A,#N/A,TRUE,"Serviços"}</definedName>
    <definedName name="______OUT98" localSheetId="43" hidden="1">{#N/A,#N/A,TRUE,"Serviços"}</definedName>
    <definedName name="______OUT98" localSheetId="44" hidden="1">{#N/A,#N/A,TRUE,"Serviços"}</definedName>
    <definedName name="______OUT98" localSheetId="46" hidden="1">{#N/A,#N/A,TRUE,"Serviços"}</definedName>
    <definedName name="______OUT98" localSheetId="59" hidden="1">{#N/A,#N/A,TRUE,"Serviços"}</definedName>
    <definedName name="______OUT98" localSheetId="47" hidden="1">{#N/A,#N/A,TRUE,"Serviços"}</definedName>
    <definedName name="______OUT98" localSheetId="48" hidden="1">{#N/A,#N/A,TRUE,"Serviços"}</definedName>
    <definedName name="______OUT98" localSheetId="58" hidden="1">{#N/A,#N/A,TRUE,"Serviços"}</definedName>
    <definedName name="______OUT98" localSheetId="60" hidden="1">{#N/A,#N/A,TRUE,"Serviços"}</definedName>
    <definedName name="______OUT98" localSheetId="61" hidden="1">{#N/A,#N/A,TRUE,"Serviços"}</definedName>
    <definedName name="______OUT98" localSheetId="62" hidden="1">{#N/A,#N/A,TRUE,"Serviços"}</definedName>
    <definedName name="______OUT98" localSheetId="63" hidden="1">{#N/A,#N/A,TRUE,"Serviços"}</definedName>
    <definedName name="______OUT98" localSheetId="64" hidden="1">{#N/A,#N/A,TRUE,"Serviços"}</definedName>
    <definedName name="______OUT98" localSheetId="65" hidden="1">{#N/A,#N/A,TRUE,"Serviços"}</definedName>
    <definedName name="______OUT98" localSheetId="66" hidden="1">{#N/A,#N/A,TRUE,"Serviços"}</definedName>
    <definedName name="______OUT98" localSheetId="1" hidden="1">{#N/A,#N/A,TRUE,"Serviços"}</definedName>
    <definedName name="______OUT98" hidden="1">{#N/A,#N/A,TRUE,"Serviços"}</definedName>
    <definedName name="______OUTT98888" localSheetId="27" hidden="1">{#N/A,#N/A,TRUE,"Serviços"}</definedName>
    <definedName name="______OUTT98888" localSheetId="30" hidden="1">{#N/A,#N/A,TRUE,"Serviços"}</definedName>
    <definedName name="______OUTT98888" localSheetId="40" hidden="1">{#N/A,#N/A,TRUE,"Serviços"}</definedName>
    <definedName name="______OUTT98888" localSheetId="36" hidden="1">{#N/A,#N/A,TRUE,"Serviços"}</definedName>
    <definedName name="______OUTT98888" localSheetId="37" hidden="1">{#N/A,#N/A,TRUE,"Serviços"}</definedName>
    <definedName name="______OUTT98888" localSheetId="39" hidden="1">{#N/A,#N/A,TRUE,"Serviços"}</definedName>
    <definedName name="______OUTT98888" localSheetId="41" hidden="1">{#N/A,#N/A,TRUE,"Serviços"}</definedName>
    <definedName name="______OUTT98888" localSheetId="67" hidden="1">{#N/A,#N/A,TRUE,"Serviços"}</definedName>
    <definedName name="______OUTT98888" localSheetId="46" hidden="1">{#N/A,#N/A,TRUE,"Serviços"}</definedName>
    <definedName name="______OUTT98888" localSheetId="47" hidden="1">{#N/A,#N/A,TRUE,"Serviços"}</definedName>
    <definedName name="______OUTT98888" localSheetId="48" hidden="1">{#N/A,#N/A,TRUE,"Serviços"}</definedName>
    <definedName name="______OUTT98888" localSheetId="60" hidden="1">{#N/A,#N/A,TRUE,"Serviços"}</definedName>
    <definedName name="______OUTT98888" localSheetId="61" hidden="1">{#N/A,#N/A,TRUE,"Serviços"}</definedName>
    <definedName name="______OUTT98888" localSheetId="62" hidden="1">{#N/A,#N/A,TRUE,"Serviços"}</definedName>
    <definedName name="______OUTT98888" localSheetId="63" hidden="1">{#N/A,#N/A,TRUE,"Serviços"}</definedName>
    <definedName name="______OUTT98888" localSheetId="64" hidden="1">{#N/A,#N/A,TRUE,"Serviços"}</definedName>
    <definedName name="______OUTT98888" localSheetId="65" hidden="1">{#N/A,#N/A,TRUE,"Serviços"}</definedName>
    <definedName name="______OUTT98888" localSheetId="66" hidden="1">{#N/A,#N/A,TRUE,"Serviços"}</definedName>
    <definedName name="______OUTT98888" localSheetId="1" hidden="1">{#N/A,#N/A,TRUE,"Serviços"}</definedName>
    <definedName name="______OUTT98888" hidden="1">{#N/A,#N/A,TRUE,"Serviços"}</definedName>
    <definedName name="______PL1" localSheetId="27">#REF!</definedName>
    <definedName name="______PL1" localSheetId="25">#REF!</definedName>
    <definedName name="______PL1" localSheetId="32">#REF!</definedName>
    <definedName name="______PL1" localSheetId="40">#REF!</definedName>
    <definedName name="______PL1" localSheetId="37">#REF!</definedName>
    <definedName name="______PL1" localSheetId="38">#REF!</definedName>
    <definedName name="______PL1" localSheetId="39">#REF!</definedName>
    <definedName name="______PL1" localSheetId="68">#REF!</definedName>
    <definedName name="______PL1" localSheetId="41">#REF!</definedName>
    <definedName name="______PL1" localSheetId="67">#REF!</definedName>
    <definedName name="______PL1" localSheetId="42">#REF!</definedName>
    <definedName name="______PL1" localSheetId="43">#REF!</definedName>
    <definedName name="______PL1" localSheetId="44">#REF!</definedName>
    <definedName name="______PL1" localSheetId="60">#REF!</definedName>
    <definedName name="______PL1" localSheetId="61">#REF!</definedName>
    <definedName name="______PL1" localSheetId="62">#REF!</definedName>
    <definedName name="______PL1" localSheetId="63">#REF!</definedName>
    <definedName name="______PL1" localSheetId="64">#REF!</definedName>
    <definedName name="______PL1" localSheetId="65">#REF!</definedName>
    <definedName name="______PL1" localSheetId="66">#REF!</definedName>
    <definedName name="______PL1">#REF!</definedName>
    <definedName name="______r" localSheetId="32">#REF!</definedName>
    <definedName name="______r" localSheetId="64">#REF!</definedName>
    <definedName name="______r">#REF!</definedName>
    <definedName name="______Rbv1" localSheetId="30">#REF!</definedName>
    <definedName name="______Rbv1" localSheetId="64">#REF!</definedName>
    <definedName name="______Rbv1">#REF!</definedName>
    <definedName name="______RET1" localSheetId="27">#REF!</definedName>
    <definedName name="______RET1" localSheetId="40">#REF!</definedName>
    <definedName name="______RET1" localSheetId="37">#REF!</definedName>
    <definedName name="______RET1" localSheetId="39">#REF!</definedName>
    <definedName name="______RET1" localSheetId="41">#REF!</definedName>
    <definedName name="______RET1" localSheetId="67">#REF!</definedName>
    <definedName name="______RET1" localSheetId="60">#REF!</definedName>
    <definedName name="______RET1" localSheetId="61">#REF!</definedName>
    <definedName name="______RET1" localSheetId="62">#REF!</definedName>
    <definedName name="______RET1" localSheetId="63">#REF!</definedName>
    <definedName name="______RET1" localSheetId="65">#REF!</definedName>
    <definedName name="______RET1" localSheetId="66">#REF!</definedName>
    <definedName name="______RET1">#REF!</definedName>
    <definedName name="______TB10" localSheetId="27">#REF!</definedName>
    <definedName name="______TB10" localSheetId="40">#REF!</definedName>
    <definedName name="______TB10" localSheetId="37">#REF!</definedName>
    <definedName name="______TB10" localSheetId="39">#REF!</definedName>
    <definedName name="______TB10" localSheetId="41">#REF!</definedName>
    <definedName name="______TB10" localSheetId="67">#REF!</definedName>
    <definedName name="______TB10" localSheetId="60">#REF!</definedName>
    <definedName name="______TB10" localSheetId="61">#REF!</definedName>
    <definedName name="______TB10" localSheetId="62">#REF!</definedName>
    <definedName name="______TB10" localSheetId="63">#REF!</definedName>
    <definedName name="______TB10" localSheetId="65">#REF!</definedName>
    <definedName name="______TB10" localSheetId="66">#REF!</definedName>
    <definedName name="______TB10">#REF!</definedName>
    <definedName name="______TCB5" localSheetId="27">#REF!</definedName>
    <definedName name="______TCB5" localSheetId="40">#REF!</definedName>
    <definedName name="______TCB5" localSheetId="37">#REF!</definedName>
    <definedName name="______TCB5" localSheetId="39">#REF!</definedName>
    <definedName name="______TCB5" localSheetId="41">#REF!</definedName>
    <definedName name="______TCB5" localSheetId="67">#REF!</definedName>
    <definedName name="______TCB5" localSheetId="60">#REF!</definedName>
    <definedName name="______TCB5" localSheetId="61">#REF!</definedName>
    <definedName name="______TCB5" localSheetId="62">#REF!</definedName>
    <definedName name="______TCB5" localSheetId="63">#REF!</definedName>
    <definedName name="______TCB5" localSheetId="65">#REF!</definedName>
    <definedName name="______TCB5" localSheetId="66">#REF!</definedName>
    <definedName name="______TCB5">#REF!</definedName>
    <definedName name="______tcc4">#REF!</definedName>
    <definedName name="_____cab1">#REF!</definedName>
    <definedName name="_____CAP20">#REF!</definedName>
    <definedName name="_____Ext2" localSheetId="25">#REF!</definedName>
    <definedName name="_____Ext2" localSheetId="30">#REF!</definedName>
    <definedName name="_____Ext2" localSheetId="32">#REF!</definedName>
    <definedName name="_____Ext2" localSheetId="36">#REF!</definedName>
    <definedName name="_____Ext2" localSheetId="38">#REF!</definedName>
    <definedName name="_____Ext2" localSheetId="68">#REF!</definedName>
    <definedName name="_____Ext2" localSheetId="42">#REF!</definedName>
    <definedName name="_____Ext2" localSheetId="43">#REF!</definedName>
    <definedName name="_____Ext2" localSheetId="44">#REF!</definedName>
    <definedName name="_____Ext2">#REF!</definedName>
    <definedName name="_____JAZ1" localSheetId="27">#REF!</definedName>
    <definedName name="_____JAZ1" localSheetId="40">#REF!</definedName>
    <definedName name="_____JAZ1" localSheetId="37">#REF!</definedName>
    <definedName name="_____JAZ1" localSheetId="39">#REF!</definedName>
    <definedName name="_____JAZ1" localSheetId="41">#REF!</definedName>
    <definedName name="_____JAZ1" localSheetId="67">#REF!</definedName>
    <definedName name="_____JAZ1" localSheetId="60">#REF!</definedName>
    <definedName name="_____JAZ1" localSheetId="61">#REF!</definedName>
    <definedName name="_____JAZ1" localSheetId="62">#REF!</definedName>
    <definedName name="_____JAZ1" localSheetId="63">#REF!</definedName>
    <definedName name="_____JAZ1" localSheetId="65">#REF!</definedName>
    <definedName name="_____JAZ1" localSheetId="66">#REF!</definedName>
    <definedName name="_____JAZ1">#REF!</definedName>
    <definedName name="_____JAZ11" localSheetId="27">#REF!</definedName>
    <definedName name="_____JAZ11" localSheetId="40">#REF!</definedName>
    <definedName name="_____JAZ11" localSheetId="37">#REF!</definedName>
    <definedName name="_____JAZ11" localSheetId="39">#REF!</definedName>
    <definedName name="_____JAZ11" localSheetId="41">#REF!</definedName>
    <definedName name="_____JAZ11" localSheetId="67">#REF!</definedName>
    <definedName name="_____JAZ11" localSheetId="60">#REF!</definedName>
    <definedName name="_____JAZ11" localSheetId="61">#REF!</definedName>
    <definedName name="_____JAZ11" localSheetId="62">#REF!</definedName>
    <definedName name="_____JAZ11" localSheetId="63">#REF!</definedName>
    <definedName name="_____JAZ11" localSheetId="65">#REF!</definedName>
    <definedName name="_____JAZ11" localSheetId="66">#REF!</definedName>
    <definedName name="_____JAZ11">#REF!</definedName>
    <definedName name="_____JAZ2" localSheetId="27">#REF!</definedName>
    <definedName name="_____JAZ2" localSheetId="40">#REF!</definedName>
    <definedName name="_____JAZ2" localSheetId="37">#REF!</definedName>
    <definedName name="_____JAZ2" localSheetId="39">#REF!</definedName>
    <definedName name="_____JAZ2" localSheetId="41">#REF!</definedName>
    <definedName name="_____JAZ2" localSheetId="67">#REF!</definedName>
    <definedName name="_____JAZ2" localSheetId="60">#REF!</definedName>
    <definedName name="_____JAZ2" localSheetId="61">#REF!</definedName>
    <definedName name="_____JAZ2" localSheetId="62">#REF!</definedName>
    <definedName name="_____JAZ2" localSheetId="63">#REF!</definedName>
    <definedName name="_____JAZ2" localSheetId="65">#REF!</definedName>
    <definedName name="_____JAZ2" localSheetId="66">#REF!</definedName>
    <definedName name="_____JAZ2">#REF!</definedName>
    <definedName name="_____JAZ22">#REF!</definedName>
    <definedName name="_____JAZ3">#REF!</definedName>
    <definedName name="_____JAZ33">#REF!</definedName>
    <definedName name="_____KM406407">#REF!</definedName>
    <definedName name="_____OUT98" localSheetId="11" hidden="1">{#N/A,#N/A,TRUE,"Serviços"}</definedName>
    <definedName name="_____OUT98" localSheetId="9" hidden="1">{#N/A,#N/A,TRUE,"Serviços"}</definedName>
    <definedName name="_____OUT98" localSheetId="12" hidden="1">{#N/A,#N/A,TRUE,"Serviços"}</definedName>
    <definedName name="_____OUT98" localSheetId="5" hidden="1">{#N/A,#N/A,TRUE,"Serviços"}</definedName>
    <definedName name="_____OUT98" localSheetId="6" hidden="1">{#N/A,#N/A,TRUE,"Serviços"}</definedName>
    <definedName name="_____OUT98" localSheetId="7" hidden="1">{#N/A,#N/A,TRUE,"Serviços"}</definedName>
    <definedName name="_____OUT98" localSheetId="8" hidden="1">{#N/A,#N/A,TRUE,"Serviços"}</definedName>
    <definedName name="_____OUT98" localSheetId="10" hidden="1">{#N/A,#N/A,TRUE,"Serviços"}</definedName>
    <definedName name="_____OUT98" localSheetId="3" hidden="1">{#N/A,#N/A,TRUE,"Serviços"}</definedName>
    <definedName name="_____OUT98" localSheetId="13" hidden="1">{#N/A,#N/A,TRUE,"Serviços"}</definedName>
    <definedName name="_____OUT98" localSheetId="16" hidden="1">{#N/A,#N/A,TRUE,"Serviços"}</definedName>
    <definedName name="_____OUT98" localSheetId="4" hidden="1">{#N/A,#N/A,TRUE,"Serviços"}</definedName>
    <definedName name="_____OUT98" localSheetId="24" hidden="1">{#N/A,#N/A,TRUE,"Serviços"}</definedName>
    <definedName name="_____OUT98" localSheetId="27" hidden="1">{#N/A,#N/A,TRUE,"Serviços"}</definedName>
    <definedName name="_____OUT98" localSheetId="22" hidden="1">{#N/A,#N/A,TRUE,"Serviços"}</definedName>
    <definedName name="_____OUT98" localSheetId="23" hidden="1">{#N/A,#N/A,TRUE,"Serviços"}</definedName>
    <definedName name="_____OUT98" localSheetId="25" hidden="1">{#N/A,#N/A,TRUE,"Serviços"}</definedName>
    <definedName name="_____OUT98" localSheetId="30" hidden="1">{#N/A,#N/A,TRUE,"Serviços"}</definedName>
    <definedName name="_____OUT98" localSheetId="31" hidden="1">{#N/A,#N/A,TRUE,"Serviços"}</definedName>
    <definedName name="_____OUT98" localSheetId="32" hidden="1">{#N/A,#N/A,TRUE,"Serviços"}</definedName>
    <definedName name="_____OUT98" localSheetId="33" hidden="1">{#N/A,#N/A,TRUE,"Serviços"}</definedName>
    <definedName name="_____OUT98" localSheetId="35" hidden="1">{#N/A,#N/A,TRUE,"Serviços"}</definedName>
    <definedName name="_____OUT98" localSheetId="40" hidden="1">{#N/A,#N/A,TRUE,"Serviços"}</definedName>
    <definedName name="_____OUT98" localSheetId="36" hidden="1">{#N/A,#N/A,TRUE,"Serviços"}</definedName>
    <definedName name="_____OUT98" localSheetId="37" hidden="1">{#N/A,#N/A,TRUE,"Serviços"}</definedName>
    <definedName name="_____OUT98" localSheetId="38" hidden="1">{#N/A,#N/A,TRUE,"Serviços"}</definedName>
    <definedName name="_____OUT98" localSheetId="39" hidden="1">{#N/A,#N/A,TRUE,"Serviços"}</definedName>
    <definedName name="_____OUT98" localSheetId="41" hidden="1">{#N/A,#N/A,TRUE,"Serviços"}</definedName>
    <definedName name="_____OUT98" localSheetId="67" hidden="1">{#N/A,#N/A,TRUE,"Serviços"}</definedName>
    <definedName name="_____OUT98" localSheetId="42" hidden="1">{#N/A,#N/A,TRUE,"Serviços"}</definedName>
    <definedName name="_____OUT98" localSheetId="43" hidden="1">{#N/A,#N/A,TRUE,"Serviços"}</definedName>
    <definedName name="_____OUT98" localSheetId="44" hidden="1">{#N/A,#N/A,TRUE,"Serviços"}</definedName>
    <definedName name="_____OUT98" localSheetId="46" hidden="1">{#N/A,#N/A,TRUE,"Serviços"}</definedName>
    <definedName name="_____OUT98" localSheetId="59" hidden="1">{#N/A,#N/A,TRUE,"Serviços"}</definedName>
    <definedName name="_____OUT98" localSheetId="47" hidden="1">{#N/A,#N/A,TRUE,"Serviços"}</definedName>
    <definedName name="_____OUT98" localSheetId="48" hidden="1">{#N/A,#N/A,TRUE,"Serviços"}</definedName>
    <definedName name="_____OUT98" localSheetId="58" hidden="1">{#N/A,#N/A,TRUE,"Serviços"}</definedName>
    <definedName name="_____OUT98" localSheetId="60" hidden="1">{#N/A,#N/A,TRUE,"Serviços"}</definedName>
    <definedName name="_____OUT98" localSheetId="61" hidden="1">{#N/A,#N/A,TRUE,"Serviços"}</definedName>
    <definedName name="_____OUT98" localSheetId="62" hidden="1">{#N/A,#N/A,TRUE,"Serviços"}</definedName>
    <definedName name="_____OUT98" localSheetId="63" hidden="1">{#N/A,#N/A,TRUE,"Serviços"}</definedName>
    <definedName name="_____OUT98" localSheetId="64" hidden="1">{#N/A,#N/A,TRUE,"Serviços"}</definedName>
    <definedName name="_____OUT98" localSheetId="65" hidden="1">{#N/A,#N/A,TRUE,"Serviços"}</definedName>
    <definedName name="_____OUT98" localSheetId="66" hidden="1">{#N/A,#N/A,TRUE,"Serviços"}</definedName>
    <definedName name="_____OUT98" localSheetId="1" hidden="1">{#N/A,#N/A,TRUE,"Serviços"}</definedName>
    <definedName name="_____OUT98" hidden="1">{#N/A,#N/A,TRUE,"Serviços"}</definedName>
    <definedName name="_____OUTTT988" localSheetId="27" hidden="1">{#N/A,#N/A,TRUE,"Serviços"}</definedName>
    <definedName name="_____OUTTT988" localSheetId="30" hidden="1">{#N/A,#N/A,TRUE,"Serviços"}</definedName>
    <definedName name="_____OUTTT988" localSheetId="40" hidden="1">{#N/A,#N/A,TRUE,"Serviços"}</definedName>
    <definedName name="_____OUTTT988" localSheetId="36" hidden="1">{#N/A,#N/A,TRUE,"Serviços"}</definedName>
    <definedName name="_____OUTTT988" localSheetId="37" hidden="1">{#N/A,#N/A,TRUE,"Serviços"}</definedName>
    <definedName name="_____OUTTT988" localSheetId="39" hidden="1">{#N/A,#N/A,TRUE,"Serviços"}</definedName>
    <definedName name="_____OUTTT988" localSheetId="41" hidden="1">{#N/A,#N/A,TRUE,"Serviços"}</definedName>
    <definedName name="_____OUTTT988" localSheetId="67" hidden="1">{#N/A,#N/A,TRUE,"Serviços"}</definedName>
    <definedName name="_____OUTTT988" localSheetId="46" hidden="1">{#N/A,#N/A,TRUE,"Serviços"}</definedName>
    <definedName name="_____OUTTT988" localSheetId="47" hidden="1">{#N/A,#N/A,TRUE,"Serviços"}</definedName>
    <definedName name="_____OUTTT988" localSheetId="48" hidden="1">{#N/A,#N/A,TRUE,"Serviços"}</definedName>
    <definedName name="_____OUTTT988" localSheetId="60" hidden="1">{#N/A,#N/A,TRUE,"Serviços"}</definedName>
    <definedName name="_____OUTTT988" localSheetId="61" hidden="1">{#N/A,#N/A,TRUE,"Serviços"}</definedName>
    <definedName name="_____OUTTT988" localSheetId="62" hidden="1">{#N/A,#N/A,TRUE,"Serviços"}</definedName>
    <definedName name="_____OUTTT988" localSheetId="63" hidden="1">{#N/A,#N/A,TRUE,"Serviços"}</definedName>
    <definedName name="_____OUTTT988" localSheetId="64" hidden="1">{#N/A,#N/A,TRUE,"Serviços"}</definedName>
    <definedName name="_____OUTTT988" localSheetId="65" hidden="1">{#N/A,#N/A,TRUE,"Serviços"}</definedName>
    <definedName name="_____OUTTT988" localSheetId="66" hidden="1">{#N/A,#N/A,TRUE,"Serviços"}</definedName>
    <definedName name="_____OUTTT988" localSheetId="1" hidden="1">{#N/A,#N/A,TRUE,"Serviços"}</definedName>
    <definedName name="_____OUTTT988" hidden="1">{#N/A,#N/A,TRUE,"Serviços"}</definedName>
    <definedName name="_____PL1" localSheetId="27">#REF!</definedName>
    <definedName name="_____PL1" localSheetId="25">#REF!</definedName>
    <definedName name="_____PL1" localSheetId="32">#REF!</definedName>
    <definedName name="_____PL1" localSheetId="40">#REF!</definedName>
    <definedName name="_____PL1" localSheetId="37">#REF!</definedName>
    <definedName name="_____PL1" localSheetId="38">#REF!</definedName>
    <definedName name="_____PL1" localSheetId="39">#REF!</definedName>
    <definedName name="_____PL1" localSheetId="68">#REF!</definedName>
    <definedName name="_____PL1" localSheetId="41">#REF!</definedName>
    <definedName name="_____PL1" localSheetId="67">#REF!</definedName>
    <definedName name="_____PL1" localSheetId="42">#REF!</definedName>
    <definedName name="_____PL1" localSheetId="43">#REF!</definedName>
    <definedName name="_____PL1" localSheetId="44">#REF!</definedName>
    <definedName name="_____PL1" localSheetId="60">#REF!</definedName>
    <definedName name="_____PL1" localSheetId="61">#REF!</definedName>
    <definedName name="_____PL1" localSheetId="62">#REF!</definedName>
    <definedName name="_____PL1" localSheetId="63">#REF!</definedName>
    <definedName name="_____PL1" localSheetId="64">#REF!</definedName>
    <definedName name="_____PL1" localSheetId="65">#REF!</definedName>
    <definedName name="_____PL1" localSheetId="66">#REF!</definedName>
    <definedName name="_____PL1">#REF!</definedName>
    <definedName name="_____r" localSheetId="32">#REF!</definedName>
    <definedName name="_____r" localSheetId="64">#REF!</definedName>
    <definedName name="_____r">#REF!</definedName>
    <definedName name="_____Rbv1" localSheetId="30">#REF!</definedName>
    <definedName name="_____Rbv1" localSheetId="64">#REF!</definedName>
    <definedName name="_____Rbv1">#REF!</definedName>
    <definedName name="_____RET1" localSheetId="27">#REF!</definedName>
    <definedName name="_____RET1" localSheetId="40">#REF!</definedName>
    <definedName name="_____RET1" localSheetId="37">#REF!</definedName>
    <definedName name="_____RET1" localSheetId="39">#REF!</definedName>
    <definedName name="_____RET1" localSheetId="41">#REF!</definedName>
    <definedName name="_____RET1" localSheetId="67">#REF!</definedName>
    <definedName name="_____RET1" localSheetId="60">#REF!</definedName>
    <definedName name="_____RET1" localSheetId="61">#REF!</definedName>
    <definedName name="_____RET1" localSheetId="62">#REF!</definedName>
    <definedName name="_____RET1" localSheetId="63">#REF!</definedName>
    <definedName name="_____RET1" localSheetId="65">#REF!</definedName>
    <definedName name="_____RET1" localSheetId="66">#REF!</definedName>
    <definedName name="_____RET1">#REF!</definedName>
    <definedName name="_____TB10" localSheetId="27">#REF!</definedName>
    <definedName name="_____TB10" localSheetId="40">#REF!</definedName>
    <definedName name="_____TB10" localSheetId="37">#REF!</definedName>
    <definedName name="_____TB10" localSheetId="39">#REF!</definedName>
    <definedName name="_____TB10" localSheetId="41">#REF!</definedName>
    <definedName name="_____TB10" localSheetId="67">#REF!</definedName>
    <definedName name="_____TB10" localSheetId="60">#REF!</definedName>
    <definedName name="_____TB10" localSheetId="61">#REF!</definedName>
    <definedName name="_____TB10" localSheetId="62">#REF!</definedName>
    <definedName name="_____TB10" localSheetId="63">#REF!</definedName>
    <definedName name="_____TB10" localSheetId="65">#REF!</definedName>
    <definedName name="_____TB10" localSheetId="66">#REF!</definedName>
    <definedName name="_____TB10">#REF!</definedName>
    <definedName name="_____TCB5" localSheetId="27">#REF!</definedName>
    <definedName name="_____TCB5" localSheetId="40">#REF!</definedName>
    <definedName name="_____TCB5" localSheetId="37">#REF!</definedName>
    <definedName name="_____TCB5" localSheetId="39">#REF!</definedName>
    <definedName name="_____TCB5" localSheetId="41">#REF!</definedName>
    <definedName name="_____TCB5" localSheetId="67">#REF!</definedName>
    <definedName name="_____TCB5" localSheetId="60">#REF!</definedName>
    <definedName name="_____TCB5" localSheetId="61">#REF!</definedName>
    <definedName name="_____TCB5" localSheetId="62">#REF!</definedName>
    <definedName name="_____TCB5" localSheetId="63">#REF!</definedName>
    <definedName name="_____TCB5" localSheetId="65">#REF!</definedName>
    <definedName name="_____TCB5" localSheetId="66">#REF!</definedName>
    <definedName name="_____TCB5">#REF!</definedName>
    <definedName name="_____tcc4">#REF!</definedName>
    <definedName name="____cab1">#REF!</definedName>
    <definedName name="____CAP20">#REF!</definedName>
    <definedName name="____JAZ1">#REF!</definedName>
    <definedName name="____JAZ11">#REF!</definedName>
    <definedName name="____JAZ2">#REF!</definedName>
    <definedName name="____JAZ22">#REF!</definedName>
    <definedName name="____JAZ3">#REF!</definedName>
    <definedName name="____JAZ33">#REF!</definedName>
    <definedName name="____KM406407">#REF!</definedName>
    <definedName name="____OUT98" localSheetId="11" hidden="1">{#N/A,#N/A,TRUE,"Serviços"}</definedName>
    <definedName name="____OUT98" localSheetId="9" hidden="1">{#N/A,#N/A,TRUE,"Serviços"}</definedName>
    <definedName name="____OUT98" localSheetId="12" hidden="1">{#N/A,#N/A,TRUE,"Serviços"}</definedName>
    <definedName name="____OUT98" localSheetId="5" hidden="1">{#N/A,#N/A,TRUE,"Serviços"}</definedName>
    <definedName name="____OUT98" localSheetId="6" hidden="1">{#N/A,#N/A,TRUE,"Serviços"}</definedName>
    <definedName name="____OUT98" localSheetId="7" hidden="1">{#N/A,#N/A,TRUE,"Serviços"}</definedName>
    <definedName name="____OUT98" localSheetId="8" hidden="1">{#N/A,#N/A,TRUE,"Serviços"}</definedName>
    <definedName name="____OUT98" localSheetId="10" hidden="1">{#N/A,#N/A,TRUE,"Serviços"}</definedName>
    <definedName name="____OUT98" localSheetId="3" hidden="1">{#N/A,#N/A,TRUE,"Serviços"}</definedName>
    <definedName name="____OUT98" localSheetId="13" hidden="1">{#N/A,#N/A,TRUE,"Serviços"}</definedName>
    <definedName name="____OUT98" localSheetId="16" hidden="1">{#N/A,#N/A,TRUE,"Serviços"}</definedName>
    <definedName name="____OUT98" localSheetId="4" hidden="1">{#N/A,#N/A,TRUE,"Serviços"}</definedName>
    <definedName name="____OUT98" localSheetId="24" hidden="1">{#N/A,#N/A,TRUE,"Serviços"}</definedName>
    <definedName name="____OUT98" localSheetId="27" hidden="1">{#N/A,#N/A,TRUE,"Serviços"}</definedName>
    <definedName name="____OUT98" localSheetId="22" hidden="1">{#N/A,#N/A,TRUE,"Serviços"}</definedName>
    <definedName name="____OUT98" localSheetId="23" hidden="1">{#N/A,#N/A,TRUE,"Serviços"}</definedName>
    <definedName name="____OUT98" localSheetId="25" hidden="1">{#N/A,#N/A,TRUE,"Serviços"}</definedName>
    <definedName name="____OUT98" localSheetId="30" hidden="1">{#N/A,#N/A,TRUE,"Serviços"}</definedName>
    <definedName name="____OUT98" localSheetId="31" hidden="1">{#N/A,#N/A,TRUE,"Serviços"}</definedName>
    <definedName name="____OUT98" localSheetId="32" hidden="1">{#N/A,#N/A,TRUE,"Serviços"}</definedName>
    <definedName name="____OUT98" localSheetId="33" hidden="1">{#N/A,#N/A,TRUE,"Serviços"}</definedName>
    <definedName name="____OUT98" localSheetId="35" hidden="1">{#N/A,#N/A,TRUE,"Serviços"}</definedName>
    <definedName name="____OUT98" localSheetId="40" hidden="1">{#N/A,#N/A,TRUE,"Serviços"}</definedName>
    <definedName name="____OUT98" localSheetId="36" hidden="1">{#N/A,#N/A,TRUE,"Serviços"}</definedName>
    <definedName name="____OUT98" localSheetId="37" hidden="1">{#N/A,#N/A,TRUE,"Serviços"}</definedName>
    <definedName name="____OUT98" localSheetId="38" hidden="1">{#N/A,#N/A,TRUE,"Serviços"}</definedName>
    <definedName name="____OUT98" localSheetId="39" hidden="1">{#N/A,#N/A,TRUE,"Serviços"}</definedName>
    <definedName name="____OUT98" localSheetId="41" hidden="1">{#N/A,#N/A,TRUE,"Serviços"}</definedName>
    <definedName name="____OUT98" localSheetId="67" hidden="1">{#N/A,#N/A,TRUE,"Serviços"}</definedName>
    <definedName name="____OUT98" localSheetId="42" hidden="1">{#N/A,#N/A,TRUE,"Serviços"}</definedName>
    <definedName name="____OUT98" localSheetId="43" hidden="1">{#N/A,#N/A,TRUE,"Serviços"}</definedName>
    <definedName name="____OUT98" localSheetId="44" hidden="1">{#N/A,#N/A,TRUE,"Serviços"}</definedName>
    <definedName name="____OUT98" localSheetId="46" hidden="1">{#N/A,#N/A,TRUE,"Serviços"}</definedName>
    <definedName name="____OUT98" localSheetId="59" hidden="1">{#N/A,#N/A,TRUE,"Serviços"}</definedName>
    <definedName name="____OUT98" localSheetId="47" hidden="1">{#N/A,#N/A,TRUE,"Serviços"}</definedName>
    <definedName name="____OUT98" localSheetId="48" hidden="1">{#N/A,#N/A,TRUE,"Serviços"}</definedName>
    <definedName name="____OUT98" localSheetId="58" hidden="1">{#N/A,#N/A,TRUE,"Serviços"}</definedName>
    <definedName name="____OUT98" localSheetId="60" hidden="1">{#N/A,#N/A,TRUE,"Serviços"}</definedName>
    <definedName name="____OUT98" localSheetId="61" hidden="1">{#N/A,#N/A,TRUE,"Serviços"}</definedName>
    <definedName name="____OUT98" localSheetId="62" hidden="1">{#N/A,#N/A,TRUE,"Serviços"}</definedName>
    <definedName name="____OUT98" localSheetId="63" hidden="1">{#N/A,#N/A,TRUE,"Serviços"}</definedName>
    <definedName name="____OUT98" localSheetId="64" hidden="1">{#N/A,#N/A,TRUE,"Serviços"}</definedName>
    <definedName name="____OUT98" localSheetId="65" hidden="1">{#N/A,#N/A,TRUE,"Serviços"}</definedName>
    <definedName name="____OUT98" localSheetId="66" hidden="1">{#N/A,#N/A,TRUE,"Serviços"}</definedName>
    <definedName name="____OUT98" localSheetId="1" hidden="1">{#N/A,#N/A,TRUE,"Serviços"}</definedName>
    <definedName name="____OUT98" hidden="1">{#N/A,#N/A,TRUE,"Serviços"}</definedName>
    <definedName name="____OUTTT98" localSheetId="27" hidden="1">{#N/A,#N/A,TRUE,"Serviços"}</definedName>
    <definedName name="____OUTTT98" localSheetId="30" hidden="1">{#N/A,#N/A,TRUE,"Serviços"}</definedName>
    <definedName name="____OUTTT98" localSheetId="40" hidden="1">{#N/A,#N/A,TRUE,"Serviços"}</definedName>
    <definedName name="____OUTTT98" localSheetId="36" hidden="1">{#N/A,#N/A,TRUE,"Serviços"}</definedName>
    <definedName name="____OUTTT98" localSheetId="37" hidden="1">{#N/A,#N/A,TRUE,"Serviços"}</definedName>
    <definedName name="____OUTTT98" localSheetId="39" hidden="1">{#N/A,#N/A,TRUE,"Serviços"}</definedName>
    <definedName name="____OUTTT98" localSheetId="41" hidden="1">{#N/A,#N/A,TRUE,"Serviços"}</definedName>
    <definedName name="____OUTTT98" localSheetId="67" hidden="1">{#N/A,#N/A,TRUE,"Serviços"}</definedName>
    <definedName name="____OUTTT98" localSheetId="46" hidden="1">{#N/A,#N/A,TRUE,"Serviços"}</definedName>
    <definedName name="____OUTTT98" localSheetId="47" hidden="1">{#N/A,#N/A,TRUE,"Serviços"}</definedName>
    <definedName name="____OUTTT98" localSheetId="48" hidden="1">{#N/A,#N/A,TRUE,"Serviços"}</definedName>
    <definedName name="____OUTTT98" localSheetId="60" hidden="1">{#N/A,#N/A,TRUE,"Serviços"}</definedName>
    <definedName name="____OUTTT98" localSheetId="61" hidden="1">{#N/A,#N/A,TRUE,"Serviços"}</definedName>
    <definedName name="____OUTTT98" localSheetId="62" hidden="1">{#N/A,#N/A,TRUE,"Serviços"}</definedName>
    <definedName name="____OUTTT98" localSheetId="63" hidden="1">{#N/A,#N/A,TRUE,"Serviços"}</definedName>
    <definedName name="____OUTTT98" localSheetId="64" hidden="1">{#N/A,#N/A,TRUE,"Serviços"}</definedName>
    <definedName name="____OUTTT98" localSheetId="65" hidden="1">{#N/A,#N/A,TRUE,"Serviços"}</definedName>
    <definedName name="____OUTTT98" localSheetId="66" hidden="1">{#N/A,#N/A,TRUE,"Serviços"}</definedName>
    <definedName name="____OUTTT98" localSheetId="1" hidden="1">{#N/A,#N/A,TRUE,"Serviços"}</definedName>
    <definedName name="____OUTTT98" hidden="1">{#N/A,#N/A,TRUE,"Serviços"}</definedName>
    <definedName name="____PL1" localSheetId="27">#REF!</definedName>
    <definedName name="____PL1" localSheetId="25">#REF!</definedName>
    <definedName name="____PL1" localSheetId="32">#REF!</definedName>
    <definedName name="____PL1" localSheetId="40">#REF!</definedName>
    <definedName name="____PL1" localSheetId="37">#REF!</definedName>
    <definedName name="____PL1" localSheetId="38">#REF!</definedName>
    <definedName name="____PL1" localSheetId="39">#REF!</definedName>
    <definedName name="____PL1" localSheetId="68">#REF!</definedName>
    <definedName name="____PL1" localSheetId="41">#REF!</definedName>
    <definedName name="____PL1" localSheetId="67">#REF!</definedName>
    <definedName name="____PL1" localSheetId="42">#REF!</definedName>
    <definedName name="____PL1" localSheetId="43">#REF!</definedName>
    <definedName name="____PL1" localSheetId="44">#REF!</definedName>
    <definedName name="____PL1" localSheetId="60">#REF!</definedName>
    <definedName name="____PL1" localSheetId="61">#REF!</definedName>
    <definedName name="____PL1" localSheetId="62">#REF!</definedName>
    <definedName name="____PL1" localSheetId="63">#REF!</definedName>
    <definedName name="____PL1" localSheetId="64">#REF!</definedName>
    <definedName name="____PL1" localSheetId="65">#REF!</definedName>
    <definedName name="____PL1" localSheetId="66">#REF!</definedName>
    <definedName name="____PL1">#REF!</definedName>
    <definedName name="____r" localSheetId="32">#REF!</definedName>
    <definedName name="____r" localSheetId="64">#REF!</definedName>
    <definedName name="____r">#REF!</definedName>
    <definedName name="____Rbv1" localSheetId="30">#REF!</definedName>
    <definedName name="____Rbv1" localSheetId="64">#REF!</definedName>
    <definedName name="____Rbv1">#REF!</definedName>
    <definedName name="____RET1" localSheetId="27">#REF!</definedName>
    <definedName name="____RET1" localSheetId="40">#REF!</definedName>
    <definedName name="____RET1" localSheetId="37">#REF!</definedName>
    <definedName name="____RET1" localSheetId="39">#REF!</definedName>
    <definedName name="____RET1" localSheetId="41">#REF!</definedName>
    <definedName name="____RET1" localSheetId="67">#REF!</definedName>
    <definedName name="____RET1" localSheetId="60">#REF!</definedName>
    <definedName name="____RET1" localSheetId="61">#REF!</definedName>
    <definedName name="____RET1" localSheetId="62">#REF!</definedName>
    <definedName name="____RET1" localSheetId="63">#REF!</definedName>
    <definedName name="____RET1" localSheetId="65">#REF!</definedName>
    <definedName name="____RET1" localSheetId="66">#REF!</definedName>
    <definedName name="____RET1">#REF!</definedName>
    <definedName name="____TB10" localSheetId="27">#REF!</definedName>
    <definedName name="____TB10" localSheetId="40">#REF!</definedName>
    <definedName name="____TB10" localSheetId="37">#REF!</definedName>
    <definedName name="____TB10" localSheetId="39">#REF!</definedName>
    <definedName name="____TB10" localSheetId="41">#REF!</definedName>
    <definedName name="____TB10" localSheetId="67">#REF!</definedName>
    <definedName name="____TB10" localSheetId="60">#REF!</definedName>
    <definedName name="____TB10" localSheetId="61">#REF!</definedName>
    <definedName name="____TB10" localSheetId="62">#REF!</definedName>
    <definedName name="____TB10" localSheetId="63">#REF!</definedName>
    <definedName name="____TB10" localSheetId="65">#REF!</definedName>
    <definedName name="____TB10" localSheetId="66">#REF!</definedName>
    <definedName name="____TB10">#REF!</definedName>
    <definedName name="____TCB5" localSheetId="27">#REF!</definedName>
    <definedName name="____TCB5" localSheetId="40">#REF!</definedName>
    <definedName name="____TCB5" localSheetId="37">#REF!</definedName>
    <definedName name="____TCB5" localSheetId="39">#REF!</definedName>
    <definedName name="____TCB5" localSheetId="41">#REF!</definedName>
    <definedName name="____TCB5" localSheetId="67">#REF!</definedName>
    <definedName name="____TCB5" localSheetId="60">#REF!</definedName>
    <definedName name="____TCB5" localSheetId="61">#REF!</definedName>
    <definedName name="____TCB5" localSheetId="62">#REF!</definedName>
    <definedName name="____TCB5" localSheetId="63">#REF!</definedName>
    <definedName name="____TCB5" localSheetId="65">#REF!</definedName>
    <definedName name="____TCB5" localSheetId="66">#REF!</definedName>
    <definedName name="____TCB5">#REF!</definedName>
    <definedName name="____tcc4">#REF!</definedName>
    <definedName name="___ABR95">#REF!</definedName>
    <definedName name="___ABR96">#REF!</definedName>
    <definedName name="___ABR97">#REF!</definedName>
    <definedName name="___ABR98">#REF!</definedName>
    <definedName name="___ABR99">#REF!</definedName>
    <definedName name="___AGO95">#REF!</definedName>
    <definedName name="___AGO96">#REF!</definedName>
    <definedName name="___AGO97">#REF!</definedName>
    <definedName name="___AGO98">#REF!</definedName>
    <definedName name="___AGO99">#REF!</definedName>
    <definedName name="___cab1">#REF!</definedName>
    <definedName name="___CAP20">#REF!</definedName>
    <definedName name="___DEZ94">#REF!</definedName>
    <definedName name="___DEZ95">#REF!</definedName>
    <definedName name="___DEZ96">#REF!</definedName>
    <definedName name="___DEZ97">#REF!</definedName>
    <definedName name="___DEZ98">#REF!</definedName>
    <definedName name="___DEZ99">#REF!</definedName>
    <definedName name="___Ext2" localSheetId="25">#REF!</definedName>
    <definedName name="___Ext2" localSheetId="30">#REF!</definedName>
    <definedName name="___Ext2" localSheetId="32">#REF!</definedName>
    <definedName name="___Ext2" localSheetId="36">#REF!</definedName>
    <definedName name="___Ext2" localSheetId="38">#REF!</definedName>
    <definedName name="___Ext2" localSheetId="68">#REF!</definedName>
    <definedName name="___Ext2" localSheetId="42">#REF!</definedName>
    <definedName name="___Ext2" localSheetId="43">#REF!</definedName>
    <definedName name="___Ext2" localSheetId="44">#REF!</definedName>
    <definedName name="___Ext2">#REF!</definedName>
    <definedName name="___FEV95" localSheetId="27">#REF!</definedName>
    <definedName name="___FEV95" localSheetId="40">#REF!</definedName>
    <definedName name="___FEV95" localSheetId="37">#REF!</definedName>
    <definedName name="___FEV95" localSheetId="39">#REF!</definedName>
    <definedName name="___FEV95" localSheetId="41">#REF!</definedName>
    <definedName name="___FEV95" localSheetId="67">#REF!</definedName>
    <definedName name="___FEV95" localSheetId="60">#REF!</definedName>
    <definedName name="___FEV95" localSheetId="61">#REF!</definedName>
    <definedName name="___FEV95" localSheetId="62">#REF!</definedName>
    <definedName name="___FEV95" localSheetId="63">#REF!</definedName>
    <definedName name="___FEV95" localSheetId="65">#REF!</definedName>
    <definedName name="___FEV95" localSheetId="66">#REF!</definedName>
    <definedName name="___FEV95">#REF!</definedName>
    <definedName name="___FEV96" localSheetId="27">#REF!</definedName>
    <definedName name="___FEV96" localSheetId="40">#REF!</definedName>
    <definedName name="___FEV96" localSheetId="37">#REF!</definedName>
    <definedName name="___FEV96" localSheetId="39">#REF!</definedName>
    <definedName name="___FEV96" localSheetId="41">#REF!</definedName>
    <definedName name="___FEV96" localSheetId="67">#REF!</definedName>
    <definedName name="___FEV96" localSheetId="60">#REF!</definedName>
    <definedName name="___FEV96" localSheetId="61">#REF!</definedName>
    <definedName name="___FEV96" localSheetId="62">#REF!</definedName>
    <definedName name="___FEV96" localSheetId="63">#REF!</definedName>
    <definedName name="___FEV96" localSheetId="65">#REF!</definedName>
    <definedName name="___FEV96" localSheetId="66">#REF!</definedName>
    <definedName name="___FEV96">#REF!</definedName>
    <definedName name="___FEV97" localSheetId="27">#REF!</definedName>
    <definedName name="___FEV97" localSheetId="40">#REF!</definedName>
    <definedName name="___FEV97" localSheetId="37">#REF!</definedName>
    <definedName name="___FEV97" localSheetId="39">#REF!</definedName>
    <definedName name="___FEV97" localSheetId="41">#REF!</definedName>
    <definedName name="___FEV97" localSheetId="67">#REF!</definedName>
    <definedName name="___FEV97" localSheetId="60">#REF!</definedName>
    <definedName name="___FEV97" localSheetId="61">#REF!</definedName>
    <definedName name="___FEV97" localSheetId="62">#REF!</definedName>
    <definedName name="___FEV97" localSheetId="63">#REF!</definedName>
    <definedName name="___FEV97" localSheetId="65">#REF!</definedName>
    <definedName name="___FEV97" localSheetId="66">#REF!</definedName>
    <definedName name="___FEV97">#REF!</definedName>
    <definedName name="___FEV98">#REF!</definedName>
    <definedName name="___FEV99">#REF!</definedName>
    <definedName name="___JAN95">#REF!</definedName>
    <definedName name="___JAN96">#REF!</definedName>
    <definedName name="___JAN97">#REF!</definedName>
    <definedName name="___JAN98">#REF!</definedName>
    <definedName name="___JAN99">#REF!</definedName>
    <definedName name="___JAZ1">#REF!</definedName>
    <definedName name="___JAZ11">#REF!</definedName>
    <definedName name="___JAZ2">#REF!</definedName>
    <definedName name="___JAZ22">#REF!</definedName>
    <definedName name="___JAZ3">#REF!</definedName>
    <definedName name="___JAZ33">#REF!</definedName>
    <definedName name="___JUL95">#REF!</definedName>
    <definedName name="___JUL96">#REF!</definedName>
    <definedName name="___JUL97">#REF!</definedName>
    <definedName name="___JUL98">#REF!</definedName>
    <definedName name="___JUL99">#REF!</definedName>
    <definedName name="___JUN95">#REF!</definedName>
    <definedName name="___JUN96">#REF!</definedName>
    <definedName name="___JUN97">#REF!</definedName>
    <definedName name="___JUN98">#REF!</definedName>
    <definedName name="___JUN99">#REF!</definedName>
    <definedName name="___KM406407">#REF!</definedName>
    <definedName name="___km736">#REF!</definedName>
    <definedName name="___MAI95">#REF!</definedName>
    <definedName name="___MAI96">#REF!</definedName>
    <definedName name="___MAI97">#REF!</definedName>
    <definedName name="___MAI98">#REF!</definedName>
    <definedName name="___MAI99">#REF!</definedName>
    <definedName name="___MAR95">#REF!</definedName>
    <definedName name="___MAR96">#REF!</definedName>
    <definedName name="___MAR97">#REF!</definedName>
    <definedName name="___MAR98">#REF!</definedName>
    <definedName name="___MAR99">#REF!</definedName>
    <definedName name="___NOV94">#REF!</definedName>
    <definedName name="___NOV95">#REF!</definedName>
    <definedName name="___NOV96">#REF!</definedName>
    <definedName name="___NOV97">#REF!</definedName>
    <definedName name="___NOV98">#REF!</definedName>
    <definedName name="___NOV99">#REF!</definedName>
    <definedName name="___OUT94">#REF!</definedName>
    <definedName name="___OUT95">#REF!</definedName>
    <definedName name="___OUT96">#REF!</definedName>
    <definedName name="___OUT97">#REF!</definedName>
    <definedName name="___OUT98" localSheetId="27" hidden="1">{#N/A,#N/A,TRUE,"Serviços"}</definedName>
    <definedName name="___OUT98" localSheetId="23" hidden="1">{#N/A,#N/A,TRUE,"Serviços"}</definedName>
    <definedName name="___OUT98" localSheetId="25" hidden="1">{#N/A,#N/A,TRUE,"Serviços"}</definedName>
    <definedName name="___OUT98" localSheetId="30" hidden="1">{#N/A,#N/A,TRUE,"Serviços"}</definedName>
    <definedName name="___OUT98" localSheetId="33" hidden="1">{#N/A,#N/A,TRUE,"Serviços"}</definedName>
    <definedName name="___OUT98" localSheetId="35" hidden="1">{#N/A,#N/A,TRUE,"Serviços"}</definedName>
    <definedName name="___OUT98" localSheetId="40" hidden="1">{#N/A,#N/A,TRUE,"Serviços"}</definedName>
    <definedName name="___OUT98" localSheetId="36" hidden="1">{#N/A,#N/A,TRUE,"Serviços"}</definedName>
    <definedName name="___OUT98" localSheetId="37" hidden="1">{#N/A,#N/A,TRUE,"Serviços"}</definedName>
    <definedName name="___OUT98" localSheetId="38" hidden="1">{#N/A,#N/A,TRUE,"Serviços"}</definedName>
    <definedName name="___OUT98" localSheetId="39" hidden="1">{#N/A,#N/A,TRUE,"Serviços"}</definedName>
    <definedName name="___OUT98" localSheetId="68" hidden="1">{#N/A,#N/A,TRUE,"Serviços"}</definedName>
    <definedName name="___OUT98" localSheetId="41" hidden="1">{#N/A,#N/A,TRUE,"Serviços"}</definedName>
    <definedName name="___OUT98" localSheetId="67" hidden="1">{#N/A,#N/A,TRUE,"Serviços"}</definedName>
    <definedName name="___OUT98" localSheetId="42" hidden="1">{#N/A,#N/A,TRUE,"Serviços"}</definedName>
    <definedName name="___OUT98" localSheetId="43" hidden="1">{#N/A,#N/A,TRUE,"Serviços"}</definedName>
    <definedName name="___OUT98" localSheetId="44" hidden="1">{#N/A,#N/A,TRUE,"Serviços"}</definedName>
    <definedName name="___OUT98" localSheetId="46" hidden="1">{#N/A,#N/A,TRUE,"Serviços"}</definedName>
    <definedName name="___OUT98" localSheetId="59" hidden="1">{#N/A,#N/A,TRUE,"Serviços"}</definedName>
    <definedName name="___OUT98" localSheetId="47" hidden="1">{#N/A,#N/A,TRUE,"Serviços"}</definedName>
    <definedName name="___OUT98" localSheetId="48" hidden="1">{#N/A,#N/A,TRUE,"Serviços"}</definedName>
    <definedName name="___OUT98" localSheetId="58" hidden="1">{#N/A,#N/A,TRUE,"Serviços"}</definedName>
    <definedName name="___OUT98" localSheetId="60" hidden="1">{#N/A,#N/A,TRUE,"Serviços"}</definedName>
    <definedName name="___OUT98" localSheetId="61" hidden="1">{#N/A,#N/A,TRUE,"Serviços"}</definedName>
    <definedName name="___OUT98" localSheetId="62" hidden="1">{#N/A,#N/A,TRUE,"Serviços"}</definedName>
    <definedName name="___OUT98" localSheetId="63" hidden="1">{#N/A,#N/A,TRUE,"Serviços"}</definedName>
    <definedName name="___OUT98" localSheetId="64" hidden="1">{#N/A,#N/A,TRUE,"Serviços"}</definedName>
    <definedName name="___OUT98" localSheetId="65" hidden="1">{#N/A,#N/A,TRUE,"Serviços"}</definedName>
    <definedName name="___OUT98" localSheetId="66" hidden="1">{#N/A,#N/A,TRUE,"Serviços"}</definedName>
    <definedName name="___OUT98" localSheetId="1" hidden="1">{#N/A,#N/A,TRUE,"Serviços"}</definedName>
    <definedName name="___OUT98" hidden="1">{#N/A,#N/A,TRUE,"Serviços"}</definedName>
    <definedName name="___OUT99" localSheetId="27">#REF!</definedName>
    <definedName name="___OUT99" localSheetId="40">#REF!</definedName>
    <definedName name="___OUT99" localSheetId="37">#REF!</definedName>
    <definedName name="___OUT99" localSheetId="39">#REF!</definedName>
    <definedName name="___OUT99" localSheetId="41">#REF!</definedName>
    <definedName name="___OUT99" localSheetId="67">#REF!</definedName>
    <definedName name="___OUT99" localSheetId="60">#REF!</definedName>
    <definedName name="___OUT99" localSheetId="61">#REF!</definedName>
    <definedName name="___OUT99" localSheetId="62">#REF!</definedName>
    <definedName name="___OUT99" localSheetId="63">#REF!</definedName>
    <definedName name="___OUT99" localSheetId="64">#REF!</definedName>
    <definedName name="___OUT99" localSheetId="65">#REF!</definedName>
    <definedName name="___OUT99" localSheetId="66">#REF!</definedName>
    <definedName name="___OUT99">#REF!</definedName>
    <definedName name="___PL1" localSheetId="25">#REF!</definedName>
    <definedName name="___PL1" localSheetId="32">#REF!</definedName>
    <definedName name="___PL1" localSheetId="36">#REF!</definedName>
    <definedName name="___PL1" localSheetId="38">#REF!</definedName>
    <definedName name="___PL1" localSheetId="68">#REF!</definedName>
    <definedName name="___PL1" localSheetId="42">#REF!</definedName>
    <definedName name="___PL1" localSheetId="43">#REF!</definedName>
    <definedName name="___PL1" localSheetId="44">#REF!</definedName>
    <definedName name="___PL1" localSheetId="64">#REF!</definedName>
    <definedName name="___PL1">#REF!</definedName>
    <definedName name="___r" localSheetId="32">#REF!</definedName>
    <definedName name="___r" localSheetId="64">#REF!</definedName>
    <definedName name="___r">#REF!</definedName>
    <definedName name="___Rbv1" localSheetId="30">#REF!</definedName>
    <definedName name="___Rbv1">#REF!</definedName>
    <definedName name="___RET1" localSheetId="27">#REF!</definedName>
    <definedName name="___RET1" localSheetId="40">#REF!</definedName>
    <definedName name="___RET1" localSheetId="37">#REF!</definedName>
    <definedName name="___RET1" localSheetId="39">#REF!</definedName>
    <definedName name="___RET1" localSheetId="41">#REF!</definedName>
    <definedName name="___RET1" localSheetId="67">#REF!</definedName>
    <definedName name="___RET1" localSheetId="60">#REF!</definedName>
    <definedName name="___RET1" localSheetId="61">#REF!</definedName>
    <definedName name="___RET1" localSheetId="62">#REF!</definedName>
    <definedName name="___RET1" localSheetId="63">#REF!</definedName>
    <definedName name="___RET1" localSheetId="65">#REF!</definedName>
    <definedName name="___RET1" localSheetId="66">#REF!</definedName>
    <definedName name="___RET1">#REF!</definedName>
    <definedName name="___s" localSheetId="27">#REF!</definedName>
    <definedName name="___s" localSheetId="40">#REF!</definedName>
    <definedName name="___s" localSheetId="37">#REF!</definedName>
    <definedName name="___s" localSheetId="39">#REF!</definedName>
    <definedName name="___s" localSheetId="41">#REF!</definedName>
    <definedName name="___s" localSheetId="67">#REF!</definedName>
    <definedName name="___s" localSheetId="60">#REF!</definedName>
    <definedName name="___s" localSheetId="61">#REF!</definedName>
    <definedName name="___s" localSheetId="62">#REF!</definedName>
    <definedName name="___s" localSheetId="63">#REF!</definedName>
    <definedName name="___s" localSheetId="65">#REF!</definedName>
    <definedName name="___s" localSheetId="66">#REF!</definedName>
    <definedName name="___s">#REF!</definedName>
    <definedName name="___SE2" localSheetId="27">#REF!</definedName>
    <definedName name="___SE2" localSheetId="40">#REF!</definedName>
    <definedName name="___SE2" localSheetId="37">#REF!</definedName>
    <definedName name="___SE2" localSheetId="39">#REF!</definedName>
    <definedName name="___SE2" localSheetId="41">#REF!</definedName>
    <definedName name="___SE2" localSheetId="67">#REF!</definedName>
    <definedName name="___SE2" localSheetId="60">#REF!</definedName>
    <definedName name="___SE2" localSheetId="61">#REF!</definedName>
    <definedName name="___SE2" localSheetId="62">#REF!</definedName>
    <definedName name="___SE2" localSheetId="63">#REF!</definedName>
    <definedName name="___SE2" localSheetId="65">#REF!</definedName>
    <definedName name="___SE2" localSheetId="66">#REF!</definedName>
    <definedName name="___SE2">#REF!</definedName>
    <definedName name="___SEG1">#REF!</definedName>
    <definedName name="___SET94">#REF!</definedName>
    <definedName name="___SET95">#REF!</definedName>
    <definedName name="___SET96">#REF!</definedName>
    <definedName name="___SET97">#REF!</definedName>
    <definedName name="___SET98">#REF!</definedName>
    <definedName name="___SET99">#REF!</definedName>
    <definedName name="___tab1">#REF!</definedName>
    <definedName name="___TB10">#REF!</definedName>
    <definedName name="___TCB5">#REF!</definedName>
    <definedName name="___tcc4">#REF!</definedName>
    <definedName name="___tt1" localSheetId="27">#N/A</definedName>
    <definedName name="___tt1" localSheetId="30">#N/A</definedName>
    <definedName name="___tt1" localSheetId="40">#N/A</definedName>
    <definedName name="___tt1" localSheetId="37">#N/A</definedName>
    <definedName name="___tt1" localSheetId="39">#N/A</definedName>
    <definedName name="___tt1" localSheetId="41">#N/A</definedName>
    <definedName name="___tt1" localSheetId="67">#N/A</definedName>
    <definedName name="___tt1" localSheetId="60">#N/A</definedName>
    <definedName name="___tt1" localSheetId="61">#N/A</definedName>
    <definedName name="___tt1" localSheetId="62">#N/A</definedName>
    <definedName name="___tt1" localSheetId="63">#N/A</definedName>
    <definedName name="___tt1" localSheetId="65">#N/A</definedName>
    <definedName name="___tt1" localSheetId="66">#N/A</definedName>
    <definedName name="___tt1">#N/A</definedName>
    <definedName name="___xlnm.Print_Area_4">NA()</definedName>
    <definedName name="__123Graph_A" localSheetId="30" hidden="1">#REF!</definedName>
    <definedName name="__123Graph_A" localSheetId="64" hidden="1">#REF!</definedName>
    <definedName name="__123Graph_A" hidden="1">#REF!</definedName>
    <definedName name="__123Graph_AGraph1" localSheetId="30" hidden="1">#REF!</definedName>
    <definedName name="__123Graph_AGraph1" localSheetId="64" hidden="1">#REF!</definedName>
    <definedName name="__123Graph_AGraph1" hidden="1">#REF!</definedName>
    <definedName name="__123Graph_AGraph10" localSheetId="30" hidden="1">#REF!</definedName>
    <definedName name="__123Graph_AGraph10" localSheetId="64" hidden="1">#REF!</definedName>
    <definedName name="__123Graph_AGraph10" hidden="1">#REF!</definedName>
    <definedName name="__123Graph_AGraph11" localSheetId="30" hidden="1">#REF!</definedName>
    <definedName name="__123Graph_AGraph11" hidden="1">#REF!</definedName>
    <definedName name="__123Graph_AGraph12" localSheetId="30" hidden="1">#REF!</definedName>
    <definedName name="__123Graph_AGraph12" hidden="1">#REF!</definedName>
    <definedName name="__123Graph_AGraph2" localSheetId="30" hidden="1">#REF!</definedName>
    <definedName name="__123Graph_AGraph2" hidden="1">#REF!</definedName>
    <definedName name="__123Graph_AGraph3" localSheetId="30" hidden="1">#REF!</definedName>
    <definedName name="__123Graph_AGraph3" hidden="1">#REF!</definedName>
    <definedName name="__123Graph_AGraph4" localSheetId="30" hidden="1">#REF!</definedName>
    <definedName name="__123Graph_AGraph4" hidden="1">#REF!</definedName>
    <definedName name="__123Graph_AGraph5" localSheetId="30" hidden="1">#REF!</definedName>
    <definedName name="__123Graph_AGraph5" hidden="1">#REF!</definedName>
    <definedName name="__123Graph_AGraph6" localSheetId="30" hidden="1">#REF!</definedName>
    <definedName name="__123Graph_AGraph6" hidden="1">#REF!</definedName>
    <definedName name="__123Graph_AGraph7" localSheetId="30" hidden="1">#REF!</definedName>
    <definedName name="__123Graph_AGraph7" hidden="1">#REF!</definedName>
    <definedName name="__123Graph_AGraph8" localSheetId="30" hidden="1">#REF!</definedName>
    <definedName name="__123Graph_AGraph8" hidden="1">#REF!</definedName>
    <definedName name="__123Graph_AGraph9" localSheetId="30" hidden="1">#REF!</definedName>
    <definedName name="__123Graph_AGraph9" hidden="1">#REF!</definedName>
    <definedName name="__123Graph_B" localSheetId="30" hidden="1">#REF!</definedName>
    <definedName name="__123Graph_B" hidden="1">#REF!</definedName>
    <definedName name="__123Graph_BGraph1" localSheetId="30">#REF!</definedName>
    <definedName name="__123Graph_BGraph1">#REF!</definedName>
    <definedName name="__123Graph_BGraph10" localSheetId="30" hidden="1">#REF!</definedName>
    <definedName name="__123Graph_BGraph10" hidden="1">#REF!</definedName>
    <definedName name="__123Graph_BGraph11" localSheetId="30" hidden="1">#REF!</definedName>
    <definedName name="__123Graph_BGraph11" hidden="1">#REF!</definedName>
    <definedName name="__123Graph_BGraph12" localSheetId="30" hidden="1">#REF!</definedName>
    <definedName name="__123Graph_BGraph12" hidden="1">#REF!</definedName>
    <definedName name="__123Graph_BGraph2" localSheetId="30" hidden="1">#REF!</definedName>
    <definedName name="__123Graph_BGraph2" hidden="1">#REF!</definedName>
    <definedName name="__123Graph_BGraph3" localSheetId="30" hidden="1">#REF!</definedName>
    <definedName name="__123Graph_BGraph3" hidden="1">#REF!</definedName>
    <definedName name="__123Graph_BGraph4" localSheetId="30" hidden="1">#REF!</definedName>
    <definedName name="__123Graph_BGraph4" hidden="1">#REF!</definedName>
    <definedName name="__123Graph_BGraph5" localSheetId="30" hidden="1">#REF!</definedName>
    <definedName name="__123Graph_BGraph5" hidden="1">#REF!</definedName>
    <definedName name="__123Graph_BGraph6" localSheetId="30" hidden="1">#REF!</definedName>
    <definedName name="__123Graph_BGraph6" hidden="1">#REF!</definedName>
    <definedName name="__123Graph_BGraph7" localSheetId="30" hidden="1">#REF!</definedName>
    <definedName name="__123Graph_BGraph7" hidden="1">#REF!</definedName>
    <definedName name="__123Graph_BGraph8" localSheetId="30" hidden="1">#REF!</definedName>
    <definedName name="__123Graph_BGraph8" hidden="1">#REF!</definedName>
    <definedName name="__123Graph_BGraph9" localSheetId="30" hidden="1">#REF!</definedName>
    <definedName name="__123Graph_BGraph9" hidden="1">#REF!</definedName>
    <definedName name="__123Graph_C" localSheetId="30" hidden="1">#REF!</definedName>
    <definedName name="__123Graph_C" hidden="1">#REF!</definedName>
    <definedName name="__123Graph_CGraph7" localSheetId="30" hidden="1">#REF!</definedName>
    <definedName name="__123Graph_CGraph7" hidden="1">#REF!</definedName>
    <definedName name="__123Graph_CGraph8" localSheetId="30" hidden="1">#REF!</definedName>
    <definedName name="__123Graph_CGraph8" hidden="1">#REF!</definedName>
    <definedName name="__123Graph_D" localSheetId="30" hidden="1">#REF!</definedName>
    <definedName name="__123Graph_D" hidden="1">#REF!</definedName>
    <definedName name="__123Graph_DGraph7" localSheetId="30" hidden="1">#REF!</definedName>
    <definedName name="__123Graph_DGraph7" hidden="1">#REF!</definedName>
    <definedName name="__123Graph_DGraph8" localSheetId="30" hidden="1">#REF!</definedName>
    <definedName name="__123Graph_DGraph8" hidden="1">#REF!</definedName>
    <definedName name="__123Graph_E" localSheetId="30" hidden="1">#REF!</definedName>
    <definedName name="__123Graph_E" hidden="1">#REF!</definedName>
    <definedName name="__123Graph_EGraph7" localSheetId="30" hidden="1">#REF!</definedName>
    <definedName name="__123Graph_EGraph7" hidden="1">#REF!</definedName>
    <definedName name="__123Graph_EGraph8" localSheetId="30" hidden="1">#REF!</definedName>
    <definedName name="__123Graph_EGraph8" hidden="1">#REF!</definedName>
    <definedName name="__123Graph_X" localSheetId="30" hidden="1">#REF!</definedName>
    <definedName name="__123Graph_X" hidden="1">#REF!</definedName>
    <definedName name="__123Graph_XGraph1" localSheetId="30" hidden="1">#REF!</definedName>
    <definedName name="__123Graph_XGraph1" hidden="1">#REF!</definedName>
    <definedName name="__123Graph_XGraph10" localSheetId="30" hidden="1">#REF!</definedName>
    <definedName name="__123Graph_XGraph10" hidden="1">#REF!</definedName>
    <definedName name="__123Graph_XGraph11" localSheetId="30" hidden="1">#REF!</definedName>
    <definedName name="__123Graph_XGraph11" hidden="1">#REF!</definedName>
    <definedName name="__123Graph_XGraph12" localSheetId="30" hidden="1">#REF!</definedName>
    <definedName name="__123Graph_XGraph12" hidden="1">#REF!</definedName>
    <definedName name="__123Graph_XGraph2" localSheetId="30" hidden="1">#REF!</definedName>
    <definedName name="__123Graph_XGraph2" hidden="1">#REF!</definedName>
    <definedName name="__123Graph_XGraph3" localSheetId="30" hidden="1">#REF!</definedName>
    <definedName name="__123Graph_XGraph3" hidden="1">#REF!</definedName>
    <definedName name="__123Graph_XGraph4" localSheetId="30" hidden="1">#REF!</definedName>
    <definedName name="__123Graph_XGraph4" hidden="1">#REF!</definedName>
    <definedName name="__123Graph_XGraph5" localSheetId="30" hidden="1">#REF!</definedName>
    <definedName name="__123Graph_XGraph5" hidden="1">#REF!</definedName>
    <definedName name="__123Graph_XGraph6" localSheetId="30" hidden="1">#REF!</definedName>
    <definedName name="__123Graph_XGraph6" hidden="1">#REF!</definedName>
    <definedName name="__123Graph_XGraph7" localSheetId="30" hidden="1">#REF!</definedName>
    <definedName name="__123Graph_XGraph7" hidden="1">#REF!</definedName>
    <definedName name="__123Graph_XGraph8" localSheetId="30">#REF!</definedName>
    <definedName name="__123Graph_XGraph8">#REF!</definedName>
    <definedName name="__123Graph_XGraph9" localSheetId="30">#REF!</definedName>
    <definedName name="__123Graph_XGraph9">#REF!</definedName>
    <definedName name="__1Excel_BuiltIn_Print_Area_2_1" localSheetId="27">#REF!</definedName>
    <definedName name="__1Excel_BuiltIn_Print_Area_2_1" localSheetId="40">#REF!</definedName>
    <definedName name="__1Excel_BuiltIn_Print_Area_2_1" localSheetId="37">#REF!</definedName>
    <definedName name="__1Excel_BuiltIn_Print_Area_2_1" localSheetId="39">#REF!</definedName>
    <definedName name="__1Excel_BuiltIn_Print_Area_2_1" localSheetId="41">#REF!</definedName>
    <definedName name="__1Excel_BuiltIn_Print_Area_2_1" localSheetId="67">#REF!</definedName>
    <definedName name="__1Excel_BuiltIn_Print_Area_2_1" localSheetId="60">#REF!</definedName>
    <definedName name="__1Excel_BuiltIn_Print_Area_2_1" localSheetId="61">#REF!</definedName>
    <definedName name="__1Excel_BuiltIn_Print_Area_2_1" localSheetId="62">#REF!</definedName>
    <definedName name="__1Excel_BuiltIn_Print_Area_2_1" localSheetId="63">#REF!</definedName>
    <definedName name="__1Excel_BuiltIn_Print_Area_2_1" localSheetId="65">#REF!</definedName>
    <definedName name="__1Excel_BuiltIn_Print_Area_2_1" localSheetId="66">#REF!</definedName>
    <definedName name="__1Excel_BuiltIn_Print_Area_2_1">#REF!</definedName>
    <definedName name="__1Excel_BuiltIn_Print_Area_7_1" localSheetId="27">#REF!</definedName>
    <definedName name="__1Excel_BuiltIn_Print_Area_7_1" localSheetId="40">#REF!</definedName>
    <definedName name="__1Excel_BuiltIn_Print_Area_7_1" localSheetId="37">#REF!</definedName>
    <definedName name="__1Excel_BuiltIn_Print_Area_7_1" localSheetId="39">#REF!</definedName>
    <definedName name="__1Excel_BuiltIn_Print_Area_7_1" localSheetId="41">#REF!</definedName>
    <definedName name="__1Excel_BuiltIn_Print_Area_7_1" localSheetId="67">#REF!</definedName>
    <definedName name="__1Excel_BuiltIn_Print_Area_7_1" localSheetId="60">#REF!</definedName>
    <definedName name="__1Excel_BuiltIn_Print_Area_7_1" localSheetId="61">#REF!</definedName>
    <definedName name="__1Excel_BuiltIn_Print_Area_7_1" localSheetId="62">#REF!</definedName>
    <definedName name="__1Excel_BuiltIn_Print_Area_7_1" localSheetId="63">#REF!</definedName>
    <definedName name="__1Excel_BuiltIn_Print_Area_7_1" localSheetId="65">#REF!</definedName>
    <definedName name="__1Excel_BuiltIn_Print_Area_7_1" localSheetId="66">#REF!</definedName>
    <definedName name="__1Excel_BuiltIn_Print_Area_7_1">#REF!</definedName>
    <definedName name="__2Excel_BuiltIn_Print_Area_8_1" localSheetId="27">#REF!</definedName>
    <definedName name="__2Excel_BuiltIn_Print_Area_8_1" localSheetId="40">#REF!</definedName>
    <definedName name="__2Excel_BuiltIn_Print_Area_8_1" localSheetId="37">#REF!</definedName>
    <definedName name="__2Excel_BuiltIn_Print_Area_8_1" localSheetId="39">#REF!</definedName>
    <definedName name="__2Excel_BuiltIn_Print_Area_8_1" localSheetId="41">#REF!</definedName>
    <definedName name="__2Excel_BuiltIn_Print_Area_8_1" localSheetId="67">#REF!</definedName>
    <definedName name="__2Excel_BuiltIn_Print_Area_8_1" localSheetId="60">#REF!</definedName>
    <definedName name="__2Excel_BuiltIn_Print_Area_8_1" localSheetId="61">#REF!</definedName>
    <definedName name="__2Excel_BuiltIn_Print_Area_8_1" localSheetId="62">#REF!</definedName>
    <definedName name="__2Excel_BuiltIn_Print_Area_8_1" localSheetId="63">#REF!</definedName>
    <definedName name="__2Excel_BuiltIn_Print_Area_8_1" localSheetId="65">#REF!</definedName>
    <definedName name="__2Excel_BuiltIn_Print_Area_8_1" localSheetId="66">#REF!</definedName>
    <definedName name="__2Excel_BuiltIn_Print_Area_8_1">#REF!</definedName>
    <definedName name="__3Excel_BuiltIn_Print_Titles_1_1">#REF!</definedName>
    <definedName name="__ABR95">#REF!</definedName>
    <definedName name="__ABR96">#REF!</definedName>
    <definedName name="__ABR97">#REF!</definedName>
    <definedName name="__ABR98">#REF!</definedName>
    <definedName name="__ABR99">#REF!</definedName>
    <definedName name="__AGO95">#REF!</definedName>
    <definedName name="__AGO96">#REF!</definedName>
    <definedName name="__AGO97">#REF!</definedName>
    <definedName name="__AGO98">#REF!</definedName>
    <definedName name="__AGO99">#REF!</definedName>
    <definedName name="__arg13">#REF!</definedName>
    <definedName name="__arg16">#REF!</definedName>
    <definedName name="__ATD08">#REF!</definedName>
    <definedName name="__cab1">#REF!</definedName>
    <definedName name="__CAP20">#REF!</definedName>
    <definedName name="__DEZ94">#REF!</definedName>
    <definedName name="__DEZ95">#REF!</definedName>
    <definedName name="__DEZ96">#REF!</definedName>
    <definedName name="__DEZ97">#REF!</definedName>
    <definedName name="__DEZ98">#REF!</definedName>
    <definedName name="__DEZ99">#REF!</definedName>
    <definedName name="__DPS8">#REF!</definedName>
    <definedName name="__FEV95">#REF!</definedName>
    <definedName name="__FEV96">#REF!</definedName>
    <definedName name="__FEV97">#REF!</definedName>
    <definedName name="__FEV98">#REF!</definedName>
    <definedName name="__FEV99">#REF!</definedName>
    <definedName name="__JAN95">#REF!</definedName>
    <definedName name="__JAN96">#REF!</definedName>
    <definedName name="__JAN97">#REF!</definedName>
    <definedName name="__JAN98">#REF!</definedName>
    <definedName name="__JAN99">#REF!</definedName>
    <definedName name="__JAZ1">#REF!</definedName>
    <definedName name="__JAZ11">#REF!</definedName>
    <definedName name="__JAZ2">#REF!</definedName>
    <definedName name="__JAZ22">#REF!</definedName>
    <definedName name="__JAZ3">#REF!</definedName>
    <definedName name="__JAZ33">#REF!</definedName>
    <definedName name="__JUL95">#REF!</definedName>
    <definedName name="__JUL96">#REF!</definedName>
    <definedName name="__JUL97">#REF!</definedName>
    <definedName name="__JUL98">#REF!</definedName>
    <definedName name="__JUL99">#REF!</definedName>
    <definedName name="__JUN95">#REF!</definedName>
    <definedName name="__JUN96">#REF!</definedName>
    <definedName name="__JUN97">#REF!</definedName>
    <definedName name="__JUN98">#REF!</definedName>
    <definedName name="__JUN99">#REF!</definedName>
    <definedName name="__KM406407">#REF!</definedName>
    <definedName name="__MAI95">#REF!</definedName>
    <definedName name="__MAI96">#REF!</definedName>
    <definedName name="__MAI97">#REF!</definedName>
    <definedName name="__MAI98">#REF!</definedName>
    <definedName name="__MAI99">#REF!</definedName>
    <definedName name="__MAR95">#REF!</definedName>
    <definedName name="__MAR96">#REF!</definedName>
    <definedName name="__MAR97">#REF!</definedName>
    <definedName name="__MAR98">#REF!</definedName>
    <definedName name="__MAR99">#REF!</definedName>
    <definedName name="__NOV94">#REF!</definedName>
    <definedName name="__NOV95">#REF!</definedName>
    <definedName name="__NOV96">#REF!</definedName>
    <definedName name="__NOV97">#REF!</definedName>
    <definedName name="__NOV98">#REF!</definedName>
    <definedName name="__NOV99">#REF!</definedName>
    <definedName name="__OUT94">#REF!</definedName>
    <definedName name="__OUT95">#REF!</definedName>
    <definedName name="__OUT96">#REF!</definedName>
    <definedName name="__OUT97">#REF!</definedName>
    <definedName name="__OUT98" localSheetId="11" hidden="1">{#N/A,#N/A,TRUE,"Serviços"}</definedName>
    <definedName name="__OUT98" localSheetId="9" hidden="1">{#N/A,#N/A,TRUE,"Serviços"}</definedName>
    <definedName name="__OUT98" localSheetId="12" hidden="1">{#N/A,#N/A,TRUE,"Serviços"}</definedName>
    <definedName name="__OUT98" localSheetId="5" hidden="1">{#N/A,#N/A,TRUE,"Serviços"}</definedName>
    <definedName name="__OUT98" localSheetId="6" hidden="1">{#N/A,#N/A,TRUE,"Serviços"}</definedName>
    <definedName name="__OUT98" localSheetId="7" hidden="1">{#N/A,#N/A,TRUE,"Serviços"}</definedName>
    <definedName name="__OUT98" localSheetId="8" hidden="1">{#N/A,#N/A,TRUE,"Serviços"}</definedName>
    <definedName name="__OUT98" localSheetId="10" hidden="1">{#N/A,#N/A,TRUE,"Serviços"}</definedName>
    <definedName name="__OUT98" localSheetId="3" hidden="1">{#N/A,#N/A,TRUE,"Serviços"}</definedName>
    <definedName name="__OUT98" localSheetId="13" hidden="1">{#N/A,#N/A,TRUE,"Serviços"}</definedName>
    <definedName name="__OUT98" localSheetId="16" hidden="1">{#N/A,#N/A,TRUE,"Serviços"}</definedName>
    <definedName name="__OUT98" localSheetId="4" hidden="1">{#N/A,#N/A,TRUE,"Serviços"}</definedName>
    <definedName name="__OUT98" localSheetId="24" hidden="1">{#N/A,#N/A,TRUE,"Serviços"}</definedName>
    <definedName name="__OUT98" localSheetId="27" hidden="1">{#N/A,#N/A,TRUE,"Serviços"}</definedName>
    <definedName name="__OUT98" localSheetId="22" hidden="1">{#N/A,#N/A,TRUE,"Serviços"}</definedName>
    <definedName name="__OUT98" localSheetId="23" hidden="1">{#N/A,#N/A,TRUE,"Serviços"}</definedName>
    <definedName name="__OUT98" localSheetId="25" hidden="1">{#N/A,#N/A,TRUE,"Serviços"}</definedName>
    <definedName name="__OUT98" localSheetId="30" hidden="1">{#N/A,#N/A,TRUE,"Serviços"}</definedName>
    <definedName name="__OUT98" localSheetId="31" hidden="1">{#N/A,#N/A,TRUE,"Serviços"}</definedName>
    <definedName name="__OUT98" localSheetId="32" hidden="1">{#N/A,#N/A,TRUE,"Serviços"}</definedName>
    <definedName name="__OUT98" localSheetId="33" hidden="1">{#N/A,#N/A,TRUE,"Serviços"}</definedName>
    <definedName name="__OUT98" localSheetId="35" hidden="1">{#N/A,#N/A,TRUE,"Serviços"}</definedName>
    <definedName name="__OUT98" localSheetId="40" hidden="1">{#N/A,#N/A,TRUE,"Serviços"}</definedName>
    <definedName name="__OUT98" localSheetId="36" hidden="1">{#N/A,#N/A,TRUE,"Serviços"}</definedName>
    <definedName name="__OUT98" localSheetId="37" hidden="1">{#N/A,#N/A,TRUE,"Serviços"}</definedName>
    <definedName name="__OUT98" localSheetId="38" hidden="1">{#N/A,#N/A,TRUE,"Serviços"}</definedName>
    <definedName name="__OUT98" localSheetId="39" hidden="1">{#N/A,#N/A,TRUE,"Serviços"}</definedName>
    <definedName name="__OUT98" localSheetId="41" hidden="1">{#N/A,#N/A,TRUE,"Serviços"}</definedName>
    <definedName name="__OUT98" localSheetId="67" hidden="1">{#N/A,#N/A,TRUE,"Serviços"}</definedName>
    <definedName name="__OUT98" localSheetId="42" hidden="1">{#N/A,#N/A,TRUE,"Serviços"}</definedName>
    <definedName name="__OUT98" localSheetId="43" hidden="1">{#N/A,#N/A,TRUE,"Serviços"}</definedName>
    <definedName name="__OUT98" localSheetId="44" hidden="1">{#N/A,#N/A,TRUE,"Serviços"}</definedName>
    <definedName name="__OUT98" localSheetId="46" hidden="1">{#N/A,#N/A,TRUE,"Serviços"}</definedName>
    <definedName name="__OUT98" localSheetId="59" hidden="1">{#N/A,#N/A,TRUE,"Serviços"}</definedName>
    <definedName name="__OUT98" localSheetId="47" hidden="1">{#N/A,#N/A,TRUE,"Serviços"}</definedName>
    <definedName name="__OUT98" localSheetId="48" hidden="1">{#N/A,#N/A,TRUE,"Serviços"}</definedName>
    <definedName name="__OUT98" localSheetId="58" hidden="1">{#N/A,#N/A,TRUE,"Serviços"}</definedName>
    <definedName name="__OUT98" localSheetId="60" hidden="1">{#N/A,#N/A,TRUE,"Serviços"}</definedName>
    <definedName name="__OUT98" localSheetId="61" hidden="1">{#N/A,#N/A,TRUE,"Serviços"}</definedName>
    <definedName name="__OUT98" localSheetId="62" hidden="1">{#N/A,#N/A,TRUE,"Serviços"}</definedName>
    <definedName name="__OUT98" localSheetId="63" hidden="1">{#N/A,#N/A,TRUE,"Serviços"}</definedName>
    <definedName name="__OUT98" localSheetId="64" hidden="1">{#N/A,#N/A,TRUE,"Serviços"}</definedName>
    <definedName name="__OUT98" localSheetId="65" hidden="1">{#N/A,#N/A,TRUE,"Serviços"}</definedName>
    <definedName name="__OUT98" localSheetId="66" hidden="1">{#N/A,#N/A,TRUE,"Serviços"}</definedName>
    <definedName name="__OUT98" localSheetId="1" hidden="1">{#N/A,#N/A,TRUE,"Serviços"}</definedName>
    <definedName name="__OUT98" hidden="1">{#N/A,#N/A,TRUE,"Serviços"}</definedName>
    <definedName name="__OUT988888" localSheetId="27" hidden="1">{#N/A,#N/A,TRUE,"Serviços"}</definedName>
    <definedName name="__OUT988888" localSheetId="30" hidden="1">{#N/A,#N/A,TRUE,"Serviços"}</definedName>
    <definedName name="__OUT988888" localSheetId="40" hidden="1">{#N/A,#N/A,TRUE,"Serviços"}</definedName>
    <definedName name="__OUT988888" localSheetId="36" hidden="1">{#N/A,#N/A,TRUE,"Serviços"}</definedName>
    <definedName name="__OUT988888" localSheetId="37" hidden="1">{#N/A,#N/A,TRUE,"Serviços"}</definedName>
    <definedName name="__OUT988888" localSheetId="39" hidden="1">{#N/A,#N/A,TRUE,"Serviços"}</definedName>
    <definedName name="__OUT988888" localSheetId="41" hidden="1">{#N/A,#N/A,TRUE,"Serviços"}</definedName>
    <definedName name="__OUT988888" localSheetId="67" hidden="1">{#N/A,#N/A,TRUE,"Serviços"}</definedName>
    <definedName name="__OUT988888" localSheetId="46" hidden="1">{#N/A,#N/A,TRUE,"Serviços"}</definedName>
    <definedName name="__OUT988888" localSheetId="47" hidden="1">{#N/A,#N/A,TRUE,"Serviços"}</definedName>
    <definedName name="__OUT988888" localSheetId="48" hidden="1">{#N/A,#N/A,TRUE,"Serviços"}</definedName>
    <definedName name="__OUT988888" localSheetId="60" hidden="1">{#N/A,#N/A,TRUE,"Serviços"}</definedName>
    <definedName name="__OUT988888" localSheetId="61" hidden="1">{#N/A,#N/A,TRUE,"Serviços"}</definedName>
    <definedName name="__OUT988888" localSheetId="62" hidden="1">{#N/A,#N/A,TRUE,"Serviços"}</definedName>
    <definedName name="__OUT988888" localSheetId="63" hidden="1">{#N/A,#N/A,TRUE,"Serviços"}</definedName>
    <definedName name="__OUT988888" localSheetId="64" hidden="1">{#N/A,#N/A,TRUE,"Serviços"}</definedName>
    <definedName name="__OUT988888" localSheetId="65" hidden="1">{#N/A,#N/A,TRUE,"Serviços"}</definedName>
    <definedName name="__OUT988888" localSheetId="66" hidden="1">{#N/A,#N/A,TRUE,"Serviços"}</definedName>
    <definedName name="__OUT988888" localSheetId="1" hidden="1">{#N/A,#N/A,TRUE,"Serviços"}</definedName>
    <definedName name="__OUT988888" hidden="1">{#N/A,#N/A,TRUE,"Serviços"}</definedName>
    <definedName name="__OUT99" localSheetId="27">#REF!</definedName>
    <definedName name="__OUT99" localSheetId="40">#REF!</definedName>
    <definedName name="__OUT99" localSheetId="37">#REF!</definedName>
    <definedName name="__OUT99" localSheetId="39">#REF!</definedName>
    <definedName name="__OUT99" localSheetId="41">#REF!</definedName>
    <definedName name="__OUT99" localSheetId="67">#REF!</definedName>
    <definedName name="__OUT99" localSheetId="60">#REF!</definedName>
    <definedName name="__OUT99" localSheetId="61">#REF!</definedName>
    <definedName name="__OUT99" localSheetId="62">#REF!</definedName>
    <definedName name="__OUT99" localSheetId="63">#REF!</definedName>
    <definedName name="__OUT99" localSheetId="64">#REF!</definedName>
    <definedName name="__OUT99" localSheetId="65">#REF!</definedName>
    <definedName name="__OUT99" localSheetId="66">#REF!</definedName>
    <definedName name="__OUT99">#REF!</definedName>
    <definedName name="__PA01" localSheetId="27" hidden="1">{"'teste'!$B$2:$R$49"}</definedName>
    <definedName name="__PA01" localSheetId="30" hidden="1">{"'teste'!$B$2:$R$49"}</definedName>
    <definedName name="__PA01" localSheetId="40" hidden="1">{"'teste'!$B$2:$R$49"}</definedName>
    <definedName name="__PA01" localSheetId="36" hidden="1">{"'teste'!$B$2:$R$49"}</definedName>
    <definedName name="__PA01" localSheetId="37" hidden="1">{"'teste'!$B$2:$R$49"}</definedName>
    <definedName name="__PA01" localSheetId="39" hidden="1">{"'teste'!$B$2:$R$49"}</definedName>
    <definedName name="__PA01" localSheetId="41" hidden="1">{"'teste'!$B$2:$R$49"}</definedName>
    <definedName name="__PA01" localSheetId="67" hidden="1">{"'teste'!$B$2:$R$49"}</definedName>
    <definedName name="__PA01" localSheetId="46" hidden="1">{"'teste'!$B$2:$R$49"}</definedName>
    <definedName name="__PA01" localSheetId="47" hidden="1">{"'teste'!$B$2:$R$49"}</definedName>
    <definedName name="__PA01" localSheetId="48" hidden="1">{"'teste'!$B$2:$R$49"}</definedName>
    <definedName name="__PA01" localSheetId="60" hidden="1">{"'teste'!$B$2:$R$49"}</definedName>
    <definedName name="__PA01" localSheetId="61" hidden="1">{"'teste'!$B$2:$R$49"}</definedName>
    <definedName name="__PA01" localSheetId="62" hidden="1">{"'teste'!$B$2:$R$49"}</definedName>
    <definedName name="__PA01" localSheetId="63" hidden="1">{"'teste'!$B$2:$R$49"}</definedName>
    <definedName name="__PA01" localSheetId="64" hidden="1">{"'teste'!$B$2:$R$49"}</definedName>
    <definedName name="__PA01" localSheetId="65" hidden="1">{"'teste'!$B$2:$R$49"}</definedName>
    <definedName name="__PA01" localSheetId="66" hidden="1">{"'teste'!$B$2:$R$49"}</definedName>
    <definedName name="__PA01" localSheetId="1" hidden="1">{"'teste'!$B$2:$R$49"}</definedName>
    <definedName name="__PA01" hidden="1">{"'teste'!$B$2:$R$49"}</definedName>
    <definedName name="__PAG1">"$#REF!.$C$16"</definedName>
    <definedName name="__PAG10">"$#REF!.$C$26"</definedName>
    <definedName name="__PAG11">"$#REF!.$C$27"</definedName>
    <definedName name="__PAG12">"$#REF!.$C$28"</definedName>
    <definedName name="__PAG13">"$#REF!.$C$21"</definedName>
    <definedName name="__PAG2">"$#REF!.$C$17"</definedName>
    <definedName name="__PAG3">"$#REF!.$C$18"</definedName>
    <definedName name="__PAG4">"$#REF!.$C$19"</definedName>
    <definedName name="__PAG5">"$#REF!.$C$20"</definedName>
    <definedName name="__PAG6">"$#REF!.$C$22"</definedName>
    <definedName name="__PAG7">"$#REF!.$C$23"</definedName>
    <definedName name="__PAG8">"$#REF!.$C$24"</definedName>
    <definedName name="__PAG9">"$#REF!.$C$25"</definedName>
    <definedName name="__PL1" localSheetId="27">#REF!</definedName>
    <definedName name="__PL1" localSheetId="25">#REF!</definedName>
    <definedName name="__PL1" localSheetId="32">#REF!</definedName>
    <definedName name="__PL1" localSheetId="36">#REF!</definedName>
    <definedName name="__PL1" localSheetId="38">#REF!</definedName>
    <definedName name="__PL1" localSheetId="68">#REF!</definedName>
    <definedName name="__PL1" localSheetId="42">#REF!</definedName>
    <definedName name="__PL1" localSheetId="43">#REF!</definedName>
    <definedName name="__PL1" localSheetId="44">#REF!</definedName>
    <definedName name="__PL1" localSheetId="48">#REF!</definedName>
    <definedName name="__PL1" localSheetId="64">#REF!</definedName>
    <definedName name="__PL1" localSheetId="65">#REF!</definedName>
    <definedName name="__PL1" localSheetId="66">#REF!</definedName>
    <definedName name="__PL1">#REF!</definedName>
    <definedName name="__QQ2" localSheetId="27">#N/A</definedName>
    <definedName name="__QQ2" localSheetId="30">#N/A</definedName>
    <definedName name="__QQ2" localSheetId="40">#N/A</definedName>
    <definedName name="__QQ2" localSheetId="37">#N/A</definedName>
    <definedName name="__QQ2" localSheetId="39">#N/A</definedName>
    <definedName name="__QQ2" localSheetId="41">#N/A</definedName>
    <definedName name="__QQ2" localSheetId="67">#N/A</definedName>
    <definedName name="__QQ2" localSheetId="60">#N/A</definedName>
    <definedName name="__QQ2" localSheetId="61">#N/A</definedName>
    <definedName name="__QQ2" localSheetId="62">#N/A</definedName>
    <definedName name="__QQ2" localSheetId="63">#N/A</definedName>
    <definedName name="__QQ2" localSheetId="65">#N/A</definedName>
    <definedName name="__QQ2" localSheetId="66">#N/A</definedName>
    <definedName name="__QQ2">#N/A</definedName>
    <definedName name="__r" localSheetId="27">#REF!</definedName>
    <definedName name="__r" localSheetId="32">#REF!</definedName>
    <definedName name="__r" localSheetId="36">#REF!</definedName>
    <definedName name="__r" localSheetId="48">#REF!</definedName>
    <definedName name="__r" localSheetId="64">#REF!</definedName>
    <definedName name="__r" localSheetId="65">#REF!</definedName>
    <definedName name="__r" localSheetId="66">#REF!</definedName>
    <definedName name="__r">#REF!</definedName>
    <definedName name="__Rbv1" localSheetId="30">#REF!</definedName>
    <definedName name="__Rbv1" localSheetId="64">#REF!</definedName>
    <definedName name="__Rbv1">#REF!</definedName>
    <definedName name="__RET1" localSheetId="27">#REF!</definedName>
    <definedName name="__RET1" localSheetId="40">#REF!</definedName>
    <definedName name="__RET1" localSheetId="37">#REF!</definedName>
    <definedName name="__RET1" localSheetId="39">#REF!</definedName>
    <definedName name="__RET1" localSheetId="41">#REF!</definedName>
    <definedName name="__RET1" localSheetId="67">#REF!</definedName>
    <definedName name="__RET1" localSheetId="60">#REF!</definedName>
    <definedName name="__RET1" localSheetId="61">#REF!</definedName>
    <definedName name="__RET1" localSheetId="62">#REF!</definedName>
    <definedName name="__RET1" localSheetId="63">#REF!</definedName>
    <definedName name="__RET1" localSheetId="64">#REF!</definedName>
    <definedName name="__RET1" localSheetId="65">#REF!</definedName>
    <definedName name="__RET1" localSheetId="66">#REF!</definedName>
    <definedName name="__RET1">#REF!</definedName>
    <definedName name="__SE2" localSheetId="27">#REF!</definedName>
    <definedName name="__SE2" localSheetId="40">#REF!</definedName>
    <definedName name="__SE2" localSheetId="37">#REF!</definedName>
    <definedName name="__SE2" localSheetId="39">#REF!</definedName>
    <definedName name="__SE2" localSheetId="41">#REF!</definedName>
    <definedName name="__SE2" localSheetId="67">#REF!</definedName>
    <definedName name="__SE2" localSheetId="60">#REF!</definedName>
    <definedName name="__SE2" localSheetId="61">#REF!</definedName>
    <definedName name="__SE2" localSheetId="62">#REF!</definedName>
    <definedName name="__SE2" localSheetId="63">#REF!</definedName>
    <definedName name="__SE2" localSheetId="65">#REF!</definedName>
    <definedName name="__SE2" localSheetId="66">#REF!</definedName>
    <definedName name="__SE2">#REF!</definedName>
    <definedName name="__SEG1" localSheetId="27">#REF!</definedName>
    <definedName name="__SEG1" localSheetId="40">#REF!</definedName>
    <definedName name="__SEG1" localSheetId="37">#REF!</definedName>
    <definedName name="__SEG1" localSheetId="39">#REF!</definedName>
    <definedName name="__SEG1" localSheetId="41">#REF!</definedName>
    <definedName name="__SEG1" localSheetId="67">#REF!</definedName>
    <definedName name="__SEG1" localSheetId="60">#REF!</definedName>
    <definedName name="__SEG1" localSheetId="61">#REF!</definedName>
    <definedName name="__SEG1" localSheetId="62">#REF!</definedName>
    <definedName name="__SEG1" localSheetId="63">#REF!</definedName>
    <definedName name="__SEG1" localSheetId="65">#REF!</definedName>
    <definedName name="__SEG1" localSheetId="66">#REF!</definedName>
    <definedName name="__SEG1">#REF!</definedName>
    <definedName name="__SET94">#REF!</definedName>
    <definedName name="__SET95">#REF!</definedName>
    <definedName name="__SET96">#REF!</definedName>
    <definedName name="__SET97">#REF!</definedName>
    <definedName name="__SET98">#REF!</definedName>
    <definedName name="__SET99">#REF!</definedName>
    <definedName name="__STC04">#REF!</definedName>
    <definedName name="__TB10">#REF!</definedName>
    <definedName name="__tb97">"$#REF!.$E$71"</definedName>
    <definedName name="__tbw97">"$#REF!.$E$73"</definedName>
    <definedName name="__TCB5" localSheetId="27">#REF!</definedName>
    <definedName name="__TCB5" localSheetId="40">#REF!</definedName>
    <definedName name="__TCB5" localSheetId="37">#REF!</definedName>
    <definedName name="__TCB5" localSheetId="39">#REF!</definedName>
    <definedName name="__TCB5" localSheetId="41">#REF!</definedName>
    <definedName name="__TCB5" localSheetId="67">#REF!</definedName>
    <definedName name="__TCB5" localSheetId="60">#REF!</definedName>
    <definedName name="__TCB5" localSheetId="61">#REF!</definedName>
    <definedName name="__TCB5" localSheetId="62">#REF!</definedName>
    <definedName name="__TCB5" localSheetId="63">#REF!</definedName>
    <definedName name="__TCB5" localSheetId="64">#REF!</definedName>
    <definedName name="__TCB5" localSheetId="65">#REF!</definedName>
    <definedName name="__TCB5" localSheetId="66">#REF!</definedName>
    <definedName name="__TCB5">#REF!</definedName>
    <definedName name="__tcc4" localSheetId="27">#REF!</definedName>
    <definedName name="__tcc4" localSheetId="40">#REF!</definedName>
    <definedName name="__tcc4" localSheetId="37">#REF!</definedName>
    <definedName name="__tcc4" localSheetId="39">#REF!</definedName>
    <definedName name="__tcc4" localSheetId="41">#REF!</definedName>
    <definedName name="__tcc4" localSheetId="67">#REF!</definedName>
    <definedName name="__tcc4" localSheetId="60">#REF!</definedName>
    <definedName name="__tcc4" localSheetId="61">#REF!</definedName>
    <definedName name="__tcc4" localSheetId="62">#REF!</definedName>
    <definedName name="__tcc4" localSheetId="63">#REF!</definedName>
    <definedName name="__tcc4" localSheetId="64">#REF!</definedName>
    <definedName name="__tcc4" localSheetId="65">#REF!</definedName>
    <definedName name="__tcc4" localSheetId="66">#REF!</definedName>
    <definedName name="__tcc4">#REF!</definedName>
    <definedName name="__TP10" localSheetId="27">#REF!</definedName>
    <definedName name="__TP10" localSheetId="40">#REF!</definedName>
    <definedName name="__TP10" localSheetId="37">#REF!</definedName>
    <definedName name="__TP10" localSheetId="39">#REF!</definedName>
    <definedName name="__TP10" localSheetId="41">#REF!</definedName>
    <definedName name="__TP10" localSheetId="67">#REF!</definedName>
    <definedName name="__TP10" localSheetId="60">#REF!</definedName>
    <definedName name="__TP10" localSheetId="61">#REF!</definedName>
    <definedName name="__TP10" localSheetId="62">#REF!</definedName>
    <definedName name="__TP10" localSheetId="63">#REF!</definedName>
    <definedName name="__TP10" localSheetId="64">#REF!</definedName>
    <definedName name="__TP10" localSheetId="65">#REF!</definedName>
    <definedName name="__TP10" localSheetId="66">#REF!</definedName>
    <definedName name="__TP10">#REF!</definedName>
    <definedName name="__TP5">#REF!</definedName>
    <definedName name="__tt1" localSheetId="27">#N/A</definedName>
    <definedName name="__tt1" localSheetId="25">'ANEXO VII - Erosão'!__tt1</definedName>
    <definedName name="__tt1" localSheetId="30">#N/A</definedName>
    <definedName name="__tt1" localSheetId="40">#N/A</definedName>
    <definedName name="__tt1" localSheetId="36">'ANEXO XV - Croqui'!__tt1</definedName>
    <definedName name="__tt1" localSheetId="37">#N/A</definedName>
    <definedName name="__tt1" localSheetId="38">'ANEXO XVII - Pedágio'!__tt1</definedName>
    <definedName name="__tt1" localSheetId="39">#N/A</definedName>
    <definedName name="__tt1" localSheetId="68">'ANEXO xx - SIN.H.AB.TRAF'!__tt1</definedName>
    <definedName name="__tt1" localSheetId="41">#N/A</definedName>
    <definedName name="__tt1" localSheetId="67">#N/A</definedName>
    <definedName name="__tt1" localSheetId="42">'ANEXO XXI - Sinalização (1)'!__tt1</definedName>
    <definedName name="__tt1" localSheetId="43">'ANEXO XXI - Sinalização (2)'!__tt1</definedName>
    <definedName name="__tt1" localSheetId="44">'ANEXO XXII - Sin. Abertura Tráf'!__tt1</definedName>
    <definedName name="__tt1" localSheetId="46">'ANEXO XXIV - Orç. Total'!__tt1</definedName>
    <definedName name="__tt1" localSheetId="47">'ANEXO XXV - Cronograma'!__tt1</definedName>
    <definedName name="__tt1" localSheetId="48">'ANEXO XXVI - Padrão Desempenho'!__tt1</definedName>
    <definedName name="__tt1" localSheetId="60">#N/A</definedName>
    <definedName name="__tt1" localSheetId="61">#N/A</definedName>
    <definedName name="__tt1" localSheetId="62">#N/A</definedName>
    <definedName name="__tt1" localSheetId="63">#N/A</definedName>
    <definedName name="__tt1" localSheetId="64">'ANEXO XXXIV - Aplicação PC'!__tt1</definedName>
    <definedName name="__tt1" localSheetId="65">#N/A</definedName>
    <definedName name="__tt1" localSheetId="66">#N/A</definedName>
    <definedName name="__tt1">[0]!__tt1</definedName>
    <definedName name="__VV9" localSheetId="27">#REF!</definedName>
    <definedName name="__VV9" localSheetId="40">#REF!</definedName>
    <definedName name="__VV9" localSheetId="37">#REF!</definedName>
    <definedName name="__VV9" localSheetId="39">#REF!</definedName>
    <definedName name="__VV9" localSheetId="41">#REF!</definedName>
    <definedName name="__VV9" localSheetId="67">#REF!</definedName>
    <definedName name="__VV9" localSheetId="60">#REF!</definedName>
    <definedName name="__VV9" localSheetId="61">#REF!</definedName>
    <definedName name="__VV9" localSheetId="62">#REF!</definedName>
    <definedName name="__VV9" localSheetId="63">#REF!</definedName>
    <definedName name="__VV9" localSheetId="64">#REF!</definedName>
    <definedName name="__VV9" localSheetId="65">#REF!</definedName>
    <definedName name="__VV9" localSheetId="66">#REF!</definedName>
    <definedName name="__VV9">#REF!</definedName>
    <definedName name="__xlnm.Print_Area_2" localSheetId="27">#REF!</definedName>
    <definedName name="__xlnm.Print_Area_2" localSheetId="40">#REF!</definedName>
    <definedName name="__xlnm.Print_Area_2" localSheetId="37">#REF!</definedName>
    <definedName name="__xlnm.Print_Area_2" localSheetId="39">#REF!</definedName>
    <definedName name="__xlnm.Print_Area_2" localSheetId="41">#REF!</definedName>
    <definedName name="__xlnm.Print_Area_2" localSheetId="67">#REF!</definedName>
    <definedName name="__xlnm.Print_Area_2" localSheetId="60">#REF!</definedName>
    <definedName name="__xlnm.Print_Area_2" localSheetId="61">#REF!</definedName>
    <definedName name="__xlnm.Print_Area_2" localSheetId="62">#REF!</definedName>
    <definedName name="__xlnm.Print_Area_2" localSheetId="63">#REF!</definedName>
    <definedName name="__xlnm.Print_Area_2" localSheetId="64">#REF!</definedName>
    <definedName name="__xlnm.Print_Area_2" localSheetId="65">#REF!</definedName>
    <definedName name="__xlnm.Print_Area_2" localSheetId="66">#REF!</definedName>
    <definedName name="__xlnm.Print_Area_2">#REF!</definedName>
    <definedName name="__xlnm.Print_Area_4">NA()</definedName>
    <definedName name="_0" localSheetId="27">#REF!</definedName>
    <definedName name="_0" localSheetId="40">#REF!</definedName>
    <definedName name="_0" localSheetId="37">#REF!</definedName>
    <definedName name="_0" localSheetId="39">#REF!</definedName>
    <definedName name="_0" localSheetId="41">#REF!</definedName>
    <definedName name="_0" localSheetId="67">#REF!</definedName>
    <definedName name="_0" localSheetId="60">#REF!</definedName>
    <definedName name="_0" localSheetId="61">#REF!</definedName>
    <definedName name="_0" localSheetId="62">#REF!</definedName>
    <definedName name="_0" localSheetId="63">#REF!</definedName>
    <definedName name="_0" localSheetId="64">#REF!</definedName>
    <definedName name="_0" localSheetId="65">#REF!</definedName>
    <definedName name="_0" localSheetId="66">#REF!</definedName>
    <definedName name="_0">#REF!</definedName>
    <definedName name="_0_1" localSheetId="27">#REF!</definedName>
    <definedName name="_0_1" localSheetId="40">#REF!</definedName>
    <definedName name="_0_1" localSheetId="37">#REF!</definedName>
    <definedName name="_0_1" localSheetId="39">#REF!</definedName>
    <definedName name="_0_1" localSheetId="41">#REF!</definedName>
    <definedName name="_0_1" localSheetId="67">#REF!</definedName>
    <definedName name="_0_1" localSheetId="60">#REF!</definedName>
    <definedName name="_0_1" localSheetId="61">#REF!</definedName>
    <definedName name="_0_1" localSheetId="62">#REF!</definedName>
    <definedName name="_0_1" localSheetId="63">#REF!</definedName>
    <definedName name="_0_1" localSheetId="64">#REF!</definedName>
    <definedName name="_0_1" localSheetId="65">#REF!</definedName>
    <definedName name="_0_1" localSheetId="66">#REF!</definedName>
    <definedName name="_0_1">#REF!</definedName>
    <definedName name="_0_11" localSheetId="27">#REF!</definedName>
    <definedName name="_0_11" localSheetId="40">#REF!</definedName>
    <definedName name="_0_11" localSheetId="37">#REF!</definedName>
    <definedName name="_0_11" localSheetId="39">#REF!</definedName>
    <definedName name="_0_11" localSheetId="41">#REF!</definedName>
    <definedName name="_0_11" localSheetId="67">#REF!</definedName>
    <definedName name="_0_11" localSheetId="60">#REF!</definedName>
    <definedName name="_0_11" localSheetId="61">#REF!</definedName>
    <definedName name="_0_11" localSheetId="62">#REF!</definedName>
    <definedName name="_0_11" localSheetId="63">#REF!</definedName>
    <definedName name="_0_11" localSheetId="64">#REF!</definedName>
    <definedName name="_0_11" localSheetId="65">#REF!</definedName>
    <definedName name="_0_11" localSheetId="66">#REF!</definedName>
    <definedName name="_0_11">#REF!</definedName>
    <definedName name="_0_12">#REF!</definedName>
    <definedName name="_0_13">#REF!</definedName>
    <definedName name="_0_14">#N/A</definedName>
    <definedName name="_0_14_1">#N/A</definedName>
    <definedName name="_0_15" localSheetId="27">#REF!</definedName>
    <definedName name="_0_15" localSheetId="40">#REF!</definedName>
    <definedName name="_0_15" localSheetId="37">#REF!</definedName>
    <definedName name="_0_15" localSheetId="39">#REF!</definedName>
    <definedName name="_0_15" localSheetId="41">#REF!</definedName>
    <definedName name="_0_15" localSheetId="67">#REF!</definedName>
    <definedName name="_0_15" localSheetId="60">#REF!</definedName>
    <definedName name="_0_15" localSheetId="61">#REF!</definedName>
    <definedName name="_0_15" localSheetId="62">#REF!</definedName>
    <definedName name="_0_15" localSheetId="63">#REF!</definedName>
    <definedName name="_0_15" localSheetId="64">#REF!</definedName>
    <definedName name="_0_15" localSheetId="65">#REF!</definedName>
    <definedName name="_0_15" localSheetId="66">#REF!</definedName>
    <definedName name="_0_15">#REF!</definedName>
    <definedName name="_0_16" localSheetId="27">#REF!</definedName>
    <definedName name="_0_16" localSheetId="40">#REF!</definedName>
    <definedName name="_0_16" localSheetId="37">#REF!</definedName>
    <definedName name="_0_16" localSheetId="39">#REF!</definedName>
    <definedName name="_0_16" localSheetId="41">#REF!</definedName>
    <definedName name="_0_16" localSheetId="67">#REF!</definedName>
    <definedName name="_0_16" localSheetId="60">#REF!</definedName>
    <definedName name="_0_16" localSheetId="61">#REF!</definedName>
    <definedName name="_0_16" localSheetId="62">#REF!</definedName>
    <definedName name="_0_16" localSheetId="63">#REF!</definedName>
    <definedName name="_0_16" localSheetId="64">#REF!</definedName>
    <definedName name="_0_16" localSheetId="65">#REF!</definedName>
    <definedName name="_0_16" localSheetId="66">#REF!</definedName>
    <definedName name="_0_16">#REF!</definedName>
    <definedName name="_0_17" localSheetId="27">#REF!</definedName>
    <definedName name="_0_17" localSheetId="40">#REF!</definedName>
    <definedName name="_0_17" localSheetId="37">#REF!</definedName>
    <definedName name="_0_17" localSheetId="39">#REF!</definedName>
    <definedName name="_0_17" localSheetId="41">#REF!</definedName>
    <definedName name="_0_17" localSheetId="67">#REF!</definedName>
    <definedName name="_0_17" localSheetId="60">#REF!</definedName>
    <definedName name="_0_17" localSheetId="61">#REF!</definedName>
    <definedName name="_0_17" localSheetId="62">#REF!</definedName>
    <definedName name="_0_17" localSheetId="63">#REF!</definedName>
    <definedName name="_0_17" localSheetId="64">#REF!</definedName>
    <definedName name="_0_17" localSheetId="65">#REF!</definedName>
    <definedName name="_0_17" localSheetId="66">#REF!</definedName>
    <definedName name="_0_17">#REF!</definedName>
    <definedName name="_0_19">#REF!</definedName>
    <definedName name="_0_2">#REF!</definedName>
    <definedName name="_0_28">#REF!</definedName>
    <definedName name="_0_3">#REF!</definedName>
    <definedName name="_0_4">#REF!</definedName>
    <definedName name="_0_7">#REF!</definedName>
    <definedName name="_0_7_1">#REF!</definedName>
    <definedName name="_0_7_14">#N/A</definedName>
    <definedName name="_0_9" localSheetId="27">#REF!</definedName>
    <definedName name="_0_9" localSheetId="40">#REF!</definedName>
    <definedName name="_0_9" localSheetId="37">#REF!</definedName>
    <definedName name="_0_9" localSheetId="39">#REF!</definedName>
    <definedName name="_0_9" localSheetId="41">#REF!</definedName>
    <definedName name="_0_9" localSheetId="67">#REF!</definedName>
    <definedName name="_0_9" localSheetId="60">#REF!</definedName>
    <definedName name="_0_9" localSheetId="61">#REF!</definedName>
    <definedName name="_0_9" localSheetId="62">#REF!</definedName>
    <definedName name="_0_9" localSheetId="63">#REF!</definedName>
    <definedName name="_0_9" localSheetId="64">#REF!</definedName>
    <definedName name="_0_9" localSheetId="65">#REF!</definedName>
    <definedName name="_0_9" localSheetId="66">#REF!</definedName>
    <definedName name="_0_9">#REF!</definedName>
    <definedName name="_01_09_96" localSheetId="31">#REF!</definedName>
    <definedName name="_01_09_96" localSheetId="32">#REF!</definedName>
    <definedName name="_01_09_96" localSheetId="36">#REF!</definedName>
    <definedName name="_01_09_96" localSheetId="38">#REF!</definedName>
    <definedName name="_01_09_96" localSheetId="59">#REF!</definedName>
    <definedName name="_01_09_96" localSheetId="58">#REF!</definedName>
    <definedName name="_01_09_96" localSheetId="64">#REF!</definedName>
    <definedName name="_01_09_96">#REF!</definedName>
    <definedName name="_01_09_96_25" localSheetId="32">#REF!</definedName>
    <definedName name="_01_09_96_25" localSheetId="64">#REF!</definedName>
    <definedName name="_01_09_96_25">#REF!</definedName>
    <definedName name="_08.302.01">#REF!</definedName>
    <definedName name="_08.302.01_1">#REF!</definedName>
    <definedName name="_1_I_1">#REF!</definedName>
    <definedName name="_10_a_14_1">#REF!</definedName>
    <definedName name="_100Excel_BuiltIn_Print_Area_7_1_1_1">#N/A</definedName>
    <definedName name="_101Excel_BuiltIn_Print_Area_7_1_1_2">#N/A</definedName>
    <definedName name="_104Excel_BuiltIn_Print_Area_8_1" localSheetId="27">#REF!</definedName>
    <definedName name="_104Excel_BuiltIn_Print_Area_8_1" localSheetId="40">#REF!</definedName>
    <definedName name="_104Excel_BuiltIn_Print_Area_8_1" localSheetId="37">#REF!</definedName>
    <definedName name="_104Excel_BuiltIn_Print_Area_8_1" localSheetId="39">#REF!</definedName>
    <definedName name="_104Excel_BuiltIn_Print_Area_8_1" localSheetId="41">#REF!</definedName>
    <definedName name="_104Excel_BuiltIn_Print_Area_8_1" localSheetId="67">#REF!</definedName>
    <definedName name="_104Excel_BuiltIn_Print_Area_8_1" localSheetId="60">#REF!</definedName>
    <definedName name="_104Excel_BuiltIn_Print_Area_8_1" localSheetId="61">#REF!</definedName>
    <definedName name="_104Excel_BuiltIn_Print_Area_8_1" localSheetId="62">#REF!</definedName>
    <definedName name="_104Excel_BuiltIn_Print_Area_8_1" localSheetId="63">#REF!</definedName>
    <definedName name="_104Excel_BuiltIn_Print_Area_8_1" localSheetId="64">#REF!</definedName>
    <definedName name="_104Excel_BuiltIn_Print_Area_8_1" localSheetId="65">#REF!</definedName>
    <definedName name="_104Excel_BuiltIn_Print_Area_8_1" localSheetId="66">#REF!</definedName>
    <definedName name="_104Excel_BuiltIn_Print_Area_8_1">#REF!</definedName>
    <definedName name="_106Excel_BuiltIn_Print_Area_8_1_1">#N/A</definedName>
    <definedName name="_107Excel_BuiltIn_Print_Area_8_1_1_1">#N/A</definedName>
    <definedName name="_11_a_7_1">#N/A</definedName>
    <definedName name="_110Excel_BuiltIn_Print_Titles_1_1" localSheetId="27">#REF!</definedName>
    <definedName name="_110Excel_BuiltIn_Print_Titles_1_1" localSheetId="40">#REF!</definedName>
    <definedName name="_110Excel_BuiltIn_Print_Titles_1_1" localSheetId="37">#REF!</definedName>
    <definedName name="_110Excel_BuiltIn_Print_Titles_1_1" localSheetId="39">#REF!</definedName>
    <definedName name="_110Excel_BuiltIn_Print_Titles_1_1" localSheetId="41">#REF!</definedName>
    <definedName name="_110Excel_BuiltIn_Print_Titles_1_1" localSheetId="67">#REF!</definedName>
    <definedName name="_110Excel_BuiltIn_Print_Titles_1_1" localSheetId="60">#REF!</definedName>
    <definedName name="_110Excel_BuiltIn_Print_Titles_1_1" localSheetId="61">#REF!</definedName>
    <definedName name="_110Excel_BuiltIn_Print_Titles_1_1" localSheetId="62">#REF!</definedName>
    <definedName name="_110Excel_BuiltIn_Print_Titles_1_1" localSheetId="63">#REF!</definedName>
    <definedName name="_110Excel_BuiltIn_Print_Titles_1_1" localSheetId="64">#REF!</definedName>
    <definedName name="_110Excel_BuiltIn_Print_Titles_1_1" localSheetId="65">#REF!</definedName>
    <definedName name="_110Excel_BuiltIn_Print_Titles_1_1" localSheetId="66">#REF!</definedName>
    <definedName name="_110Excel_BuiltIn_Print_Titles_1_1">#REF!</definedName>
    <definedName name="_112Excel_BuiltIn_Print_Titles_1_1_1">#N/A</definedName>
    <definedName name="_113Excel_BuiltIn_Print_Titles_1_1_1_1">#N/A</definedName>
    <definedName name="_114Excel_BuiltIn_Print_Titles_1_1_1_2">#N/A</definedName>
    <definedName name="_115Print_Area_MI_1_1" localSheetId="27">#REF!</definedName>
    <definedName name="_115Print_Area_MI_1_1" localSheetId="40">#REF!</definedName>
    <definedName name="_115Print_Area_MI_1_1" localSheetId="37">#REF!</definedName>
    <definedName name="_115Print_Area_MI_1_1" localSheetId="39">#REF!</definedName>
    <definedName name="_115Print_Area_MI_1_1" localSheetId="41">#REF!</definedName>
    <definedName name="_115Print_Area_MI_1_1" localSheetId="67">#REF!</definedName>
    <definedName name="_115Print_Area_MI_1_1" localSheetId="60">#REF!</definedName>
    <definedName name="_115Print_Area_MI_1_1" localSheetId="61">#REF!</definedName>
    <definedName name="_115Print_Area_MI_1_1" localSheetId="62">#REF!</definedName>
    <definedName name="_115Print_Area_MI_1_1" localSheetId="63">#REF!</definedName>
    <definedName name="_115Print_Area_MI_1_1" localSheetId="64">#REF!</definedName>
    <definedName name="_115Print_Area_MI_1_1" localSheetId="65">#REF!</definedName>
    <definedName name="_115Print_Area_MI_1_1" localSheetId="66">#REF!</definedName>
    <definedName name="_115Print_Area_MI_1_1">#REF!</definedName>
    <definedName name="_12_c_1" localSheetId="27">#REF!</definedName>
    <definedName name="_12_c_1" localSheetId="40">#REF!</definedName>
    <definedName name="_12_c_1" localSheetId="37">#REF!</definedName>
    <definedName name="_12_c_1" localSheetId="39">#REF!</definedName>
    <definedName name="_12_c_1" localSheetId="41">#REF!</definedName>
    <definedName name="_12_c_1" localSheetId="67">#REF!</definedName>
    <definedName name="_12_c_1" localSheetId="60">#REF!</definedName>
    <definedName name="_12_c_1" localSheetId="61">#REF!</definedName>
    <definedName name="_12_c_1" localSheetId="62">#REF!</definedName>
    <definedName name="_12_c_1" localSheetId="63">#REF!</definedName>
    <definedName name="_12_c_1" localSheetId="64">#REF!</definedName>
    <definedName name="_12_c_1" localSheetId="65">#REF!</definedName>
    <definedName name="_12_c_1" localSheetId="66">#REF!</definedName>
    <definedName name="_12_c_1">#REF!</definedName>
    <definedName name="_123" localSheetId="27" hidden="1">{#N/A,#N/A,TRUE,"Serviços"}</definedName>
    <definedName name="_123" localSheetId="30" hidden="1">{#N/A,#N/A,TRUE,"Serviços"}</definedName>
    <definedName name="_123" localSheetId="40" hidden="1">{#N/A,#N/A,TRUE,"Serviços"}</definedName>
    <definedName name="_123" localSheetId="36" hidden="1">{#N/A,#N/A,TRUE,"Serviços"}</definedName>
    <definedName name="_123" localSheetId="37" hidden="1">{#N/A,#N/A,TRUE,"Serviços"}</definedName>
    <definedName name="_123" localSheetId="39" hidden="1">{#N/A,#N/A,TRUE,"Serviços"}</definedName>
    <definedName name="_123" localSheetId="41" hidden="1">{#N/A,#N/A,TRUE,"Serviços"}</definedName>
    <definedName name="_123" localSheetId="67" hidden="1">{#N/A,#N/A,TRUE,"Serviços"}</definedName>
    <definedName name="_123" localSheetId="46" hidden="1">{#N/A,#N/A,TRUE,"Serviços"}</definedName>
    <definedName name="_123" localSheetId="47" hidden="1">{#N/A,#N/A,TRUE,"Serviços"}</definedName>
    <definedName name="_123" localSheetId="48" hidden="1">{#N/A,#N/A,TRUE,"Serviços"}</definedName>
    <definedName name="_123" localSheetId="60" hidden="1">{#N/A,#N/A,TRUE,"Serviços"}</definedName>
    <definedName name="_123" localSheetId="61" hidden="1">{#N/A,#N/A,TRUE,"Serviços"}</definedName>
    <definedName name="_123" localSheetId="62" hidden="1">{#N/A,#N/A,TRUE,"Serviços"}</definedName>
    <definedName name="_123" localSheetId="63" hidden="1">{#N/A,#N/A,TRUE,"Serviços"}</definedName>
    <definedName name="_123" localSheetId="64" hidden="1">{#N/A,#N/A,TRUE,"Serviços"}</definedName>
    <definedName name="_123" localSheetId="65" hidden="1">{#N/A,#N/A,TRUE,"Serviços"}</definedName>
    <definedName name="_123" localSheetId="66" hidden="1">{#N/A,#N/A,TRUE,"Serviços"}</definedName>
    <definedName name="_123" localSheetId="1" hidden="1">{#N/A,#N/A,TRUE,"Serviços"}</definedName>
    <definedName name="_123" hidden="1">{#N/A,#N/A,TRUE,"Serviços"}</definedName>
    <definedName name="_13_c_11_1" localSheetId="27">#REF!</definedName>
    <definedName name="_13_c_11_1" localSheetId="40">#REF!</definedName>
    <definedName name="_13_c_11_1" localSheetId="37">#REF!</definedName>
    <definedName name="_13_c_11_1" localSheetId="39">#REF!</definedName>
    <definedName name="_13_c_11_1" localSheetId="41">#REF!</definedName>
    <definedName name="_13_c_11_1" localSheetId="67">#REF!</definedName>
    <definedName name="_13_c_11_1" localSheetId="60">#REF!</definedName>
    <definedName name="_13_c_11_1" localSheetId="61">#REF!</definedName>
    <definedName name="_13_c_11_1" localSheetId="62">#REF!</definedName>
    <definedName name="_13_c_11_1" localSheetId="63">#REF!</definedName>
    <definedName name="_13_c_11_1" localSheetId="64">#REF!</definedName>
    <definedName name="_13_c_11_1" localSheetId="65">#REF!</definedName>
    <definedName name="_13_c_11_1" localSheetId="66">#REF!</definedName>
    <definedName name="_13_c_11_1">#REF!</definedName>
    <definedName name="_14_c_12_1" localSheetId="27">#REF!</definedName>
    <definedName name="_14_c_12_1" localSheetId="40">#REF!</definedName>
    <definedName name="_14_c_12_1" localSheetId="37">#REF!</definedName>
    <definedName name="_14_c_12_1" localSheetId="39">#REF!</definedName>
    <definedName name="_14_c_12_1" localSheetId="41">#REF!</definedName>
    <definedName name="_14_c_12_1" localSheetId="67">#REF!</definedName>
    <definedName name="_14_c_12_1" localSheetId="60">#REF!</definedName>
    <definedName name="_14_c_12_1" localSheetId="61">#REF!</definedName>
    <definedName name="_14_c_12_1" localSheetId="62">#REF!</definedName>
    <definedName name="_14_c_12_1" localSheetId="63">#REF!</definedName>
    <definedName name="_14_c_12_1" localSheetId="64">#REF!</definedName>
    <definedName name="_14_c_12_1" localSheetId="65">#REF!</definedName>
    <definedName name="_14_c_12_1" localSheetId="66">#REF!</definedName>
    <definedName name="_14_c_12_1">#REF!</definedName>
    <definedName name="_15_c_13_1" localSheetId="27">#REF!</definedName>
    <definedName name="_15_c_13_1" localSheetId="40">#REF!</definedName>
    <definedName name="_15_c_13_1" localSheetId="37">#REF!</definedName>
    <definedName name="_15_c_13_1" localSheetId="39">#REF!</definedName>
    <definedName name="_15_c_13_1" localSheetId="41">#REF!</definedName>
    <definedName name="_15_c_13_1" localSheetId="67">#REF!</definedName>
    <definedName name="_15_c_13_1" localSheetId="60">#REF!</definedName>
    <definedName name="_15_c_13_1" localSheetId="61">#REF!</definedName>
    <definedName name="_15_c_13_1" localSheetId="62">#REF!</definedName>
    <definedName name="_15_c_13_1" localSheetId="63">#REF!</definedName>
    <definedName name="_15_c_13_1" localSheetId="64">#REF!</definedName>
    <definedName name="_15_c_13_1" localSheetId="65">#REF!</definedName>
    <definedName name="_15_c_13_1" localSheetId="66">#REF!</definedName>
    <definedName name="_15_c_13_1">#REF!</definedName>
    <definedName name="_15Excel_BuiltIn_Print_Titles_2_1">#REF!</definedName>
    <definedName name="_16_c_15_1">#REF!</definedName>
    <definedName name="_17_c_16_1">#REF!</definedName>
    <definedName name="_18_c_17_1">#REF!</definedName>
    <definedName name="_1830201" localSheetId="27">NA()</definedName>
    <definedName name="_1830201" localSheetId="30">NA()</definedName>
    <definedName name="_1830201" localSheetId="40">NA()</definedName>
    <definedName name="_1830201" localSheetId="37">NA()</definedName>
    <definedName name="_1830201" localSheetId="38">NA()</definedName>
    <definedName name="_1830201" localSheetId="39">NA()</definedName>
    <definedName name="_1830201" localSheetId="41">NA()</definedName>
    <definedName name="_1830201" localSheetId="67">NA()</definedName>
    <definedName name="_1830201" localSheetId="59">NA()</definedName>
    <definedName name="_1830201" localSheetId="58">NA()</definedName>
    <definedName name="_1830201" localSheetId="60">NA()</definedName>
    <definedName name="_1830201" localSheetId="61">NA()</definedName>
    <definedName name="_1830201" localSheetId="62">NA()</definedName>
    <definedName name="_1830201" localSheetId="63">NA()</definedName>
    <definedName name="_1830201" localSheetId="65">NA()</definedName>
    <definedName name="_1830201" localSheetId="66">NA()</definedName>
    <definedName name="_1830201">#N/A</definedName>
    <definedName name="_1830201_26">NA()</definedName>
    <definedName name="_1830201_27">NA()</definedName>
    <definedName name="_18Excel_BuiltIn_Print_Area_1_1" localSheetId="27">#REF!</definedName>
    <definedName name="_18Excel_BuiltIn_Print_Area_1_1" localSheetId="40">#REF!</definedName>
    <definedName name="_18Excel_BuiltIn_Print_Area_1_1" localSheetId="37">#REF!</definedName>
    <definedName name="_18Excel_BuiltIn_Print_Area_1_1" localSheetId="39">#REF!</definedName>
    <definedName name="_18Excel_BuiltIn_Print_Area_1_1" localSheetId="41">#REF!</definedName>
    <definedName name="_18Excel_BuiltIn_Print_Area_1_1" localSheetId="67">#REF!</definedName>
    <definedName name="_18Excel_BuiltIn_Print_Area_1_1" localSheetId="60">#REF!</definedName>
    <definedName name="_18Excel_BuiltIn_Print_Area_1_1" localSheetId="61">#REF!</definedName>
    <definedName name="_18Excel_BuiltIn_Print_Area_1_1" localSheetId="62">#REF!</definedName>
    <definedName name="_18Excel_BuiltIn_Print_Area_1_1" localSheetId="63">#REF!</definedName>
    <definedName name="_18Excel_BuiltIn_Print_Area_1_1" localSheetId="64">#REF!</definedName>
    <definedName name="_18Excel_BuiltIn_Print_Area_1_1" localSheetId="65">#REF!</definedName>
    <definedName name="_18Excel_BuiltIn_Print_Area_1_1" localSheetId="66">#REF!</definedName>
    <definedName name="_18Excel_BuiltIn_Print_Area_1_1">#REF!</definedName>
    <definedName name="_19_c_19_1" localSheetId="27">#REF!</definedName>
    <definedName name="_19_c_19_1" localSheetId="40">#REF!</definedName>
    <definedName name="_19_c_19_1" localSheetId="37">#REF!</definedName>
    <definedName name="_19_c_19_1" localSheetId="39">#REF!</definedName>
    <definedName name="_19_c_19_1" localSheetId="41">#REF!</definedName>
    <definedName name="_19_c_19_1" localSheetId="67">#REF!</definedName>
    <definedName name="_19_c_19_1" localSheetId="60">#REF!</definedName>
    <definedName name="_19_c_19_1" localSheetId="61">#REF!</definedName>
    <definedName name="_19_c_19_1" localSheetId="62">#REF!</definedName>
    <definedName name="_19_c_19_1" localSheetId="63">#REF!</definedName>
    <definedName name="_19_c_19_1" localSheetId="64">#REF!</definedName>
    <definedName name="_19_c_19_1" localSheetId="65">#REF!</definedName>
    <definedName name="_19_c_19_1" localSheetId="66">#REF!</definedName>
    <definedName name="_19_c_19_1">#REF!</definedName>
    <definedName name="_1Excel_BuiltIn_Print_Area_1_1" localSheetId="27">#REF!</definedName>
    <definedName name="_1Excel_BuiltIn_Print_Area_1_1" localSheetId="40">#REF!</definedName>
    <definedName name="_1Excel_BuiltIn_Print_Area_1_1" localSheetId="37">#REF!</definedName>
    <definedName name="_1Excel_BuiltIn_Print_Area_1_1" localSheetId="39">#REF!</definedName>
    <definedName name="_1Excel_BuiltIn_Print_Area_1_1" localSheetId="41">#REF!</definedName>
    <definedName name="_1Excel_BuiltIn_Print_Area_1_1" localSheetId="67">#REF!</definedName>
    <definedName name="_1Excel_BuiltIn_Print_Area_1_1" localSheetId="60">#REF!</definedName>
    <definedName name="_1Excel_BuiltIn_Print_Area_1_1" localSheetId="61">#REF!</definedName>
    <definedName name="_1Excel_BuiltIn_Print_Area_1_1" localSheetId="62">#REF!</definedName>
    <definedName name="_1Excel_BuiltIn_Print_Area_1_1" localSheetId="63">#REF!</definedName>
    <definedName name="_1Excel_BuiltIn_Print_Area_1_1" localSheetId="64">#REF!</definedName>
    <definedName name="_1Excel_BuiltIn_Print_Area_1_1" localSheetId="65">#REF!</definedName>
    <definedName name="_1Excel_BuiltIn_Print_Area_1_1" localSheetId="66">#REF!</definedName>
    <definedName name="_1Excel_BuiltIn_Print_Area_1_1">#REF!</definedName>
    <definedName name="_1Excel_BuiltIn_Print_Area_2_1" localSheetId="25">#REF!</definedName>
    <definedName name="_1Excel_BuiltIn_Print_Area_2_1" localSheetId="36">#REF!</definedName>
    <definedName name="_1Excel_BuiltIn_Print_Area_2_1" localSheetId="38">#REF!</definedName>
    <definedName name="_1Excel_BuiltIn_Print_Area_2_1" localSheetId="68">#REF!</definedName>
    <definedName name="_1Excel_BuiltIn_Print_Area_2_1" localSheetId="42">#REF!</definedName>
    <definedName name="_1Excel_BuiltIn_Print_Area_2_1" localSheetId="43">#REF!</definedName>
    <definedName name="_1Excel_BuiltIn_Print_Area_2_1" localSheetId="44">#REF!</definedName>
    <definedName name="_1Excel_BuiltIn_Print_Area_2_1">#REF!</definedName>
    <definedName name="_1Excel_BuiltIn_Print_Area_5_1">#REF!</definedName>
    <definedName name="_1Excel_BuiltIn_Print_Area_7_1">#REF!</definedName>
    <definedName name="_1Excel_BuiltIn_Print_Area_9_1">"$#REF!.$A$1:$P$515"</definedName>
    <definedName name="_1VB3" localSheetId="27">#REF!</definedName>
    <definedName name="_1VB3" localSheetId="40">#REF!</definedName>
    <definedName name="_1VB3" localSheetId="37">#REF!</definedName>
    <definedName name="_1VB3" localSheetId="39">#REF!</definedName>
    <definedName name="_1VB3" localSheetId="41">#REF!</definedName>
    <definedName name="_1VB3" localSheetId="67">#REF!</definedName>
    <definedName name="_1VB3" localSheetId="60">#REF!</definedName>
    <definedName name="_1VB3" localSheetId="61">#REF!</definedName>
    <definedName name="_1VB3" localSheetId="62">#REF!</definedName>
    <definedName name="_1VB3" localSheetId="63">#REF!</definedName>
    <definedName name="_1VB3" localSheetId="64">#REF!</definedName>
    <definedName name="_1VB3" localSheetId="65">#REF!</definedName>
    <definedName name="_1VB3" localSheetId="66">#REF!</definedName>
    <definedName name="_1VB3">#REF!</definedName>
    <definedName name="_2" localSheetId="27">#REF!</definedName>
    <definedName name="_2" localSheetId="40">#REF!</definedName>
    <definedName name="_2" localSheetId="37">#REF!</definedName>
    <definedName name="_2" localSheetId="39">#REF!</definedName>
    <definedName name="_2" localSheetId="41">#REF!</definedName>
    <definedName name="_2" localSheetId="67">#REF!</definedName>
    <definedName name="_2" localSheetId="60">#REF!</definedName>
    <definedName name="_2" localSheetId="61">#REF!</definedName>
    <definedName name="_2" localSheetId="62">#REF!</definedName>
    <definedName name="_2" localSheetId="63">#REF!</definedName>
    <definedName name="_2" localSheetId="64">#REF!</definedName>
    <definedName name="_2" localSheetId="65">#REF!</definedName>
    <definedName name="_2" localSheetId="66">#REF!</definedName>
    <definedName name="_2">#REF!</definedName>
    <definedName name="_2_0_1">#N/A</definedName>
    <definedName name="_2_11" localSheetId="27">#REF!</definedName>
    <definedName name="_2_11" localSheetId="40">#REF!</definedName>
    <definedName name="_2_11" localSheetId="37">#REF!</definedName>
    <definedName name="_2_11" localSheetId="39">#REF!</definedName>
    <definedName name="_2_11" localSheetId="41">#REF!</definedName>
    <definedName name="_2_11" localSheetId="67">#REF!</definedName>
    <definedName name="_2_11" localSheetId="60">#REF!</definedName>
    <definedName name="_2_11" localSheetId="61">#REF!</definedName>
    <definedName name="_2_11" localSheetId="62">#REF!</definedName>
    <definedName name="_2_11" localSheetId="63">#REF!</definedName>
    <definedName name="_2_11" localSheetId="64">#REF!</definedName>
    <definedName name="_2_11" localSheetId="65">#REF!</definedName>
    <definedName name="_2_11" localSheetId="66">#REF!</definedName>
    <definedName name="_2_11">#REF!</definedName>
    <definedName name="_2_12" localSheetId="27">#REF!</definedName>
    <definedName name="_2_12" localSheetId="40">#REF!</definedName>
    <definedName name="_2_12" localSheetId="37">#REF!</definedName>
    <definedName name="_2_12" localSheetId="39">#REF!</definedName>
    <definedName name="_2_12" localSheetId="41">#REF!</definedName>
    <definedName name="_2_12" localSheetId="67">#REF!</definedName>
    <definedName name="_2_12" localSheetId="60">#REF!</definedName>
    <definedName name="_2_12" localSheetId="61">#REF!</definedName>
    <definedName name="_2_12" localSheetId="62">#REF!</definedName>
    <definedName name="_2_12" localSheetId="63">#REF!</definedName>
    <definedName name="_2_12" localSheetId="64">#REF!</definedName>
    <definedName name="_2_12" localSheetId="65">#REF!</definedName>
    <definedName name="_2_12" localSheetId="66">#REF!</definedName>
    <definedName name="_2_12">#REF!</definedName>
    <definedName name="_2_13" localSheetId="27">#REF!</definedName>
    <definedName name="_2_13" localSheetId="40">#REF!</definedName>
    <definedName name="_2_13" localSheetId="37">#REF!</definedName>
    <definedName name="_2_13" localSheetId="39">#REF!</definedName>
    <definedName name="_2_13" localSheetId="41">#REF!</definedName>
    <definedName name="_2_13" localSheetId="67">#REF!</definedName>
    <definedName name="_2_13" localSheetId="60">#REF!</definedName>
    <definedName name="_2_13" localSheetId="61">#REF!</definedName>
    <definedName name="_2_13" localSheetId="62">#REF!</definedName>
    <definedName name="_2_13" localSheetId="63">#REF!</definedName>
    <definedName name="_2_13" localSheetId="64">#REF!</definedName>
    <definedName name="_2_13" localSheetId="65">#REF!</definedName>
    <definedName name="_2_13" localSheetId="66">#REF!</definedName>
    <definedName name="_2_13">#REF!</definedName>
    <definedName name="_2_14">#N/A</definedName>
    <definedName name="_2_15" localSheetId="27">#REF!</definedName>
    <definedName name="_2_15" localSheetId="40">#REF!</definedName>
    <definedName name="_2_15" localSheetId="37">#REF!</definedName>
    <definedName name="_2_15" localSheetId="39">#REF!</definedName>
    <definedName name="_2_15" localSheetId="41">#REF!</definedName>
    <definedName name="_2_15" localSheetId="67">#REF!</definedName>
    <definedName name="_2_15" localSheetId="60">#REF!</definedName>
    <definedName name="_2_15" localSheetId="61">#REF!</definedName>
    <definedName name="_2_15" localSheetId="62">#REF!</definedName>
    <definedName name="_2_15" localSheetId="63">#REF!</definedName>
    <definedName name="_2_15" localSheetId="64">#REF!</definedName>
    <definedName name="_2_15" localSheetId="65">#REF!</definedName>
    <definedName name="_2_15" localSheetId="66">#REF!</definedName>
    <definedName name="_2_15">#REF!</definedName>
    <definedName name="_2_16" localSheetId="27">#REF!</definedName>
    <definedName name="_2_16" localSheetId="40">#REF!</definedName>
    <definedName name="_2_16" localSheetId="37">#REF!</definedName>
    <definedName name="_2_16" localSheetId="39">#REF!</definedName>
    <definedName name="_2_16" localSheetId="41">#REF!</definedName>
    <definedName name="_2_16" localSheetId="67">#REF!</definedName>
    <definedName name="_2_16" localSheetId="60">#REF!</definedName>
    <definedName name="_2_16" localSheetId="61">#REF!</definedName>
    <definedName name="_2_16" localSheetId="62">#REF!</definedName>
    <definedName name="_2_16" localSheetId="63">#REF!</definedName>
    <definedName name="_2_16" localSheetId="64">#REF!</definedName>
    <definedName name="_2_16" localSheetId="65">#REF!</definedName>
    <definedName name="_2_16" localSheetId="66">#REF!</definedName>
    <definedName name="_2_16">#REF!</definedName>
    <definedName name="_2_17" localSheetId="27">#REF!</definedName>
    <definedName name="_2_17" localSheetId="40">#REF!</definedName>
    <definedName name="_2_17" localSheetId="37">#REF!</definedName>
    <definedName name="_2_17" localSheetId="39">#REF!</definedName>
    <definedName name="_2_17" localSheetId="41">#REF!</definedName>
    <definedName name="_2_17" localSheetId="67">#REF!</definedName>
    <definedName name="_2_17" localSheetId="60">#REF!</definedName>
    <definedName name="_2_17" localSheetId="61">#REF!</definedName>
    <definedName name="_2_17" localSheetId="62">#REF!</definedName>
    <definedName name="_2_17" localSheetId="63">#REF!</definedName>
    <definedName name="_2_17" localSheetId="64">#REF!</definedName>
    <definedName name="_2_17" localSheetId="65">#REF!</definedName>
    <definedName name="_2_17" localSheetId="66">#REF!</definedName>
    <definedName name="_2_17">#REF!</definedName>
    <definedName name="_2_19">#REF!</definedName>
    <definedName name="_2_2">#REF!</definedName>
    <definedName name="_2_28">#REF!</definedName>
    <definedName name="_2_3">#REF!</definedName>
    <definedName name="_2_4">#REF!</definedName>
    <definedName name="_2_7">#REF!</definedName>
    <definedName name="_2_9">#REF!</definedName>
    <definedName name="_20_c_2_1">#REF!</definedName>
    <definedName name="_21_c_28_1">#REF!</definedName>
    <definedName name="_22_c_3_1">#REF!</definedName>
    <definedName name="_23_c_4_1">#REF!</definedName>
    <definedName name="_24_c_7_1">#REF!</definedName>
    <definedName name="_25_c_9_1">#REF!</definedName>
    <definedName name="_27_I_1">#N/A</definedName>
    <definedName name="_28_I_1_1">#N/A</definedName>
    <definedName name="_29_I_1_2">#N/A</definedName>
    <definedName name="_2Excel_BuiltIn_Print_Area_5_1" localSheetId="27">#REF!</definedName>
    <definedName name="_2Excel_BuiltIn_Print_Area_5_1" localSheetId="40">#REF!</definedName>
    <definedName name="_2Excel_BuiltIn_Print_Area_5_1" localSheetId="37">#REF!</definedName>
    <definedName name="_2Excel_BuiltIn_Print_Area_5_1" localSheetId="39">#REF!</definedName>
    <definedName name="_2Excel_BuiltIn_Print_Area_5_1" localSheetId="41">#REF!</definedName>
    <definedName name="_2Excel_BuiltIn_Print_Area_5_1" localSheetId="67">#REF!</definedName>
    <definedName name="_2Excel_BuiltIn_Print_Area_5_1" localSheetId="60">#REF!</definedName>
    <definedName name="_2Excel_BuiltIn_Print_Area_5_1" localSheetId="61">#REF!</definedName>
    <definedName name="_2Excel_BuiltIn_Print_Area_5_1" localSheetId="62">#REF!</definedName>
    <definedName name="_2Excel_BuiltIn_Print_Area_5_1" localSheetId="63">#REF!</definedName>
    <definedName name="_2Excel_BuiltIn_Print_Area_5_1" localSheetId="64">#REF!</definedName>
    <definedName name="_2Excel_BuiltIn_Print_Area_5_1" localSheetId="65">#REF!</definedName>
    <definedName name="_2Excel_BuiltIn_Print_Area_5_1" localSheetId="66">#REF!</definedName>
    <definedName name="_2Excel_BuiltIn_Print_Area_5_1">#REF!</definedName>
    <definedName name="_2Excel_BuiltIn_Print_Area_7_1">"'file:///Y:/ENGENHARIA/Deise Aoki/PATOS - OK/PATOS 05-09-2007-ok/Laptop - Arquivos/DNIT/PATOs/Rondonópolis/PATO_BR-364_km_000_ao_km_11290_LICITAÇÃO MAIO DE 2007.xls'#$reg_mec_fx_dm_.$#REF!$#REF!:$#REF!$#REF!"</definedName>
    <definedName name="_2Excel_BuiltIn_Print_Area_8_1" localSheetId="27">#REF!</definedName>
    <definedName name="_2Excel_BuiltIn_Print_Area_8_1" localSheetId="40">#REF!</definedName>
    <definedName name="_2Excel_BuiltIn_Print_Area_8_1" localSheetId="37">#REF!</definedName>
    <definedName name="_2Excel_BuiltIn_Print_Area_8_1" localSheetId="39">#REF!</definedName>
    <definedName name="_2Excel_BuiltIn_Print_Area_8_1" localSheetId="41">#REF!</definedName>
    <definedName name="_2Excel_BuiltIn_Print_Area_8_1" localSheetId="67">#REF!</definedName>
    <definedName name="_2Excel_BuiltIn_Print_Area_8_1" localSheetId="60">#REF!</definedName>
    <definedName name="_2Excel_BuiltIn_Print_Area_8_1" localSheetId="61">#REF!</definedName>
    <definedName name="_2Excel_BuiltIn_Print_Area_8_1" localSheetId="62">#REF!</definedName>
    <definedName name="_2Excel_BuiltIn_Print_Area_8_1" localSheetId="63">#REF!</definedName>
    <definedName name="_2Excel_BuiltIn_Print_Area_8_1" localSheetId="64">#REF!</definedName>
    <definedName name="_2Excel_BuiltIn_Print_Area_8_1" localSheetId="65">#REF!</definedName>
    <definedName name="_2Excel_BuiltIn_Print_Area_8_1" localSheetId="66">#REF!</definedName>
    <definedName name="_2Excel_BuiltIn_Print_Area_8_1">#REF!</definedName>
    <definedName name="_3_0_1_1">#N/A</definedName>
    <definedName name="_31_S_1">#N/A</definedName>
    <definedName name="_32_S_1_1">#N/A</definedName>
    <definedName name="_33_S_1_2">#N/A</definedName>
    <definedName name="_34_S_14_1" localSheetId="27">#REF!</definedName>
    <definedName name="_34_S_14_1" localSheetId="40">#REF!</definedName>
    <definedName name="_34_S_14_1" localSheetId="37">#REF!</definedName>
    <definedName name="_34_S_14_1" localSheetId="39">#REF!</definedName>
    <definedName name="_34_S_14_1" localSheetId="41">#REF!</definedName>
    <definedName name="_34_S_14_1" localSheetId="67">#REF!</definedName>
    <definedName name="_34_S_14_1" localSheetId="60">#REF!</definedName>
    <definedName name="_34_S_14_1" localSheetId="61">#REF!</definedName>
    <definedName name="_34_S_14_1" localSheetId="62">#REF!</definedName>
    <definedName name="_34_S_14_1" localSheetId="63">#REF!</definedName>
    <definedName name="_34_S_14_1" localSheetId="64">#REF!</definedName>
    <definedName name="_34_S_14_1" localSheetId="65">#REF!</definedName>
    <definedName name="_34_S_14_1" localSheetId="66">#REF!</definedName>
    <definedName name="_34_S_14_1">#REF!</definedName>
    <definedName name="_35_x_1" localSheetId="27">#REF!</definedName>
    <definedName name="_35_x_1" localSheetId="40">#REF!</definedName>
    <definedName name="_35_x_1" localSheetId="37">#REF!</definedName>
    <definedName name="_35_x_1" localSheetId="39">#REF!</definedName>
    <definedName name="_35_x_1" localSheetId="41">#REF!</definedName>
    <definedName name="_35_x_1" localSheetId="67">#REF!</definedName>
    <definedName name="_35_x_1" localSheetId="60">#REF!</definedName>
    <definedName name="_35_x_1" localSheetId="61">#REF!</definedName>
    <definedName name="_35_x_1" localSheetId="62">#REF!</definedName>
    <definedName name="_35_x_1" localSheetId="63">#REF!</definedName>
    <definedName name="_35_x_1" localSheetId="64">#REF!</definedName>
    <definedName name="_35_x_1" localSheetId="65">#REF!</definedName>
    <definedName name="_35_x_1" localSheetId="66">#REF!</definedName>
    <definedName name="_35_x_1">#REF!</definedName>
    <definedName name="_36_x_11_1" localSheetId="27">#REF!</definedName>
    <definedName name="_36_x_11_1" localSheetId="40">#REF!</definedName>
    <definedName name="_36_x_11_1" localSheetId="37">#REF!</definedName>
    <definedName name="_36_x_11_1" localSheetId="39">#REF!</definedName>
    <definedName name="_36_x_11_1" localSheetId="41">#REF!</definedName>
    <definedName name="_36_x_11_1" localSheetId="67">#REF!</definedName>
    <definedName name="_36_x_11_1" localSheetId="60">#REF!</definedName>
    <definedName name="_36_x_11_1" localSheetId="61">#REF!</definedName>
    <definedName name="_36_x_11_1" localSheetId="62">#REF!</definedName>
    <definedName name="_36_x_11_1" localSheetId="63">#REF!</definedName>
    <definedName name="_36_x_11_1" localSheetId="64">#REF!</definedName>
    <definedName name="_36_x_11_1" localSheetId="65">#REF!</definedName>
    <definedName name="_36_x_11_1" localSheetId="66">#REF!</definedName>
    <definedName name="_36_x_11_1">#REF!</definedName>
    <definedName name="_37_x_12_1">#REF!</definedName>
    <definedName name="_38_x_13_1">#REF!</definedName>
    <definedName name="_39_x_15_1">#REF!</definedName>
    <definedName name="_3Excel_BuiltIn_Print_Area_11_1_1">"$#REF!.$A$1:$AL$33"</definedName>
    <definedName name="_3Excel_BuiltIn_Print_Titles_1_1" localSheetId="27">#REF!</definedName>
    <definedName name="_3Excel_BuiltIn_Print_Titles_1_1" localSheetId="40">#REF!</definedName>
    <definedName name="_3Excel_BuiltIn_Print_Titles_1_1" localSheetId="37">#REF!</definedName>
    <definedName name="_3Excel_BuiltIn_Print_Titles_1_1" localSheetId="39">#REF!</definedName>
    <definedName name="_3Excel_BuiltIn_Print_Titles_1_1" localSheetId="41">#REF!</definedName>
    <definedName name="_3Excel_BuiltIn_Print_Titles_1_1" localSheetId="67">#REF!</definedName>
    <definedName name="_3Excel_BuiltIn_Print_Titles_1_1" localSheetId="60">#REF!</definedName>
    <definedName name="_3Excel_BuiltIn_Print_Titles_1_1" localSheetId="61">#REF!</definedName>
    <definedName name="_3Excel_BuiltIn_Print_Titles_1_1" localSheetId="62">#REF!</definedName>
    <definedName name="_3Excel_BuiltIn_Print_Titles_1_1" localSheetId="63">#REF!</definedName>
    <definedName name="_3Excel_BuiltIn_Print_Titles_1_1" localSheetId="64">#REF!</definedName>
    <definedName name="_3Excel_BuiltIn_Print_Titles_1_1" localSheetId="65">#REF!</definedName>
    <definedName name="_3Excel_BuiltIn_Print_Titles_1_1" localSheetId="66">#REF!</definedName>
    <definedName name="_3Excel_BuiltIn_Print_Titles_1_1">#REF!</definedName>
    <definedName name="_3S0120000">#N/A</definedName>
    <definedName name="_3S0120000_1" localSheetId="27">#REF!</definedName>
    <definedName name="_3S0120000_1" localSheetId="40">#REF!</definedName>
    <definedName name="_3S0120000_1" localSheetId="37">#REF!</definedName>
    <definedName name="_3S0120000_1" localSheetId="39">#REF!</definedName>
    <definedName name="_3S0120000_1" localSheetId="41">#REF!</definedName>
    <definedName name="_3S0120000_1" localSheetId="67">#REF!</definedName>
    <definedName name="_3S0120000_1" localSheetId="60">#REF!</definedName>
    <definedName name="_3S0120000_1" localSheetId="61">#REF!</definedName>
    <definedName name="_3S0120000_1" localSheetId="62">#REF!</definedName>
    <definedName name="_3S0120000_1" localSheetId="63">#REF!</definedName>
    <definedName name="_3S0120000_1" localSheetId="64">#REF!</definedName>
    <definedName name="_3S0120000_1" localSheetId="65">#REF!</definedName>
    <definedName name="_3S0120000_1" localSheetId="66">#REF!</definedName>
    <definedName name="_3S0120000_1">#REF!</definedName>
    <definedName name="_3S0193000">#N/A</definedName>
    <definedName name="_3S0193000_1" localSheetId="27">#REF!</definedName>
    <definedName name="_3S0193000_1" localSheetId="40">#REF!</definedName>
    <definedName name="_3S0193000_1" localSheetId="37">#REF!</definedName>
    <definedName name="_3S0193000_1" localSheetId="39">#REF!</definedName>
    <definedName name="_3S0193000_1" localSheetId="41">#REF!</definedName>
    <definedName name="_3S0193000_1" localSheetId="67">#REF!</definedName>
    <definedName name="_3S0193000_1" localSheetId="60">#REF!</definedName>
    <definedName name="_3S0193000_1" localSheetId="61">#REF!</definedName>
    <definedName name="_3S0193000_1" localSheetId="62">#REF!</definedName>
    <definedName name="_3S0193000_1" localSheetId="63">#REF!</definedName>
    <definedName name="_3S0193000_1" localSheetId="64">#REF!</definedName>
    <definedName name="_3S0193000_1" localSheetId="65">#REF!</definedName>
    <definedName name="_3S0193000_1" localSheetId="66">#REF!</definedName>
    <definedName name="_3S0193000_1">#REF!</definedName>
    <definedName name="_3S0220001">#N/A</definedName>
    <definedName name="_3S0220001_1" localSheetId="27">#REF!</definedName>
    <definedName name="_3S0220001_1" localSheetId="40">#REF!</definedName>
    <definedName name="_3S0220001_1" localSheetId="37">#REF!</definedName>
    <definedName name="_3S0220001_1" localSheetId="39">#REF!</definedName>
    <definedName name="_3S0220001_1" localSheetId="41">#REF!</definedName>
    <definedName name="_3S0220001_1" localSheetId="67">#REF!</definedName>
    <definedName name="_3S0220001_1" localSheetId="60">#REF!</definedName>
    <definedName name="_3S0220001_1" localSheetId="61">#REF!</definedName>
    <definedName name="_3S0220001_1" localSheetId="62">#REF!</definedName>
    <definedName name="_3S0220001_1" localSheetId="63">#REF!</definedName>
    <definedName name="_3S0220001_1" localSheetId="64">#REF!</definedName>
    <definedName name="_3S0220001_1" localSheetId="65">#REF!</definedName>
    <definedName name="_3S0220001_1" localSheetId="66">#REF!</definedName>
    <definedName name="_3S0220001_1">#REF!</definedName>
    <definedName name="_3S0223000">#N/A</definedName>
    <definedName name="_3S0223000_1" localSheetId="27">#REF!</definedName>
    <definedName name="_3S0223000_1" localSheetId="40">#REF!</definedName>
    <definedName name="_3S0223000_1" localSheetId="37">#REF!</definedName>
    <definedName name="_3S0223000_1" localSheetId="39">#REF!</definedName>
    <definedName name="_3S0223000_1" localSheetId="41">#REF!</definedName>
    <definedName name="_3S0223000_1" localSheetId="67">#REF!</definedName>
    <definedName name="_3S0223000_1" localSheetId="60">#REF!</definedName>
    <definedName name="_3S0223000_1" localSheetId="61">#REF!</definedName>
    <definedName name="_3S0223000_1" localSheetId="62">#REF!</definedName>
    <definedName name="_3S0223000_1" localSheetId="63">#REF!</definedName>
    <definedName name="_3S0223000_1" localSheetId="64">#REF!</definedName>
    <definedName name="_3S0223000_1" localSheetId="65">#REF!</definedName>
    <definedName name="_3S0223000_1" localSheetId="66">#REF!</definedName>
    <definedName name="_3S0223000_1">#REF!</definedName>
    <definedName name="_3S0240000">#N/A</definedName>
    <definedName name="_3S0240000_1" localSheetId="27">#REF!</definedName>
    <definedName name="_3S0240000_1" localSheetId="40">#REF!</definedName>
    <definedName name="_3S0240000_1" localSheetId="37">#REF!</definedName>
    <definedName name="_3S0240000_1" localSheetId="39">#REF!</definedName>
    <definedName name="_3S0240000_1" localSheetId="41">#REF!</definedName>
    <definedName name="_3S0240000_1" localSheetId="67">#REF!</definedName>
    <definedName name="_3S0240000_1" localSheetId="60">#REF!</definedName>
    <definedName name="_3S0240000_1" localSheetId="61">#REF!</definedName>
    <definedName name="_3S0240000_1" localSheetId="62">#REF!</definedName>
    <definedName name="_3S0240000_1" localSheetId="63">#REF!</definedName>
    <definedName name="_3S0240000_1" localSheetId="64">#REF!</definedName>
    <definedName name="_3S0240000_1" localSheetId="65">#REF!</definedName>
    <definedName name="_3S0240000_1" localSheetId="66">#REF!</definedName>
    <definedName name="_3S0240000_1">#REF!</definedName>
    <definedName name="_3S0251000">#N/A</definedName>
    <definedName name="_3S0251000_1" localSheetId="27">#REF!</definedName>
    <definedName name="_3S0251000_1" localSheetId="40">#REF!</definedName>
    <definedName name="_3S0251000_1" localSheetId="37">#REF!</definedName>
    <definedName name="_3S0251000_1" localSheetId="39">#REF!</definedName>
    <definedName name="_3S0251000_1" localSheetId="41">#REF!</definedName>
    <definedName name="_3S0251000_1" localSheetId="67">#REF!</definedName>
    <definedName name="_3S0251000_1" localSheetId="60">#REF!</definedName>
    <definedName name="_3S0251000_1" localSheetId="61">#REF!</definedName>
    <definedName name="_3S0251000_1" localSheetId="62">#REF!</definedName>
    <definedName name="_3S0251000_1" localSheetId="63">#REF!</definedName>
    <definedName name="_3S0251000_1" localSheetId="64">#REF!</definedName>
    <definedName name="_3S0251000_1" localSheetId="65">#REF!</definedName>
    <definedName name="_3S0251000_1" localSheetId="66">#REF!</definedName>
    <definedName name="_3S0251000_1">#REF!</definedName>
    <definedName name="_3S0253001">#N/A</definedName>
    <definedName name="_3S0253001_1" localSheetId="27">#REF!</definedName>
    <definedName name="_3S0253001_1" localSheetId="40">#REF!</definedName>
    <definedName name="_3S0253001_1" localSheetId="37">#REF!</definedName>
    <definedName name="_3S0253001_1" localSheetId="39">#REF!</definedName>
    <definedName name="_3S0253001_1" localSheetId="41">#REF!</definedName>
    <definedName name="_3S0253001_1" localSheetId="67">#REF!</definedName>
    <definedName name="_3S0253001_1" localSheetId="60">#REF!</definedName>
    <definedName name="_3S0253001_1" localSheetId="61">#REF!</definedName>
    <definedName name="_3S0253001_1" localSheetId="62">#REF!</definedName>
    <definedName name="_3S0253001_1" localSheetId="63">#REF!</definedName>
    <definedName name="_3S0253001_1" localSheetId="64">#REF!</definedName>
    <definedName name="_3S0253001_1" localSheetId="65">#REF!</definedName>
    <definedName name="_3S0253001_1" localSheetId="66">#REF!</definedName>
    <definedName name="_3S0253001_1">#REF!</definedName>
    <definedName name="_3S0254000">#N/A</definedName>
    <definedName name="_3S0254000_1" localSheetId="27">#REF!</definedName>
    <definedName name="_3S0254000_1" localSheetId="40">#REF!</definedName>
    <definedName name="_3S0254000_1" localSheetId="37">#REF!</definedName>
    <definedName name="_3S0254000_1" localSheetId="39">#REF!</definedName>
    <definedName name="_3S0254000_1" localSheetId="41">#REF!</definedName>
    <definedName name="_3S0254000_1" localSheetId="67">#REF!</definedName>
    <definedName name="_3S0254000_1" localSheetId="60">#REF!</definedName>
    <definedName name="_3S0254000_1" localSheetId="61">#REF!</definedName>
    <definedName name="_3S0254000_1" localSheetId="62">#REF!</definedName>
    <definedName name="_3S0254000_1" localSheetId="63">#REF!</definedName>
    <definedName name="_3S0254000_1" localSheetId="64">#REF!</definedName>
    <definedName name="_3S0254000_1" localSheetId="65">#REF!</definedName>
    <definedName name="_3S0254000_1" localSheetId="66">#REF!</definedName>
    <definedName name="_3S0254000_1">#REF!</definedName>
    <definedName name="_3S0260100">#N/A</definedName>
    <definedName name="_3S0260100_1" localSheetId="27">#REF!</definedName>
    <definedName name="_3S0260100_1" localSheetId="40">#REF!</definedName>
    <definedName name="_3S0260100_1" localSheetId="37">#REF!</definedName>
    <definedName name="_3S0260100_1" localSheetId="39">#REF!</definedName>
    <definedName name="_3S0260100_1" localSheetId="41">#REF!</definedName>
    <definedName name="_3S0260100_1" localSheetId="67">#REF!</definedName>
    <definedName name="_3S0260100_1" localSheetId="60">#REF!</definedName>
    <definedName name="_3S0260100_1" localSheetId="61">#REF!</definedName>
    <definedName name="_3S0260100_1" localSheetId="62">#REF!</definedName>
    <definedName name="_3S0260100_1" localSheetId="63">#REF!</definedName>
    <definedName name="_3S0260100_1" localSheetId="64">#REF!</definedName>
    <definedName name="_3S0260100_1" localSheetId="65">#REF!</definedName>
    <definedName name="_3S0260100_1" localSheetId="66">#REF!</definedName>
    <definedName name="_3S0260100_1">#REF!</definedName>
    <definedName name="_3S0290000">#N/A</definedName>
    <definedName name="_3S0290000_1" localSheetId="27">#REF!</definedName>
    <definedName name="_3S0290000_1" localSheetId="40">#REF!</definedName>
    <definedName name="_3S0290000_1" localSheetId="37">#REF!</definedName>
    <definedName name="_3S0290000_1" localSheetId="39">#REF!</definedName>
    <definedName name="_3S0290000_1" localSheetId="41">#REF!</definedName>
    <definedName name="_3S0290000_1" localSheetId="67">#REF!</definedName>
    <definedName name="_3S0290000_1" localSheetId="60">#REF!</definedName>
    <definedName name="_3S0290000_1" localSheetId="61">#REF!</definedName>
    <definedName name="_3S0290000_1" localSheetId="62">#REF!</definedName>
    <definedName name="_3S0290000_1" localSheetId="63">#REF!</definedName>
    <definedName name="_3S0290000_1" localSheetId="64">#REF!</definedName>
    <definedName name="_3S0290000_1" localSheetId="65">#REF!</definedName>
    <definedName name="_3S0290000_1" localSheetId="66">#REF!</definedName>
    <definedName name="_3S0290000_1">#REF!</definedName>
    <definedName name="_3S0331000">#N/A</definedName>
    <definedName name="_3S0331000_1" localSheetId="27">#REF!</definedName>
    <definedName name="_3S0331000_1" localSheetId="40">#REF!</definedName>
    <definedName name="_3S0331000_1" localSheetId="37">#REF!</definedName>
    <definedName name="_3S0331000_1" localSheetId="39">#REF!</definedName>
    <definedName name="_3S0331000_1" localSheetId="41">#REF!</definedName>
    <definedName name="_3S0331000_1" localSheetId="67">#REF!</definedName>
    <definedName name="_3S0331000_1" localSheetId="60">#REF!</definedName>
    <definedName name="_3S0331000_1" localSheetId="61">#REF!</definedName>
    <definedName name="_3S0331000_1" localSheetId="62">#REF!</definedName>
    <definedName name="_3S0331000_1" localSheetId="63">#REF!</definedName>
    <definedName name="_3S0331000_1" localSheetId="64">#REF!</definedName>
    <definedName name="_3S0331000_1" localSheetId="65">#REF!</definedName>
    <definedName name="_3S0331000_1" localSheetId="66">#REF!</definedName>
    <definedName name="_3S0331000_1">#REF!</definedName>
    <definedName name="_3S0332901">#N/A</definedName>
    <definedName name="_3S0332901_1" localSheetId="27">#REF!</definedName>
    <definedName name="_3S0332901_1" localSheetId="40">#REF!</definedName>
    <definedName name="_3S0332901_1" localSheetId="37">#REF!</definedName>
    <definedName name="_3S0332901_1" localSheetId="39">#REF!</definedName>
    <definedName name="_3S0332901_1" localSheetId="41">#REF!</definedName>
    <definedName name="_3S0332901_1" localSheetId="67">#REF!</definedName>
    <definedName name="_3S0332901_1" localSheetId="60">#REF!</definedName>
    <definedName name="_3S0332901_1" localSheetId="61">#REF!</definedName>
    <definedName name="_3S0332901_1" localSheetId="62">#REF!</definedName>
    <definedName name="_3S0332901_1" localSheetId="63">#REF!</definedName>
    <definedName name="_3S0332901_1" localSheetId="64">#REF!</definedName>
    <definedName name="_3S0332901_1" localSheetId="65">#REF!</definedName>
    <definedName name="_3S0332901_1" localSheetId="66">#REF!</definedName>
    <definedName name="_3S0332901_1">#REF!</definedName>
    <definedName name="_3S0334002">#N/A</definedName>
    <definedName name="_3S0334002_1" localSheetId="27">#REF!</definedName>
    <definedName name="_3S0334002_1" localSheetId="40">#REF!</definedName>
    <definedName name="_3S0334002_1" localSheetId="37">#REF!</definedName>
    <definedName name="_3S0334002_1" localSheetId="39">#REF!</definedName>
    <definedName name="_3S0334002_1" localSheetId="41">#REF!</definedName>
    <definedName name="_3S0334002_1" localSheetId="67">#REF!</definedName>
    <definedName name="_3S0334002_1" localSheetId="60">#REF!</definedName>
    <definedName name="_3S0334002_1" localSheetId="61">#REF!</definedName>
    <definedName name="_3S0334002_1" localSheetId="62">#REF!</definedName>
    <definedName name="_3S0334002_1" localSheetId="63">#REF!</definedName>
    <definedName name="_3S0334002_1" localSheetId="64">#REF!</definedName>
    <definedName name="_3S0334002_1" localSheetId="65">#REF!</definedName>
    <definedName name="_3S0334002_1" localSheetId="66">#REF!</definedName>
    <definedName name="_3S0334002_1">#REF!</definedName>
    <definedName name="_3S0335300">#N/A</definedName>
    <definedName name="_3S0335300_1" localSheetId="27">#REF!</definedName>
    <definedName name="_3S0335300_1" localSheetId="40">#REF!</definedName>
    <definedName name="_3S0335300_1" localSheetId="37">#REF!</definedName>
    <definedName name="_3S0335300_1" localSheetId="39">#REF!</definedName>
    <definedName name="_3S0335300_1" localSheetId="41">#REF!</definedName>
    <definedName name="_3S0335300_1" localSheetId="67">#REF!</definedName>
    <definedName name="_3S0335300_1" localSheetId="60">#REF!</definedName>
    <definedName name="_3S0335300_1" localSheetId="61">#REF!</definedName>
    <definedName name="_3S0335300_1" localSheetId="62">#REF!</definedName>
    <definedName name="_3S0335300_1" localSheetId="63">#REF!</definedName>
    <definedName name="_3S0335300_1" localSheetId="64">#REF!</definedName>
    <definedName name="_3S0335300_1" localSheetId="65">#REF!</definedName>
    <definedName name="_3S0335300_1" localSheetId="66">#REF!</definedName>
    <definedName name="_3S0335300_1">#REF!</definedName>
    <definedName name="_3S0337000">#N/A</definedName>
    <definedName name="_3S0337000_1" localSheetId="27">#REF!</definedName>
    <definedName name="_3S0337000_1" localSheetId="40">#REF!</definedName>
    <definedName name="_3S0337000_1" localSheetId="37">#REF!</definedName>
    <definedName name="_3S0337000_1" localSheetId="39">#REF!</definedName>
    <definedName name="_3S0337000_1" localSheetId="41">#REF!</definedName>
    <definedName name="_3S0337000_1" localSheetId="67">#REF!</definedName>
    <definedName name="_3S0337000_1" localSheetId="60">#REF!</definedName>
    <definedName name="_3S0337000_1" localSheetId="61">#REF!</definedName>
    <definedName name="_3S0337000_1" localSheetId="62">#REF!</definedName>
    <definedName name="_3S0337000_1" localSheetId="63">#REF!</definedName>
    <definedName name="_3S0337000_1" localSheetId="64">#REF!</definedName>
    <definedName name="_3S0337000_1" localSheetId="65">#REF!</definedName>
    <definedName name="_3S0337000_1" localSheetId="66">#REF!</definedName>
    <definedName name="_3S0337000_1">#REF!</definedName>
    <definedName name="_3S0394001">#N/A</definedName>
    <definedName name="_3S0394001_1" localSheetId="27">#REF!</definedName>
    <definedName name="_3S0394001_1" localSheetId="40">#REF!</definedName>
    <definedName name="_3S0394001_1" localSheetId="37">#REF!</definedName>
    <definedName name="_3S0394001_1" localSheetId="39">#REF!</definedName>
    <definedName name="_3S0394001_1" localSheetId="41">#REF!</definedName>
    <definedName name="_3S0394001_1" localSheetId="67">#REF!</definedName>
    <definedName name="_3S0394001_1" localSheetId="60">#REF!</definedName>
    <definedName name="_3S0394001_1" localSheetId="61">#REF!</definedName>
    <definedName name="_3S0394001_1" localSheetId="62">#REF!</definedName>
    <definedName name="_3S0394001_1" localSheetId="63">#REF!</definedName>
    <definedName name="_3S0394001_1" localSheetId="64">#REF!</definedName>
    <definedName name="_3S0394001_1" localSheetId="65">#REF!</definedName>
    <definedName name="_3S0394001_1" localSheetId="66">#REF!</definedName>
    <definedName name="_3S0394001_1">#REF!</definedName>
    <definedName name="_3S0394002">#N/A</definedName>
    <definedName name="_3S0394002_1" localSheetId="27">#REF!</definedName>
    <definedName name="_3S0394002_1" localSheetId="40">#REF!</definedName>
    <definedName name="_3S0394002_1" localSheetId="37">#REF!</definedName>
    <definedName name="_3S0394002_1" localSheetId="39">#REF!</definedName>
    <definedName name="_3S0394002_1" localSheetId="41">#REF!</definedName>
    <definedName name="_3S0394002_1" localSheetId="67">#REF!</definedName>
    <definedName name="_3S0394002_1" localSheetId="60">#REF!</definedName>
    <definedName name="_3S0394002_1" localSheetId="61">#REF!</definedName>
    <definedName name="_3S0394002_1" localSheetId="62">#REF!</definedName>
    <definedName name="_3S0394002_1" localSheetId="63">#REF!</definedName>
    <definedName name="_3S0394002_1" localSheetId="64">#REF!</definedName>
    <definedName name="_3S0394002_1" localSheetId="65">#REF!</definedName>
    <definedName name="_3S0394002_1" localSheetId="66">#REF!</definedName>
    <definedName name="_3S0394002_1">#REF!</definedName>
    <definedName name="_3S0395000">#N/A</definedName>
    <definedName name="_3S0395000_1" localSheetId="27">#REF!</definedName>
    <definedName name="_3S0395000_1" localSheetId="40">#REF!</definedName>
    <definedName name="_3S0395000_1" localSheetId="37">#REF!</definedName>
    <definedName name="_3S0395000_1" localSheetId="39">#REF!</definedName>
    <definedName name="_3S0395000_1" localSheetId="41">#REF!</definedName>
    <definedName name="_3S0395000_1" localSheetId="67">#REF!</definedName>
    <definedName name="_3S0395000_1" localSheetId="60">#REF!</definedName>
    <definedName name="_3S0395000_1" localSheetId="61">#REF!</definedName>
    <definedName name="_3S0395000_1" localSheetId="62">#REF!</definedName>
    <definedName name="_3S0395000_1" localSheetId="63">#REF!</definedName>
    <definedName name="_3S0395000_1" localSheetId="64">#REF!</definedName>
    <definedName name="_3S0395000_1" localSheetId="65">#REF!</definedName>
    <definedName name="_3S0395000_1" localSheetId="66">#REF!</definedName>
    <definedName name="_3S0395000_1">#REF!</definedName>
    <definedName name="_3S0400000">#N/A</definedName>
    <definedName name="_3S0400000_1" localSheetId="27">#REF!</definedName>
    <definedName name="_3S0400000_1" localSheetId="40">#REF!</definedName>
    <definedName name="_3S0400000_1" localSheetId="37">#REF!</definedName>
    <definedName name="_3S0400000_1" localSheetId="39">#REF!</definedName>
    <definedName name="_3S0400000_1" localSheetId="41">#REF!</definedName>
    <definedName name="_3S0400000_1" localSheetId="67">#REF!</definedName>
    <definedName name="_3S0400000_1" localSheetId="60">#REF!</definedName>
    <definedName name="_3S0400000_1" localSheetId="61">#REF!</definedName>
    <definedName name="_3S0400000_1" localSheetId="62">#REF!</definedName>
    <definedName name="_3S0400000_1" localSheetId="63">#REF!</definedName>
    <definedName name="_3S0400000_1" localSheetId="64">#REF!</definedName>
    <definedName name="_3S0400000_1" localSheetId="65">#REF!</definedName>
    <definedName name="_3S0400000_1" localSheetId="66">#REF!</definedName>
    <definedName name="_3S0400000_1">#REF!</definedName>
    <definedName name="_3S0400001">#N/A</definedName>
    <definedName name="_3S0400001_1" localSheetId="27">#REF!</definedName>
    <definedName name="_3S0400001_1" localSheetId="40">#REF!</definedName>
    <definedName name="_3S0400001_1" localSheetId="37">#REF!</definedName>
    <definedName name="_3S0400001_1" localSheetId="39">#REF!</definedName>
    <definedName name="_3S0400001_1" localSheetId="41">#REF!</definedName>
    <definedName name="_3S0400001_1" localSheetId="67">#REF!</definedName>
    <definedName name="_3S0400001_1" localSheetId="60">#REF!</definedName>
    <definedName name="_3S0400001_1" localSheetId="61">#REF!</definedName>
    <definedName name="_3S0400001_1" localSheetId="62">#REF!</definedName>
    <definedName name="_3S0400001_1" localSheetId="63">#REF!</definedName>
    <definedName name="_3S0400001_1" localSheetId="64">#REF!</definedName>
    <definedName name="_3S0400001_1" localSheetId="65">#REF!</definedName>
    <definedName name="_3S0400001_1" localSheetId="66">#REF!</definedName>
    <definedName name="_3S0400001_1">#REF!</definedName>
    <definedName name="_3S0459000">#N/A</definedName>
    <definedName name="_3S0459000_1" localSheetId="27">#REF!</definedName>
    <definedName name="_3S0459000_1" localSheetId="40">#REF!</definedName>
    <definedName name="_3S0459000_1" localSheetId="37">#REF!</definedName>
    <definedName name="_3S0459000_1" localSheetId="39">#REF!</definedName>
    <definedName name="_3S0459000_1" localSheetId="41">#REF!</definedName>
    <definedName name="_3S0459000_1" localSheetId="67">#REF!</definedName>
    <definedName name="_3S0459000_1" localSheetId="60">#REF!</definedName>
    <definedName name="_3S0459000_1" localSheetId="61">#REF!</definedName>
    <definedName name="_3S0459000_1" localSheetId="62">#REF!</definedName>
    <definedName name="_3S0459000_1" localSheetId="63">#REF!</definedName>
    <definedName name="_3S0459000_1" localSheetId="64">#REF!</definedName>
    <definedName name="_3S0459000_1" localSheetId="65">#REF!</definedName>
    <definedName name="_3S0459000_1" localSheetId="66">#REF!</definedName>
    <definedName name="_3S0459000_1">#REF!</definedName>
    <definedName name="_3S0499908">#N/A</definedName>
    <definedName name="_3S0499908_1" localSheetId="27">#REF!</definedName>
    <definedName name="_3S0499908_1" localSheetId="40">#REF!</definedName>
    <definedName name="_3S0499908_1" localSheetId="37">#REF!</definedName>
    <definedName name="_3S0499908_1" localSheetId="39">#REF!</definedName>
    <definedName name="_3S0499908_1" localSheetId="41">#REF!</definedName>
    <definedName name="_3S0499908_1" localSheetId="67">#REF!</definedName>
    <definedName name="_3S0499908_1" localSheetId="60">#REF!</definedName>
    <definedName name="_3S0499908_1" localSheetId="61">#REF!</definedName>
    <definedName name="_3S0499908_1" localSheetId="62">#REF!</definedName>
    <definedName name="_3S0499908_1" localSheetId="63">#REF!</definedName>
    <definedName name="_3S0499908_1" localSheetId="64">#REF!</definedName>
    <definedName name="_3S0499908_1" localSheetId="65">#REF!</definedName>
    <definedName name="_3S0499908_1" localSheetId="66">#REF!</definedName>
    <definedName name="_3S0499908_1">#REF!</definedName>
    <definedName name="_3S0500000">#N/A</definedName>
    <definedName name="_3S0500000_1" localSheetId="27">#REF!</definedName>
    <definedName name="_3S0500000_1" localSheetId="40">#REF!</definedName>
    <definedName name="_3S0500000_1" localSheetId="37">#REF!</definedName>
    <definedName name="_3S0500000_1" localSheetId="39">#REF!</definedName>
    <definedName name="_3S0500000_1" localSheetId="41">#REF!</definedName>
    <definedName name="_3S0500000_1" localSheetId="67">#REF!</definedName>
    <definedName name="_3S0500000_1" localSheetId="60">#REF!</definedName>
    <definedName name="_3S0500000_1" localSheetId="61">#REF!</definedName>
    <definedName name="_3S0500000_1" localSheetId="62">#REF!</definedName>
    <definedName name="_3S0500000_1" localSheetId="63">#REF!</definedName>
    <definedName name="_3S0500000_1" localSheetId="64">#REF!</definedName>
    <definedName name="_3S0500000_1" localSheetId="65">#REF!</definedName>
    <definedName name="_3S0500000_1" localSheetId="66">#REF!</definedName>
    <definedName name="_3S0500000_1">#REF!</definedName>
    <definedName name="_3S0500100">#N/A</definedName>
    <definedName name="_3S0500100_1" localSheetId="27">#REF!</definedName>
    <definedName name="_3S0500100_1" localSheetId="40">#REF!</definedName>
    <definedName name="_3S0500100_1" localSheetId="37">#REF!</definedName>
    <definedName name="_3S0500100_1" localSheetId="39">#REF!</definedName>
    <definedName name="_3S0500100_1" localSheetId="41">#REF!</definedName>
    <definedName name="_3S0500100_1" localSheetId="67">#REF!</definedName>
    <definedName name="_3S0500100_1" localSheetId="60">#REF!</definedName>
    <definedName name="_3S0500100_1" localSheetId="61">#REF!</definedName>
    <definedName name="_3S0500100_1" localSheetId="62">#REF!</definedName>
    <definedName name="_3S0500100_1" localSheetId="63">#REF!</definedName>
    <definedName name="_3S0500100_1" localSheetId="64">#REF!</definedName>
    <definedName name="_3S0500100_1" localSheetId="65">#REF!</definedName>
    <definedName name="_3S0500100_1" localSheetId="66">#REF!</definedName>
    <definedName name="_3S0500100_1">#REF!</definedName>
    <definedName name="_3S0510102">#N/A</definedName>
    <definedName name="_3S0510102_1" localSheetId="27">#REF!</definedName>
    <definedName name="_3S0510102_1" localSheetId="40">#REF!</definedName>
    <definedName name="_3S0510102_1" localSheetId="37">#REF!</definedName>
    <definedName name="_3S0510102_1" localSheetId="39">#REF!</definedName>
    <definedName name="_3S0510102_1" localSheetId="41">#REF!</definedName>
    <definedName name="_3S0510102_1" localSheetId="67">#REF!</definedName>
    <definedName name="_3S0510102_1" localSheetId="60">#REF!</definedName>
    <definedName name="_3S0510102_1" localSheetId="61">#REF!</definedName>
    <definedName name="_3S0510102_1" localSheetId="62">#REF!</definedName>
    <definedName name="_3S0510102_1" localSheetId="63">#REF!</definedName>
    <definedName name="_3S0510102_1" localSheetId="64">#REF!</definedName>
    <definedName name="_3S0510102_1" localSheetId="65">#REF!</definedName>
    <definedName name="_3S0510102_1" localSheetId="66">#REF!</definedName>
    <definedName name="_3S0510102_1">#REF!</definedName>
    <definedName name="_3S0810000">#N/A</definedName>
    <definedName name="_3S0810000_1" localSheetId="27">#REF!</definedName>
    <definedName name="_3S0810000_1" localSheetId="40">#REF!</definedName>
    <definedName name="_3S0810000_1" localSheetId="37">#REF!</definedName>
    <definedName name="_3S0810000_1" localSheetId="39">#REF!</definedName>
    <definedName name="_3S0810000_1" localSheetId="41">#REF!</definedName>
    <definedName name="_3S0810000_1" localSheetId="67">#REF!</definedName>
    <definedName name="_3S0810000_1" localSheetId="60">#REF!</definedName>
    <definedName name="_3S0810000_1" localSheetId="61">#REF!</definedName>
    <definedName name="_3S0810000_1" localSheetId="62">#REF!</definedName>
    <definedName name="_3S0810000_1" localSheetId="63">#REF!</definedName>
    <definedName name="_3S0810000_1" localSheetId="64">#REF!</definedName>
    <definedName name="_3S0810000_1" localSheetId="65">#REF!</definedName>
    <definedName name="_3S0810000_1" localSheetId="66">#REF!</definedName>
    <definedName name="_3S0810000_1">#REF!</definedName>
    <definedName name="_3S0810101">#N/A</definedName>
    <definedName name="_3S0810101_1" localSheetId="27">#REF!</definedName>
    <definedName name="_3S0810101_1" localSheetId="40">#REF!</definedName>
    <definedName name="_3S0810101_1" localSheetId="37">#REF!</definedName>
    <definedName name="_3S0810101_1" localSheetId="39">#REF!</definedName>
    <definedName name="_3S0810101_1" localSheetId="41">#REF!</definedName>
    <definedName name="_3S0810101_1" localSheetId="67">#REF!</definedName>
    <definedName name="_3S0810101_1" localSheetId="60">#REF!</definedName>
    <definedName name="_3S0810101_1" localSheetId="61">#REF!</definedName>
    <definedName name="_3S0810101_1" localSheetId="62">#REF!</definedName>
    <definedName name="_3S0810101_1" localSheetId="63">#REF!</definedName>
    <definedName name="_3S0810101_1" localSheetId="64">#REF!</definedName>
    <definedName name="_3S0810101_1" localSheetId="65">#REF!</definedName>
    <definedName name="_3S0810101_1" localSheetId="66">#REF!</definedName>
    <definedName name="_3S0810101_1">#REF!</definedName>
    <definedName name="_3S0810102">#N/A</definedName>
    <definedName name="_3S0810102_1" localSheetId="27">#REF!</definedName>
    <definedName name="_3S0810102_1" localSheetId="40">#REF!</definedName>
    <definedName name="_3S0810102_1" localSheetId="37">#REF!</definedName>
    <definedName name="_3S0810102_1" localSheetId="39">#REF!</definedName>
    <definedName name="_3S0810102_1" localSheetId="41">#REF!</definedName>
    <definedName name="_3S0810102_1" localSheetId="67">#REF!</definedName>
    <definedName name="_3S0810102_1" localSheetId="60">#REF!</definedName>
    <definedName name="_3S0810102_1" localSheetId="61">#REF!</definedName>
    <definedName name="_3S0810102_1" localSheetId="62">#REF!</definedName>
    <definedName name="_3S0810102_1" localSheetId="63">#REF!</definedName>
    <definedName name="_3S0810102_1" localSheetId="64">#REF!</definedName>
    <definedName name="_3S0810102_1" localSheetId="65">#REF!</definedName>
    <definedName name="_3S0810102_1" localSheetId="66">#REF!</definedName>
    <definedName name="_3S0810102_1">#REF!</definedName>
    <definedName name="_3S0810201">#N/A</definedName>
    <definedName name="_3S0810201_1" localSheetId="27">#REF!</definedName>
    <definedName name="_3S0810201_1" localSheetId="40">#REF!</definedName>
    <definedName name="_3S0810201_1" localSheetId="37">#REF!</definedName>
    <definedName name="_3S0810201_1" localSheetId="39">#REF!</definedName>
    <definedName name="_3S0810201_1" localSheetId="41">#REF!</definedName>
    <definedName name="_3S0810201_1" localSheetId="67">#REF!</definedName>
    <definedName name="_3S0810201_1" localSheetId="60">#REF!</definedName>
    <definedName name="_3S0810201_1" localSheetId="61">#REF!</definedName>
    <definedName name="_3S0810201_1" localSheetId="62">#REF!</definedName>
    <definedName name="_3S0810201_1" localSheetId="63">#REF!</definedName>
    <definedName name="_3S0810201_1" localSheetId="64">#REF!</definedName>
    <definedName name="_3S0810201_1" localSheetId="65">#REF!</definedName>
    <definedName name="_3S0810201_1" localSheetId="66">#REF!</definedName>
    <definedName name="_3S0810201_1">#REF!</definedName>
    <definedName name="_3S0810900">#N/A</definedName>
    <definedName name="_3S0810900_1" localSheetId="27">#REF!</definedName>
    <definedName name="_3S0810900_1" localSheetId="40">#REF!</definedName>
    <definedName name="_3S0810900_1" localSheetId="37">#REF!</definedName>
    <definedName name="_3S0810900_1" localSheetId="39">#REF!</definedName>
    <definedName name="_3S0810900_1" localSheetId="41">#REF!</definedName>
    <definedName name="_3S0810900_1" localSheetId="67">#REF!</definedName>
    <definedName name="_3S0810900_1" localSheetId="60">#REF!</definedName>
    <definedName name="_3S0810900_1" localSheetId="61">#REF!</definedName>
    <definedName name="_3S0810900_1" localSheetId="62">#REF!</definedName>
    <definedName name="_3S0810900_1" localSheetId="63">#REF!</definedName>
    <definedName name="_3S0810900_1" localSheetId="64">#REF!</definedName>
    <definedName name="_3S0810900_1" localSheetId="65">#REF!</definedName>
    <definedName name="_3S0810900_1" localSheetId="66">#REF!</definedName>
    <definedName name="_3S0810900_1">#REF!</definedName>
    <definedName name="_3S0820000">#N/A</definedName>
    <definedName name="_3S0820000_1" localSheetId="27">#REF!</definedName>
    <definedName name="_3S0820000_1" localSheetId="40">#REF!</definedName>
    <definedName name="_3S0820000_1" localSheetId="37">#REF!</definedName>
    <definedName name="_3S0820000_1" localSheetId="39">#REF!</definedName>
    <definedName name="_3S0820000_1" localSheetId="41">#REF!</definedName>
    <definedName name="_3S0820000_1" localSheetId="67">#REF!</definedName>
    <definedName name="_3S0820000_1" localSheetId="60">#REF!</definedName>
    <definedName name="_3S0820000_1" localSheetId="61">#REF!</definedName>
    <definedName name="_3S0820000_1" localSheetId="62">#REF!</definedName>
    <definedName name="_3S0820000_1" localSheetId="63">#REF!</definedName>
    <definedName name="_3S0820000_1" localSheetId="64">#REF!</definedName>
    <definedName name="_3S0820000_1" localSheetId="65">#REF!</definedName>
    <definedName name="_3S0820000_1" localSheetId="66">#REF!</definedName>
    <definedName name="_3S0820000_1">#REF!</definedName>
    <definedName name="_3S0830001">#N/A</definedName>
    <definedName name="_3S0830001_1" localSheetId="27">#REF!</definedName>
    <definedName name="_3S0830001_1" localSheetId="40">#REF!</definedName>
    <definedName name="_3S0830001_1" localSheetId="37">#REF!</definedName>
    <definedName name="_3S0830001_1" localSheetId="39">#REF!</definedName>
    <definedName name="_3S0830001_1" localSheetId="41">#REF!</definedName>
    <definedName name="_3S0830001_1" localSheetId="67">#REF!</definedName>
    <definedName name="_3S0830001_1" localSheetId="60">#REF!</definedName>
    <definedName name="_3S0830001_1" localSheetId="61">#REF!</definedName>
    <definedName name="_3S0830001_1" localSheetId="62">#REF!</definedName>
    <definedName name="_3S0830001_1" localSheetId="63">#REF!</definedName>
    <definedName name="_3S0830001_1" localSheetId="64">#REF!</definedName>
    <definedName name="_3S0830001_1" localSheetId="65">#REF!</definedName>
    <definedName name="_3S0830001_1" localSheetId="66">#REF!</definedName>
    <definedName name="_3S0830001_1">#REF!</definedName>
    <definedName name="_3S0830101">#N/A</definedName>
    <definedName name="_3S0830101_1" localSheetId="27">#REF!</definedName>
    <definedName name="_3S0830101_1" localSheetId="40">#REF!</definedName>
    <definedName name="_3S0830101_1" localSheetId="37">#REF!</definedName>
    <definedName name="_3S0830101_1" localSheetId="39">#REF!</definedName>
    <definedName name="_3S0830101_1" localSheetId="41">#REF!</definedName>
    <definedName name="_3S0830101_1" localSheetId="67">#REF!</definedName>
    <definedName name="_3S0830101_1" localSheetId="60">#REF!</definedName>
    <definedName name="_3S0830101_1" localSheetId="61">#REF!</definedName>
    <definedName name="_3S0830101_1" localSheetId="62">#REF!</definedName>
    <definedName name="_3S0830101_1" localSheetId="63">#REF!</definedName>
    <definedName name="_3S0830101_1" localSheetId="64">#REF!</definedName>
    <definedName name="_3S0830101_1" localSheetId="65">#REF!</definedName>
    <definedName name="_3S0830101_1" localSheetId="66">#REF!</definedName>
    <definedName name="_3S0830101_1">#REF!</definedName>
    <definedName name="_3S0830102">#N/A</definedName>
    <definedName name="_3S0830102_1" localSheetId="27">#REF!</definedName>
    <definedName name="_3S0830102_1" localSheetId="40">#REF!</definedName>
    <definedName name="_3S0830102_1" localSheetId="37">#REF!</definedName>
    <definedName name="_3S0830102_1" localSheetId="39">#REF!</definedName>
    <definedName name="_3S0830102_1" localSheetId="41">#REF!</definedName>
    <definedName name="_3S0830102_1" localSheetId="67">#REF!</definedName>
    <definedName name="_3S0830102_1" localSheetId="60">#REF!</definedName>
    <definedName name="_3S0830102_1" localSheetId="61">#REF!</definedName>
    <definedName name="_3S0830102_1" localSheetId="62">#REF!</definedName>
    <definedName name="_3S0830102_1" localSheetId="63">#REF!</definedName>
    <definedName name="_3S0830102_1" localSheetId="64">#REF!</definedName>
    <definedName name="_3S0830102_1" localSheetId="65">#REF!</definedName>
    <definedName name="_3S0830102_1" localSheetId="66">#REF!</definedName>
    <definedName name="_3S0830102_1">#REF!</definedName>
    <definedName name="_3S0830103">#N/A</definedName>
    <definedName name="_3S0830103_1" localSheetId="27">#REF!</definedName>
    <definedName name="_3S0830103_1" localSheetId="40">#REF!</definedName>
    <definedName name="_3S0830103_1" localSheetId="37">#REF!</definedName>
    <definedName name="_3S0830103_1" localSheetId="39">#REF!</definedName>
    <definedName name="_3S0830103_1" localSheetId="41">#REF!</definedName>
    <definedName name="_3S0830103_1" localSheetId="67">#REF!</definedName>
    <definedName name="_3S0830103_1" localSheetId="60">#REF!</definedName>
    <definedName name="_3S0830103_1" localSheetId="61">#REF!</definedName>
    <definedName name="_3S0830103_1" localSheetId="62">#REF!</definedName>
    <definedName name="_3S0830103_1" localSheetId="63">#REF!</definedName>
    <definedName name="_3S0830103_1" localSheetId="64">#REF!</definedName>
    <definedName name="_3S0830103_1" localSheetId="65">#REF!</definedName>
    <definedName name="_3S0830103_1" localSheetId="66">#REF!</definedName>
    <definedName name="_3S0830103_1">#REF!</definedName>
    <definedName name="_3S0830201">#N/A</definedName>
    <definedName name="_3S0830201_1" localSheetId="27">#REF!</definedName>
    <definedName name="_3S0830201_1" localSheetId="40">#REF!</definedName>
    <definedName name="_3S0830201_1" localSheetId="37">#REF!</definedName>
    <definedName name="_3S0830201_1" localSheetId="39">#REF!</definedName>
    <definedName name="_3S0830201_1" localSheetId="41">#REF!</definedName>
    <definedName name="_3S0830201_1" localSheetId="67">#REF!</definedName>
    <definedName name="_3S0830201_1" localSheetId="60">#REF!</definedName>
    <definedName name="_3S0830201_1" localSheetId="61">#REF!</definedName>
    <definedName name="_3S0830201_1" localSheetId="62">#REF!</definedName>
    <definedName name="_3S0830201_1" localSheetId="63">#REF!</definedName>
    <definedName name="_3S0830201_1" localSheetId="64">#REF!</definedName>
    <definedName name="_3S0830201_1" localSheetId="65">#REF!</definedName>
    <definedName name="_3S0830201_1" localSheetId="66">#REF!</definedName>
    <definedName name="_3S0830201_1">#REF!</definedName>
    <definedName name="_3S0830202">#N/A</definedName>
    <definedName name="_3S0830202_1" localSheetId="27">#REF!</definedName>
    <definedName name="_3S0830202_1" localSheetId="40">#REF!</definedName>
    <definedName name="_3S0830202_1" localSheetId="37">#REF!</definedName>
    <definedName name="_3S0830202_1" localSheetId="39">#REF!</definedName>
    <definedName name="_3S0830202_1" localSheetId="41">#REF!</definedName>
    <definedName name="_3S0830202_1" localSheetId="67">#REF!</definedName>
    <definedName name="_3S0830202_1" localSheetId="60">#REF!</definedName>
    <definedName name="_3S0830202_1" localSheetId="61">#REF!</definedName>
    <definedName name="_3S0830202_1" localSheetId="62">#REF!</definedName>
    <definedName name="_3S0830202_1" localSheetId="63">#REF!</definedName>
    <definedName name="_3S0830202_1" localSheetId="64">#REF!</definedName>
    <definedName name="_3S0830202_1" localSheetId="65">#REF!</definedName>
    <definedName name="_3S0830202_1" localSheetId="66">#REF!</definedName>
    <definedName name="_3S0830202_1">#REF!</definedName>
    <definedName name="_3S0830203">#N/A</definedName>
    <definedName name="_3S0830203_1" localSheetId="27">#REF!</definedName>
    <definedName name="_3S0830203_1" localSheetId="40">#REF!</definedName>
    <definedName name="_3S0830203_1" localSheetId="37">#REF!</definedName>
    <definedName name="_3S0830203_1" localSheetId="39">#REF!</definedName>
    <definedName name="_3S0830203_1" localSheetId="41">#REF!</definedName>
    <definedName name="_3S0830203_1" localSheetId="67">#REF!</definedName>
    <definedName name="_3S0830203_1" localSheetId="60">#REF!</definedName>
    <definedName name="_3S0830203_1" localSheetId="61">#REF!</definedName>
    <definedName name="_3S0830203_1" localSheetId="62">#REF!</definedName>
    <definedName name="_3S0830203_1" localSheetId="63">#REF!</definedName>
    <definedName name="_3S0830203_1" localSheetId="64">#REF!</definedName>
    <definedName name="_3S0830203_1" localSheetId="65">#REF!</definedName>
    <definedName name="_3S0830203_1" localSheetId="66">#REF!</definedName>
    <definedName name="_3S0830203_1">#REF!</definedName>
    <definedName name="_3S0830204">#N/A</definedName>
    <definedName name="_3S0830204_1" localSheetId="27">#REF!</definedName>
    <definedName name="_3S0830204_1" localSheetId="40">#REF!</definedName>
    <definedName name="_3S0830204_1" localSheetId="37">#REF!</definedName>
    <definedName name="_3S0830204_1" localSheetId="39">#REF!</definedName>
    <definedName name="_3S0830204_1" localSheetId="41">#REF!</definedName>
    <definedName name="_3S0830204_1" localSheetId="67">#REF!</definedName>
    <definedName name="_3S0830204_1" localSheetId="60">#REF!</definedName>
    <definedName name="_3S0830204_1" localSheetId="61">#REF!</definedName>
    <definedName name="_3S0830204_1" localSheetId="62">#REF!</definedName>
    <definedName name="_3S0830204_1" localSheetId="63">#REF!</definedName>
    <definedName name="_3S0830204_1" localSheetId="64">#REF!</definedName>
    <definedName name="_3S0830204_1" localSheetId="65">#REF!</definedName>
    <definedName name="_3S0830204_1" localSheetId="66">#REF!</definedName>
    <definedName name="_3S0830204_1">#REF!</definedName>
    <definedName name="_3S0830205">#N/A</definedName>
    <definedName name="_3S0830205_1" localSheetId="27">#REF!</definedName>
    <definedName name="_3S0830205_1" localSheetId="40">#REF!</definedName>
    <definedName name="_3S0830205_1" localSheetId="37">#REF!</definedName>
    <definedName name="_3S0830205_1" localSheetId="39">#REF!</definedName>
    <definedName name="_3S0830205_1" localSheetId="41">#REF!</definedName>
    <definedName name="_3S0830205_1" localSheetId="67">#REF!</definedName>
    <definedName name="_3S0830205_1" localSheetId="60">#REF!</definedName>
    <definedName name="_3S0830205_1" localSheetId="61">#REF!</definedName>
    <definedName name="_3S0830205_1" localSheetId="62">#REF!</definedName>
    <definedName name="_3S0830205_1" localSheetId="63">#REF!</definedName>
    <definedName name="_3S0830205_1" localSheetId="64">#REF!</definedName>
    <definedName name="_3S0830205_1" localSheetId="65">#REF!</definedName>
    <definedName name="_3S0830205_1" localSheetId="66">#REF!</definedName>
    <definedName name="_3S0830205_1">#REF!</definedName>
    <definedName name="_3S0840000">#N/A</definedName>
    <definedName name="_3S0840000_1" localSheetId="27">#REF!</definedName>
    <definedName name="_3S0840000_1" localSheetId="40">#REF!</definedName>
    <definedName name="_3S0840000_1" localSheetId="37">#REF!</definedName>
    <definedName name="_3S0840000_1" localSheetId="39">#REF!</definedName>
    <definedName name="_3S0840000_1" localSheetId="41">#REF!</definedName>
    <definedName name="_3S0840000_1" localSheetId="67">#REF!</definedName>
    <definedName name="_3S0840000_1" localSheetId="60">#REF!</definedName>
    <definedName name="_3S0840000_1" localSheetId="61">#REF!</definedName>
    <definedName name="_3S0840000_1" localSheetId="62">#REF!</definedName>
    <definedName name="_3S0840000_1" localSheetId="63">#REF!</definedName>
    <definedName name="_3S0840000_1" localSheetId="64">#REF!</definedName>
    <definedName name="_3S0840000_1" localSheetId="65">#REF!</definedName>
    <definedName name="_3S0840000_1" localSheetId="66">#REF!</definedName>
    <definedName name="_3S0840000_1">#REF!</definedName>
    <definedName name="_3S0840001">#N/A</definedName>
    <definedName name="_3S0840001_1" localSheetId="27">#REF!</definedName>
    <definedName name="_3S0840001_1" localSheetId="40">#REF!</definedName>
    <definedName name="_3S0840001_1" localSheetId="37">#REF!</definedName>
    <definedName name="_3S0840001_1" localSheetId="39">#REF!</definedName>
    <definedName name="_3S0840001_1" localSheetId="41">#REF!</definedName>
    <definedName name="_3S0840001_1" localSheetId="67">#REF!</definedName>
    <definedName name="_3S0840001_1" localSheetId="60">#REF!</definedName>
    <definedName name="_3S0840001_1" localSheetId="61">#REF!</definedName>
    <definedName name="_3S0840001_1" localSheetId="62">#REF!</definedName>
    <definedName name="_3S0840001_1" localSheetId="63">#REF!</definedName>
    <definedName name="_3S0840001_1" localSheetId="64">#REF!</definedName>
    <definedName name="_3S0840001_1" localSheetId="65">#REF!</definedName>
    <definedName name="_3S0840001_1" localSheetId="66">#REF!</definedName>
    <definedName name="_3S0840001_1">#REF!</definedName>
    <definedName name="_3S0840002">#N/A</definedName>
    <definedName name="_3S0840002_1" localSheetId="27">#REF!</definedName>
    <definedName name="_3S0840002_1" localSheetId="40">#REF!</definedName>
    <definedName name="_3S0840002_1" localSheetId="37">#REF!</definedName>
    <definedName name="_3S0840002_1" localSheetId="39">#REF!</definedName>
    <definedName name="_3S0840002_1" localSheetId="41">#REF!</definedName>
    <definedName name="_3S0840002_1" localSheetId="67">#REF!</definedName>
    <definedName name="_3S0840002_1" localSheetId="60">#REF!</definedName>
    <definedName name="_3S0840002_1" localSheetId="61">#REF!</definedName>
    <definedName name="_3S0840002_1" localSheetId="62">#REF!</definedName>
    <definedName name="_3S0840002_1" localSheetId="63">#REF!</definedName>
    <definedName name="_3S0840002_1" localSheetId="64">#REF!</definedName>
    <definedName name="_3S0840002_1" localSheetId="65">#REF!</definedName>
    <definedName name="_3S0840002_1" localSheetId="66">#REF!</definedName>
    <definedName name="_3S0840002_1">#REF!</definedName>
    <definedName name="_3S0840100">#N/A</definedName>
    <definedName name="_3S0840100_1" localSheetId="27">#REF!</definedName>
    <definedName name="_3S0840100_1" localSheetId="40">#REF!</definedName>
    <definedName name="_3S0840100_1" localSheetId="37">#REF!</definedName>
    <definedName name="_3S0840100_1" localSheetId="39">#REF!</definedName>
    <definedName name="_3S0840100_1" localSheetId="41">#REF!</definedName>
    <definedName name="_3S0840100_1" localSheetId="67">#REF!</definedName>
    <definedName name="_3S0840100_1" localSheetId="60">#REF!</definedName>
    <definedName name="_3S0840100_1" localSheetId="61">#REF!</definedName>
    <definedName name="_3S0840100_1" localSheetId="62">#REF!</definedName>
    <definedName name="_3S0840100_1" localSheetId="63">#REF!</definedName>
    <definedName name="_3S0840100_1" localSheetId="64">#REF!</definedName>
    <definedName name="_3S0840100_1" localSheetId="65">#REF!</definedName>
    <definedName name="_3S0840100_1" localSheetId="66">#REF!</definedName>
    <definedName name="_3S0840100_1">#REF!</definedName>
    <definedName name="_3S0840200">#N/A</definedName>
    <definedName name="_3S0840200_1" localSheetId="27">#REF!</definedName>
    <definedName name="_3S0840200_1" localSheetId="40">#REF!</definedName>
    <definedName name="_3S0840200_1" localSheetId="37">#REF!</definedName>
    <definedName name="_3S0840200_1" localSheetId="39">#REF!</definedName>
    <definedName name="_3S0840200_1" localSheetId="41">#REF!</definedName>
    <definedName name="_3S0840200_1" localSheetId="67">#REF!</definedName>
    <definedName name="_3S0840200_1" localSheetId="60">#REF!</definedName>
    <definedName name="_3S0840200_1" localSheetId="61">#REF!</definedName>
    <definedName name="_3S0840200_1" localSheetId="62">#REF!</definedName>
    <definedName name="_3S0840200_1" localSheetId="63">#REF!</definedName>
    <definedName name="_3S0840200_1" localSheetId="64">#REF!</definedName>
    <definedName name="_3S0840200_1" localSheetId="65">#REF!</definedName>
    <definedName name="_3S0840200_1" localSheetId="66">#REF!</definedName>
    <definedName name="_3S0840200_1">#REF!</definedName>
    <definedName name="_3S0840300">#N/A</definedName>
    <definedName name="_3S0840300_1" localSheetId="27">#REF!</definedName>
    <definedName name="_3S0840300_1" localSheetId="40">#REF!</definedName>
    <definedName name="_3S0840300_1" localSheetId="37">#REF!</definedName>
    <definedName name="_3S0840300_1" localSheetId="39">#REF!</definedName>
    <definedName name="_3S0840300_1" localSheetId="41">#REF!</definedName>
    <definedName name="_3S0840300_1" localSheetId="67">#REF!</definedName>
    <definedName name="_3S0840300_1" localSheetId="60">#REF!</definedName>
    <definedName name="_3S0840300_1" localSheetId="61">#REF!</definedName>
    <definedName name="_3S0840300_1" localSheetId="62">#REF!</definedName>
    <definedName name="_3S0840300_1" localSheetId="63">#REF!</definedName>
    <definedName name="_3S0840300_1" localSheetId="64">#REF!</definedName>
    <definedName name="_3S0840300_1" localSheetId="65">#REF!</definedName>
    <definedName name="_3S0840300_1" localSheetId="66">#REF!</definedName>
    <definedName name="_3S0840300_1">#REF!</definedName>
    <definedName name="_3S0840400">#N/A</definedName>
    <definedName name="_3S0840400_1" localSheetId="27">#REF!</definedName>
    <definedName name="_3S0840400_1" localSheetId="40">#REF!</definedName>
    <definedName name="_3S0840400_1" localSheetId="37">#REF!</definedName>
    <definedName name="_3S0840400_1" localSheetId="39">#REF!</definedName>
    <definedName name="_3S0840400_1" localSheetId="41">#REF!</definedName>
    <definedName name="_3S0840400_1" localSheetId="67">#REF!</definedName>
    <definedName name="_3S0840400_1" localSheetId="60">#REF!</definedName>
    <definedName name="_3S0840400_1" localSheetId="61">#REF!</definedName>
    <definedName name="_3S0840400_1" localSheetId="62">#REF!</definedName>
    <definedName name="_3S0840400_1" localSheetId="63">#REF!</definedName>
    <definedName name="_3S0840400_1" localSheetId="64">#REF!</definedName>
    <definedName name="_3S0840400_1" localSheetId="65">#REF!</definedName>
    <definedName name="_3S0840400_1" localSheetId="66">#REF!</definedName>
    <definedName name="_3S0840400_1">#REF!</definedName>
    <definedName name="_3S0850000">#N/A</definedName>
    <definedName name="_3S0850000_1" localSheetId="27">#REF!</definedName>
    <definedName name="_3S0850000_1" localSheetId="40">#REF!</definedName>
    <definedName name="_3S0850000_1" localSheetId="37">#REF!</definedName>
    <definedName name="_3S0850000_1" localSheetId="39">#REF!</definedName>
    <definedName name="_3S0850000_1" localSheetId="41">#REF!</definedName>
    <definedName name="_3S0850000_1" localSheetId="67">#REF!</definedName>
    <definedName name="_3S0850000_1" localSheetId="60">#REF!</definedName>
    <definedName name="_3S0850000_1" localSheetId="61">#REF!</definedName>
    <definedName name="_3S0850000_1" localSheetId="62">#REF!</definedName>
    <definedName name="_3S0850000_1" localSheetId="63">#REF!</definedName>
    <definedName name="_3S0850000_1" localSheetId="64">#REF!</definedName>
    <definedName name="_3S0850000_1" localSheetId="65">#REF!</definedName>
    <definedName name="_3S0850000_1" localSheetId="66">#REF!</definedName>
    <definedName name="_3S0850000_1">#REF!</definedName>
    <definedName name="_3S0850100">#N/A</definedName>
    <definedName name="_3S0850100_1" localSheetId="27">#REF!</definedName>
    <definedName name="_3S0850100_1" localSheetId="40">#REF!</definedName>
    <definedName name="_3S0850100_1" localSheetId="37">#REF!</definedName>
    <definedName name="_3S0850100_1" localSheetId="39">#REF!</definedName>
    <definedName name="_3S0850100_1" localSheetId="41">#REF!</definedName>
    <definedName name="_3S0850100_1" localSheetId="67">#REF!</definedName>
    <definedName name="_3S0850100_1" localSheetId="60">#REF!</definedName>
    <definedName name="_3S0850100_1" localSheetId="61">#REF!</definedName>
    <definedName name="_3S0850100_1" localSheetId="62">#REF!</definedName>
    <definedName name="_3S0850100_1" localSheetId="63">#REF!</definedName>
    <definedName name="_3S0850100_1" localSheetId="64">#REF!</definedName>
    <definedName name="_3S0850100_1" localSheetId="65">#REF!</definedName>
    <definedName name="_3S0850100_1" localSheetId="66">#REF!</definedName>
    <definedName name="_3S0850100_1">#REF!</definedName>
    <definedName name="_3S0851000">#N/A</definedName>
    <definedName name="_3S0851000_1" localSheetId="27">#REF!</definedName>
    <definedName name="_3S0851000_1" localSheetId="40">#REF!</definedName>
    <definedName name="_3S0851000_1" localSheetId="37">#REF!</definedName>
    <definedName name="_3S0851000_1" localSheetId="39">#REF!</definedName>
    <definedName name="_3S0851000_1" localSheetId="41">#REF!</definedName>
    <definedName name="_3S0851000_1" localSheetId="67">#REF!</definedName>
    <definedName name="_3S0851000_1" localSheetId="60">#REF!</definedName>
    <definedName name="_3S0851000_1" localSheetId="61">#REF!</definedName>
    <definedName name="_3S0851000_1" localSheetId="62">#REF!</definedName>
    <definedName name="_3S0851000_1" localSheetId="63">#REF!</definedName>
    <definedName name="_3S0851000_1" localSheetId="64">#REF!</definedName>
    <definedName name="_3S0851000_1" localSheetId="65">#REF!</definedName>
    <definedName name="_3S0851000_1" localSheetId="66">#REF!</definedName>
    <definedName name="_3S0851000_1">#REF!</definedName>
    <definedName name="_3S0851100">#N/A</definedName>
    <definedName name="_3S0851100_1" localSheetId="27">#REF!</definedName>
    <definedName name="_3S0851100_1" localSheetId="40">#REF!</definedName>
    <definedName name="_3S0851100_1" localSheetId="37">#REF!</definedName>
    <definedName name="_3S0851100_1" localSheetId="39">#REF!</definedName>
    <definedName name="_3S0851100_1" localSheetId="41">#REF!</definedName>
    <definedName name="_3S0851100_1" localSheetId="67">#REF!</definedName>
    <definedName name="_3S0851100_1" localSheetId="60">#REF!</definedName>
    <definedName name="_3S0851100_1" localSheetId="61">#REF!</definedName>
    <definedName name="_3S0851100_1" localSheetId="62">#REF!</definedName>
    <definedName name="_3S0851100_1" localSheetId="63">#REF!</definedName>
    <definedName name="_3S0851100_1" localSheetId="64">#REF!</definedName>
    <definedName name="_3S0851100_1" localSheetId="65">#REF!</definedName>
    <definedName name="_3S0851100_1" localSheetId="66">#REF!</definedName>
    <definedName name="_3S0851100_1">#REF!</definedName>
    <definedName name="_3S0890000">#N/A</definedName>
    <definedName name="_3S0890000_1" localSheetId="27">#REF!</definedName>
    <definedName name="_3S0890000_1" localSheetId="40">#REF!</definedName>
    <definedName name="_3S0890000_1" localSheetId="37">#REF!</definedName>
    <definedName name="_3S0890000_1" localSheetId="39">#REF!</definedName>
    <definedName name="_3S0890000_1" localSheetId="41">#REF!</definedName>
    <definedName name="_3S0890000_1" localSheetId="67">#REF!</definedName>
    <definedName name="_3S0890000_1" localSheetId="60">#REF!</definedName>
    <definedName name="_3S0890000_1" localSheetId="61">#REF!</definedName>
    <definedName name="_3S0890000_1" localSheetId="62">#REF!</definedName>
    <definedName name="_3S0890000_1" localSheetId="63">#REF!</definedName>
    <definedName name="_3S0890000_1" localSheetId="64">#REF!</definedName>
    <definedName name="_3S0890000_1" localSheetId="65">#REF!</definedName>
    <definedName name="_3S0890000_1" localSheetId="66">#REF!</definedName>
    <definedName name="_3S0890000_1">#REF!</definedName>
    <definedName name="_3S0890001">#N/A</definedName>
    <definedName name="_3S0890001_1" localSheetId="27">#REF!</definedName>
    <definedName name="_3S0890001_1" localSheetId="40">#REF!</definedName>
    <definedName name="_3S0890001_1" localSheetId="37">#REF!</definedName>
    <definedName name="_3S0890001_1" localSheetId="39">#REF!</definedName>
    <definedName name="_3S0890001_1" localSheetId="41">#REF!</definedName>
    <definedName name="_3S0890001_1" localSheetId="67">#REF!</definedName>
    <definedName name="_3S0890001_1" localSheetId="60">#REF!</definedName>
    <definedName name="_3S0890001_1" localSheetId="61">#REF!</definedName>
    <definedName name="_3S0890001_1" localSheetId="62">#REF!</definedName>
    <definedName name="_3S0890001_1" localSheetId="63">#REF!</definedName>
    <definedName name="_3S0890001_1" localSheetId="64">#REF!</definedName>
    <definedName name="_3S0890001_1" localSheetId="65">#REF!</definedName>
    <definedName name="_3S0890001_1" localSheetId="66">#REF!</definedName>
    <definedName name="_3S0890001_1">#REF!</definedName>
    <definedName name="_3S0890100">#N/A</definedName>
    <definedName name="_3S0890100_1" localSheetId="27">#REF!</definedName>
    <definedName name="_3S0890100_1" localSheetId="40">#REF!</definedName>
    <definedName name="_3S0890100_1" localSheetId="37">#REF!</definedName>
    <definedName name="_3S0890100_1" localSheetId="39">#REF!</definedName>
    <definedName name="_3S0890100_1" localSheetId="41">#REF!</definedName>
    <definedName name="_3S0890100_1" localSheetId="67">#REF!</definedName>
    <definedName name="_3S0890100_1" localSheetId="60">#REF!</definedName>
    <definedName name="_3S0890100_1" localSheetId="61">#REF!</definedName>
    <definedName name="_3S0890100_1" localSheetId="62">#REF!</definedName>
    <definedName name="_3S0890100_1" localSheetId="63">#REF!</definedName>
    <definedName name="_3S0890100_1" localSheetId="64">#REF!</definedName>
    <definedName name="_3S0890100_1" localSheetId="65">#REF!</definedName>
    <definedName name="_3S0890100_1" localSheetId="66">#REF!</definedName>
    <definedName name="_3S0890100_1">#REF!</definedName>
    <definedName name="_3S0890101">#N/A</definedName>
    <definedName name="_3S0890101_1" localSheetId="27">#REF!</definedName>
    <definedName name="_3S0890101_1" localSheetId="40">#REF!</definedName>
    <definedName name="_3S0890101_1" localSheetId="37">#REF!</definedName>
    <definedName name="_3S0890101_1" localSheetId="39">#REF!</definedName>
    <definedName name="_3S0890101_1" localSheetId="41">#REF!</definedName>
    <definedName name="_3S0890101_1" localSheetId="67">#REF!</definedName>
    <definedName name="_3S0890101_1" localSheetId="60">#REF!</definedName>
    <definedName name="_3S0890101_1" localSheetId="61">#REF!</definedName>
    <definedName name="_3S0890101_1" localSheetId="62">#REF!</definedName>
    <definedName name="_3S0890101_1" localSheetId="63">#REF!</definedName>
    <definedName name="_3S0890101_1" localSheetId="64">#REF!</definedName>
    <definedName name="_3S0890101_1" localSheetId="65">#REF!</definedName>
    <definedName name="_3S0890101_1" localSheetId="66">#REF!</definedName>
    <definedName name="_3S0890101_1">#REF!</definedName>
    <definedName name="_3S0891000">#N/A</definedName>
    <definedName name="_3S0891000_1" localSheetId="27">#REF!</definedName>
    <definedName name="_3S0891000_1" localSheetId="40">#REF!</definedName>
    <definedName name="_3S0891000_1" localSheetId="37">#REF!</definedName>
    <definedName name="_3S0891000_1" localSheetId="39">#REF!</definedName>
    <definedName name="_3S0891000_1" localSheetId="41">#REF!</definedName>
    <definedName name="_3S0891000_1" localSheetId="67">#REF!</definedName>
    <definedName name="_3S0891000_1" localSheetId="60">#REF!</definedName>
    <definedName name="_3S0891000_1" localSheetId="61">#REF!</definedName>
    <definedName name="_3S0891000_1" localSheetId="62">#REF!</definedName>
    <definedName name="_3S0891000_1" localSheetId="63">#REF!</definedName>
    <definedName name="_3S0891000_1" localSheetId="64">#REF!</definedName>
    <definedName name="_3S0891000_1" localSheetId="65">#REF!</definedName>
    <definedName name="_3S0891000_1" localSheetId="66">#REF!</definedName>
    <definedName name="_3S0891000_1">#REF!</definedName>
    <definedName name="_3S0900200">#N/A</definedName>
    <definedName name="_3S0900200_1" localSheetId="27">#REF!</definedName>
    <definedName name="_3S0900200_1" localSheetId="40">#REF!</definedName>
    <definedName name="_3S0900200_1" localSheetId="37">#REF!</definedName>
    <definedName name="_3S0900200_1" localSheetId="39">#REF!</definedName>
    <definedName name="_3S0900200_1" localSheetId="41">#REF!</definedName>
    <definedName name="_3S0900200_1" localSheetId="67">#REF!</definedName>
    <definedName name="_3S0900200_1" localSheetId="60">#REF!</definedName>
    <definedName name="_3S0900200_1" localSheetId="61">#REF!</definedName>
    <definedName name="_3S0900200_1" localSheetId="62">#REF!</definedName>
    <definedName name="_3S0900200_1" localSheetId="63">#REF!</definedName>
    <definedName name="_3S0900200_1" localSheetId="64">#REF!</definedName>
    <definedName name="_3S0900200_1" localSheetId="65">#REF!</definedName>
    <definedName name="_3S0900200_1" localSheetId="66">#REF!</definedName>
    <definedName name="_3S0900200_1">#REF!</definedName>
    <definedName name="_3S0900203">#N/A</definedName>
    <definedName name="_3S0900203_1" localSheetId="27">#REF!</definedName>
    <definedName name="_3S0900203_1" localSheetId="40">#REF!</definedName>
    <definedName name="_3S0900203_1" localSheetId="37">#REF!</definedName>
    <definedName name="_3S0900203_1" localSheetId="39">#REF!</definedName>
    <definedName name="_3S0900203_1" localSheetId="41">#REF!</definedName>
    <definedName name="_3S0900203_1" localSheetId="67">#REF!</definedName>
    <definedName name="_3S0900203_1" localSheetId="60">#REF!</definedName>
    <definedName name="_3S0900203_1" localSheetId="61">#REF!</definedName>
    <definedName name="_3S0900203_1" localSheetId="62">#REF!</definedName>
    <definedName name="_3S0900203_1" localSheetId="63">#REF!</definedName>
    <definedName name="_3S0900203_1" localSheetId="64">#REF!</definedName>
    <definedName name="_3S0900203_1" localSheetId="65">#REF!</definedName>
    <definedName name="_3S0900203_1" localSheetId="66">#REF!</definedName>
    <definedName name="_3S0900203_1">#REF!</definedName>
    <definedName name="_3S0900241">#N/A</definedName>
    <definedName name="_3S0900241_1" localSheetId="27">#REF!</definedName>
    <definedName name="_3S0900241_1" localSheetId="40">#REF!</definedName>
    <definedName name="_3S0900241_1" localSheetId="37">#REF!</definedName>
    <definedName name="_3S0900241_1" localSheetId="39">#REF!</definedName>
    <definedName name="_3S0900241_1" localSheetId="41">#REF!</definedName>
    <definedName name="_3S0900241_1" localSheetId="67">#REF!</definedName>
    <definedName name="_3S0900241_1" localSheetId="60">#REF!</definedName>
    <definedName name="_3S0900241_1" localSheetId="61">#REF!</definedName>
    <definedName name="_3S0900241_1" localSheetId="62">#REF!</definedName>
    <definedName name="_3S0900241_1" localSheetId="63">#REF!</definedName>
    <definedName name="_3S0900241_1" localSheetId="64">#REF!</definedName>
    <definedName name="_3S0900241_1" localSheetId="65">#REF!</definedName>
    <definedName name="_3S0900241_1" localSheetId="66">#REF!</definedName>
    <definedName name="_3S0900241_1">#REF!</definedName>
    <definedName name="_3S0920270">#N/A</definedName>
    <definedName name="_3S0920270_1" localSheetId="27">#REF!</definedName>
    <definedName name="_3S0920270_1" localSheetId="40">#REF!</definedName>
    <definedName name="_3S0920270_1" localSheetId="37">#REF!</definedName>
    <definedName name="_3S0920270_1" localSheetId="39">#REF!</definedName>
    <definedName name="_3S0920270_1" localSheetId="41">#REF!</definedName>
    <definedName name="_3S0920270_1" localSheetId="67">#REF!</definedName>
    <definedName name="_3S0920270_1" localSheetId="60">#REF!</definedName>
    <definedName name="_3S0920270_1" localSheetId="61">#REF!</definedName>
    <definedName name="_3S0920270_1" localSheetId="62">#REF!</definedName>
    <definedName name="_3S0920270_1" localSheetId="63">#REF!</definedName>
    <definedName name="_3S0920270_1" localSheetId="64">#REF!</definedName>
    <definedName name="_3S0920270_1" localSheetId="65">#REF!</definedName>
    <definedName name="_3S0920270_1" localSheetId="66">#REF!</definedName>
    <definedName name="_3S0920270_1">#REF!</definedName>
    <definedName name="_4_0_14_1" localSheetId="27">#REF!</definedName>
    <definedName name="_4_0_14_1" localSheetId="40">#REF!</definedName>
    <definedName name="_4_0_14_1" localSheetId="37">#REF!</definedName>
    <definedName name="_4_0_14_1" localSheetId="39">#REF!</definedName>
    <definedName name="_4_0_14_1" localSheetId="41">#REF!</definedName>
    <definedName name="_4_0_14_1" localSheetId="67">#REF!</definedName>
    <definedName name="_4_0_14_1" localSheetId="60">#REF!</definedName>
    <definedName name="_4_0_14_1" localSheetId="61">#REF!</definedName>
    <definedName name="_4_0_14_1" localSheetId="62">#REF!</definedName>
    <definedName name="_4_0_14_1" localSheetId="63">#REF!</definedName>
    <definedName name="_4_0_14_1" localSheetId="64">#REF!</definedName>
    <definedName name="_4_0_14_1" localSheetId="65">#REF!</definedName>
    <definedName name="_4_0_14_1" localSheetId="66">#REF!</definedName>
    <definedName name="_4_0_14_1">#REF!</definedName>
    <definedName name="_40_x_16_1" localSheetId="27">#REF!</definedName>
    <definedName name="_40_x_16_1" localSheetId="40">#REF!</definedName>
    <definedName name="_40_x_16_1" localSheetId="37">#REF!</definedName>
    <definedName name="_40_x_16_1" localSheetId="39">#REF!</definedName>
    <definedName name="_40_x_16_1" localSheetId="41">#REF!</definedName>
    <definedName name="_40_x_16_1" localSheetId="67">#REF!</definedName>
    <definedName name="_40_x_16_1" localSheetId="60">#REF!</definedName>
    <definedName name="_40_x_16_1" localSheetId="61">#REF!</definedName>
    <definedName name="_40_x_16_1" localSheetId="62">#REF!</definedName>
    <definedName name="_40_x_16_1" localSheetId="63">#REF!</definedName>
    <definedName name="_40_x_16_1" localSheetId="64">#REF!</definedName>
    <definedName name="_40_x_16_1" localSheetId="65">#REF!</definedName>
    <definedName name="_40_x_16_1" localSheetId="66">#REF!</definedName>
    <definedName name="_40_x_16_1">#REF!</definedName>
    <definedName name="_41_x_17_1">#REF!</definedName>
    <definedName name="_42_x_19_1">#REF!</definedName>
    <definedName name="_43_x_2_1">#REF!</definedName>
    <definedName name="_44_x_28_1">#REF!</definedName>
    <definedName name="_45_x_3_1">#REF!</definedName>
    <definedName name="_46_x_4_1">#REF!</definedName>
    <definedName name="_47_x_7_1">#REF!</definedName>
    <definedName name="_48_x_9_1">#REF!</definedName>
    <definedName name="_4S0612001">#N/A</definedName>
    <definedName name="_4S0612001_1" localSheetId="27">#REF!</definedName>
    <definedName name="_4S0612001_1" localSheetId="40">#REF!</definedName>
    <definedName name="_4S0612001_1" localSheetId="37">#REF!</definedName>
    <definedName name="_4S0612001_1" localSheetId="39">#REF!</definedName>
    <definedName name="_4S0612001_1" localSheetId="41">#REF!</definedName>
    <definedName name="_4S0612001_1" localSheetId="67">#REF!</definedName>
    <definedName name="_4S0612001_1" localSheetId="60">#REF!</definedName>
    <definedName name="_4S0612001_1" localSheetId="61">#REF!</definedName>
    <definedName name="_4S0612001_1" localSheetId="62">#REF!</definedName>
    <definedName name="_4S0612001_1" localSheetId="63">#REF!</definedName>
    <definedName name="_4S0612001_1" localSheetId="64">#REF!</definedName>
    <definedName name="_4S0612001_1" localSheetId="65">#REF!</definedName>
    <definedName name="_4S0612001_1" localSheetId="66">#REF!</definedName>
    <definedName name="_4S0612001_1">#REF!</definedName>
    <definedName name="_4S0612101">#N/A</definedName>
    <definedName name="_4S0612101_1" localSheetId="27">#REF!</definedName>
    <definedName name="_4S0612101_1" localSheetId="40">#REF!</definedName>
    <definedName name="_4S0612101_1" localSheetId="37">#REF!</definedName>
    <definedName name="_4S0612101_1" localSheetId="39">#REF!</definedName>
    <definedName name="_4S0612101_1" localSheetId="41">#REF!</definedName>
    <definedName name="_4S0612101_1" localSheetId="67">#REF!</definedName>
    <definedName name="_4S0612101_1" localSheetId="60">#REF!</definedName>
    <definedName name="_4S0612101_1" localSheetId="61">#REF!</definedName>
    <definedName name="_4S0612101_1" localSheetId="62">#REF!</definedName>
    <definedName name="_4S0612101_1" localSheetId="63">#REF!</definedName>
    <definedName name="_4S0612101_1" localSheetId="64">#REF!</definedName>
    <definedName name="_4S0612101_1" localSheetId="65">#REF!</definedName>
    <definedName name="_4S0612101_1" localSheetId="66">#REF!</definedName>
    <definedName name="_4S0612101_1">#REF!</definedName>
    <definedName name="_4S0612111">#N/A</definedName>
    <definedName name="_4S0612111_1" localSheetId="27">#REF!</definedName>
    <definedName name="_4S0612111_1" localSheetId="40">#REF!</definedName>
    <definedName name="_4S0612111_1" localSheetId="37">#REF!</definedName>
    <definedName name="_4S0612111_1" localSheetId="39">#REF!</definedName>
    <definedName name="_4S0612111_1" localSheetId="41">#REF!</definedName>
    <definedName name="_4S0612111_1" localSheetId="67">#REF!</definedName>
    <definedName name="_4S0612111_1" localSheetId="60">#REF!</definedName>
    <definedName name="_4S0612111_1" localSheetId="61">#REF!</definedName>
    <definedName name="_4S0612111_1" localSheetId="62">#REF!</definedName>
    <definedName name="_4S0612111_1" localSheetId="63">#REF!</definedName>
    <definedName name="_4S0612111_1" localSheetId="64">#REF!</definedName>
    <definedName name="_4S0612111_1" localSheetId="65">#REF!</definedName>
    <definedName name="_4S0612111_1" localSheetId="66">#REF!</definedName>
    <definedName name="_4S0612111_1">#REF!</definedName>
    <definedName name="_4S0620002">#N/A</definedName>
    <definedName name="_4S0620002_1" localSheetId="27">#REF!</definedName>
    <definedName name="_4S0620002_1" localSheetId="40">#REF!</definedName>
    <definedName name="_4S0620002_1" localSheetId="37">#REF!</definedName>
    <definedName name="_4S0620002_1" localSheetId="39">#REF!</definedName>
    <definedName name="_4S0620002_1" localSheetId="41">#REF!</definedName>
    <definedName name="_4S0620002_1" localSheetId="67">#REF!</definedName>
    <definedName name="_4S0620002_1" localSheetId="60">#REF!</definedName>
    <definedName name="_4S0620002_1" localSheetId="61">#REF!</definedName>
    <definedName name="_4S0620002_1" localSheetId="62">#REF!</definedName>
    <definedName name="_4S0620002_1" localSheetId="63">#REF!</definedName>
    <definedName name="_4S0620002_1" localSheetId="64">#REF!</definedName>
    <definedName name="_4S0620002_1" localSheetId="65">#REF!</definedName>
    <definedName name="_4S0620002_1" localSheetId="66">#REF!</definedName>
    <definedName name="_4S0620002_1">#REF!</definedName>
    <definedName name="_5_0_7_1">#N/A</definedName>
    <definedName name="_50_z_1">#N/A</definedName>
    <definedName name="_51_z_1_1">#N/A</definedName>
    <definedName name="_52Excel_BuiltIn_Criteria_1" localSheetId="27">#REF!</definedName>
    <definedName name="_52Excel_BuiltIn_Criteria_1" localSheetId="40">#REF!</definedName>
    <definedName name="_52Excel_BuiltIn_Criteria_1" localSheetId="37">#REF!</definedName>
    <definedName name="_52Excel_BuiltIn_Criteria_1" localSheetId="39">#REF!</definedName>
    <definedName name="_52Excel_BuiltIn_Criteria_1" localSheetId="41">#REF!</definedName>
    <definedName name="_52Excel_BuiltIn_Criteria_1" localSheetId="67">#REF!</definedName>
    <definedName name="_52Excel_BuiltIn_Criteria_1" localSheetId="60">#REF!</definedName>
    <definedName name="_52Excel_BuiltIn_Criteria_1" localSheetId="61">#REF!</definedName>
    <definedName name="_52Excel_BuiltIn_Criteria_1" localSheetId="62">#REF!</definedName>
    <definedName name="_52Excel_BuiltIn_Criteria_1" localSheetId="63">#REF!</definedName>
    <definedName name="_52Excel_BuiltIn_Criteria_1" localSheetId="64">#REF!</definedName>
    <definedName name="_52Excel_BuiltIn_Criteria_1" localSheetId="65">#REF!</definedName>
    <definedName name="_52Excel_BuiltIn_Criteria_1" localSheetId="66">#REF!</definedName>
    <definedName name="_52Excel_BuiltIn_Criteria_1">#REF!</definedName>
    <definedName name="_53Excel_BuiltIn_Criteria_11_1" localSheetId="27">#REF!</definedName>
    <definedName name="_53Excel_BuiltIn_Criteria_11_1" localSheetId="40">#REF!</definedName>
    <definedName name="_53Excel_BuiltIn_Criteria_11_1" localSheetId="37">#REF!</definedName>
    <definedName name="_53Excel_BuiltIn_Criteria_11_1" localSheetId="39">#REF!</definedName>
    <definedName name="_53Excel_BuiltIn_Criteria_11_1" localSheetId="41">#REF!</definedName>
    <definedName name="_53Excel_BuiltIn_Criteria_11_1" localSheetId="67">#REF!</definedName>
    <definedName name="_53Excel_BuiltIn_Criteria_11_1" localSheetId="60">#REF!</definedName>
    <definedName name="_53Excel_BuiltIn_Criteria_11_1" localSheetId="61">#REF!</definedName>
    <definedName name="_53Excel_BuiltIn_Criteria_11_1" localSheetId="62">#REF!</definedName>
    <definedName name="_53Excel_BuiltIn_Criteria_11_1" localSheetId="63">#REF!</definedName>
    <definedName name="_53Excel_BuiltIn_Criteria_11_1" localSheetId="64">#REF!</definedName>
    <definedName name="_53Excel_BuiltIn_Criteria_11_1" localSheetId="65">#REF!</definedName>
    <definedName name="_53Excel_BuiltIn_Criteria_11_1" localSheetId="66">#REF!</definedName>
    <definedName name="_53Excel_BuiltIn_Criteria_11_1">#REF!</definedName>
    <definedName name="_54Excel_BuiltIn_Criteria_12_1" localSheetId="27">#REF!</definedName>
    <definedName name="_54Excel_BuiltIn_Criteria_12_1" localSheetId="40">#REF!</definedName>
    <definedName name="_54Excel_BuiltIn_Criteria_12_1" localSheetId="37">#REF!</definedName>
    <definedName name="_54Excel_BuiltIn_Criteria_12_1" localSheetId="39">#REF!</definedName>
    <definedName name="_54Excel_BuiltIn_Criteria_12_1" localSheetId="41">#REF!</definedName>
    <definedName name="_54Excel_BuiltIn_Criteria_12_1" localSheetId="67">#REF!</definedName>
    <definedName name="_54Excel_BuiltIn_Criteria_12_1" localSheetId="60">#REF!</definedName>
    <definedName name="_54Excel_BuiltIn_Criteria_12_1" localSheetId="61">#REF!</definedName>
    <definedName name="_54Excel_BuiltIn_Criteria_12_1" localSheetId="62">#REF!</definedName>
    <definedName name="_54Excel_BuiltIn_Criteria_12_1" localSheetId="63">#REF!</definedName>
    <definedName name="_54Excel_BuiltIn_Criteria_12_1" localSheetId="64">#REF!</definedName>
    <definedName name="_54Excel_BuiltIn_Criteria_12_1" localSheetId="65">#REF!</definedName>
    <definedName name="_54Excel_BuiltIn_Criteria_12_1" localSheetId="66">#REF!</definedName>
    <definedName name="_54Excel_BuiltIn_Criteria_12_1">#REF!</definedName>
    <definedName name="_55Excel_BuiltIn_Criteria_13_1">#REF!</definedName>
    <definedName name="_56Excel_BuiltIn_Criteria_15_1">#REF!</definedName>
    <definedName name="_57Excel_BuiltIn_Criteria_16_1">#REF!</definedName>
    <definedName name="_58Excel_BuiltIn_Criteria_17_1">#REF!</definedName>
    <definedName name="_59Excel_BuiltIn_Criteria_19_1">#REF!</definedName>
    <definedName name="_6_2_1">#N/A</definedName>
    <definedName name="_60Excel_BuiltIn_Criteria_2_1" localSheetId="27">#REF!</definedName>
    <definedName name="_60Excel_BuiltIn_Criteria_2_1" localSheetId="40">#REF!</definedName>
    <definedName name="_60Excel_BuiltIn_Criteria_2_1" localSheetId="37">#REF!</definedName>
    <definedName name="_60Excel_BuiltIn_Criteria_2_1" localSheetId="39">#REF!</definedName>
    <definedName name="_60Excel_BuiltIn_Criteria_2_1" localSheetId="41">#REF!</definedName>
    <definedName name="_60Excel_BuiltIn_Criteria_2_1" localSheetId="67">#REF!</definedName>
    <definedName name="_60Excel_BuiltIn_Criteria_2_1" localSheetId="60">#REF!</definedName>
    <definedName name="_60Excel_BuiltIn_Criteria_2_1" localSheetId="61">#REF!</definedName>
    <definedName name="_60Excel_BuiltIn_Criteria_2_1" localSheetId="62">#REF!</definedName>
    <definedName name="_60Excel_BuiltIn_Criteria_2_1" localSheetId="63">#REF!</definedName>
    <definedName name="_60Excel_BuiltIn_Criteria_2_1" localSheetId="64">#REF!</definedName>
    <definedName name="_60Excel_BuiltIn_Criteria_2_1" localSheetId="65">#REF!</definedName>
    <definedName name="_60Excel_BuiltIn_Criteria_2_1" localSheetId="66">#REF!</definedName>
    <definedName name="_60Excel_BuiltIn_Criteria_2_1">#REF!</definedName>
    <definedName name="_61Excel_BuiltIn_Criteria_28_1" localSheetId="27">#REF!</definedName>
    <definedName name="_61Excel_BuiltIn_Criteria_28_1" localSheetId="40">#REF!</definedName>
    <definedName name="_61Excel_BuiltIn_Criteria_28_1" localSheetId="37">#REF!</definedName>
    <definedName name="_61Excel_BuiltIn_Criteria_28_1" localSheetId="39">#REF!</definedName>
    <definedName name="_61Excel_BuiltIn_Criteria_28_1" localSheetId="41">#REF!</definedName>
    <definedName name="_61Excel_BuiltIn_Criteria_28_1" localSheetId="67">#REF!</definedName>
    <definedName name="_61Excel_BuiltIn_Criteria_28_1" localSheetId="60">#REF!</definedName>
    <definedName name="_61Excel_BuiltIn_Criteria_28_1" localSheetId="61">#REF!</definedName>
    <definedName name="_61Excel_BuiltIn_Criteria_28_1" localSheetId="62">#REF!</definedName>
    <definedName name="_61Excel_BuiltIn_Criteria_28_1" localSheetId="63">#REF!</definedName>
    <definedName name="_61Excel_BuiltIn_Criteria_28_1" localSheetId="64">#REF!</definedName>
    <definedName name="_61Excel_BuiltIn_Criteria_28_1" localSheetId="65">#REF!</definedName>
    <definedName name="_61Excel_BuiltIn_Criteria_28_1" localSheetId="66">#REF!</definedName>
    <definedName name="_61Excel_BuiltIn_Criteria_28_1">#REF!</definedName>
    <definedName name="_62Excel_BuiltIn_Criteria_3_1" localSheetId="27">#REF!</definedName>
    <definedName name="_62Excel_BuiltIn_Criteria_3_1" localSheetId="40">#REF!</definedName>
    <definedName name="_62Excel_BuiltIn_Criteria_3_1" localSheetId="37">#REF!</definedName>
    <definedName name="_62Excel_BuiltIn_Criteria_3_1" localSheetId="39">#REF!</definedName>
    <definedName name="_62Excel_BuiltIn_Criteria_3_1" localSheetId="41">#REF!</definedName>
    <definedName name="_62Excel_BuiltIn_Criteria_3_1" localSheetId="67">#REF!</definedName>
    <definedName name="_62Excel_BuiltIn_Criteria_3_1" localSheetId="60">#REF!</definedName>
    <definedName name="_62Excel_BuiltIn_Criteria_3_1" localSheetId="61">#REF!</definedName>
    <definedName name="_62Excel_BuiltIn_Criteria_3_1" localSheetId="62">#REF!</definedName>
    <definedName name="_62Excel_BuiltIn_Criteria_3_1" localSheetId="63">#REF!</definedName>
    <definedName name="_62Excel_BuiltIn_Criteria_3_1" localSheetId="64">#REF!</definedName>
    <definedName name="_62Excel_BuiltIn_Criteria_3_1" localSheetId="65">#REF!</definedName>
    <definedName name="_62Excel_BuiltIn_Criteria_3_1" localSheetId="66">#REF!</definedName>
    <definedName name="_62Excel_BuiltIn_Criteria_3_1">#REF!</definedName>
    <definedName name="_63Excel_BuiltIn_Criteria_4_1">#REF!</definedName>
    <definedName name="_64Excel_BuiltIn_Criteria_7_1">#REF!</definedName>
    <definedName name="_65Excel_BuiltIn_Criteria_9_1">#REF!</definedName>
    <definedName name="_67Excel_BuiltIn_Database_1">#N/A</definedName>
    <definedName name="_68Excel_BuiltIn_Database_1_1">#N/A</definedName>
    <definedName name="_70Excel_BuiltIn_Print_Area_1_1" localSheetId="27">#REF!</definedName>
    <definedName name="_70Excel_BuiltIn_Print_Area_1_1" localSheetId="40">#REF!</definedName>
    <definedName name="_70Excel_BuiltIn_Print_Area_1_1" localSheetId="37">#REF!</definedName>
    <definedName name="_70Excel_BuiltIn_Print_Area_1_1" localSheetId="39">#REF!</definedName>
    <definedName name="_70Excel_BuiltIn_Print_Area_1_1" localSheetId="41">#REF!</definedName>
    <definedName name="_70Excel_BuiltIn_Print_Area_1_1" localSheetId="67">#REF!</definedName>
    <definedName name="_70Excel_BuiltIn_Print_Area_1_1" localSheetId="60">#REF!</definedName>
    <definedName name="_70Excel_BuiltIn_Print_Area_1_1" localSheetId="61">#REF!</definedName>
    <definedName name="_70Excel_BuiltIn_Print_Area_1_1" localSheetId="62">#REF!</definedName>
    <definedName name="_70Excel_BuiltIn_Print_Area_1_1" localSheetId="63">#REF!</definedName>
    <definedName name="_70Excel_BuiltIn_Print_Area_1_1" localSheetId="64">#REF!</definedName>
    <definedName name="_70Excel_BuiltIn_Print_Area_1_1" localSheetId="65">#REF!</definedName>
    <definedName name="_70Excel_BuiltIn_Print_Area_1_1" localSheetId="66">#REF!</definedName>
    <definedName name="_70Excel_BuiltIn_Print_Area_1_1">#REF!</definedName>
    <definedName name="_72Excel_BuiltIn_Print_Area_1_1_1">#N/A</definedName>
    <definedName name="_74Excel_BuiltIn_Print_Area_1_1_1_1" localSheetId="27">#REF!</definedName>
    <definedName name="_74Excel_BuiltIn_Print_Area_1_1_1_1" localSheetId="40">#REF!</definedName>
    <definedName name="_74Excel_BuiltIn_Print_Area_1_1_1_1" localSheetId="37">#REF!</definedName>
    <definedName name="_74Excel_BuiltIn_Print_Area_1_1_1_1" localSheetId="39">#REF!</definedName>
    <definedName name="_74Excel_BuiltIn_Print_Area_1_1_1_1" localSheetId="41">#REF!</definedName>
    <definedName name="_74Excel_BuiltIn_Print_Area_1_1_1_1" localSheetId="67">#REF!</definedName>
    <definedName name="_74Excel_BuiltIn_Print_Area_1_1_1_1" localSheetId="60">#REF!</definedName>
    <definedName name="_74Excel_BuiltIn_Print_Area_1_1_1_1" localSheetId="61">#REF!</definedName>
    <definedName name="_74Excel_BuiltIn_Print_Area_1_1_1_1" localSheetId="62">#REF!</definedName>
    <definedName name="_74Excel_BuiltIn_Print_Area_1_1_1_1" localSheetId="63">#REF!</definedName>
    <definedName name="_74Excel_BuiltIn_Print_Area_1_1_1_1" localSheetId="64">#REF!</definedName>
    <definedName name="_74Excel_BuiltIn_Print_Area_1_1_1_1" localSheetId="65">#REF!</definedName>
    <definedName name="_74Excel_BuiltIn_Print_Area_1_1_1_1" localSheetId="66">#REF!</definedName>
    <definedName name="_74Excel_BuiltIn_Print_Area_1_1_1_1">#REF!</definedName>
    <definedName name="_76Excel_BuiltIn_Print_Area_1_1_1_1_1">#N/A</definedName>
    <definedName name="_77Excel_BuiltIn_Print_Area_1_1_1_1_1_1">#N/A</definedName>
    <definedName name="_78Excel_BuiltIn_Print_Area_1_1_1_1_1_1_1">#N/A</definedName>
    <definedName name="_79Excel_BuiltIn_Print_Area_1_1_1_1_1_1_1_1">#N/A</definedName>
    <definedName name="_8_a_1">#N/A</definedName>
    <definedName name="_80Excel_BuiltIn_Print_Area_1_1_1_1_1_1_1_1_1">#N/A</definedName>
    <definedName name="_81Excel_BuiltIn_Print_Area_1_1_1_1_1_1_1_1_1_1">#N/A</definedName>
    <definedName name="_82Excel_BuiltIn_Print_Area_2_1" localSheetId="27">#REF!</definedName>
    <definedName name="_82Excel_BuiltIn_Print_Area_2_1" localSheetId="40">#REF!</definedName>
    <definedName name="_82Excel_BuiltIn_Print_Area_2_1" localSheetId="37">#REF!</definedName>
    <definedName name="_82Excel_BuiltIn_Print_Area_2_1" localSheetId="39">#REF!</definedName>
    <definedName name="_82Excel_BuiltIn_Print_Area_2_1" localSheetId="41">#REF!</definedName>
    <definedName name="_82Excel_BuiltIn_Print_Area_2_1" localSheetId="67">#REF!</definedName>
    <definedName name="_82Excel_BuiltIn_Print_Area_2_1" localSheetId="60">#REF!</definedName>
    <definedName name="_82Excel_BuiltIn_Print_Area_2_1" localSheetId="61">#REF!</definedName>
    <definedName name="_82Excel_BuiltIn_Print_Area_2_1" localSheetId="62">#REF!</definedName>
    <definedName name="_82Excel_BuiltIn_Print_Area_2_1" localSheetId="63">#REF!</definedName>
    <definedName name="_82Excel_BuiltIn_Print_Area_2_1" localSheetId="64">#REF!</definedName>
    <definedName name="_82Excel_BuiltIn_Print_Area_2_1" localSheetId="65">#REF!</definedName>
    <definedName name="_82Excel_BuiltIn_Print_Area_2_1" localSheetId="66">#REF!</definedName>
    <definedName name="_82Excel_BuiltIn_Print_Area_2_1">#REF!</definedName>
    <definedName name="_85Excel_BuiltIn_Print_Area_2_1_1_1_1_1_1">#N/A</definedName>
    <definedName name="_86Excel_BuiltIn_Print_Area_2_1_1_1_1_1_1_1">#N/A</definedName>
    <definedName name="_87Excel_BuiltIn_Print_Area_2_1_1_1_1_1_1_1_1">#N/A</definedName>
    <definedName name="_88Excel_BuiltIn_Print_Area_20_1" localSheetId="27">#REF!</definedName>
    <definedName name="_88Excel_BuiltIn_Print_Area_20_1" localSheetId="40">#REF!</definedName>
    <definedName name="_88Excel_BuiltIn_Print_Area_20_1" localSheetId="37">#REF!</definedName>
    <definedName name="_88Excel_BuiltIn_Print_Area_20_1" localSheetId="39">#REF!</definedName>
    <definedName name="_88Excel_BuiltIn_Print_Area_20_1" localSheetId="41">#REF!</definedName>
    <definedName name="_88Excel_BuiltIn_Print_Area_20_1" localSheetId="67">#REF!</definedName>
    <definedName name="_88Excel_BuiltIn_Print_Area_20_1" localSheetId="60">#REF!</definedName>
    <definedName name="_88Excel_BuiltIn_Print_Area_20_1" localSheetId="61">#REF!</definedName>
    <definedName name="_88Excel_BuiltIn_Print_Area_20_1" localSheetId="62">#REF!</definedName>
    <definedName name="_88Excel_BuiltIn_Print_Area_20_1" localSheetId="63">#REF!</definedName>
    <definedName name="_88Excel_BuiltIn_Print_Area_20_1" localSheetId="64">#REF!</definedName>
    <definedName name="_88Excel_BuiltIn_Print_Area_20_1" localSheetId="65">#REF!</definedName>
    <definedName name="_88Excel_BuiltIn_Print_Area_20_1" localSheetId="66">#REF!</definedName>
    <definedName name="_88Excel_BuiltIn_Print_Area_20_1">#REF!</definedName>
    <definedName name="_89Excel_BuiltIn_Print_Area_3_1" localSheetId="27">#REF!</definedName>
    <definedName name="_89Excel_BuiltIn_Print_Area_3_1" localSheetId="40">#REF!</definedName>
    <definedName name="_89Excel_BuiltIn_Print_Area_3_1" localSheetId="37">#REF!</definedName>
    <definedName name="_89Excel_BuiltIn_Print_Area_3_1" localSheetId="39">#REF!</definedName>
    <definedName name="_89Excel_BuiltIn_Print_Area_3_1" localSheetId="41">#REF!</definedName>
    <definedName name="_89Excel_BuiltIn_Print_Area_3_1" localSheetId="67">#REF!</definedName>
    <definedName name="_89Excel_BuiltIn_Print_Area_3_1" localSheetId="60">#REF!</definedName>
    <definedName name="_89Excel_BuiltIn_Print_Area_3_1" localSheetId="61">#REF!</definedName>
    <definedName name="_89Excel_BuiltIn_Print_Area_3_1" localSheetId="62">#REF!</definedName>
    <definedName name="_89Excel_BuiltIn_Print_Area_3_1" localSheetId="63">#REF!</definedName>
    <definedName name="_89Excel_BuiltIn_Print_Area_3_1" localSheetId="64">#REF!</definedName>
    <definedName name="_89Excel_BuiltIn_Print_Area_3_1" localSheetId="65">#REF!</definedName>
    <definedName name="_89Excel_BuiltIn_Print_Area_3_1" localSheetId="66">#REF!</definedName>
    <definedName name="_89Excel_BuiltIn_Print_Area_3_1">#REF!</definedName>
    <definedName name="_9_a_1_1">#N/A</definedName>
    <definedName name="_90Excel_BuiltIn_Print_Area_3_1_1">#N/A</definedName>
    <definedName name="_91Excel_BuiltIn_Print_Area_3_1_1_1">#N/A</definedName>
    <definedName name="_92Excel_BuiltIn_Print_Area_3_1_1_1_1">#N/A</definedName>
    <definedName name="_93Excel_BuiltIn_Print_Area_3_1_1_1_1_1">#N/A</definedName>
    <definedName name="_94Excel_BuiltIn_Print_Area_6_1" localSheetId="27">#REF!</definedName>
    <definedName name="_94Excel_BuiltIn_Print_Area_6_1" localSheetId="40">#REF!</definedName>
    <definedName name="_94Excel_BuiltIn_Print_Area_6_1" localSheetId="37">#REF!</definedName>
    <definedName name="_94Excel_BuiltIn_Print_Area_6_1" localSheetId="39">#REF!</definedName>
    <definedName name="_94Excel_BuiltIn_Print_Area_6_1" localSheetId="41">#REF!</definedName>
    <definedName name="_94Excel_BuiltIn_Print_Area_6_1" localSheetId="67">#REF!</definedName>
    <definedName name="_94Excel_BuiltIn_Print_Area_6_1" localSheetId="60">#REF!</definedName>
    <definedName name="_94Excel_BuiltIn_Print_Area_6_1" localSheetId="61">#REF!</definedName>
    <definedName name="_94Excel_BuiltIn_Print_Area_6_1" localSheetId="62">#REF!</definedName>
    <definedName name="_94Excel_BuiltIn_Print_Area_6_1" localSheetId="63">#REF!</definedName>
    <definedName name="_94Excel_BuiltIn_Print_Area_6_1" localSheetId="64">#REF!</definedName>
    <definedName name="_94Excel_BuiltIn_Print_Area_6_1" localSheetId="65">#REF!</definedName>
    <definedName name="_94Excel_BuiltIn_Print_Area_6_1" localSheetId="66">#REF!</definedName>
    <definedName name="_94Excel_BuiltIn_Print_Area_6_1">#REF!</definedName>
    <definedName name="_97Excel_BuiltIn_Print_Area_7_1" localSheetId="27">#REF!</definedName>
    <definedName name="_97Excel_BuiltIn_Print_Area_7_1" localSheetId="40">#REF!</definedName>
    <definedName name="_97Excel_BuiltIn_Print_Area_7_1" localSheetId="37">#REF!</definedName>
    <definedName name="_97Excel_BuiltIn_Print_Area_7_1" localSheetId="39">#REF!</definedName>
    <definedName name="_97Excel_BuiltIn_Print_Area_7_1" localSheetId="41">#REF!</definedName>
    <definedName name="_97Excel_BuiltIn_Print_Area_7_1" localSheetId="67">#REF!</definedName>
    <definedName name="_97Excel_BuiltIn_Print_Area_7_1" localSheetId="60">#REF!</definedName>
    <definedName name="_97Excel_BuiltIn_Print_Area_7_1" localSheetId="61">#REF!</definedName>
    <definedName name="_97Excel_BuiltIn_Print_Area_7_1" localSheetId="62">#REF!</definedName>
    <definedName name="_97Excel_BuiltIn_Print_Area_7_1" localSheetId="63">#REF!</definedName>
    <definedName name="_97Excel_BuiltIn_Print_Area_7_1" localSheetId="64">#REF!</definedName>
    <definedName name="_97Excel_BuiltIn_Print_Area_7_1" localSheetId="65">#REF!</definedName>
    <definedName name="_97Excel_BuiltIn_Print_Area_7_1" localSheetId="66">#REF!</definedName>
    <definedName name="_97Excel_BuiltIn_Print_Area_7_1">#REF!</definedName>
    <definedName name="_99Excel_BuiltIn_Print_Area_7_1_1">#N/A</definedName>
    <definedName name="_a" localSheetId="27">#REF!</definedName>
    <definedName name="_a" localSheetId="40">#REF!</definedName>
    <definedName name="_a" localSheetId="37">#REF!</definedName>
    <definedName name="_a" localSheetId="39">#REF!</definedName>
    <definedName name="_a" localSheetId="41">#REF!</definedName>
    <definedName name="_a" localSheetId="67">#REF!</definedName>
    <definedName name="_a" localSheetId="60">#REF!</definedName>
    <definedName name="_a" localSheetId="61">#REF!</definedName>
    <definedName name="_a" localSheetId="62">#REF!</definedName>
    <definedName name="_a" localSheetId="63">#REF!</definedName>
    <definedName name="_a" localSheetId="64">#REF!</definedName>
    <definedName name="_a" localSheetId="65">#REF!</definedName>
    <definedName name="_a" localSheetId="66">#REF!</definedName>
    <definedName name="_a">#REF!</definedName>
    <definedName name="_a_1" localSheetId="27">#REF!</definedName>
    <definedName name="_a_1" localSheetId="40">#REF!</definedName>
    <definedName name="_a_1" localSheetId="37">#REF!</definedName>
    <definedName name="_a_1" localSheetId="39">#REF!</definedName>
    <definedName name="_a_1" localSheetId="41">#REF!</definedName>
    <definedName name="_a_1" localSheetId="67">#REF!</definedName>
    <definedName name="_a_1" localSheetId="60">#REF!</definedName>
    <definedName name="_a_1" localSheetId="61">#REF!</definedName>
    <definedName name="_a_1" localSheetId="62">#REF!</definedName>
    <definedName name="_a_1" localSheetId="63">#REF!</definedName>
    <definedName name="_a_1" localSheetId="64">#REF!</definedName>
    <definedName name="_a_1" localSheetId="65">#REF!</definedName>
    <definedName name="_a_1" localSheetId="66">#REF!</definedName>
    <definedName name="_a_1">#REF!</definedName>
    <definedName name="_a_11" localSheetId="27">#REF!</definedName>
    <definedName name="_a_11" localSheetId="40">#REF!</definedName>
    <definedName name="_a_11" localSheetId="37">#REF!</definedName>
    <definedName name="_a_11" localSheetId="39">#REF!</definedName>
    <definedName name="_a_11" localSheetId="41">#REF!</definedName>
    <definedName name="_a_11" localSheetId="67">#REF!</definedName>
    <definedName name="_a_11" localSheetId="60">#REF!</definedName>
    <definedName name="_a_11" localSheetId="61">#REF!</definedName>
    <definedName name="_a_11" localSheetId="62">#REF!</definedName>
    <definedName name="_a_11" localSheetId="63">#REF!</definedName>
    <definedName name="_a_11" localSheetId="64">#REF!</definedName>
    <definedName name="_a_11" localSheetId="65">#REF!</definedName>
    <definedName name="_a_11" localSheetId="66">#REF!</definedName>
    <definedName name="_a_11">#REF!</definedName>
    <definedName name="_a_12">#REF!</definedName>
    <definedName name="_a_13">#REF!</definedName>
    <definedName name="_a_14">#N/A</definedName>
    <definedName name="_a_14_1">#N/A</definedName>
    <definedName name="_a_15" localSheetId="27">#REF!</definedName>
    <definedName name="_a_15" localSheetId="40">#REF!</definedName>
    <definedName name="_a_15" localSheetId="37">#REF!</definedName>
    <definedName name="_a_15" localSheetId="39">#REF!</definedName>
    <definedName name="_a_15" localSheetId="41">#REF!</definedName>
    <definedName name="_a_15" localSheetId="67">#REF!</definedName>
    <definedName name="_a_15" localSheetId="60">#REF!</definedName>
    <definedName name="_a_15" localSheetId="61">#REF!</definedName>
    <definedName name="_a_15" localSheetId="62">#REF!</definedName>
    <definedName name="_a_15" localSheetId="63">#REF!</definedName>
    <definedName name="_a_15" localSheetId="64">#REF!</definedName>
    <definedName name="_a_15" localSheetId="65">#REF!</definedName>
    <definedName name="_a_15" localSheetId="66">#REF!</definedName>
    <definedName name="_a_15">#REF!</definedName>
    <definedName name="_a_16" localSheetId="27">#REF!</definedName>
    <definedName name="_a_16" localSheetId="40">#REF!</definedName>
    <definedName name="_a_16" localSheetId="37">#REF!</definedName>
    <definedName name="_a_16" localSheetId="39">#REF!</definedName>
    <definedName name="_a_16" localSheetId="41">#REF!</definedName>
    <definedName name="_a_16" localSheetId="67">#REF!</definedName>
    <definedName name="_a_16" localSheetId="60">#REF!</definedName>
    <definedName name="_a_16" localSheetId="61">#REF!</definedName>
    <definedName name="_a_16" localSheetId="62">#REF!</definedName>
    <definedName name="_a_16" localSheetId="63">#REF!</definedName>
    <definedName name="_a_16" localSheetId="64">#REF!</definedName>
    <definedName name="_a_16" localSheetId="65">#REF!</definedName>
    <definedName name="_a_16" localSheetId="66">#REF!</definedName>
    <definedName name="_a_16">#REF!</definedName>
    <definedName name="_a_17" localSheetId="27">#REF!</definedName>
    <definedName name="_a_17" localSheetId="40">#REF!</definedName>
    <definedName name="_a_17" localSheetId="37">#REF!</definedName>
    <definedName name="_a_17" localSheetId="39">#REF!</definedName>
    <definedName name="_a_17" localSheetId="41">#REF!</definedName>
    <definedName name="_a_17" localSheetId="67">#REF!</definedName>
    <definedName name="_a_17" localSheetId="60">#REF!</definedName>
    <definedName name="_a_17" localSheetId="61">#REF!</definedName>
    <definedName name="_a_17" localSheetId="62">#REF!</definedName>
    <definedName name="_a_17" localSheetId="63">#REF!</definedName>
    <definedName name="_a_17" localSheetId="64">#REF!</definedName>
    <definedName name="_a_17" localSheetId="65">#REF!</definedName>
    <definedName name="_a_17" localSheetId="66">#REF!</definedName>
    <definedName name="_a_17">#REF!</definedName>
    <definedName name="_a_19">#REF!</definedName>
    <definedName name="_a_2">#REF!</definedName>
    <definedName name="_a_28">#REF!</definedName>
    <definedName name="_a_3">#REF!</definedName>
    <definedName name="_a_4">#REF!</definedName>
    <definedName name="_a_7">#REF!</definedName>
    <definedName name="_a_7_1">#REF!</definedName>
    <definedName name="_a_7_14">#N/A</definedName>
    <definedName name="_a_9" localSheetId="27">#REF!</definedName>
    <definedName name="_a_9" localSheetId="40">#REF!</definedName>
    <definedName name="_a_9" localSheetId="37">#REF!</definedName>
    <definedName name="_a_9" localSheetId="39">#REF!</definedName>
    <definedName name="_a_9" localSheetId="41">#REF!</definedName>
    <definedName name="_a_9" localSheetId="67">#REF!</definedName>
    <definedName name="_a_9" localSheetId="60">#REF!</definedName>
    <definedName name="_a_9" localSheetId="61">#REF!</definedName>
    <definedName name="_a_9" localSheetId="62">#REF!</definedName>
    <definedName name="_a_9" localSheetId="63">#REF!</definedName>
    <definedName name="_a_9" localSheetId="64">#REF!</definedName>
    <definedName name="_a_9" localSheetId="65">#REF!</definedName>
    <definedName name="_a_9" localSheetId="66">#REF!</definedName>
    <definedName name="_a_9">#REF!</definedName>
    <definedName name="_AA2" localSheetId="27">#N/A</definedName>
    <definedName name="_AA2" localSheetId="30">#N/A</definedName>
    <definedName name="_AA2" localSheetId="40">#N/A</definedName>
    <definedName name="_AA2" localSheetId="37">#N/A</definedName>
    <definedName name="_AA2" localSheetId="39">#N/A</definedName>
    <definedName name="_AA2" localSheetId="41">#N/A</definedName>
    <definedName name="_AA2" localSheetId="67">#N/A</definedName>
    <definedName name="_AA2" localSheetId="60">#N/A</definedName>
    <definedName name="_AA2" localSheetId="61">#N/A</definedName>
    <definedName name="_AA2" localSheetId="62">#N/A</definedName>
    <definedName name="_AA2" localSheetId="63">#N/A</definedName>
    <definedName name="_AA2" localSheetId="65">#N/A</definedName>
    <definedName name="_AA2" localSheetId="66">#N/A</definedName>
    <definedName name="_AA2">#N/A</definedName>
    <definedName name="_arg13" localSheetId="27">#REF!</definedName>
    <definedName name="_arg13" localSheetId="40">#REF!</definedName>
    <definedName name="_arg13" localSheetId="37">#REF!</definedName>
    <definedName name="_arg13" localSheetId="39">#REF!</definedName>
    <definedName name="_arg13" localSheetId="41">#REF!</definedName>
    <definedName name="_arg13" localSheetId="67">#REF!</definedName>
    <definedName name="_arg13" localSheetId="60">#REF!</definedName>
    <definedName name="_arg13" localSheetId="61">#REF!</definedName>
    <definedName name="_arg13" localSheetId="62">#REF!</definedName>
    <definedName name="_arg13" localSheetId="63">#REF!</definedName>
    <definedName name="_arg13" localSheetId="64">#REF!</definedName>
    <definedName name="_arg13" localSheetId="65">#REF!</definedName>
    <definedName name="_arg13" localSheetId="66">#REF!</definedName>
    <definedName name="_arg13">#REF!</definedName>
    <definedName name="_arg16" localSheetId="27">#REF!</definedName>
    <definedName name="_arg16" localSheetId="40">#REF!</definedName>
    <definedName name="_arg16" localSheetId="37">#REF!</definedName>
    <definedName name="_arg16" localSheetId="39">#REF!</definedName>
    <definedName name="_arg16" localSheetId="41">#REF!</definedName>
    <definedName name="_arg16" localSheetId="67">#REF!</definedName>
    <definedName name="_arg16" localSheetId="60">#REF!</definedName>
    <definedName name="_arg16" localSheetId="61">#REF!</definedName>
    <definedName name="_arg16" localSheetId="62">#REF!</definedName>
    <definedName name="_arg16" localSheetId="63">#REF!</definedName>
    <definedName name="_arg16" localSheetId="64">#REF!</definedName>
    <definedName name="_arg16" localSheetId="65">#REF!</definedName>
    <definedName name="_arg16" localSheetId="66">#REF!</definedName>
    <definedName name="_arg16">#REF!</definedName>
    <definedName name="_c_11" localSheetId="27">#REF!</definedName>
    <definedName name="_c_11" localSheetId="40">#REF!</definedName>
    <definedName name="_c_11" localSheetId="37">#REF!</definedName>
    <definedName name="_c_11" localSheetId="39">#REF!</definedName>
    <definedName name="_c_11" localSheetId="41">#REF!</definedName>
    <definedName name="_c_11" localSheetId="67">#REF!</definedName>
    <definedName name="_c_11" localSheetId="60">#REF!</definedName>
    <definedName name="_c_11" localSheetId="61">#REF!</definedName>
    <definedName name="_c_11" localSheetId="62">#REF!</definedName>
    <definedName name="_c_11" localSheetId="63">#REF!</definedName>
    <definedName name="_c_11" localSheetId="64">#REF!</definedName>
    <definedName name="_c_11" localSheetId="65">#REF!</definedName>
    <definedName name="_c_11" localSheetId="66">#REF!</definedName>
    <definedName name="_c_11">#REF!</definedName>
    <definedName name="_c_12">#REF!</definedName>
    <definedName name="_c_13">#REF!</definedName>
    <definedName name="_c_15">#REF!</definedName>
    <definedName name="_c_16">#REF!</definedName>
    <definedName name="_c_17">#REF!</definedName>
    <definedName name="_c_19">#REF!</definedName>
    <definedName name="_c_2">#REF!</definedName>
    <definedName name="_c_28">#REF!</definedName>
    <definedName name="_c_3">#REF!</definedName>
    <definedName name="_c_4">#REF!</definedName>
    <definedName name="_c_7">#REF!</definedName>
    <definedName name="_c_9">#REF!</definedName>
    <definedName name="_cab1">#REF!</definedName>
    <definedName name="_CAP20">#REF!</definedName>
    <definedName name="_Ext2" localSheetId="27">#REF!</definedName>
    <definedName name="_Ext2" localSheetId="25">#REF!</definedName>
    <definedName name="_Ext2" localSheetId="30">#REF!</definedName>
    <definedName name="_Ext2" localSheetId="32">#REF!</definedName>
    <definedName name="_Ext2" localSheetId="36">#REF!</definedName>
    <definedName name="_Ext2" localSheetId="38">#REF!</definedName>
    <definedName name="_Ext2" localSheetId="68">#REF!</definedName>
    <definedName name="_Ext2" localSheetId="42">#REF!</definedName>
    <definedName name="_Ext2" localSheetId="43">#REF!</definedName>
    <definedName name="_Ext2" localSheetId="44">#REF!</definedName>
    <definedName name="_Ext2" localSheetId="48">#REF!</definedName>
    <definedName name="_Ext2" localSheetId="65">#REF!</definedName>
    <definedName name="_Ext2" localSheetId="66">#REF!</definedName>
    <definedName name="_Ext2">#REF!</definedName>
    <definedName name="_xlnm._FilterDatabase" localSheetId="6" hidden="1">'ANEXO I - Entrada'!$D$7:$L$9</definedName>
    <definedName name="_xlnm._FilterDatabase" localSheetId="23" hidden="1">'ANEXO VI - Passivo'!$B$7:$WVK$31</definedName>
    <definedName name="_xlnm._FilterDatabase" localSheetId="33" hidden="1">'ANEXO XIII - Caracteristicas'!$B$4:$WVM$34</definedName>
    <definedName name="_xlnm._FilterDatabase" localSheetId="34" hidden="1">'ANEXO XIV - % e M2'!$B$3:$CV$30</definedName>
    <definedName name="_xlnm._FilterDatabase" localSheetId="35" hidden="1">'ANEXO XIV - % e M2 (cont)'!$B$8:$CX$28</definedName>
    <definedName name="_xlnm._FilterDatabase" localSheetId="67" hidden="1">'ANEXO XXI - Curva ABC'!$C$11:$K$25</definedName>
    <definedName name="_xlnm._FilterDatabase" localSheetId="46" hidden="1">'ANEXO XXIV - Orç. Total'!$B$2:$B$114</definedName>
    <definedName name="_xlnm._FilterDatabase" localSheetId="47" hidden="1">'ANEXO XXV - Cronograma'!$B$15:$O$30</definedName>
    <definedName name="_I" localSheetId="27">#REF!</definedName>
    <definedName name="_I" localSheetId="25">#REF!</definedName>
    <definedName name="_I" localSheetId="32">#REF!</definedName>
    <definedName name="_I" localSheetId="36">#REF!</definedName>
    <definedName name="_I" localSheetId="38">#REF!</definedName>
    <definedName name="_I" localSheetId="68">#REF!</definedName>
    <definedName name="_I" localSheetId="42">#REF!</definedName>
    <definedName name="_I" localSheetId="43">#REF!</definedName>
    <definedName name="_I" localSheetId="44">#REF!</definedName>
    <definedName name="_I" localSheetId="48">#REF!</definedName>
    <definedName name="_I" localSheetId="65">#REF!</definedName>
    <definedName name="_I" localSheetId="66">#REF!</definedName>
    <definedName name="_I">#REF!</definedName>
    <definedName name="_I_1">#REF!</definedName>
    <definedName name="_I_1_1">#REF!</definedName>
    <definedName name="_I_1_1_1">#REF!</definedName>
    <definedName name="_I_1_1_19">#REF!</definedName>
    <definedName name="_I_1_19">#REF!</definedName>
    <definedName name="_I_19">#REF!</definedName>
    <definedName name="_I_25" localSheetId="32">#REF!</definedName>
    <definedName name="_I_25">#REF!</definedName>
    <definedName name="_JAZ1">#REF!</definedName>
    <definedName name="_JAZ11">#REF!</definedName>
    <definedName name="_JAZ2">#REF!</definedName>
    <definedName name="_JAZ22">#REF!</definedName>
    <definedName name="_JAZ3">#REF!</definedName>
    <definedName name="_JAZ33">#REF!</definedName>
    <definedName name="_Key1" localSheetId="30" hidden="1">#REF!</definedName>
    <definedName name="_Key1" hidden="1">#REF!</definedName>
    <definedName name="_Key2" localSheetId="27" hidden="1">#REF!</definedName>
    <definedName name="_Key2" localSheetId="40" hidden="1">#REF!</definedName>
    <definedName name="_Key2" localSheetId="37" hidden="1">#REF!</definedName>
    <definedName name="_Key2" localSheetId="39" hidden="1">#REF!</definedName>
    <definedName name="_Key2" localSheetId="41" hidden="1">#REF!</definedName>
    <definedName name="_Key2" localSheetId="67" hidden="1">#REF!</definedName>
    <definedName name="_Key2" localSheetId="60" hidden="1">#REF!</definedName>
    <definedName name="_Key2" localSheetId="61" hidden="1">#REF!</definedName>
    <definedName name="_Key2" localSheetId="62" hidden="1">#REF!</definedName>
    <definedName name="_Key2" localSheetId="63" hidden="1">#REF!</definedName>
    <definedName name="_Key2" localSheetId="65" hidden="1">#REF!</definedName>
    <definedName name="_Key2" localSheetId="66" hidden="1">#REF!</definedName>
    <definedName name="_Key2" hidden="1">#REF!</definedName>
    <definedName name="_KM406407" localSheetId="27">#REF!</definedName>
    <definedName name="_KM406407" localSheetId="40">#REF!</definedName>
    <definedName name="_KM406407" localSheetId="37">#REF!</definedName>
    <definedName name="_KM406407" localSheetId="39">#REF!</definedName>
    <definedName name="_KM406407" localSheetId="41">#REF!</definedName>
    <definedName name="_KM406407" localSheetId="67">#REF!</definedName>
    <definedName name="_KM406407" localSheetId="60">#REF!</definedName>
    <definedName name="_KM406407" localSheetId="61">#REF!</definedName>
    <definedName name="_KM406407" localSheetId="62">#REF!</definedName>
    <definedName name="_KM406407" localSheetId="63">#REF!</definedName>
    <definedName name="_KM406407" localSheetId="65">#REF!</definedName>
    <definedName name="_KM406407" localSheetId="66">#REF!</definedName>
    <definedName name="_KM406407">#REF!</definedName>
    <definedName name="_km736" localSheetId="27">#REF!</definedName>
    <definedName name="_km736" localSheetId="40">#REF!</definedName>
    <definedName name="_km736" localSheetId="37">#REF!</definedName>
    <definedName name="_km736" localSheetId="39">#REF!</definedName>
    <definedName name="_km736" localSheetId="41">#REF!</definedName>
    <definedName name="_km736" localSheetId="67">#REF!</definedName>
    <definedName name="_km736" localSheetId="60">#REF!</definedName>
    <definedName name="_km736" localSheetId="61">#REF!</definedName>
    <definedName name="_km736" localSheetId="62">#REF!</definedName>
    <definedName name="_km736" localSheetId="63">#REF!</definedName>
    <definedName name="_km736" localSheetId="65">#REF!</definedName>
    <definedName name="_km736" localSheetId="66">#REF!</definedName>
    <definedName name="_km736">#REF!</definedName>
    <definedName name="_MED1">#REF!</definedName>
    <definedName name="_Order1" hidden="1">255</definedName>
    <definedName name="_Order2" hidden="1">255</definedName>
    <definedName name="_OUT98" localSheetId="11" hidden="1">{#N/A,#N/A,TRUE,"Serviços"}</definedName>
    <definedName name="_OUT98" localSheetId="9" hidden="1">{#N/A,#N/A,TRUE,"Serviços"}</definedName>
    <definedName name="_OUT98" localSheetId="12" hidden="1">{#N/A,#N/A,TRUE,"Serviços"}</definedName>
    <definedName name="_OUT98" localSheetId="5" hidden="1">{#N/A,#N/A,TRUE,"Serviços"}</definedName>
    <definedName name="_OUT98" localSheetId="6" hidden="1">{#N/A,#N/A,TRUE,"Serviços"}</definedName>
    <definedName name="_OUT98" localSheetId="7" hidden="1">{#N/A,#N/A,TRUE,"Serviços"}</definedName>
    <definedName name="_OUT98" localSheetId="8" hidden="1">{#N/A,#N/A,TRUE,"Serviços"}</definedName>
    <definedName name="_OUT98" localSheetId="10" hidden="1">{#N/A,#N/A,TRUE,"Serviços"}</definedName>
    <definedName name="_OUT98" localSheetId="3" hidden="1">{#N/A,#N/A,TRUE,"Serviços"}</definedName>
    <definedName name="_OUT98" localSheetId="13" hidden="1">{#N/A,#N/A,TRUE,"Serviços"}</definedName>
    <definedName name="_OUT98" localSheetId="16" hidden="1">{#N/A,#N/A,TRUE,"Serviços"}</definedName>
    <definedName name="_OUT98" localSheetId="4" hidden="1">{#N/A,#N/A,TRUE,"Serviços"}</definedName>
    <definedName name="_OUT98" localSheetId="24" hidden="1">{#N/A,#N/A,TRUE,"Serviços"}</definedName>
    <definedName name="_OUT98" localSheetId="27" hidden="1">{#N/A,#N/A,TRUE,"Serviços"}</definedName>
    <definedName name="_OUT98" localSheetId="22" hidden="1">{#N/A,#N/A,TRUE,"Serviços"}</definedName>
    <definedName name="_OUT98" localSheetId="23" hidden="1">{#N/A,#N/A,TRUE,"Serviços"}</definedName>
    <definedName name="_OUT98" localSheetId="25" hidden="1">{#N/A,#N/A,TRUE,"Serviços"}</definedName>
    <definedName name="_OUT98" localSheetId="30" hidden="1">{#N/A,#N/A,TRUE,"Serviços"}</definedName>
    <definedName name="_OUT98" localSheetId="31" hidden="1">{#N/A,#N/A,TRUE,"Serviços"}</definedName>
    <definedName name="_OUT98" localSheetId="32" hidden="1">{#N/A,#N/A,TRUE,"Serviços"}</definedName>
    <definedName name="_OUT98" localSheetId="33" hidden="1">{#N/A,#N/A,TRUE,"Serviços"}</definedName>
    <definedName name="_OUT98" localSheetId="35" hidden="1">{#N/A,#N/A,TRUE,"Serviços"}</definedName>
    <definedName name="_OUT98" localSheetId="40" hidden="1">{#N/A,#N/A,TRUE,"Serviços"}</definedName>
    <definedName name="_OUT98" localSheetId="36" hidden="1">{#N/A,#N/A,TRUE,"Serviços"}</definedName>
    <definedName name="_OUT98" localSheetId="37" hidden="1">{#N/A,#N/A,TRUE,"Serviços"}</definedName>
    <definedName name="_OUT98" localSheetId="38" hidden="1">{#N/A,#N/A,TRUE,"Serviços"}</definedName>
    <definedName name="_OUT98" localSheetId="39" hidden="1">{#N/A,#N/A,TRUE,"Serviços"}</definedName>
    <definedName name="_OUT98" localSheetId="41" hidden="1">{#N/A,#N/A,TRUE,"Serviços"}</definedName>
    <definedName name="_OUT98" localSheetId="67" hidden="1">{#N/A,#N/A,TRUE,"Serviços"}</definedName>
    <definedName name="_OUT98" localSheetId="42" hidden="1">{#N/A,#N/A,TRUE,"Serviços"}</definedName>
    <definedName name="_OUT98" localSheetId="43" hidden="1">{#N/A,#N/A,TRUE,"Serviços"}</definedName>
    <definedName name="_OUT98" localSheetId="44" hidden="1">{#N/A,#N/A,TRUE,"Serviços"}</definedName>
    <definedName name="_OUT98" localSheetId="46" hidden="1">{#N/A,#N/A,TRUE,"Serviços"}</definedName>
    <definedName name="_OUT98" localSheetId="59" hidden="1">{#N/A,#N/A,TRUE,"Serviços"}</definedName>
    <definedName name="_OUT98" localSheetId="47" hidden="1">{#N/A,#N/A,TRUE,"Serviços"}</definedName>
    <definedName name="_OUT98" localSheetId="48" hidden="1">{#N/A,#N/A,TRUE,"Serviços"}</definedName>
    <definedName name="_OUT98" localSheetId="58" hidden="1">{#N/A,#N/A,TRUE,"Serviços"}</definedName>
    <definedName name="_OUT98" localSheetId="60" hidden="1">{#N/A,#N/A,TRUE,"Serviços"}</definedName>
    <definedName name="_OUT98" localSheetId="61" hidden="1">{#N/A,#N/A,TRUE,"Serviços"}</definedName>
    <definedName name="_OUT98" localSheetId="62" hidden="1">{#N/A,#N/A,TRUE,"Serviços"}</definedName>
    <definedName name="_OUT98" localSheetId="63" hidden="1">{#N/A,#N/A,TRUE,"Serviços"}</definedName>
    <definedName name="_OUT98" localSheetId="64" hidden="1">{#N/A,#N/A,TRUE,"Serviços"}</definedName>
    <definedName name="_OUT98" localSheetId="65" hidden="1">{#N/A,#N/A,TRUE,"Serviços"}</definedName>
    <definedName name="_OUT98" localSheetId="66" hidden="1">{#N/A,#N/A,TRUE,"Serviços"}</definedName>
    <definedName name="_OUT98" localSheetId="1" hidden="1">{#N/A,#N/A,TRUE,"Serviços"}</definedName>
    <definedName name="_OUT98" hidden="1">{#N/A,#N/A,TRUE,"Serviços"}</definedName>
    <definedName name="_OUTTTT9888" localSheetId="27" hidden="1">{#N/A,#N/A,TRUE,"Serviços"}</definedName>
    <definedName name="_OUTTTT9888" localSheetId="30" hidden="1">{#N/A,#N/A,TRUE,"Serviços"}</definedName>
    <definedName name="_OUTTTT9888" localSheetId="40" hidden="1">{#N/A,#N/A,TRUE,"Serviços"}</definedName>
    <definedName name="_OUTTTT9888" localSheetId="36" hidden="1">{#N/A,#N/A,TRUE,"Serviços"}</definedName>
    <definedName name="_OUTTTT9888" localSheetId="37" hidden="1">{#N/A,#N/A,TRUE,"Serviços"}</definedName>
    <definedName name="_OUTTTT9888" localSheetId="39" hidden="1">{#N/A,#N/A,TRUE,"Serviços"}</definedName>
    <definedName name="_OUTTTT9888" localSheetId="41" hidden="1">{#N/A,#N/A,TRUE,"Serviços"}</definedName>
    <definedName name="_OUTTTT9888" localSheetId="67" hidden="1">{#N/A,#N/A,TRUE,"Serviços"}</definedName>
    <definedName name="_OUTTTT9888" localSheetId="46" hidden="1">{#N/A,#N/A,TRUE,"Serviços"}</definedName>
    <definedName name="_OUTTTT9888" localSheetId="47" hidden="1">{#N/A,#N/A,TRUE,"Serviços"}</definedName>
    <definedName name="_OUTTTT9888" localSheetId="48" hidden="1">{#N/A,#N/A,TRUE,"Serviços"}</definedName>
    <definedName name="_OUTTTT9888" localSheetId="60" hidden="1">{#N/A,#N/A,TRUE,"Serviços"}</definedName>
    <definedName name="_OUTTTT9888" localSheetId="61" hidden="1">{#N/A,#N/A,TRUE,"Serviços"}</definedName>
    <definedName name="_OUTTTT9888" localSheetId="62" hidden="1">{#N/A,#N/A,TRUE,"Serviços"}</definedName>
    <definedName name="_OUTTTT9888" localSheetId="63" hidden="1">{#N/A,#N/A,TRUE,"Serviços"}</definedName>
    <definedName name="_OUTTTT9888" localSheetId="64" hidden="1">{#N/A,#N/A,TRUE,"Serviços"}</definedName>
    <definedName name="_OUTTTT9888" localSheetId="65" hidden="1">{#N/A,#N/A,TRUE,"Serviços"}</definedName>
    <definedName name="_OUTTTT9888" localSheetId="66" hidden="1">{#N/A,#N/A,TRUE,"Serviços"}</definedName>
    <definedName name="_OUTTTT9888" localSheetId="1" hidden="1">{#N/A,#N/A,TRUE,"Serviços"}</definedName>
    <definedName name="_OUTTTT9888" hidden="1">{#N/A,#N/A,TRUE,"Serviços"}</definedName>
    <definedName name="_PA01" localSheetId="27" hidden="1">{"'teste'!$B$2:$R$49"}</definedName>
    <definedName name="_PA01" localSheetId="30" hidden="1">{"'teste'!$B$2:$R$49"}</definedName>
    <definedName name="_PA01" localSheetId="40" hidden="1">{"'teste'!$B$2:$R$49"}</definedName>
    <definedName name="_PA01" localSheetId="36" hidden="1">{"'teste'!$B$2:$R$49"}</definedName>
    <definedName name="_PA01" localSheetId="37" hidden="1">{"'teste'!$B$2:$R$49"}</definedName>
    <definedName name="_PA01" localSheetId="39" hidden="1">{"'teste'!$B$2:$R$49"}</definedName>
    <definedName name="_PA01" localSheetId="41" hidden="1">{"'teste'!$B$2:$R$49"}</definedName>
    <definedName name="_PA01" localSheetId="67" hidden="1">{"'teste'!$B$2:$R$49"}</definedName>
    <definedName name="_PA01" localSheetId="46" hidden="1">{"'teste'!$B$2:$R$49"}</definedName>
    <definedName name="_PA01" localSheetId="47" hidden="1">{"'teste'!$B$2:$R$49"}</definedName>
    <definedName name="_PA01" localSheetId="48" hidden="1">{"'teste'!$B$2:$R$49"}</definedName>
    <definedName name="_PA01" localSheetId="60" hidden="1">{"'teste'!$B$2:$R$49"}</definedName>
    <definedName name="_PA01" localSheetId="61" hidden="1">{"'teste'!$B$2:$R$49"}</definedName>
    <definedName name="_PA01" localSheetId="62" hidden="1">{"'teste'!$B$2:$R$49"}</definedName>
    <definedName name="_PA01" localSheetId="63" hidden="1">{"'teste'!$B$2:$R$49"}</definedName>
    <definedName name="_PA01" localSheetId="64" hidden="1">{"'teste'!$B$2:$R$49"}</definedName>
    <definedName name="_PA01" localSheetId="65" hidden="1">{"'teste'!$B$2:$R$49"}</definedName>
    <definedName name="_PA01" localSheetId="66" hidden="1">{"'teste'!$B$2:$R$49"}</definedName>
    <definedName name="_PA01" localSheetId="1" hidden="1">{"'teste'!$B$2:$R$49"}</definedName>
    <definedName name="_PA01" hidden="1">{"'teste'!$B$2:$R$49"}</definedName>
    <definedName name="_PAG1">"$#REF!.$C$16"</definedName>
    <definedName name="_PAG10">"$#REF!.$C$26"</definedName>
    <definedName name="_PAG11">"$#REF!.$C$27"</definedName>
    <definedName name="_PAG12">"$#REF!.$C$28"</definedName>
    <definedName name="_PAG13">"$#REF!.$C$21"</definedName>
    <definedName name="_PAG2">"$#REF!.$C$17"</definedName>
    <definedName name="_PAG3">"$#REF!.$C$18"</definedName>
    <definedName name="_PAG4">"$#REF!.$C$19"</definedName>
    <definedName name="_PAG5">"$#REF!.$C$20"</definedName>
    <definedName name="_PAG6">"$#REF!.$C$22"</definedName>
    <definedName name="_PAG7">"$#REF!.$C$23"</definedName>
    <definedName name="_PAG8">"$#REF!.$C$24"</definedName>
    <definedName name="_PAG9">"$#REF!.$C$25"</definedName>
    <definedName name="_PE412">#N/A</definedName>
    <definedName name="_PL1" localSheetId="27">#REF!</definedName>
    <definedName name="_PL1" localSheetId="31">#REF!</definedName>
    <definedName name="_PL1" localSheetId="32">#REF!</definedName>
    <definedName name="_PL1" localSheetId="36">#REF!</definedName>
    <definedName name="_PL1" localSheetId="38">#REF!</definedName>
    <definedName name="_PL1" localSheetId="59">#REF!</definedName>
    <definedName name="_PL1" localSheetId="48">#REF!</definedName>
    <definedName name="_PL1" localSheetId="58">#REF!</definedName>
    <definedName name="_PL1" localSheetId="64">#REF!</definedName>
    <definedName name="_PL1" localSheetId="65">#REF!</definedName>
    <definedName name="_PL1" localSheetId="66">#REF!</definedName>
    <definedName name="_PL1">#REF!</definedName>
    <definedName name="_PM405">#N/A</definedName>
    <definedName name="_pu334">#N/A</definedName>
    <definedName name="_pu335">#N/A</definedName>
    <definedName name="_PUE412">#N/A</definedName>
    <definedName name="_pum405">#N/A</definedName>
    <definedName name="_pum969">#N/A</definedName>
    <definedName name="_QQ2" localSheetId="27">#N/A</definedName>
    <definedName name="_QQ2" localSheetId="30">#N/A</definedName>
    <definedName name="_QQ2" localSheetId="40">#N/A</definedName>
    <definedName name="_QQ2" localSheetId="37">#N/A</definedName>
    <definedName name="_QQ2" localSheetId="39">#N/A</definedName>
    <definedName name="_QQ2" localSheetId="41">#N/A</definedName>
    <definedName name="_QQ2" localSheetId="67">#N/A</definedName>
    <definedName name="_QQ2" localSheetId="60">#N/A</definedName>
    <definedName name="_QQ2" localSheetId="61">#N/A</definedName>
    <definedName name="_QQ2" localSheetId="62">#N/A</definedName>
    <definedName name="_QQ2" localSheetId="63">#N/A</definedName>
    <definedName name="_QQ2" localSheetId="65">#N/A</definedName>
    <definedName name="_QQ2" localSheetId="66">#N/A</definedName>
    <definedName name="_QQ2">#N/A</definedName>
    <definedName name="_r" localSheetId="27">#REF!</definedName>
    <definedName name="_r" localSheetId="32">#REF!</definedName>
    <definedName name="_r" localSheetId="36">#REF!</definedName>
    <definedName name="_r" localSheetId="48">#REF!</definedName>
    <definedName name="_r" localSheetId="64">#REF!</definedName>
    <definedName name="_r" localSheetId="65">#REF!</definedName>
    <definedName name="_r" localSheetId="66">#REF!</definedName>
    <definedName name="_r">#REF!</definedName>
    <definedName name="_r_15" localSheetId="27">#REF!</definedName>
    <definedName name="_r_15" localSheetId="48">#REF!</definedName>
    <definedName name="_r_15" localSheetId="64">#REF!</definedName>
    <definedName name="_r_15" localSheetId="65">#REF!</definedName>
    <definedName name="_r_15" localSheetId="66">#REF!</definedName>
    <definedName name="_r_15">#REF!</definedName>
    <definedName name="_r_4" localSheetId="64">#REF!</definedName>
    <definedName name="_r_4">#REF!</definedName>
    <definedName name="_Rbv1" localSheetId="30">#REF!</definedName>
    <definedName name="_Rbv1">#REF!</definedName>
    <definedName name="_RECONF." localSheetId="27">#REF!</definedName>
    <definedName name="_RECONF." localSheetId="40">#REF!</definedName>
    <definedName name="_RECONF." localSheetId="37">#REF!</definedName>
    <definedName name="_RECONF." localSheetId="39">#REF!</definedName>
    <definedName name="_RECONF." localSheetId="41">#REF!</definedName>
    <definedName name="_RECONF." localSheetId="67">#REF!</definedName>
    <definedName name="_RECONF." localSheetId="60">#REF!</definedName>
    <definedName name="_RECONF." localSheetId="61">#REF!</definedName>
    <definedName name="_RECONF." localSheetId="62">#REF!</definedName>
    <definedName name="_RECONF." localSheetId="63">#REF!</definedName>
    <definedName name="_RECONF." localSheetId="65">#REF!</definedName>
    <definedName name="_RECONF." localSheetId="66">#REF!</definedName>
    <definedName name="_RECONF.">#REF!</definedName>
    <definedName name="_Regression_Int" hidden="1">1</definedName>
    <definedName name="_RET1" localSheetId="27">#REF!</definedName>
    <definedName name="_RET1" localSheetId="40">#REF!</definedName>
    <definedName name="_RET1" localSheetId="37">#REF!</definedName>
    <definedName name="_RET1" localSheetId="39">#REF!</definedName>
    <definedName name="_RET1" localSheetId="41">#REF!</definedName>
    <definedName name="_RET1" localSheetId="67">#REF!</definedName>
    <definedName name="_RET1" localSheetId="60">#REF!</definedName>
    <definedName name="_RET1" localSheetId="61">#REF!</definedName>
    <definedName name="_RET1" localSheetId="62">#REF!</definedName>
    <definedName name="_RET1" localSheetId="63">#REF!</definedName>
    <definedName name="_RET1" localSheetId="64">#REF!</definedName>
    <definedName name="_RET1" localSheetId="65">#REF!</definedName>
    <definedName name="_RET1" localSheetId="66">#REF!</definedName>
    <definedName name="_RET1">#REF!</definedName>
    <definedName name="_S" localSheetId="25">#REF!</definedName>
    <definedName name="_S" localSheetId="30">#REF!</definedName>
    <definedName name="_S" localSheetId="32">#REF!</definedName>
    <definedName name="_S" localSheetId="36">#REF!</definedName>
    <definedName name="_S" localSheetId="38">#REF!</definedName>
    <definedName name="_S" localSheetId="68">#REF!</definedName>
    <definedName name="_S" localSheetId="42">#REF!</definedName>
    <definedName name="_S" localSheetId="43">#REF!</definedName>
    <definedName name="_S" localSheetId="44">#REF!</definedName>
    <definedName name="_S" localSheetId="64">#REF!</definedName>
    <definedName name="_S">#REF!</definedName>
    <definedName name="_S_1" localSheetId="27">#REF!</definedName>
    <definedName name="_S_1" localSheetId="40">#REF!</definedName>
    <definedName name="_S_1" localSheetId="37">#REF!</definedName>
    <definedName name="_S_1" localSheetId="39">#REF!</definedName>
    <definedName name="_S_1" localSheetId="41">#REF!</definedName>
    <definedName name="_S_1" localSheetId="67">#REF!</definedName>
    <definedName name="_S_1" localSheetId="60">#REF!</definedName>
    <definedName name="_S_1" localSheetId="61">#REF!</definedName>
    <definedName name="_S_1" localSheetId="62">#REF!</definedName>
    <definedName name="_S_1" localSheetId="63">#REF!</definedName>
    <definedName name="_S_1" localSheetId="64">#REF!</definedName>
    <definedName name="_S_1" localSheetId="65">#REF!</definedName>
    <definedName name="_S_1" localSheetId="66">#REF!</definedName>
    <definedName name="_S_1">#REF!</definedName>
    <definedName name="_S_1_1" localSheetId="27">#REF!</definedName>
    <definedName name="_S_1_1" localSheetId="40">#REF!</definedName>
    <definedName name="_S_1_1" localSheetId="37">#REF!</definedName>
    <definedName name="_S_1_1" localSheetId="39">#REF!</definedName>
    <definedName name="_S_1_1" localSheetId="41">#REF!</definedName>
    <definedName name="_S_1_1" localSheetId="67">#REF!</definedName>
    <definedName name="_S_1_1" localSheetId="60">#REF!</definedName>
    <definedName name="_S_1_1" localSheetId="61">#REF!</definedName>
    <definedName name="_S_1_1" localSheetId="62">#REF!</definedName>
    <definedName name="_S_1_1" localSheetId="63">#REF!</definedName>
    <definedName name="_S_1_1" localSheetId="65">#REF!</definedName>
    <definedName name="_S_1_1" localSheetId="66">#REF!</definedName>
    <definedName name="_S_1_1">#REF!</definedName>
    <definedName name="_S_1_14">#N/A</definedName>
    <definedName name="_S_10" localSheetId="25">#REF!</definedName>
    <definedName name="_S_10" localSheetId="30">#REF!</definedName>
    <definedName name="_S_10" localSheetId="32">#REF!</definedName>
    <definedName name="_S_10" localSheetId="36">#REF!</definedName>
    <definedName name="_S_10" localSheetId="38">#REF!</definedName>
    <definedName name="_S_10" localSheetId="68">#REF!</definedName>
    <definedName name="_S_10" localSheetId="42">#REF!</definedName>
    <definedName name="_S_10" localSheetId="43">#REF!</definedName>
    <definedName name="_S_10" localSheetId="44">#REF!</definedName>
    <definedName name="_S_10" localSheetId="64">#REF!</definedName>
    <definedName name="_S_10">#REF!</definedName>
    <definedName name="_S_11" localSheetId="27">#REF!</definedName>
    <definedName name="_S_11" localSheetId="40">#REF!</definedName>
    <definedName name="_S_11" localSheetId="37">#REF!</definedName>
    <definedName name="_S_11" localSheetId="39">#REF!</definedName>
    <definedName name="_S_11" localSheetId="41">#REF!</definedName>
    <definedName name="_S_11" localSheetId="67">#REF!</definedName>
    <definedName name="_S_11" localSheetId="60">#REF!</definedName>
    <definedName name="_S_11" localSheetId="61">#REF!</definedName>
    <definedName name="_S_11" localSheetId="62">#REF!</definedName>
    <definedName name="_S_11" localSheetId="63">#REF!</definedName>
    <definedName name="_S_11" localSheetId="64">#REF!</definedName>
    <definedName name="_S_11" localSheetId="65">#REF!</definedName>
    <definedName name="_S_11" localSheetId="66">#REF!</definedName>
    <definedName name="_S_11">#REF!</definedName>
    <definedName name="_S_12" localSheetId="27">#REF!</definedName>
    <definedName name="_S_12" localSheetId="40">#REF!</definedName>
    <definedName name="_S_12" localSheetId="37">#REF!</definedName>
    <definedName name="_S_12" localSheetId="39">#REF!</definedName>
    <definedName name="_S_12" localSheetId="41">#REF!</definedName>
    <definedName name="_S_12" localSheetId="67">#REF!</definedName>
    <definedName name="_S_12" localSheetId="60">#REF!</definedName>
    <definedName name="_S_12" localSheetId="61">#REF!</definedName>
    <definedName name="_S_12" localSheetId="62">#REF!</definedName>
    <definedName name="_S_12" localSheetId="63">#REF!</definedName>
    <definedName name="_S_12" localSheetId="64">#REF!</definedName>
    <definedName name="_S_12" localSheetId="65">#REF!</definedName>
    <definedName name="_S_12" localSheetId="66">#REF!</definedName>
    <definedName name="_S_12">#REF!</definedName>
    <definedName name="_S_13" localSheetId="27">#REF!</definedName>
    <definedName name="_S_13" localSheetId="40">#REF!</definedName>
    <definedName name="_S_13" localSheetId="37">#REF!</definedName>
    <definedName name="_S_13" localSheetId="39">#REF!</definedName>
    <definedName name="_S_13" localSheetId="41">#REF!</definedName>
    <definedName name="_S_13" localSheetId="67">#REF!</definedName>
    <definedName name="_S_13" localSheetId="60">#REF!</definedName>
    <definedName name="_S_13" localSheetId="61">#REF!</definedName>
    <definedName name="_S_13" localSheetId="62">#REF!</definedName>
    <definedName name="_S_13" localSheetId="63">#REF!</definedName>
    <definedName name="_S_13" localSheetId="65">#REF!</definedName>
    <definedName name="_S_13" localSheetId="66">#REF!</definedName>
    <definedName name="_S_13">#REF!</definedName>
    <definedName name="_S_14">#N/A</definedName>
    <definedName name="_S_14_1">#N/A</definedName>
    <definedName name="_S_15" localSheetId="27">#REF!</definedName>
    <definedName name="_S_15" localSheetId="40">#REF!</definedName>
    <definedName name="_S_15" localSheetId="37">#REF!</definedName>
    <definedName name="_S_15" localSheetId="39">#REF!</definedName>
    <definedName name="_S_15" localSheetId="41">#REF!</definedName>
    <definedName name="_S_15" localSheetId="67">#REF!</definedName>
    <definedName name="_S_15" localSheetId="60">#REF!</definedName>
    <definedName name="_S_15" localSheetId="61">#REF!</definedName>
    <definedName name="_S_15" localSheetId="62">#REF!</definedName>
    <definedName name="_S_15" localSheetId="63">#REF!</definedName>
    <definedName name="_S_15" localSheetId="64">#REF!</definedName>
    <definedName name="_S_15" localSheetId="65">#REF!</definedName>
    <definedName name="_S_15" localSheetId="66">#REF!</definedName>
    <definedName name="_S_15">#REF!</definedName>
    <definedName name="_S_16" localSheetId="27">#REF!</definedName>
    <definedName name="_S_16" localSheetId="40">#REF!</definedName>
    <definedName name="_S_16" localSheetId="37">#REF!</definedName>
    <definedName name="_S_16" localSheetId="39">#REF!</definedName>
    <definedName name="_S_16" localSheetId="41">#REF!</definedName>
    <definedName name="_S_16" localSheetId="67">#REF!</definedName>
    <definedName name="_S_16" localSheetId="60">#REF!</definedName>
    <definedName name="_S_16" localSheetId="61">#REF!</definedName>
    <definedName name="_S_16" localSheetId="62">#REF!</definedName>
    <definedName name="_S_16" localSheetId="63">#REF!</definedName>
    <definedName name="_S_16" localSheetId="64">#REF!</definedName>
    <definedName name="_S_16" localSheetId="65">#REF!</definedName>
    <definedName name="_S_16" localSheetId="66">#REF!</definedName>
    <definedName name="_S_16">#REF!</definedName>
    <definedName name="_S_17" localSheetId="27">#REF!</definedName>
    <definedName name="_S_17" localSheetId="40">#REF!</definedName>
    <definedName name="_S_17" localSheetId="37">#REF!</definedName>
    <definedName name="_S_17" localSheetId="39">#REF!</definedName>
    <definedName name="_S_17" localSheetId="41">#REF!</definedName>
    <definedName name="_S_17" localSheetId="67">#REF!</definedName>
    <definedName name="_S_17" localSheetId="60">#REF!</definedName>
    <definedName name="_S_17" localSheetId="61">#REF!</definedName>
    <definedName name="_S_17" localSheetId="62">#REF!</definedName>
    <definedName name="_S_17" localSheetId="63">#REF!</definedName>
    <definedName name="_S_17" localSheetId="64">#REF!</definedName>
    <definedName name="_S_17" localSheetId="65">#REF!</definedName>
    <definedName name="_S_17" localSheetId="66">#REF!</definedName>
    <definedName name="_S_17">#REF!</definedName>
    <definedName name="_S_19">#REF!</definedName>
    <definedName name="_S_2">#REF!</definedName>
    <definedName name="_S_25" localSheetId="30">#REF!</definedName>
    <definedName name="_S_25" localSheetId="32">#REF!</definedName>
    <definedName name="_S_25">#REF!</definedName>
    <definedName name="_S_27" localSheetId="30">#REF!</definedName>
    <definedName name="_S_27" localSheetId="32">#REF!</definedName>
    <definedName name="_S_27">#REF!</definedName>
    <definedName name="_S_28" localSheetId="27">#REF!</definedName>
    <definedName name="_S_28" localSheetId="40">#REF!</definedName>
    <definedName name="_S_28" localSheetId="37">#REF!</definedName>
    <definedName name="_S_28" localSheetId="39">#REF!</definedName>
    <definedName name="_S_28" localSheetId="41">#REF!</definedName>
    <definedName name="_S_28" localSheetId="67">#REF!</definedName>
    <definedName name="_S_28" localSheetId="60">#REF!</definedName>
    <definedName name="_S_28" localSheetId="61">#REF!</definedName>
    <definedName name="_S_28" localSheetId="62">#REF!</definedName>
    <definedName name="_S_28" localSheetId="63">#REF!</definedName>
    <definedName name="_S_28" localSheetId="65">#REF!</definedName>
    <definedName name="_S_28" localSheetId="66">#REF!</definedName>
    <definedName name="_S_28">#REF!</definedName>
    <definedName name="_S_29" localSheetId="30">#REF!</definedName>
    <definedName name="_S_29">#REF!</definedName>
    <definedName name="_S_3" localSheetId="27">#REF!</definedName>
    <definedName name="_S_3" localSheetId="40">#REF!</definedName>
    <definedName name="_S_3" localSheetId="37">#REF!</definedName>
    <definedName name="_S_3" localSheetId="39">#REF!</definedName>
    <definedName name="_S_3" localSheetId="41">#REF!</definedName>
    <definedName name="_S_3" localSheetId="67">#REF!</definedName>
    <definedName name="_S_3" localSheetId="60">#REF!</definedName>
    <definedName name="_S_3" localSheetId="61">#REF!</definedName>
    <definedName name="_S_3" localSheetId="62">#REF!</definedName>
    <definedName name="_S_3" localSheetId="63">#REF!</definedName>
    <definedName name="_S_3" localSheetId="65">#REF!</definedName>
    <definedName name="_S_3" localSheetId="66">#REF!</definedName>
    <definedName name="_S_3">#REF!</definedName>
    <definedName name="_S_31" localSheetId="30">#REF!</definedName>
    <definedName name="_S_31">#REF!</definedName>
    <definedName name="_S_4" localSheetId="27">#REF!</definedName>
    <definedName name="_S_4" localSheetId="40">#REF!</definedName>
    <definedName name="_S_4" localSheetId="37">#REF!</definedName>
    <definedName name="_S_4" localSheetId="39">#REF!</definedName>
    <definedName name="_S_4" localSheetId="41">#REF!</definedName>
    <definedName name="_S_4" localSheetId="67">#REF!</definedName>
    <definedName name="_S_4" localSheetId="60">#REF!</definedName>
    <definedName name="_S_4" localSheetId="61">#REF!</definedName>
    <definedName name="_S_4" localSheetId="62">#REF!</definedName>
    <definedName name="_S_4" localSheetId="63">#REF!</definedName>
    <definedName name="_S_4" localSheetId="65">#REF!</definedName>
    <definedName name="_S_4" localSheetId="66">#REF!</definedName>
    <definedName name="_S_4">#REF!</definedName>
    <definedName name="_S_7" localSheetId="27">#REF!</definedName>
    <definedName name="_S_7" localSheetId="40">#REF!</definedName>
    <definedName name="_S_7" localSheetId="37">#REF!</definedName>
    <definedName name="_S_7" localSheetId="39">#REF!</definedName>
    <definedName name="_S_7" localSheetId="41">#REF!</definedName>
    <definedName name="_S_7" localSheetId="67">#REF!</definedName>
    <definedName name="_S_7" localSheetId="60">#REF!</definedName>
    <definedName name="_S_7" localSheetId="61">#REF!</definedName>
    <definedName name="_S_7" localSheetId="62">#REF!</definedName>
    <definedName name="_S_7" localSheetId="63">#REF!</definedName>
    <definedName name="_S_7" localSheetId="65">#REF!</definedName>
    <definedName name="_S_7" localSheetId="66">#REF!</definedName>
    <definedName name="_S_7">#REF!</definedName>
    <definedName name="_S_9" localSheetId="30">#REF!</definedName>
    <definedName name="_S_9" localSheetId="36">#REF!</definedName>
    <definedName name="_S_9">#REF!</definedName>
    <definedName name="_SC1">#N/A</definedName>
    <definedName name="_SC10">#N/A</definedName>
    <definedName name="_SC11">#N/A</definedName>
    <definedName name="_SC12">#N/A</definedName>
    <definedName name="_SC13">#N/A</definedName>
    <definedName name="_SC14">#N/A</definedName>
    <definedName name="_SC2">#N/A</definedName>
    <definedName name="_SC3">#N/A</definedName>
    <definedName name="_SC4">#N/A</definedName>
    <definedName name="_SC5">#N/A</definedName>
    <definedName name="_SC6">#N/A</definedName>
    <definedName name="_SC7">#N/A</definedName>
    <definedName name="_SC8">#N/A</definedName>
    <definedName name="_SC9">#N/A</definedName>
    <definedName name="_SEG1" localSheetId="27">#REF!</definedName>
    <definedName name="_SEG1" localSheetId="40">#REF!</definedName>
    <definedName name="_SEG1" localSheetId="37">#REF!</definedName>
    <definedName name="_SEG1" localSheetId="39">#REF!</definedName>
    <definedName name="_SEG1" localSheetId="41">#REF!</definedName>
    <definedName name="_SEG1" localSheetId="67">#REF!</definedName>
    <definedName name="_SEG1" localSheetId="60">#REF!</definedName>
    <definedName name="_SEG1" localSheetId="61">#REF!</definedName>
    <definedName name="_SEG1" localSheetId="62">#REF!</definedName>
    <definedName name="_SEG1" localSheetId="63">#REF!</definedName>
    <definedName name="_SEG1" localSheetId="64">#REF!</definedName>
    <definedName name="_SEG1" localSheetId="65">#REF!</definedName>
    <definedName name="_SEG1" localSheetId="66">#REF!</definedName>
    <definedName name="_SEG1">#REF!</definedName>
    <definedName name="_Sort" localSheetId="27" hidden="1">#REF!</definedName>
    <definedName name="_Sort" localSheetId="40" hidden="1">#REF!</definedName>
    <definedName name="_Sort" localSheetId="37" hidden="1">#REF!</definedName>
    <definedName name="_Sort" localSheetId="39" hidden="1">#REF!</definedName>
    <definedName name="_Sort" localSheetId="41" hidden="1">#REF!</definedName>
    <definedName name="_Sort" localSheetId="67" hidden="1">#REF!</definedName>
    <definedName name="_Sort" localSheetId="60" hidden="1">#REF!</definedName>
    <definedName name="_Sort" localSheetId="61" hidden="1">#REF!</definedName>
    <definedName name="_Sort" localSheetId="62" hidden="1">#REF!</definedName>
    <definedName name="_Sort" localSheetId="63" hidden="1">#REF!</definedName>
    <definedName name="_Sort" localSheetId="64" hidden="1">#REF!</definedName>
    <definedName name="_Sort" localSheetId="65" hidden="1">#REF!</definedName>
    <definedName name="_Sort" localSheetId="66" hidden="1">#REF!</definedName>
    <definedName name="_Sort" hidden="1">#REF!</definedName>
    <definedName name="_STC04" localSheetId="27">#REF!</definedName>
    <definedName name="_STC04" localSheetId="40">#REF!</definedName>
    <definedName name="_STC04" localSheetId="37">#REF!</definedName>
    <definedName name="_STC04" localSheetId="39">#REF!</definedName>
    <definedName name="_STC04" localSheetId="41">#REF!</definedName>
    <definedName name="_STC04" localSheetId="67">#REF!</definedName>
    <definedName name="_STC04" localSheetId="60">#REF!</definedName>
    <definedName name="_STC04" localSheetId="61">#REF!</definedName>
    <definedName name="_STC04" localSheetId="62">#REF!</definedName>
    <definedName name="_STC04" localSheetId="63">#REF!</definedName>
    <definedName name="_STC04" localSheetId="64">#REF!</definedName>
    <definedName name="_STC04" localSheetId="65">#REF!</definedName>
    <definedName name="_STC04" localSheetId="66">#REF!</definedName>
    <definedName name="_STC04">#REF!</definedName>
    <definedName name="_tab1">#REF!</definedName>
    <definedName name="_TB10">#REF!</definedName>
    <definedName name="_tb97">"$#REF!.$E$71"</definedName>
    <definedName name="_tbw97">"$#REF!.$E$73"</definedName>
    <definedName name="_TCB5" localSheetId="27">#REF!</definedName>
    <definedName name="_TCB5" localSheetId="40">#REF!</definedName>
    <definedName name="_TCB5" localSheetId="37">#REF!</definedName>
    <definedName name="_TCB5" localSheetId="39">#REF!</definedName>
    <definedName name="_TCB5" localSheetId="41">#REF!</definedName>
    <definedName name="_TCB5" localSheetId="67">#REF!</definedName>
    <definedName name="_TCB5" localSheetId="60">#REF!</definedName>
    <definedName name="_TCB5" localSheetId="61">#REF!</definedName>
    <definedName name="_TCB5" localSheetId="62">#REF!</definedName>
    <definedName name="_TCB5" localSheetId="63">#REF!</definedName>
    <definedName name="_TCB5" localSheetId="64">#REF!</definedName>
    <definedName name="_TCB5" localSheetId="65">#REF!</definedName>
    <definedName name="_TCB5" localSheetId="66">#REF!</definedName>
    <definedName name="_TCB5">#REF!</definedName>
    <definedName name="_tcc4" localSheetId="27">#REF!</definedName>
    <definedName name="_tcc4" localSheetId="40">#REF!</definedName>
    <definedName name="_tcc4" localSheetId="37">#REF!</definedName>
    <definedName name="_tcc4" localSheetId="39">#REF!</definedName>
    <definedName name="_tcc4" localSheetId="41">#REF!</definedName>
    <definedName name="_tcc4" localSheetId="67">#REF!</definedName>
    <definedName name="_tcc4" localSheetId="60">#REF!</definedName>
    <definedName name="_tcc4" localSheetId="61">#REF!</definedName>
    <definedName name="_tcc4" localSheetId="62">#REF!</definedName>
    <definedName name="_tcc4" localSheetId="63">#REF!</definedName>
    <definedName name="_tcc4" localSheetId="64">#REF!</definedName>
    <definedName name="_tcc4" localSheetId="65">#REF!</definedName>
    <definedName name="_tcc4" localSheetId="66">#REF!</definedName>
    <definedName name="_tcc4">#REF!</definedName>
    <definedName name="_TP10" localSheetId="27">#REF!</definedName>
    <definedName name="_TP10" localSheetId="40">#REF!</definedName>
    <definedName name="_TP10" localSheetId="37">#REF!</definedName>
    <definedName name="_TP10" localSheetId="39">#REF!</definedName>
    <definedName name="_TP10" localSheetId="41">#REF!</definedName>
    <definedName name="_TP10" localSheetId="67">#REF!</definedName>
    <definedName name="_TP10" localSheetId="60">#REF!</definedName>
    <definedName name="_TP10" localSheetId="61">#REF!</definedName>
    <definedName name="_TP10" localSheetId="62">#REF!</definedName>
    <definedName name="_TP10" localSheetId="63">#REF!</definedName>
    <definedName name="_TP10" localSheetId="64">#REF!</definedName>
    <definedName name="_TP10" localSheetId="65">#REF!</definedName>
    <definedName name="_TP10" localSheetId="66">#REF!</definedName>
    <definedName name="_TP10">#REF!</definedName>
    <definedName name="_TP5">#REF!</definedName>
    <definedName name="_tt1" localSheetId="27">#N/A</definedName>
    <definedName name="_tt1" localSheetId="25">'ANEXO VII - Erosão'!_tt1</definedName>
    <definedName name="_tt1" localSheetId="30">#N/A</definedName>
    <definedName name="_tt1" localSheetId="32">'ANEXO XII - Ficha Resumo'!_tt1</definedName>
    <definedName name="_tt1" localSheetId="40">#N/A</definedName>
    <definedName name="_tt1" localSheetId="36">#N/A</definedName>
    <definedName name="_tt1" localSheetId="37">#N/A</definedName>
    <definedName name="_tt1" localSheetId="38">'ANEXO XVII - Pedágio'!_tt1</definedName>
    <definedName name="_tt1" localSheetId="39">#N/A</definedName>
    <definedName name="_tt1" localSheetId="68">#N/A</definedName>
    <definedName name="_tt1" localSheetId="41">#N/A</definedName>
    <definedName name="_tt1" localSheetId="67">#N/A</definedName>
    <definedName name="_tt1" localSheetId="42">#N/A</definedName>
    <definedName name="_tt1" localSheetId="43">#N/A</definedName>
    <definedName name="_tt1" localSheetId="44">'ANEXO XXII - Sin. Abertura Tráf'!_tt1</definedName>
    <definedName name="_tt1" localSheetId="46">'ANEXO XXIV - Orç. Total'!_tt1</definedName>
    <definedName name="_tt1" localSheetId="47">'ANEXO XXV - Cronograma'!_tt1</definedName>
    <definedName name="_tt1" localSheetId="48">'ANEXO XXVI - Padrão Desempenho'!_tt1</definedName>
    <definedName name="_tt1" localSheetId="60">#N/A</definedName>
    <definedName name="_tt1" localSheetId="61">#N/A</definedName>
    <definedName name="_tt1" localSheetId="62">#N/A</definedName>
    <definedName name="_tt1" localSheetId="63">#N/A</definedName>
    <definedName name="_tt1" localSheetId="64">'ANEXO XXXIV - Aplicação PC'!_tt1</definedName>
    <definedName name="_tt1" localSheetId="65">#N/A</definedName>
    <definedName name="_tt1" localSheetId="66">#N/A</definedName>
    <definedName name="_tt1">[0]!_tt1</definedName>
    <definedName name="_VV9" localSheetId="27">#REF!</definedName>
    <definedName name="_VV9" localSheetId="40">#REF!</definedName>
    <definedName name="_VV9" localSheetId="37">#REF!</definedName>
    <definedName name="_VV9" localSheetId="39">#REF!</definedName>
    <definedName name="_VV9" localSheetId="41">#REF!</definedName>
    <definedName name="_VV9" localSheetId="67">#REF!</definedName>
    <definedName name="_VV9" localSheetId="60">#REF!</definedName>
    <definedName name="_VV9" localSheetId="61">#REF!</definedName>
    <definedName name="_VV9" localSheetId="62">#REF!</definedName>
    <definedName name="_VV9" localSheetId="63">#REF!</definedName>
    <definedName name="_VV9" localSheetId="64">#REF!</definedName>
    <definedName name="_VV9" localSheetId="65">#REF!</definedName>
    <definedName name="_VV9" localSheetId="66">#REF!</definedName>
    <definedName name="_VV9">#REF!</definedName>
    <definedName name="_x_11" localSheetId="27">#REF!</definedName>
    <definedName name="_x_11" localSheetId="40">#REF!</definedName>
    <definedName name="_x_11" localSheetId="37">#REF!</definedName>
    <definedName name="_x_11" localSheetId="39">#REF!</definedName>
    <definedName name="_x_11" localSheetId="41">#REF!</definedName>
    <definedName name="_x_11" localSheetId="67">#REF!</definedName>
    <definedName name="_x_11" localSheetId="60">#REF!</definedName>
    <definedName name="_x_11" localSheetId="61">#REF!</definedName>
    <definedName name="_x_11" localSheetId="62">#REF!</definedName>
    <definedName name="_x_11" localSheetId="63">#REF!</definedName>
    <definedName name="_x_11" localSheetId="64">#REF!</definedName>
    <definedName name="_x_11" localSheetId="65">#REF!</definedName>
    <definedName name="_x_11" localSheetId="66">#REF!</definedName>
    <definedName name="_x_11">#REF!</definedName>
    <definedName name="_x_12" localSheetId="27">#REF!</definedName>
    <definedName name="_x_12" localSheetId="40">#REF!</definedName>
    <definedName name="_x_12" localSheetId="37">#REF!</definedName>
    <definedName name="_x_12" localSheetId="39">#REF!</definedName>
    <definedName name="_x_12" localSheetId="41">#REF!</definedName>
    <definedName name="_x_12" localSheetId="67">#REF!</definedName>
    <definedName name="_x_12" localSheetId="60">#REF!</definedName>
    <definedName name="_x_12" localSheetId="61">#REF!</definedName>
    <definedName name="_x_12" localSheetId="62">#REF!</definedName>
    <definedName name="_x_12" localSheetId="63">#REF!</definedName>
    <definedName name="_x_12" localSheetId="64">#REF!</definedName>
    <definedName name="_x_12" localSheetId="65">#REF!</definedName>
    <definedName name="_x_12" localSheetId="66">#REF!</definedName>
    <definedName name="_x_12">#REF!</definedName>
    <definedName name="_x_13">#REF!</definedName>
    <definedName name="_x_15">#REF!</definedName>
    <definedName name="_x_16">#REF!</definedName>
    <definedName name="_x_17">#REF!</definedName>
    <definedName name="_x_19">#REF!</definedName>
    <definedName name="_x_2">#REF!</definedName>
    <definedName name="_x_28">#REF!</definedName>
    <definedName name="_x_3">#REF!</definedName>
    <definedName name="_x_4">#REF!</definedName>
    <definedName name="_x_7">#REF!</definedName>
    <definedName name="_x_9">#REF!</definedName>
    <definedName name="_z_1">#REF!</definedName>
    <definedName name="_z_11">#REF!</definedName>
    <definedName name="_z_12">#REF!</definedName>
    <definedName name="_z_13">#REF!</definedName>
    <definedName name="_z_15">#REF!</definedName>
    <definedName name="_z_16">#REF!</definedName>
    <definedName name="_z_17">#REF!</definedName>
    <definedName name="_z_19">#REF!</definedName>
    <definedName name="_z_2">#REF!</definedName>
    <definedName name="_z_28">#REF!</definedName>
    <definedName name="_z_3">#REF!</definedName>
    <definedName name="_z_4">#REF!</definedName>
    <definedName name="_z_7">#REF!</definedName>
    <definedName name="_z_9">#REF!</definedName>
    <definedName name="a" localSheetId="31">#REF!</definedName>
    <definedName name="a" localSheetId="32">#REF!</definedName>
    <definedName name="a" localSheetId="38">#REF!</definedName>
    <definedName name="a" localSheetId="59">#REF!</definedName>
    <definedName name="a" localSheetId="58">#REF!</definedName>
    <definedName name="a">#REF!</definedName>
    <definedName name="A_1">#REF!</definedName>
    <definedName name="a_25" localSheetId="32">#REF!</definedName>
    <definedName name="a_25">#REF!</definedName>
    <definedName name="a14.1.18">#REF!</definedName>
    <definedName name="AA" localSheetId="27">#REF!</definedName>
    <definedName name="AA" localSheetId="25">'ANEXO VII - Erosão'!AA</definedName>
    <definedName name="AA" localSheetId="29">'ANEXO X - Ind. Soluções'!AA</definedName>
    <definedName name="AA" localSheetId="30">#REF!</definedName>
    <definedName name="AA" localSheetId="31">#N/A</definedName>
    <definedName name="AA" localSheetId="32">'ANEXO XII - Ficha Resumo'!AA</definedName>
    <definedName name="AA" localSheetId="40">#REF!</definedName>
    <definedName name="AA" localSheetId="36">#N/A</definedName>
    <definedName name="AA" localSheetId="37">#REF!</definedName>
    <definedName name="AA" localSheetId="38">'ANEXO XVII - Pedágio'!AA</definedName>
    <definedName name="AA" localSheetId="39">#REF!</definedName>
    <definedName name="AA" localSheetId="68">#N/A</definedName>
    <definedName name="AA" localSheetId="41">#REF!</definedName>
    <definedName name="AA" localSheetId="67">#REF!</definedName>
    <definedName name="AA" localSheetId="42">#N/A</definedName>
    <definedName name="AA" localSheetId="43">#N/A</definedName>
    <definedName name="AA" localSheetId="44">'ANEXO XXII - Sin. Abertura Tráf'!AA</definedName>
    <definedName name="AA" localSheetId="46">'ANEXO XXIV - Orç. Total'!AA</definedName>
    <definedName name="AA" localSheetId="59">'ANEXO XXIX - Doc SEDE'!AA</definedName>
    <definedName name="AA" localSheetId="47">'ANEXO XXV - Cronograma'!AA</definedName>
    <definedName name="AA" localSheetId="48">'ANEXO XXVI - Padrão Desempenho'!AA</definedName>
    <definedName name="AA" localSheetId="58">'ANEXO XXVIII - Espec. Servicos'!AA</definedName>
    <definedName name="AA" localSheetId="60">#REF!</definedName>
    <definedName name="AA" localSheetId="61">#REF!</definedName>
    <definedName name="AA" localSheetId="62">#REF!</definedName>
    <definedName name="AA" localSheetId="63">#REF!</definedName>
    <definedName name="AA" localSheetId="64">'ANEXO XXXIV - Aplicação PC'!AA</definedName>
    <definedName name="AA" localSheetId="65">#REF!</definedName>
    <definedName name="AA" localSheetId="66">#REF!</definedName>
    <definedName name="AA">[0]!AA</definedName>
    <definedName name="AA_1" localSheetId="27">#N/A</definedName>
    <definedName name="AA_1" localSheetId="25">'ANEXO VII - Erosão'!AA_1</definedName>
    <definedName name="AA_1" localSheetId="30">#N/A</definedName>
    <definedName name="AA_1" localSheetId="32">'ANEXO XII - Ficha Resumo'!AA_1</definedName>
    <definedName name="AA_1" localSheetId="40">#N/A</definedName>
    <definedName name="AA_1" localSheetId="36">#N/A</definedName>
    <definedName name="AA_1" localSheetId="37">#N/A</definedName>
    <definedName name="AA_1" localSheetId="38">'ANEXO XVII - Pedágio'!AA_1</definedName>
    <definedName name="AA_1" localSheetId="39">#N/A</definedName>
    <definedName name="AA_1" localSheetId="68">#N/A</definedName>
    <definedName name="AA_1" localSheetId="41">#N/A</definedName>
    <definedName name="AA_1" localSheetId="67">#N/A</definedName>
    <definedName name="AA_1" localSheetId="42">#N/A</definedName>
    <definedName name="AA_1" localSheetId="43">#N/A</definedName>
    <definedName name="AA_1" localSheetId="44">'ANEXO XXII - Sin. Abertura Tráf'!AA_1</definedName>
    <definedName name="AA_1" localSheetId="46">'ANEXO XXIV - Orç. Total'!AA_1</definedName>
    <definedName name="AA_1" localSheetId="59">'ANEXO XXIX - Doc SEDE'!AA_1</definedName>
    <definedName name="AA_1" localSheetId="47">'ANEXO XXV - Cronograma'!AA_1</definedName>
    <definedName name="AA_1" localSheetId="48">'ANEXO XXVI - Padrão Desempenho'!AA_1</definedName>
    <definedName name="AA_1" localSheetId="58">'ANEXO XXVIII - Espec. Servicos'!AA_1</definedName>
    <definedName name="AA_1" localSheetId="60">#N/A</definedName>
    <definedName name="AA_1" localSheetId="61">#N/A</definedName>
    <definedName name="AA_1" localSheetId="62">#N/A</definedName>
    <definedName name="AA_1" localSheetId="63">#N/A</definedName>
    <definedName name="AA_1" localSheetId="64">'ANEXO XXXIV - Aplicação PC'!AA_1</definedName>
    <definedName name="AA_1" localSheetId="65">#N/A</definedName>
    <definedName name="AA_1" localSheetId="66">#N/A</definedName>
    <definedName name="AA_1" localSheetId="1">SUMÁRIO!AA_1</definedName>
    <definedName name="AA_1">AA_1</definedName>
    <definedName name="AA_10" localSheetId="27">#N/A</definedName>
    <definedName name="AA_10" localSheetId="25">'ANEXO VII - Erosão'!AA_10</definedName>
    <definedName name="AA_10" localSheetId="30">#N/A</definedName>
    <definedName name="AA_10" localSheetId="32">'ANEXO XII - Ficha Resumo'!AA_10</definedName>
    <definedName name="AA_10" localSheetId="40">#N/A</definedName>
    <definedName name="AA_10" localSheetId="36">#N/A</definedName>
    <definedName name="AA_10" localSheetId="37">#N/A</definedName>
    <definedName name="AA_10" localSheetId="38">'ANEXO XVII - Pedágio'!AA_10</definedName>
    <definedName name="AA_10" localSheetId="39">#N/A</definedName>
    <definedName name="AA_10" localSheetId="68">#N/A</definedName>
    <definedName name="AA_10" localSheetId="41">#N/A</definedName>
    <definedName name="AA_10" localSheetId="67">#N/A</definedName>
    <definedName name="AA_10" localSheetId="42">#N/A</definedName>
    <definedName name="AA_10" localSheetId="43">#N/A</definedName>
    <definedName name="AA_10" localSheetId="44">'ANEXO XXII - Sin. Abertura Tráf'!AA_10</definedName>
    <definedName name="AA_10" localSheetId="46">'ANEXO XXIV - Orç. Total'!AA_10</definedName>
    <definedName name="AA_10" localSheetId="59">'ANEXO XXIX - Doc SEDE'!AA_10</definedName>
    <definedName name="AA_10" localSheetId="47">'ANEXO XXV - Cronograma'!AA_10</definedName>
    <definedName name="AA_10" localSheetId="48">'ANEXO XXVI - Padrão Desempenho'!AA_10</definedName>
    <definedName name="AA_10" localSheetId="58">'ANEXO XXVIII - Espec. Servicos'!AA_10</definedName>
    <definedName name="AA_10" localSheetId="60">#N/A</definedName>
    <definedName name="AA_10" localSheetId="61">#N/A</definedName>
    <definedName name="AA_10" localSheetId="62">#N/A</definedName>
    <definedName name="AA_10" localSheetId="63">#N/A</definedName>
    <definedName name="AA_10" localSheetId="64">'ANEXO XXXIV - Aplicação PC'!AA_10</definedName>
    <definedName name="AA_10" localSheetId="65">#N/A</definedName>
    <definedName name="AA_10" localSheetId="66">#N/A</definedName>
    <definedName name="AA_10" localSheetId="1">SUMÁRIO!AA_10</definedName>
    <definedName name="AA_10">AA_10</definedName>
    <definedName name="AA_12" localSheetId="27">#N/A</definedName>
    <definedName name="AA_12" localSheetId="25">'ANEXO VII - Erosão'!AA_12</definedName>
    <definedName name="AA_12" localSheetId="30">#N/A</definedName>
    <definedName name="AA_12" localSheetId="32">'ANEXO XII - Ficha Resumo'!AA_12</definedName>
    <definedName name="AA_12" localSheetId="40">#N/A</definedName>
    <definedName name="AA_12" localSheetId="36">#N/A</definedName>
    <definedName name="AA_12" localSheetId="37">#N/A</definedName>
    <definedName name="AA_12" localSheetId="38">'ANEXO XVII - Pedágio'!AA_12</definedName>
    <definedName name="AA_12" localSheetId="39">#N/A</definedName>
    <definedName name="AA_12" localSheetId="68">#N/A</definedName>
    <definedName name="AA_12" localSheetId="41">#N/A</definedName>
    <definedName name="AA_12" localSheetId="67">#N/A</definedName>
    <definedName name="AA_12" localSheetId="42">#N/A</definedName>
    <definedName name="AA_12" localSheetId="43">#N/A</definedName>
    <definedName name="AA_12" localSheetId="44">'ANEXO XXII - Sin. Abertura Tráf'!AA_12</definedName>
    <definedName name="AA_12" localSheetId="46">'ANEXO XXIV - Orç. Total'!AA_12</definedName>
    <definedName name="AA_12" localSheetId="59">'ANEXO XXIX - Doc SEDE'!AA_12</definedName>
    <definedName name="AA_12" localSheetId="47">'ANEXO XXV - Cronograma'!AA_12</definedName>
    <definedName name="AA_12" localSheetId="48">'ANEXO XXVI - Padrão Desempenho'!AA_12</definedName>
    <definedName name="AA_12" localSheetId="58">'ANEXO XXVIII - Espec. Servicos'!AA_12</definedName>
    <definedName name="AA_12" localSheetId="60">#N/A</definedName>
    <definedName name="AA_12" localSheetId="61">#N/A</definedName>
    <definedName name="AA_12" localSheetId="62">#N/A</definedName>
    <definedName name="AA_12" localSheetId="63">#N/A</definedName>
    <definedName name="AA_12" localSheetId="64">'ANEXO XXXIV - Aplicação PC'!AA_12</definedName>
    <definedName name="AA_12" localSheetId="65">#N/A</definedName>
    <definedName name="AA_12" localSheetId="66">#N/A</definedName>
    <definedName name="AA_12" localSheetId="1">SUMÁRIO!AA_12</definedName>
    <definedName name="AA_12">AA_12</definedName>
    <definedName name="AA_13" localSheetId="27">#N/A</definedName>
    <definedName name="AA_13" localSheetId="25">'ANEXO VII - Erosão'!AA_13</definedName>
    <definedName name="AA_13" localSheetId="30">#N/A</definedName>
    <definedName name="AA_13" localSheetId="32">'ANEXO XII - Ficha Resumo'!AA_13</definedName>
    <definedName name="AA_13" localSheetId="40">#N/A</definedName>
    <definedName name="AA_13" localSheetId="36">#N/A</definedName>
    <definedName name="AA_13" localSheetId="37">#N/A</definedName>
    <definedName name="AA_13" localSheetId="38">'ANEXO XVII - Pedágio'!AA_13</definedName>
    <definedName name="AA_13" localSheetId="39">#N/A</definedName>
    <definedName name="AA_13" localSheetId="68">#N/A</definedName>
    <definedName name="AA_13" localSheetId="41">#N/A</definedName>
    <definedName name="AA_13" localSheetId="67">#N/A</definedName>
    <definedName name="AA_13" localSheetId="42">#N/A</definedName>
    <definedName name="AA_13" localSheetId="43">#N/A</definedName>
    <definedName name="AA_13" localSheetId="44">'ANEXO XXII - Sin. Abertura Tráf'!AA_13</definedName>
    <definedName name="AA_13" localSheetId="46">'ANEXO XXIV - Orç. Total'!AA_13</definedName>
    <definedName name="AA_13" localSheetId="59">'ANEXO XXIX - Doc SEDE'!AA_13</definedName>
    <definedName name="AA_13" localSheetId="47">'ANEXO XXV - Cronograma'!AA_13</definedName>
    <definedName name="AA_13" localSheetId="48">'ANEXO XXVI - Padrão Desempenho'!AA_13</definedName>
    <definedName name="AA_13" localSheetId="58">'ANEXO XXVIII - Espec. Servicos'!AA_13</definedName>
    <definedName name="AA_13" localSheetId="60">#N/A</definedName>
    <definedName name="AA_13" localSheetId="61">#N/A</definedName>
    <definedName name="AA_13" localSheetId="62">#N/A</definedName>
    <definedName name="AA_13" localSheetId="63">#N/A</definedName>
    <definedName name="AA_13" localSheetId="64">'ANEXO XXXIV - Aplicação PC'!AA_13</definedName>
    <definedName name="AA_13" localSheetId="65">#N/A</definedName>
    <definedName name="AA_13" localSheetId="66">#N/A</definedName>
    <definedName name="AA_13" localSheetId="1">SUMÁRIO!AA_13</definedName>
    <definedName name="AA_13">AA_13</definedName>
    <definedName name="AA_14" localSheetId="27">#N/A</definedName>
    <definedName name="AA_14" localSheetId="25">'ANEXO VII - Erosão'!AA_14</definedName>
    <definedName name="AA_14" localSheetId="30">#N/A</definedName>
    <definedName name="AA_14" localSheetId="32">'ANEXO XII - Ficha Resumo'!AA_14</definedName>
    <definedName name="AA_14" localSheetId="40">#N/A</definedName>
    <definedName name="AA_14" localSheetId="36">#N/A</definedName>
    <definedName name="AA_14" localSheetId="37">#N/A</definedName>
    <definedName name="AA_14" localSheetId="38">'ANEXO XVII - Pedágio'!AA_14</definedName>
    <definedName name="AA_14" localSheetId="39">#N/A</definedName>
    <definedName name="AA_14" localSheetId="68">#N/A</definedName>
    <definedName name="AA_14" localSheetId="41">#N/A</definedName>
    <definedName name="AA_14" localSheetId="67">#N/A</definedName>
    <definedName name="AA_14" localSheetId="42">#N/A</definedName>
    <definedName name="AA_14" localSheetId="43">#N/A</definedName>
    <definedName name="AA_14" localSheetId="44">'ANEXO XXII - Sin. Abertura Tráf'!AA_14</definedName>
    <definedName name="AA_14" localSheetId="46">'ANEXO XXIV - Orç. Total'!AA_14</definedName>
    <definedName name="AA_14" localSheetId="47">'ANEXO XXV - Cronograma'!AA_14</definedName>
    <definedName name="AA_14" localSheetId="48">'ANEXO XXVI - Padrão Desempenho'!AA_14</definedName>
    <definedName name="AA_14" localSheetId="60">#N/A</definedName>
    <definedName name="AA_14" localSheetId="61">#N/A</definedName>
    <definedName name="AA_14" localSheetId="62">#N/A</definedName>
    <definedName name="AA_14" localSheetId="63">#N/A</definedName>
    <definedName name="AA_14" localSheetId="64">'ANEXO XXXIV - Aplicação PC'!AA_14</definedName>
    <definedName name="AA_14" localSheetId="65">#N/A</definedName>
    <definedName name="AA_14" localSheetId="66">#N/A</definedName>
    <definedName name="AA_14" localSheetId="1">SUMÁRIO!AA_14</definedName>
    <definedName name="AA_14">AA_14</definedName>
    <definedName name="AA_19" localSheetId="27">#N/A</definedName>
    <definedName name="AA_19" localSheetId="25">'ANEXO VII - Erosão'!AA_19</definedName>
    <definedName name="AA_19" localSheetId="30">#N/A</definedName>
    <definedName name="AA_19" localSheetId="40">#N/A</definedName>
    <definedName name="AA_19" localSheetId="36">#N/A</definedName>
    <definedName name="AA_19" localSheetId="37">#N/A</definedName>
    <definedName name="AA_19" localSheetId="38">'ANEXO XVII - Pedágio'!AA_19</definedName>
    <definedName name="AA_19" localSheetId="39">#N/A</definedName>
    <definedName name="AA_19" localSheetId="68">#N/A</definedName>
    <definedName name="AA_19" localSheetId="41">#N/A</definedName>
    <definedName name="AA_19" localSheetId="67">#N/A</definedName>
    <definedName name="AA_19" localSheetId="42">#N/A</definedName>
    <definedName name="AA_19" localSheetId="43">#N/A</definedName>
    <definedName name="AA_19" localSheetId="44">'ANEXO XXII - Sin. Abertura Tráf'!AA_19</definedName>
    <definedName name="AA_19" localSheetId="46">'ANEXO XXIV - Orç. Total'!AA_19</definedName>
    <definedName name="AA_19" localSheetId="59">'ANEXO XXIX - Doc SEDE'!AA_19</definedName>
    <definedName name="AA_19" localSheetId="47">'ANEXO XXV - Cronograma'!AA_19</definedName>
    <definedName name="AA_19" localSheetId="48">'ANEXO XXVI - Padrão Desempenho'!AA_19</definedName>
    <definedName name="AA_19" localSheetId="58">'ANEXO XXVIII - Espec. Servicos'!AA_19</definedName>
    <definedName name="AA_19" localSheetId="60">#N/A</definedName>
    <definedName name="AA_19" localSheetId="61">#N/A</definedName>
    <definedName name="AA_19" localSheetId="62">#N/A</definedName>
    <definedName name="AA_19" localSheetId="63">#N/A</definedName>
    <definedName name="AA_19" localSheetId="64">'ANEXO XXXIV - Aplicação PC'!AA_19</definedName>
    <definedName name="AA_19" localSheetId="65">#N/A</definedName>
    <definedName name="AA_19" localSheetId="66">#N/A</definedName>
    <definedName name="AA_19" localSheetId="1">SUMÁRIO!AA_19</definedName>
    <definedName name="AA_19">AA_19</definedName>
    <definedName name="AA_2" localSheetId="27">#N/A</definedName>
    <definedName name="AA_2" localSheetId="25">'ANEXO VII - Erosão'!AA_2</definedName>
    <definedName name="AA_2" localSheetId="30">#N/A</definedName>
    <definedName name="AA_2" localSheetId="32">'ANEXO XII - Ficha Resumo'!AA_2</definedName>
    <definedName name="AA_2" localSheetId="40">#N/A</definedName>
    <definedName name="AA_2" localSheetId="36">#N/A</definedName>
    <definedName name="AA_2" localSheetId="37">#N/A</definedName>
    <definedName name="AA_2" localSheetId="38">'ANEXO XVII - Pedágio'!AA_2</definedName>
    <definedName name="AA_2" localSheetId="39">#N/A</definedName>
    <definedName name="AA_2" localSheetId="68">#N/A</definedName>
    <definedName name="AA_2" localSheetId="41">#N/A</definedName>
    <definedName name="AA_2" localSheetId="67">#N/A</definedName>
    <definedName name="AA_2" localSheetId="42">#N/A</definedName>
    <definedName name="AA_2" localSheetId="43">#N/A</definedName>
    <definedName name="AA_2" localSheetId="44">'ANEXO XXII - Sin. Abertura Tráf'!AA_2</definedName>
    <definedName name="AA_2" localSheetId="46">'ANEXO XXIV - Orç. Total'!AA_2</definedName>
    <definedName name="AA_2" localSheetId="59">'ANEXO XXIX - Doc SEDE'!AA_2</definedName>
    <definedName name="AA_2" localSheetId="47">'ANEXO XXV - Cronograma'!AA_2</definedName>
    <definedName name="AA_2" localSheetId="48">'ANEXO XXVI - Padrão Desempenho'!AA_2</definedName>
    <definedName name="AA_2" localSheetId="58">'ANEXO XXVIII - Espec. Servicos'!AA_2</definedName>
    <definedName name="AA_2" localSheetId="60">#N/A</definedName>
    <definedName name="AA_2" localSheetId="61">#N/A</definedName>
    <definedName name="AA_2" localSheetId="62">#N/A</definedName>
    <definedName name="AA_2" localSheetId="63">#N/A</definedName>
    <definedName name="AA_2" localSheetId="64">'ANEXO XXXIV - Aplicação PC'!AA_2</definedName>
    <definedName name="AA_2" localSheetId="65">#N/A</definedName>
    <definedName name="AA_2" localSheetId="66">#N/A</definedName>
    <definedName name="AA_2" localSheetId="1">SUMÁRIO!AA_2</definedName>
    <definedName name="AA_2">AA_2</definedName>
    <definedName name="AA_21" localSheetId="27">#N/A</definedName>
    <definedName name="AA_21" localSheetId="25">'ANEXO VII - Erosão'!AA_21</definedName>
    <definedName name="AA_21" localSheetId="30">#N/A</definedName>
    <definedName name="AA_21" localSheetId="40">#N/A</definedName>
    <definedName name="AA_21" localSheetId="36">#N/A</definedName>
    <definedName name="AA_21" localSheetId="37">#N/A</definedName>
    <definedName name="AA_21" localSheetId="38">'ANEXO XVII - Pedágio'!AA_21</definedName>
    <definedName name="AA_21" localSheetId="39">#N/A</definedName>
    <definedName name="AA_21" localSheetId="68">#N/A</definedName>
    <definedName name="AA_21" localSheetId="41">#N/A</definedName>
    <definedName name="AA_21" localSheetId="67">#N/A</definedName>
    <definedName name="AA_21" localSheetId="42">#N/A</definedName>
    <definedName name="AA_21" localSheetId="43">#N/A</definedName>
    <definedName name="AA_21" localSheetId="44">'ANEXO XXII - Sin. Abertura Tráf'!AA_21</definedName>
    <definedName name="AA_21" localSheetId="46">'ANEXO XXIV - Orç. Total'!AA_21</definedName>
    <definedName name="AA_21" localSheetId="59">'ANEXO XXIX - Doc SEDE'!AA_21</definedName>
    <definedName name="AA_21" localSheetId="47">'ANEXO XXV - Cronograma'!AA_21</definedName>
    <definedName name="AA_21" localSheetId="48">'ANEXO XXVI - Padrão Desempenho'!AA_21</definedName>
    <definedName name="AA_21" localSheetId="58">'ANEXO XXVIII - Espec. Servicos'!AA_21</definedName>
    <definedName name="AA_21" localSheetId="60">#N/A</definedName>
    <definedName name="AA_21" localSheetId="61">#N/A</definedName>
    <definedName name="AA_21" localSheetId="62">#N/A</definedName>
    <definedName name="AA_21" localSheetId="63">#N/A</definedName>
    <definedName name="AA_21" localSheetId="64">'ANEXO XXXIV - Aplicação PC'!AA_21</definedName>
    <definedName name="AA_21" localSheetId="65">#N/A</definedName>
    <definedName name="AA_21" localSheetId="66">#N/A</definedName>
    <definedName name="AA_21" localSheetId="1">SUMÁRIO!AA_21</definedName>
    <definedName name="AA_21">AA_21</definedName>
    <definedName name="AA_22" localSheetId="27">#N/A</definedName>
    <definedName name="AA_22" localSheetId="25">'ANEXO VII - Erosão'!AA_22</definedName>
    <definedName name="AA_22" localSheetId="30">#N/A</definedName>
    <definedName name="AA_22" localSheetId="32">'ANEXO XII - Ficha Resumo'!AA_22</definedName>
    <definedName name="AA_22" localSheetId="40">#N/A</definedName>
    <definedName name="AA_22" localSheetId="36">#N/A</definedName>
    <definedName name="AA_22" localSheetId="37">#N/A</definedName>
    <definedName name="AA_22" localSheetId="38">'ANEXO XVII - Pedágio'!AA_22</definedName>
    <definedName name="AA_22" localSheetId="39">#N/A</definedName>
    <definedName name="AA_22" localSheetId="68">#N/A</definedName>
    <definedName name="AA_22" localSheetId="41">#N/A</definedName>
    <definedName name="AA_22" localSheetId="67">#N/A</definedName>
    <definedName name="AA_22" localSheetId="42">#N/A</definedName>
    <definedName name="AA_22" localSheetId="43">#N/A</definedName>
    <definedName name="AA_22" localSheetId="44">'ANEXO XXII - Sin. Abertura Tráf'!AA_22</definedName>
    <definedName name="AA_22" localSheetId="46">'ANEXO XXIV - Orç. Total'!AA_22</definedName>
    <definedName name="AA_22" localSheetId="47">'ANEXO XXV - Cronograma'!AA_22</definedName>
    <definedName name="AA_22" localSheetId="48">'ANEXO XXVI - Padrão Desempenho'!AA_22</definedName>
    <definedName name="AA_22" localSheetId="60">#N/A</definedName>
    <definedName name="AA_22" localSheetId="61">#N/A</definedName>
    <definedName name="AA_22" localSheetId="62">#N/A</definedName>
    <definedName name="AA_22" localSheetId="63">#N/A</definedName>
    <definedName name="AA_22" localSheetId="64">'ANEXO XXXIV - Aplicação PC'!AA_22</definedName>
    <definedName name="AA_22" localSheetId="65">#N/A</definedName>
    <definedName name="AA_22" localSheetId="66">#N/A</definedName>
    <definedName name="AA_22" localSheetId="1">SUMÁRIO!AA_22</definedName>
    <definedName name="AA_22">AA_22</definedName>
    <definedName name="AA_23" localSheetId="27">#N/A</definedName>
    <definedName name="AA_23" localSheetId="25">'ANEXO VII - Erosão'!AA_23</definedName>
    <definedName name="AA_23" localSheetId="30">#N/A</definedName>
    <definedName name="AA_23" localSheetId="40">#N/A</definedName>
    <definedName name="AA_23" localSheetId="36">#N/A</definedName>
    <definedName name="AA_23" localSheetId="37">#N/A</definedName>
    <definedName name="AA_23" localSheetId="38">'ANEXO XVII - Pedágio'!AA_23</definedName>
    <definedName name="AA_23" localSheetId="39">#N/A</definedName>
    <definedName name="AA_23" localSheetId="68">#N/A</definedName>
    <definedName name="AA_23" localSheetId="41">#N/A</definedName>
    <definedName name="AA_23" localSheetId="67">#N/A</definedName>
    <definedName name="AA_23" localSheetId="42">#N/A</definedName>
    <definedName name="AA_23" localSheetId="43">#N/A</definedName>
    <definedName name="AA_23" localSheetId="44">'ANEXO XXII - Sin. Abertura Tráf'!AA_23</definedName>
    <definedName name="AA_23" localSheetId="46">'ANEXO XXIV - Orç. Total'!AA_23</definedName>
    <definedName name="AA_23" localSheetId="59">'ANEXO XXIX - Doc SEDE'!AA_23</definedName>
    <definedName name="AA_23" localSheetId="47">'ANEXO XXV - Cronograma'!AA_23</definedName>
    <definedName name="AA_23" localSheetId="48">'ANEXO XXVI - Padrão Desempenho'!AA_23</definedName>
    <definedName name="AA_23" localSheetId="58">'ANEXO XXVIII - Espec. Servicos'!AA_23</definedName>
    <definedName name="AA_23" localSheetId="60">#N/A</definedName>
    <definedName name="AA_23" localSheetId="61">#N/A</definedName>
    <definedName name="AA_23" localSheetId="62">#N/A</definedName>
    <definedName name="AA_23" localSheetId="63">#N/A</definedName>
    <definedName name="AA_23" localSheetId="64">'ANEXO XXXIV - Aplicação PC'!AA_23</definedName>
    <definedName name="AA_23" localSheetId="65">#N/A</definedName>
    <definedName name="AA_23" localSheetId="66">#N/A</definedName>
    <definedName name="AA_23" localSheetId="1">SUMÁRIO!AA_23</definedName>
    <definedName name="AA_23">AA_23</definedName>
    <definedName name="AA_24" localSheetId="27">#N/A</definedName>
    <definedName name="AA_24" localSheetId="25">'ANEXO VII - Erosão'!AA_24</definedName>
    <definedName name="AA_24" localSheetId="30">#N/A</definedName>
    <definedName name="AA_24" localSheetId="40">#N/A</definedName>
    <definedName name="AA_24" localSheetId="36">#N/A</definedName>
    <definedName name="AA_24" localSheetId="37">#N/A</definedName>
    <definedName name="AA_24" localSheetId="38">'ANEXO XVII - Pedágio'!AA_24</definedName>
    <definedName name="AA_24" localSheetId="39">#N/A</definedName>
    <definedName name="AA_24" localSheetId="68">#N/A</definedName>
    <definedName name="AA_24" localSheetId="41">#N/A</definedName>
    <definedName name="AA_24" localSheetId="67">#N/A</definedName>
    <definedName name="AA_24" localSheetId="42">#N/A</definedName>
    <definedName name="AA_24" localSheetId="43">#N/A</definedName>
    <definedName name="AA_24" localSheetId="44">'ANEXO XXII - Sin. Abertura Tráf'!AA_24</definedName>
    <definedName name="AA_24" localSheetId="46">'ANEXO XXIV - Orç. Total'!AA_24</definedName>
    <definedName name="AA_24" localSheetId="59">'ANEXO XXIX - Doc SEDE'!AA_24</definedName>
    <definedName name="AA_24" localSheetId="47">'ANEXO XXV - Cronograma'!AA_24</definedName>
    <definedName name="AA_24" localSheetId="48">'ANEXO XXVI - Padrão Desempenho'!AA_24</definedName>
    <definedName name="AA_24" localSheetId="58">'ANEXO XXVIII - Espec. Servicos'!AA_24</definedName>
    <definedName name="AA_24" localSheetId="60">#N/A</definedName>
    <definedName name="AA_24" localSheetId="61">#N/A</definedName>
    <definedName name="AA_24" localSheetId="62">#N/A</definedName>
    <definedName name="AA_24" localSheetId="63">#N/A</definedName>
    <definedName name="AA_24" localSheetId="64">'ANEXO XXXIV - Aplicação PC'!AA_24</definedName>
    <definedName name="AA_24" localSheetId="65">#N/A</definedName>
    <definedName name="AA_24" localSheetId="66">#N/A</definedName>
    <definedName name="AA_24" localSheetId="1">SUMÁRIO!AA_24</definedName>
    <definedName name="AA_24">AA_24</definedName>
    <definedName name="AA_25" localSheetId="27">#N/A</definedName>
    <definedName name="AA_25" localSheetId="25">'ANEXO VII - Erosão'!AA_25</definedName>
    <definedName name="AA_25" localSheetId="30">#N/A</definedName>
    <definedName name="AA_25" localSheetId="32">'ANEXO XII - Ficha Resumo'!AA_25</definedName>
    <definedName name="AA_25" localSheetId="40">#N/A</definedName>
    <definedName name="AA_25" localSheetId="36">#N/A</definedName>
    <definedName name="AA_25" localSheetId="37">#N/A</definedName>
    <definedName name="AA_25" localSheetId="38">'ANEXO XVII - Pedágio'!AA_25</definedName>
    <definedName name="AA_25" localSheetId="39">#N/A</definedName>
    <definedName name="AA_25" localSheetId="68">#N/A</definedName>
    <definedName name="AA_25" localSheetId="41">#N/A</definedName>
    <definedName name="AA_25" localSheetId="67">#N/A</definedName>
    <definedName name="AA_25" localSheetId="42">#N/A</definedName>
    <definedName name="AA_25" localSheetId="43">#N/A</definedName>
    <definedName name="AA_25" localSheetId="44">'ANEXO XXII - Sin. Abertura Tráf'!AA_25</definedName>
    <definedName name="AA_25" localSheetId="46">'ANEXO XXIV - Orç. Total'!AA_25</definedName>
    <definedName name="AA_25" localSheetId="47">'ANEXO XXV - Cronograma'!AA_25</definedName>
    <definedName name="AA_25" localSheetId="48">'ANEXO XXVI - Padrão Desempenho'!AA_25</definedName>
    <definedName name="AA_25" localSheetId="60">#N/A</definedName>
    <definedName name="AA_25" localSheetId="61">#N/A</definedName>
    <definedName name="AA_25" localSheetId="62">#N/A</definedName>
    <definedName name="AA_25" localSheetId="63">#N/A</definedName>
    <definedName name="AA_25" localSheetId="64">'ANEXO XXXIV - Aplicação PC'!AA_25</definedName>
    <definedName name="AA_25" localSheetId="65">#N/A</definedName>
    <definedName name="AA_25" localSheetId="66">#N/A</definedName>
    <definedName name="AA_25" localSheetId="1">SUMÁRIO!AA_25</definedName>
    <definedName name="AA_25">AA_25</definedName>
    <definedName name="AA_26" localSheetId="27">#N/A</definedName>
    <definedName name="AA_26" localSheetId="25">'ANEXO VII - Erosão'!AA_26</definedName>
    <definedName name="AA_26" localSheetId="30">#N/A</definedName>
    <definedName name="AA_26" localSheetId="32">'ANEXO XII - Ficha Resumo'!AA_26</definedName>
    <definedName name="AA_26" localSheetId="40">#N/A</definedName>
    <definedName name="AA_26" localSheetId="36">#N/A</definedName>
    <definedName name="AA_26" localSheetId="37">#N/A</definedName>
    <definedName name="AA_26" localSheetId="38">'ANEXO XVII - Pedágio'!AA_26</definedName>
    <definedName name="AA_26" localSheetId="39">#N/A</definedName>
    <definedName name="AA_26" localSheetId="68">#N/A</definedName>
    <definedName name="AA_26" localSheetId="41">#N/A</definedName>
    <definedName name="AA_26" localSheetId="67">#N/A</definedName>
    <definedName name="AA_26" localSheetId="42">#N/A</definedName>
    <definedName name="AA_26" localSheetId="43">#N/A</definedName>
    <definedName name="AA_26" localSheetId="44">'ANEXO XXII - Sin. Abertura Tráf'!AA_26</definedName>
    <definedName name="AA_26" localSheetId="46">'ANEXO XXIV - Orç. Total'!AA_26</definedName>
    <definedName name="AA_26" localSheetId="59">'ANEXO XXIX - Doc SEDE'!AA_26</definedName>
    <definedName name="AA_26" localSheetId="47">'ANEXO XXV - Cronograma'!AA_26</definedName>
    <definedName name="AA_26" localSheetId="48">'ANEXO XXVI - Padrão Desempenho'!AA_26</definedName>
    <definedName name="AA_26" localSheetId="58">'ANEXO XXVIII - Espec. Servicos'!AA_26</definedName>
    <definedName name="AA_26" localSheetId="60">#N/A</definedName>
    <definedName name="AA_26" localSheetId="61">#N/A</definedName>
    <definedName name="AA_26" localSheetId="62">#N/A</definedName>
    <definedName name="AA_26" localSheetId="63">#N/A</definedName>
    <definedName name="AA_26" localSheetId="64">'ANEXO XXXIV - Aplicação PC'!AA_26</definedName>
    <definedName name="AA_26" localSheetId="65">#N/A</definedName>
    <definedName name="AA_26" localSheetId="66">#N/A</definedName>
    <definedName name="AA_26" localSheetId="1">SUMÁRIO!AA_26</definedName>
    <definedName name="AA_26">AA_26</definedName>
    <definedName name="AA_27" localSheetId="27">#N/A</definedName>
    <definedName name="AA_27" localSheetId="25">'ANEXO VII - Erosão'!AA_27</definedName>
    <definedName name="AA_27" localSheetId="30">#N/A</definedName>
    <definedName name="AA_27" localSheetId="32">'ANEXO XII - Ficha Resumo'!AA_27</definedName>
    <definedName name="AA_27" localSheetId="40">#N/A</definedName>
    <definedName name="AA_27" localSheetId="36">#N/A</definedName>
    <definedName name="AA_27" localSheetId="37">#N/A</definedName>
    <definedName name="AA_27" localSheetId="38">'ANEXO XVII - Pedágio'!AA_27</definedName>
    <definedName name="AA_27" localSheetId="39">#N/A</definedName>
    <definedName name="AA_27" localSheetId="68">#N/A</definedName>
    <definedName name="AA_27" localSheetId="41">#N/A</definedName>
    <definedName name="AA_27" localSheetId="67">#N/A</definedName>
    <definedName name="AA_27" localSheetId="42">#N/A</definedName>
    <definedName name="AA_27" localSheetId="43">#N/A</definedName>
    <definedName name="AA_27" localSheetId="44">'ANEXO XXII - Sin. Abertura Tráf'!AA_27</definedName>
    <definedName name="AA_27" localSheetId="46">'ANEXO XXIV - Orç. Total'!AA_27</definedName>
    <definedName name="AA_27" localSheetId="59">'ANEXO XXIX - Doc SEDE'!AA_27</definedName>
    <definedName name="AA_27" localSheetId="47">'ANEXO XXV - Cronograma'!AA_27</definedName>
    <definedName name="AA_27" localSheetId="48">'ANEXO XXVI - Padrão Desempenho'!AA_27</definedName>
    <definedName name="AA_27" localSheetId="58">'ANEXO XXVIII - Espec. Servicos'!AA_27</definedName>
    <definedName name="AA_27" localSheetId="60">#N/A</definedName>
    <definedName name="AA_27" localSheetId="61">#N/A</definedName>
    <definedName name="AA_27" localSheetId="62">#N/A</definedName>
    <definedName name="AA_27" localSheetId="63">#N/A</definedName>
    <definedName name="AA_27" localSheetId="64">'ANEXO XXXIV - Aplicação PC'!AA_27</definedName>
    <definedName name="AA_27" localSheetId="65">#N/A</definedName>
    <definedName name="AA_27" localSheetId="66">#N/A</definedName>
    <definedName name="AA_27" localSheetId="1">SUMÁRIO!AA_27</definedName>
    <definedName name="AA_27">AA_27</definedName>
    <definedName name="AA_28" localSheetId="27">#N/A</definedName>
    <definedName name="AA_28" localSheetId="25">'ANEXO VII - Erosão'!AA_28</definedName>
    <definedName name="AA_28" localSheetId="30">#N/A</definedName>
    <definedName name="AA_28" localSheetId="32">'ANEXO XII - Ficha Resumo'!AA_28</definedName>
    <definedName name="AA_28" localSheetId="40">#N/A</definedName>
    <definedName name="AA_28" localSheetId="36">#N/A</definedName>
    <definedName name="AA_28" localSheetId="37">#N/A</definedName>
    <definedName name="AA_28" localSheetId="38">'ANEXO XVII - Pedágio'!AA_28</definedName>
    <definedName name="AA_28" localSheetId="39">#N/A</definedName>
    <definedName name="AA_28" localSheetId="68">#N/A</definedName>
    <definedName name="AA_28" localSheetId="41">#N/A</definedName>
    <definedName name="AA_28" localSheetId="67">#N/A</definedName>
    <definedName name="AA_28" localSheetId="42">#N/A</definedName>
    <definedName name="AA_28" localSheetId="43">#N/A</definedName>
    <definedName name="AA_28" localSheetId="44">'ANEXO XXII - Sin. Abertura Tráf'!AA_28</definedName>
    <definedName name="AA_28" localSheetId="46">'ANEXO XXIV - Orç. Total'!AA_28</definedName>
    <definedName name="AA_28" localSheetId="47">'ANEXO XXV - Cronograma'!AA_28</definedName>
    <definedName name="AA_28" localSheetId="48">'ANEXO XXVI - Padrão Desempenho'!AA_28</definedName>
    <definedName name="AA_28" localSheetId="60">#N/A</definedName>
    <definedName name="AA_28" localSheetId="61">#N/A</definedName>
    <definedName name="AA_28" localSheetId="62">#N/A</definedName>
    <definedName name="AA_28" localSheetId="63">#N/A</definedName>
    <definedName name="AA_28" localSheetId="64">'ANEXO XXXIV - Aplicação PC'!AA_28</definedName>
    <definedName name="AA_28" localSheetId="65">#N/A</definedName>
    <definedName name="AA_28" localSheetId="66">#N/A</definedName>
    <definedName name="AA_28" localSheetId="1">SUMÁRIO!AA_28</definedName>
    <definedName name="AA_28">AA_28</definedName>
    <definedName name="AA_29" localSheetId="27">#N/A</definedName>
    <definedName name="AA_29" localSheetId="25">'ANEXO VII - Erosão'!AA_29</definedName>
    <definedName name="AA_29" localSheetId="30">#N/A</definedName>
    <definedName name="AA_29" localSheetId="32">'ANEXO XII - Ficha Resumo'!AA_29</definedName>
    <definedName name="AA_29" localSheetId="40">#N/A</definedName>
    <definedName name="AA_29" localSheetId="36">#N/A</definedName>
    <definedName name="AA_29" localSheetId="37">#N/A</definedName>
    <definedName name="AA_29" localSheetId="38">'ANEXO XVII - Pedágio'!AA_29</definedName>
    <definedName name="AA_29" localSheetId="39">#N/A</definedName>
    <definedName name="AA_29" localSheetId="68">#N/A</definedName>
    <definedName name="AA_29" localSheetId="41">#N/A</definedName>
    <definedName name="AA_29" localSheetId="67">#N/A</definedName>
    <definedName name="AA_29" localSheetId="42">#N/A</definedName>
    <definedName name="AA_29" localSheetId="43">#N/A</definedName>
    <definedName name="AA_29" localSheetId="44">'ANEXO XXII - Sin. Abertura Tráf'!AA_29</definedName>
    <definedName name="AA_29" localSheetId="46">'ANEXO XXIV - Orç. Total'!AA_29</definedName>
    <definedName name="AA_29" localSheetId="59">'ANEXO XXIX - Doc SEDE'!AA_29</definedName>
    <definedName name="AA_29" localSheetId="47">'ANEXO XXV - Cronograma'!AA_29</definedName>
    <definedName name="AA_29" localSheetId="48">'ANEXO XXVI - Padrão Desempenho'!AA_29</definedName>
    <definedName name="AA_29" localSheetId="58">'ANEXO XXVIII - Espec. Servicos'!AA_29</definedName>
    <definedName name="AA_29" localSheetId="60">#N/A</definedName>
    <definedName name="AA_29" localSheetId="61">#N/A</definedName>
    <definedName name="AA_29" localSheetId="62">#N/A</definedName>
    <definedName name="AA_29" localSheetId="63">#N/A</definedName>
    <definedName name="AA_29" localSheetId="64">'ANEXO XXXIV - Aplicação PC'!AA_29</definedName>
    <definedName name="AA_29" localSheetId="65">#N/A</definedName>
    <definedName name="AA_29" localSheetId="66">#N/A</definedName>
    <definedName name="AA_29" localSheetId="1">SUMÁRIO!AA_29</definedName>
    <definedName name="AA_29">AA_29</definedName>
    <definedName name="AA_3" localSheetId="27">#N/A</definedName>
    <definedName name="AA_3" localSheetId="25">'ANEXO VII - Erosão'!AA_3</definedName>
    <definedName name="AA_3" localSheetId="30">#N/A</definedName>
    <definedName name="AA_3" localSheetId="32">'ANEXO XII - Ficha Resumo'!AA_3</definedName>
    <definedName name="AA_3" localSheetId="40">#N/A</definedName>
    <definedName name="AA_3" localSheetId="36">#N/A</definedName>
    <definedName name="AA_3" localSheetId="37">#N/A</definedName>
    <definedName name="AA_3" localSheetId="38">'ANEXO XVII - Pedágio'!AA_3</definedName>
    <definedName name="AA_3" localSheetId="39">#N/A</definedName>
    <definedName name="AA_3" localSheetId="68">#N/A</definedName>
    <definedName name="AA_3" localSheetId="41">#N/A</definedName>
    <definedName name="AA_3" localSheetId="67">#N/A</definedName>
    <definedName name="AA_3" localSheetId="42">#N/A</definedName>
    <definedName name="AA_3" localSheetId="43">#N/A</definedName>
    <definedName name="AA_3" localSheetId="44">'ANEXO XXII - Sin. Abertura Tráf'!AA_3</definedName>
    <definedName name="AA_3" localSheetId="46">'ANEXO XXIV - Orç. Total'!AA_3</definedName>
    <definedName name="AA_3" localSheetId="47">'ANEXO XXV - Cronograma'!AA_3</definedName>
    <definedName name="AA_3" localSheetId="48">'ANEXO XXVI - Padrão Desempenho'!AA_3</definedName>
    <definedName name="AA_3" localSheetId="60">#N/A</definedName>
    <definedName name="AA_3" localSheetId="61">#N/A</definedName>
    <definedName name="AA_3" localSheetId="62">#N/A</definedName>
    <definedName name="AA_3" localSheetId="63">#N/A</definedName>
    <definedName name="AA_3" localSheetId="64">'ANEXO XXXIV - Aplicação PC'!AA_3</definedName>
    <definedName name="AA_3" localSheetId="65">#N/A</definedName>
    <definedName name="AA_3" localSheetId="66">#N/A</definedName>
    <definedName name="AA_3" localSheetId="1">SUMÁRIO!AA_3</definedName>
    <definedName name="AA_3">AA_3</definedName>
    <definedName name="AA_30" localSheetId="27">#N/A</definedName>
    <definedName name="AA_30" localSheetId="25">'ANEXO VII - Erosão'!AA_30</definedName>
    <definedName name="AA_30" localSheetId="30">#N/A</definedName>
    <definedName name="AA_30" localSheetId="32">'ANEXO XII - Ficha Resumo'!AA_30</definedName>
    <definedName name="AA_30" localSheetId="40">#N/A</definedName>
    <definedName name="AA_30" localSheetId="36">#N/A</definedName>
    <definedName name="AA_30" localSheetId="37">#N/A</definedName>
    <definedName name="AA_30" localSheetId="38">'ANEXO XVII - Pedágio'!AA_30</definedName>
    <definedName name="AA_30" localSheetId="39">#N/A</definedName>
    <definedName name="AA_30" localSheetId="68">#N/A</definedName>
    <definedName name="AA_30" localSheetId="41">#N/A</definedName>
    <definedName name="AA_30" localSheetId="67">#N/A</definedName>
    <definedName name="AA_30" localSheetId="42">#N/A</definedName>
    <definedName name="AA_30" localSheetId="43">#N/A</definedName>
    <definedName name="AA_30" localSheetId="44">'ANEXO XXII - Sin. Abertura Tráf'!AA_30</definedName>
    <definedName name="AA_30" localSheetId="46">'ANEXO XXIV - Orç. Total'!AA_30</definedName>
    <definedName name="AA_30" localSheetId="59">'ANEXO XXIX - Doc SEDE'!AA_30</definedName>
    <definedName name="AA_30" localSheetId="47">'ANEXO XXV - Cronograma'!AA_30</definedName>
    <definedName name="AA_30" localSheetId="48">'ANEXO XXVI - Padrão Desempenho'!AA_30</definedName>
    <definedName name="AA_30" localSheetId="58">'ANEXO XXVIII - Espec. Servicos'!AA_30</definedName>
    <definedName name="AA_30" localSheetId="60">#N/A</definedName>
    <definedName name="AA_30" localSheetId="61">#N/A</definedName>
    <definedName name="AA_30" localSheetId="62">#N/A</definedName>
    <definedName name="AA_30" localSheetId="63">#N/A</definedName>
    <definedName name="AA_30" localSheetId="64">'ANEXO XXXIV - Aplicação PC'!AA_30</definedName>
    <definedName name="AA_30" localSheetId="65">#N/A</definedName>
    <definedName name="AA_30" localSheetId="66">#N/A</definedName>
    <definedName name="AA_30" localSheetId="1">SUMÁRIO!AA_30</definedName>
    <definedName name="AA_30">AA_30</definedName>
    <definedName name="AA_31" localSheetId="27">#N/A</definedName>
    <definedName name="AA_31" localSheetId="25">'ANEXO VII - Erosão'!AA_31</definedName>
    <definedName name="AA_31" localSheetId="30">#N/A</definedName>
    <definedName name="AA_31" localSheetId="32">'ANEXO XII - Ficha Resumo'!AA_31</definedName>
    <definedName name="AA_31" localSheetId="40">#N/A</definedName>
    <definedName name="AA_31" localSheetId="36">#N/A</definedName>
    <definedName name="AA_31" localSheetId="37">#N/A</definedName>
    <definedName name="AA_31" localSheetId="38">'ANEXO XVII - Pedágio'!AA_31</definedName>
    <definedName name="AA_31" localSheetId="39">#N/A</definedName>
    <definedName name="AA_31" localSheetId="68">#N/A</definedName>
    <definedName name="AA_31" localSheetId="41">#N/A</definedName>
    <definedName name="AA_31" localSheetId="67">#N/A</definedName>
    <definedName name="AA_31" localSheetId="42">#N/A</definedName>
    <definedName name="AA_31" localSheetId="43">#N/A</definedName>
    <definedName name="AA_31" localSheetId="44">'ANEXO XXII - Sin. Abertura Tráf'!AA_31</definedName>
    <definedName name="AA_31" localSheetId="46">'ANEXO XXIV - Orç. Total'!AA_31</definedName>
    <definedName name="AA_31" localSheetId="59">'ANEXO XXIX - Doc SEDE'!AA_31</definedName>
    <definedName name="AA_31" localSheetId="47">'ANEXO XXV - Cronograma'!AA_31</definedName>
    <definedName name="AA_31" localSheetId="48">'ANEXO XXVI - Padrão Desempenho'!AA_31</definedName>
    <definedName name="AA_31" localSheetId="58">'ANEXO XXVIII - Espec. Servicos'!AA_31</definedName>
    <definedName name="AA_31" localSheetId="60">#N/A</definedName>
    <definedName name="AA_31" localSheetId="61">#N/A</definedName>
    <definedName name="AA_31" localSheetId="62">#N/A</definedName>
    <definedName name="AA_31" localSheetId="63">#N/A</definedName>
    <definedName name="AA_31" localSheetId="64">'ANEXO XXXIV - Aplicação PC'!AA_31</definedName>
    <definedName name="AA_31" localSheetId="65">#N/A</definedName>
    <definedName name="AA_31" localSheetId="66">#N/A</definedName>
    <definedName name="AA_31" localSheetId="1">SUMÁRIO!AA_31</definedName>
    <definedName name="AA_31">AA_31</definedName>
    <definedName name="AA_32" localSheetId="27">#N/A</definedName>
    <definedName name="AA_32" localSheetId="25">'ANEXO VII - Erosão'!AA_32</definedName>
    <definedName name="AA_32" localSheetId="30">#N/A</definedName>
    <definedName name="AA_32" localSheetId="32">'ANEXO XII - Ficha Resumo'!AA_32</definedName>
    <definedName name="AA_32" localSheetId="40">#N/A</definedName>
    <definedName name="AA_32" localSheetId="36">#N/A</definedName>
    <definedName name="AA_32" localSheetId="37">#N/A</definedName>
    <definedName name="AA_32" localSheetId="38">'ANEXO XVII - Pedágio'!AA_32</definedName>
    <definedName name="AA_32" localSheetId="39">#N/A</definedName>
    <definedName name="AA_32" localSheetId="68">#N/A</definedName>
    <definedName name="AA_32" localSheetId="41">#N/A</definedName>
    <definedName name="AA_32" localSheetId="67">#N/A</definedName>
    <definedName name="AA_32" localSheetId="42">#N/A</definedName>
    <definedName name="AA_32" localSheetId="43">#N/A</definedName>
    <definedName name="AA_32" localSheetId="44">'ANEXO XXII - Sin. Abertura Tráf'!AA_32</definedName>
    <definedName name="AA_32" localSheetId="46">'ANEXO XXIV - Orç. Total'!AA_32</definedName>
    <definedName name="AA_32" localSheetId="47">'ANEXO XXV - Cronograma'!AA_32</definedName>
    <definedName name="AA_32" localSheetId="48">'ANEXO XXVI - Padrão Desempenho'!AA_32</definedName>
    <definedName name="AA_32" localSheetId="60">#N/A</definedName>
    <definedName name="AA_32" localSheetId="61">#N/A</definedName>
    <definedName name="AA_32" localSheetId="62">#N/A</definedName>
    <definedName name="AA_32" localSheetId="63">#N/A</definedName>
    <definedName name="AA_32" localSheetId="64">'ANEXO XXXIV - Aplicação PC'!AA_32</definedName>
    <definedName name="AA_32" localSheetId="65">#N/A</definedName>
    <definedName name="AA_32" localSheetId="66">#N/A</definedName>
    <definedName name="AA_32" localSheetId="1">SUMÁRIO!AA_32</definedName>
    <definedName name="AA_32">AA_32</definedName>
    <definedName name="AA_33" localSheetId="27">#N/A</definedName>
    <definedName name="AA_33" localSheetId="25">'ANEXO VII - Erosão'!AA_33</definedName>
    <definedName name="AA_33" localSheetId="30">#N/A</definedName>
    <definedName name="AA_33" localSheetId="32">'ANEXO XII - Ficha Resumo'!AA_33</definedName>
    <definedName name="AA_33" localSheetId="40">#N/A</definedName>
    <definedName name="AA_33" localSheetId="36">#N/A</definedName>
    <definedName name="AA_33" localSheetId="37">#N/A</definedName>
    <definedName name="AA_33" localSheetId="38">'ANEXO XVII - Pedágio'!AA_33</definedName>
    <definedName name="AA_33" localSheetId="39">#N/A</definedName>
    <definedName name="AA_33" localSheetId="68">#N/A</definedName>
    <definedName name="AA_33" localSheetId="41">#N/A</definedName>
    <definedName name="AA_33" localSheetId="67">#N/A</definedName>
    <definedName name="AA_33" localSheetId="42">#N/A</definedName>
    <definedName name="AA_33" localSheetId="43">#N/A</definedName>
    <definedName name="AA_33" localSheetId="44">'ANEXO XXII - Sin. Abertura Tráf'!AA_33</definedName>
    <definedName name="AA_33" localSheetId="46">'ANEXO XXIV - Orç. Total'!AA_33</definedName>
    <definedName name="AA_33" localSheetId="59">'ANEXO XXIX - Doc SEDE'!AA_33</definedName>
    <definedName name="AA_33" localSheetId="47">'ANEXO XXV - Cronograma'!AA_33</definedName>
    <definedName name="AA_33" localSheetId="48">'ANEXO XXVI - Padrão Desempenho'!AA_33</definedName>
    <definedName name="AA_33" localSheetId="58">'ANEXO XXVIII - Espec. Servicos'!AA_33</definedName>
    <definedName name="AA_33" localSheetId="60">#N/A</definedName>
    <definedName name="AA_33" localSheetId="61">#N/A</definedName>
    <definedName name="AA_33" localSheetId="62">#N/A</definedName>
    <definedName name="AA_33" localSheetId="63">#N/A</definedName>
    <definedName name="AA_33" localSheetId="64">'ANEXO XXXIV - Aplicação PC'!AA_33</definedName>
    <definedName name="AA_33" localSheetId="65">#N/A</definedName>
    <definedName name="AA_33" localSheetId="66">#N/A</definedName>
    <definedName name="AA_33" localSheetId="1">SUMÁRIO!AA_33</definedName>
    <definedName name="AA_33">AA_33</definedName>
    <definedName name="AA_34" localSheetId="27">#N/A</definedName>
    <definedName name="AA_34" localSheetId="25">'ANEXO VII - Erosão'!AA_34</definedName>
    <definedName name="AA_34" localSheetId="30">#N/A</definedName>
    <definedName name="AA_34" localSheetId="32">'ANEXO XII - Ficha Resumo'!AA_34</definedName>
    <definedName name="AA_34" localSheetId="40">#N/A</definedName>
    <definedName name="AA_34" localSheetId="36">#N/A</definedName>
    <definedName name="AA_34" localSheetId="37">#N/A</definedName>
    <definedName name="AA_34" localSheetId="38">'ANEXO XVII - Pedágio'!AA_34</definedName>
    <definedName name="AA_34" localSheetId="39">#N/A</definedName>
    <definedName name="AA_34" localSheetId="68">#N/A</definedName>
    <definedName name="AA_34" localSheetId="41">#N/A</definedName>
    <definedName name="AA_34" localSheetId="67">#N/A</definedName>
    <definedName name="AA_34" localSheetId="42">#N/A</definedName>
    <definedName name="AA_34" localSheetId="43">#N/A</definedName>
    <definedName name="AA_34" localSheetId="44">'ANEXO XXII - Sin. Abertura Tráf'!AA_34</definedName>
    <definedName name="AA_34" localSheetId="46">'ANEXO XXIV - Orç. Total'!AA_34</definedName>
    <definedName name="AA_34" localSheetId="59">'ANEXO XXIX - Doc SEDE'!AA_34</definedName>
    <definedName name="AA_34" localSheetId="47">'ANEXO XXV - Cronograma'!AA_34</definedName>
    <definedName name="AA_34" localSheetId="48">'ANEXO XXVI - Padrão Desempenho'!AA_34</definedName>
    <definedName name="AA_34" localSheetId="58">'ANEXO XXVIII - Espec. Servicos'!AA_34</definedName>
    <definedName name="AA_34" localSheetId="60">#N/A</definedName>
    <definedName name="AA_34" localSheetId="61">#N/A</definedName>
    <definedName name="AA_34" localSheetId="62">#N/A</definedName>
    <definedName name="AA_34" localSheetId="63">#N/A</definedName>
    <definedName name="AA_34" localSheetId="64">'ANEXO XXXIV - Aplicação PC'!AA_34</definedName>
    <definedName name="AA_34" localSheetId="65">#N/A</definedName>
    <definedName name="AA_34" localSheetId="66">#N/A</definedName>
    <definedName name="AA_34" localSheetId="1">SUMÁRIO!AA_34</definedName>
    <definedName name="AA_34">AA_34</definedName>
    <definedName name="AA_35" localSheetId="27">#N/A</definedName>
    <definedName name="AA_35" localSheetId="25">'ANEXO VII - Erosão'!AA_35</definedName>
    <definedName name="AA_35" localSheetId="30">#N/A</definedName>
    <definedName name="AA_35" localSheetId="32">'ANEXO XII - Ficha Resumo'!AA_35</definedName>
    <definedName name="AA_35" localSheetId="40">#N/A</definedName>
    <definedName name="AA_35" localSheetId="36">#N/A</definedName>
    <definedName name="AA_35" localSheetId="37">#N/A</definedName>
    <definedName name="AA_35" localSheetId="38">'ANEXO XVII - Pedágio'!AA_35</definedName>
    <definedName name="AA_35" localSheetId="39">#N/A</definedName>
    <definedName name="AA_35" localSheetId="68">#N/A</definedName>
    <definedName name="AA_35" localSheetId="41">#N/A</definedName>
    <definedName name="AA_35" localSheetId="67">#N/A</definedName>
    <definedName name="AA_35" localSheetId="42">#N/A</definedName>
    <definedName name="AA_35" localSheetId="43">#N/A</definedName>
    <definedName name="AA_35" localSheetId="44">'ANEXO XXII - Sin. Abertura Tráf'!AA_35</definedName>
    <definedName name="AA_35" localSheetId="46">'ANEXO XXIV - Orç. Total'!AA_35</definedName>
    <definedName name="AA_35" localSheetId="59">'ANEXO XXIX - Doc SEDE'!AA_35</definedName>
    <definedName name="AA_35" localSheetId="47">'ANEXO XXV - Cronograma'!AA_35</definedName>
    <definedName name="AA_35" localSheetId="48">'ANEXO XXVI - Padrão Desempenho'!AA_35</definedName>
    <definedName name="AA_35" localSheetId="58">'ANEXO XXVIII - Espec. Servicos'!AA_35</definedName>
    <definedName name="AA_35" localSheetId="60">#N/A</definedName>
    <definedName name="AA_35" localSheetId="61">#N/A</definedName>
    <definedName name="AA_35" localSheetId="62">#N/A</definedName>
    <definedName name="AA_35" localSheetId="63">#N/A</definedName>
    <definedName name="AA_35" localSheetId="64">'ANEXO XXXIV - Aplicação PC'!AA_35</definedName>
    <definedName name="AA_35" localSheetId="65">#N/A</definedName>
    <definedName name="AA_35" localSheetId="66">#N/A</definedName>
    <definedName name="AA_35" localSheetId="1">SUMÁRIO!AA_35</definedName>
    <definedName name="AA_35">AA_35</definedName>
    <definedName name="AA_36" localSheetId="27">#N/A</definedName>
    <definedName name="AA_36" localSheetId="25">'ANEXO VII - Erosão'!AA_36</definedName>
    <definedName name="AA_36" localSheetId="30">#N/A</definedName>
    <definedName name="AA_36" localSheetId="32">'ANEXO XII - Ficha Resumo'!AA_36</definedName>
    <definedName name="AA_36" localSheetId="40">#N/A</definedName>
    <definedName name="AA_36" localSheetId="36">#N/A</definedName>
    <definedName name="AA_36" localSheetId="37">#N/A</definedName>
    <definedName name="AA_36" localSheetId="38">'ANEXO XVII - Pedágio'!AA_36</definedName>
    <definedName name="AA_36" localSheetId="39">#N/A</definedName>
    <definedName name="AA_36" localSheetId="68">#N/A</definedName>
    <definedName name="AA_36" localSheetId="41">#N/A</definedName>
    <definedName name="AA_36" localSheetId="67">#N/A</definedName>
    <definedName name="AA_36" localSheetId="42">#N/A</definedName>
    <definedName name="AA_36" localSheetId="43">#N/A</definedName>
    <definedName name="AA_36" localSheetId="44">'ANEXO XXII - Sin. Abertura Tráf'!AA_36</definedName>
    <definedName name="AA_36" localSheetId="46">'ANEXO XXIV - Orç. Total'!AA_36</definedName>
    <definedName name="AA_36" localSheetId="59">'ANEXO XXIX - Doc SEDE'!AA_36</definedName>
    <definedName name="AA_36" localSheetId="47">'ANEXO XXV - Cronograma'!AA_36</definedName>
    <definedName name="AA_36" localSheetId="48">'ANEXO XXVI - Padrão Desempenho'!AA_36</definedName>
    <definedName name="AA_36" localSheetId="58">'ANEXO XXVIII - Espec. Servicos'!AA_36</definedName>
    <definedName name="AA_36" localSheetId="60">#N/A</definedName>
    <definedName name="AA_36" localSheetId="61">#N/A</definedName>
    <definedName name="AA_36" localSheetId="62">#N/A</definedName>
    <definedName name="AA_36" localSheetId="63">#N/A</definedName>
    <definedName name="AA_36" localSheetId="64">'ANEXO XXXIV - Aplicação PC'!AA_36</definedName>
    <definedName name="AA_36" localSheetId="65">#N/A</definedName>
    <definedName name="AA_36" localSheetId="66">#N/A</definedName>
    <definedName name="AA_36" localSheetId="1">SUMÁRIO!AA_36</definedName>
    <definedName name="AA_36">AA_36</definedName>
    <definedName name="AA_37" localSheetId="27">#N/A</definedName>
    <definedName name="AA_37" localSheetId="25">'ANEXO VII - Erosão'!AA_37</definedName>
    <definedName name="AA_37" localSheetId="30">#N/A</definedName>
    <definedName name="AA_37" localSheetId="32">'ANEXO XII - Ficha Resumo'!AA_37</definedName>
    <definedName name="AA_37" localSheetId="40">#N/A</definedName>
    <definedName name="AA_37" localSheetId="36">#N/A</definedName>
    <definedName name="AA_37" localSheetId="37">#N/A</definedName>
    <definedName name="AA_37" localSheetId="38">'ANEXO XVII - Pedágio'!AA_37</definedName>
    <definedName name="AA_37" localSheetId="39">#N/A</definedName>
    <definedName name="AA_37" localSheetId="68">#N/A</definedName>
    <definedName name="AA_37" localSheetId="41">#N/A</definedName>
    <definedName name="AA_37" localSheetId="67">#N/A</definedName>
    <definedName name="AA_37" localSheetId="42">#N/A</definedName>
    <definedName name="AA_37" localSheetId="43">#N/A</definedName>
    <definedName name="AA_37" localSheetId="44">'ANEXO XXII - Sin. Abertura Tráf'!AA_37</definedName>
    <definedName name="AA_37" localSheetId="46">'ANEXO XXIV - Orç. Total'!AA_37</definedName>
    <definedName name="AA_37" localSheetId="59">'ANEXO XXIX - Doc SEDE'!AA_37</definedName>
    <definedName name="AA_37" localSheetId="47">'ANEXO XXV - Cronograma'!AA_37</definedName>
    <definedName name="AA_37" localSheetId="48">'ANEXO XXVI - Padrão Desempenho'!AA_37</definedName>
    <definedName name="AA_37" localSheetId="58">'ANEXO XXVIII - Espec. Servicos'!AA_37</definedName>
    <definedName name="AA_37" localSheetId="60">#N/A</definedName>
    <definedName name="AA_37" localSheetId="61">#N/A</definedName>
    <definedName name="AA_37" localSheetId="62">#N/A</definedName>
    <definedName name="AA_37" localSheetId="63">#N/A</definedName>
    <definedName name="AA_37" localSheetId="64">'ANEXO XXXIV - Aplicação PC'!AA_37</definedName>
    <definedName name="AA_37" localSheetId="65">#N/A</definedName>
    <definedName name="AA_37" localSheetId="66">#N/A</definedName>
    <definedName name="AA_37" localSheetId="1">SUMÁRIO!AA_37</definedName>
    <definedName name="AA_37">AA_37</definedName>
    <definedName name="AA_38" localSheetId="27">#N/A</definedName>
    <definedName name="AA_38" localSheetId="25">'ANEXO VII - Erosão'!AA_38</definedName>
    <definedName name="AA_38" localSheetId="30">#N/A</definedName>
    <definedName name="AA_38" localSheetId="32">'ANEXO XII - Ficha Resumo'!AA_38</definedName>
    <definedName name="AA_38" localSheetId="40">#N/A</definedName>
    <definedName name="AA_38" localSheetId="36">#N/A</definedName>
    <definedName name="AA_38" localSheetId="37">#N/A</definedName>
    <definedName name="AA_38" localSheetId="38">'ANEXO XVII - Pedágio'!AA_38</definedName>
    <definedName name="AA_38" localSheetId="39">#N/A</definedName>
    <definedName name="AA_38" localSheetId="68">#N/A</definedName>
    <definedName name="AA_38" localSheetId="41">#N/A</definedName>
    <definedName name="AA_38" localSheetId="67">#N/A</definedName>
    <definedName name="AA_38" localSheetId="42">#N/A</definedName>
    <definedName name="AA_38" localSheetId="43">#N/A</definedName>
    <definedName name="AA_38" localSheetId="44">'ANEXO XXII - Sin. Abertura Tráf'!AA_38</definedName>
    <definedName name="AA_38" localSheetId="46">'ANEXO XXIV - Orç. Total'!AA_38</definedName>
    <definedName name="AA_38" localSheetId="59">'ANEXO XXIX - Doc SEDE'!AA_38</definedName>
    <definedName name="AA_38" localSheetId="47">'ANEXO XXV - Cronograma'!AA_38</definedName>
    <definedName name="AA_38" localSheetId="48">'ANEXO XXVI - Padrão Desempenho'!AA_38</definedName>
    <definedName name="AA_38" localSheetId="58">'ANEXO XXVIII - Espec. Servicos'!AA_38</definedName>
    <definedName name="AA_38" localSheetId="60">#N/A</definedName>
    <definedName name="AA_38" localSheetId="61">#N/A</definedName>
    <definedName name="AA_38" localSheetId="62">#N/A</definedName>
    <definedName name="AA_38" localSheetId="63">#N/A</definedName>
    <definedName name="AA_38" localSheetId="64">'ANEXO XXXIV - Aplicação PC'!AA_38</definedName>
    <definedName name="AA_38" localSheetId="65">#N/A</definedName>
    <definedName name="AA_38" localSheetId="66">#N/A</definedName>
    <definedName name="AA_38" localSheetId="1">SUMÁRIO!AA_38</definedName>
    <definedName name="AA_38">AA_38</definedName>
    <definedName name="AA_39" localSheetId="27">#N/A</definedName>
    <definedName name="AA_39" localSheetId="25">'ANEXO VII - Erosão'!AA_39</definedName>
    <definedName name="AA_39" localSheetId="30">#N/A</definedName>
    <definedName name="AA_39" localSheetId="40">#N/A</definedName>
    <definedName name="AA_39" localSheetId="36">#N/A</definedName>
    <definedName name="AA_39" localSheetId="37">#N/A</definedName>
    <definedName name="AA_39" localSheetId="38">'ANEXO XVII - Pedágio'!AA_39</definedName>
    <definedName name="AA_39" localSheetId="39">#N/A</definedName>
    <definedName name="AA_39" localSheetId="68">#N/A</definedName>
    <definedName name="AA_39" localSheetId="41">#N/A</definedName>
    <definedName name="AA_39" localSheetId="67">#N/A</definedName>
    <definedName name="AA_39" localSheetId="42">#N/A</definedName>
    <definedName name="AA_39" localSheetId="43">#N/A</definedName>
    <definedName name="AA_39" localSheetId="44">'ANEXO XXII - Sin. Abertura Tráf'!AA_39</definedName>
    <definedName name="AA_39" localSheetId="46">'ANEXO XXIV - Orç. Total'!AA_39</definedName>
    <definedName name="AA_39" localSheetId="59">'ANEXO XXIX - Doc SEDE'!AA_39</definedName>
    <definedName name="AA_39" localSheetId="47">'ANEXO XXV - Cronograma'!AA_39</definedName>
    <definedName name="AA_39" localSheetId="48">'ANEXO XXVI - Padrão Desempenho'!AA_39</definedName>
    <definedName name="AA_39" localSheetId="58">'ANEXO XXVIII - Espec. Servicos'!AA_39</definedName>
    <definedName name="AA_39" localSheetId="60">#N/A</definedName>
    <definedName name="AA_39" localSheetId="61">#N/A</definedName>
    <definedName name="AA_39" localSheetId="62">#N/A</definedName>
    <definedName name="AA_39" localSheetId="63">#N/A</definedName>
    <definedName name="AA_39" localSheetId="64">'ANEXO XXXIV - Aplicação PC'!AA_39</definedName>
    <definedName name="AA_39" localSheetId="65">#N/A</definedName>
    <definedName name="AA_39" localSheetId="66">#N/A</definedName>
    <definedName name="AA_39" localSheetId="1">SUMÁRIO!AA_39</definedName>
    <definedName name="AA_39">AA_39</definedName>
    <definedName name="AA_4" localSheetId="27">#N/A</definedName>
    <definedName name="AA_4" localSheetId="25">'ANEXO VII - Erosão'!AA_4</definedName>
    <definedName name="AA_4" localSheetId="30">#N/A</definedName>
    <definedName name="AA_4" localSheetId="32">'ANEXO XII - Ficha Resumo'!AA_4</definedName>
    <definedName name="AA_4" localSheetId="40">#N/A</definedName>
    <definedName name="AA_4" localSheetId="36">#N/A</definedName>
    <definedName name="AA_4" localSheetId="37">#N/A</definedName>
    <definedName name="AA_4" localSheetId="38">'ANEXO XVII - Pedágio'!AA_4</definedName>
    <definedName name="AA_4" localSheetId="39">#N/A</definedName>
    <definedName name="AA_4" localSheetId="68">#N/A</definedName>
    <definedName name="AA_4" localSheetId="41">#N/A</definedName>
    <definedName name="AA_4" localSheetId="67">#N/A</definedName>
    <definedName name="AA_4" localSheetId="42">#N/A</definedName>
    <definedName name="AA_4" localSheetId="43">#N/A</definedName>
    <definedName name="AA_4" localSheetId="44">'ANEXO XXII - Sin. Abertura Tráf'!AA_4</definedName>
    <definedName name="AA_4" localSheetId="46">'ANEXO XXIV - Orç. Total'!AA_4</definedName>
    <definedName name="AA_4" localSheetId="59">'ANEXO XXIX - Doc SEDE'!AA_4</definedName>
    <definedName name="AA_4" localSheetId="47">'ANEXO XXV - Cronograma'!AA_4</definedName>
    <definedName name="AA_4" localSheetId="48">'ANEXO XXVI - Padrão Desempenho'!AA_4</definedName>
    <definedName name="AA_4" localSheetId="58">'ANEXO XXVIII - Espec. Servicos'!AA_4</definedName>
    <definedName name="AA_4" localSheetId="60">#N/A</definedName>
    <definedName name="AA_4" localSheetId="61">#N/A</definedName>
    <definedName name="AA_4" localSheetId="62">#N/A</definedName>
    <definedName name="AA_4" localSheetId="63">#N/A</definedName>
    <definedName name="AA_4" localSheetId="64">'ANEXO XXXIV - Aplicação PC'!AA_4</definedName>
    <definedName name="AA_4" localSheetId="65">#N/A</definedName>
    <definedName name="AA_4" localSheetId="66">#N/A</definedName>
    <definedName name="AA_4" localSheetId="1">SUMÁRIO!AA_4</definedName>
    <definedName name="AA_4">AA_4</definedName>
    <definedName name="AA_40" localSheetId="27">#N/A</definedName>
    <definedName name="AA_40" localSheetId="25">'ANEXO VII - Erosão'!AA_40</definedName>
    <definedName name="AA_40" localSheetId="30">#N/A</definedName>
    <definedName name="AA_40" localSheetId="40">#N/A</definedName>
    <definedName name="AA_40" localSheetId="36">#N/A</definedName>
    <definedName name="AA_40" localSheetId="37">#N/A</definedName>
    <definedName name="AA_40" localSheetId="38">'ANEXO XVII - Pedágio'!AA_40</definedName>
    <definedName name="AA_40" localSheetId="39">#N/A</definedName>
    <definedName name="AA_40" localSheetId="68">#N/A</definedName>
    <definedName name="AA_40" localSheetId="41">#N/A</definedName>
    <definedName name="AA_40" localSheetId="67">#N/A</definedName>
    <definedName name="AA_40" localSheetId="42">#N/A</definedName>
    <definedName name="AA_40" localSheetId="43">#N/A</definedName>
    <definedName name="AA_40" localSheetId="44">'ANEXO XXII - Sin. Abertura Tráf'!AA_40</definedName>
    <definedName name="AA_40" localSheetId="46">'ANEXO XXIV - Orç. Total'!AA_40</definedName>
    <definedName name="AA_40" localSheetId="59">'ANEXO XXIX - Doc SEDE'!AA_40</definedName>
    <definedName name="AA_40" localSheetId="47">'ANEXO XXV - Cronograma'!AA_40</definedName>
    <definedName name="AA_40" localSheetId="48">'ANEXO XXVI - Padrão Desempenho'!AA_40</definedName>
    <definedName name="AA_40" localSheetId="58">'ANEXO XXVIII - Espec. Servicos'!AA_40</definedName>
    <definedName name="AA_40" localSheetId="60">#N/A</definedName>
    <definedName name="AA_40" localSheetId="61">#N/A</definedName>
    <definedName name="AA_40" localSheetId="62">#N/A</definedName>
    <definedName name="AA_40" localSheetId="63">#N/A</definedName>
    <definedName name="AA_40" localSheetId="64">'ANEXO XXXIV - Aplicação PC'!AA_40</definedName>
    <definedName name="AA_40" localSheetId="65">#N/A</definedName>
    <definedName name="AA_40" localSheetId="66">#N/A</definedName>
    <definedName name="AA_40" localSheetId="1">SUMÁRIO!AA_40</definedName>
    <definedName name="AA_40">AA_40</definedName>
    <definedName name="AA_41" localSheetId="27">#N/A</definedName>
    <definedName name="AA_41" localSheetId="25">'ANEXO VII - Erosão'!AA_41</definedName>
    <definedName name="AA_41" localSheetId="30">#N/A</definedName>
    <definedName name="AA_41" localSheetId="40">#N/A</definedName>
    <definedName name="AA_41" localSheetId="36">#N/A</definedName>
    <definedName name="AA_41" localSheetId="37">#N/A</definedName>
    <definedName name="AA_41" localSheetId="38">'ANEXO XVII - Pedágio'!AA_41</definedName>
    <definedName name="AA_41" localSheetId="39">#N/A</definedName>
    <definedName name="AA_41" localSheetId="68">#N/A</definedName>
    <definedName name="AA_41" localSheetId="41">#N/A</definedName>
    <definedName name="AA_41" localSheetId="67">#N/A</definedName>
    <definedName name="AA_41" localSheetId="42">#N/A</definedName>
    <definedName name="AA_41" localSheetId="43">#N/A</definedName>
    <definedName name="AA_41" localSheetId="44">'ANEXO XXII - Sin. Abertura Tráf'!AA_41</definedName>
    <definedName name="AA_41" localSheetId="46">'ANEXO XXIV - Orç. Total'!AA_41</definedName>
    <definedName name="AA_41" localSheetId="59">'ANEXO XXIX - Doc SEDE'!AA_41</definedName>
    <definedName name="AA_41" localSheetId="47">'ANEXO XXV - Cronograma'!AA_41</definedName>
    <definedName name="AA_41" localSheetId="48">'ANEXO XXVI - Padrão Desempenho'!AA_41</definedName>
    <definedName name="AA_41" localSheetId="58">'ANEXO XXVIII - Espec. Servicos'!AA_41</definedName>
    <definedName name="AA_41" localSheetId="60">#N/A</definedName>
    <definedName name="AA_41" localSheetId="61">#N/A</definedName>
    <definedName name="AA_41" localSheetId="62">#N/A</definedName>
    <definedName name="AA_41" localSheetId="63">#N/A</definedName>
    <definedName name="AA_41" localSheetId="64">'ANEXO XXXIV - Aplicação PC'!AA_41</definedName>
    <definedName name="AA_41" localSheetId="65">#N/A</definedName>
    <definedName name="AA_41" localSheetId="66">#N/A</definedName>
    <definedName name="AA_41" localSheetId="1">SUMÁRIO!AA_41</definedName>
    <definedName name="AA_41">AA_41</definedName>
    <definedName name="AA_42" localSheetId="27">#N/A</definedName>
    <definedName name="AA_42" localSheetId="25">'ANEXO VII - Erosão'!AA_42</definedName>
    <definedName name="AA_42" localSheetId="30">#N/A</definedName>
    <definedName name="AA_42" localSheetId="40">#N/A</definedName>
    <definedName name="AA_42" localSheetId="36">#N/A</definedName>
    <definedName name="AA_42" localSheetId="37">#N/A</definedName>
    <definedName name="AA_42" localSheetId="38">'ANEXO XVII - Pedágio'!AA_42</definedName>
    <definedName name="AA_42" localSheetId="39">#N/A</definedName>
    <definedName name="AA_42" localSheetId="68">#N/A</definedName>
    <definedName name="AA_42" localSheetId="41">#N/A</definedName>
    <definedName name="AA_42" localSheetId="67">#N/A</definedName>
    <definedName name="AA_42" localSheetId="42">#N/A</definedName>
    <definedName name="AA_42" localSheetId="43">#N/A</definedName>
    <definedName name="AA_42" localSheetId="44">'ANEXO XXII - Sin. Abertura Tráf'!AA_42</definedName>
    <definedName name="AA_42" localSheetId="46">'ANEXO XXIV - Orç. Total'!AA_42</definedName>
    <definedName name="AA_42" localSheetId="59">'ANEXO XXIX - Doc SEDE'!AA_42</definedName>
    <definedName name="AA_42" localSheetId="47">'ANEXO XXV - Cronograma'!AA_42</definedName>
    <definedName name="AA_42" localSheetId="48">'ANEXO XXVI - Padrão Desempenho'!AA_42</definedName>
    <definedName name="AA_42" localSheetId="58">'ANEXO XXVIII - Espec. Servicos'!AA_42</definedName>
    <definedName name="AA_42" localSheetId="60">#N/A</definedName>
    <definedName name="AA_42" localSheetId="61">#N/A</definedName>
    <definedName name="AA_42" localSheetId="62">#N/A</definedName>
    <definedName name="AA_42" localSheetId="63">#N/A</definedName>
    <definedName name="AA_42" localSheetId="64">'ANEXO XXXIV - Aplicação PC'!AA_42</definedName>
    <definedName name="AA_42" localSheetId="65">#N/A</definedName>
    <definedName name="AA_42" localSheetId="66">#N/A</definedName>
    <definedName name="AA_42" localSheetId="1">SUMÁRIO!AA_42</definedName>
    <definedName name="AA_42">AA_42</definedName>
    <definedName name="AA_43" localSheetId="27">#N/A</definedName>
    <definedName name="AA_43" localSheetId="25">'ANEXO VII - Erosão'!AA_43</definedName>
    <definedName name="AA_43" localSheetId="30">#N/A</definedName>
    <definedName name="AA_43" localSheetId="40">#N/A</definedName>
    <definedName name="AA_43" localSheetId="36">#N/A</definedName>
    <definedName name="AA_43" localSheetId="37">#N/A</definedName>
    <definedName name="AA_43" localSheetId="38">'ANEXO XVII - Pedágio'!AA_43</definedName>
    <definedName name="AA_43" localSheetId="39">#N/A</definedName>
    <definedName name="AA_43" localSheetId="68">#N/A</definedName>
    <definedName name="AA_43" localSheetId="41">#N/A</definedName>
    <definedName name="AA_43" localSheetId="67">#N/A</definedName>
    <definedName name="AA_43" localSheetId="42">#N/A</definedName>
    <definedName name="AA_43" localSheetId="43">#N/A</definedName>
    <definedName name="AA_43" localSheetId="44">'ANEXO XXII - Sin. Abertura Tráf'!AA_43</definedName>
    <definedName name="AA_43" localSheetId="46">'ANEXO XXIV - Orç. Total'!AA_43</definedName>
    <definedName name="AA_43" localSheetId="59">'ANEXO XXIX - Doc SEDE'!AA_43</definedName>
    <definedName name="AA_43" localSheetId="47">'ANEXO XXV - Cronograma'!AA_43</definedName>
    <definedName name="AA_43" localSheetId="48">'ANEXO XXVI - Padrão Desempenho'!AA_43</definedName>
    <definedName name="AA_43" localSheetId="58">'ANEXO XXVIII - Espec. Servicos'!AA_43</definedName>
    <definedName name="AA_43" localSheetId="60">#N/A</definedName>
    <definedName name="AA_43" localSheetId="61">#N/A</definedName>
    <definedName name="AA_43" localSheetId="62">#N/A</definedName>
    <definedName name="AA_43" localSheetId="63">#N/A</definedName>
    <definedName name="AA_43" localSheetId="64">'ANEXO XXXIV - Aplicação PC'!AA_43</definedName>
    <definedName name="AA_43" localSheetId="65">#N/A</definedName>
    <definedName name="AA_43" localSheetId="66">#N/A</definedName>
    <definedName name="AA_43" localSheetId="1">SUMÁRIO!AA_43</definedName>
    <definedName name="AA_43">AA_43</definedName>
    <definedName name="AA_44" localSheetId="27">#N/A</definedName>
    <definedName name="AA_44" localSheetId="25">'ANEXO VII - Erosão'!AA_44</definedName>
    <definedName name="AA_44" localSheetId="30">#N/A</definedName>
    <definedName name="AA_44" localSheetId="40">#N/A</definedName>
    <definedName name="AA_44" localSheetId="36">#N/A</definedName>
    <definedName name="AA_44" localSheetId="37">#N/A</definedName>
    <definedName name="AA_44" localSheetId="38">'ANEXO XVII - Pedágio'!AA_44</definedName>
    <definedName name="AA_44" localSheetId="39">#N/A</definedName>
    <definedName name="AA_44" localSheetId="68">#N/A</definedName>
    <definedName name="AA_44" localSheetId="41">#N/A</definedName>
    <definedName name="AA_44" localSheetId="67">#N/A</definedName>
    <definedName name="AA_44" localSheetId="42">#N/A</definedName>
    <definedName name="AA_44" localSheetId="43">#N/A</definedName>
    <definedName name="AA_44" localSheetId="44">'ANEXO XXII - Sin. Abertura Tráf'!AA_44</definedName>
    <definedName name="AA_44" localSheetId="46">'ANEXO XXIV - Orç. Total'!AA_44</definedName>
    <definedName name="AA_44" localSheetId="59">'ANEXO XXIX - Doc SEDE'!AA_44</definedName>
    <definedName name="AA_44" localSheetId="47">'ANEXO XXV - Cronograma'!AA_44</definedName>
    <definedName name="AA_44" localSheetId="48">'ANEXO XXVI - Padrão Desempenho'!AA_44</definedName>
    <definedName name="AA_44" localSheetId="58">'ANEXO XXVIII - Espec. Servicos'!AA_44</definedName>
    <definedName name="AA_44" localSheetId="60">#N/A</definedName>
    <definedName name="AA_44" localSheetId="61">#N/A</definedName>
    <definedName name="AA_44" localSheetId="62">#N/A</definedName>
    <definedName name="AA_44" localSheetId="63">#N/A</definedName>
    <definedName name="AA_44" localSheetId="64">'ANEXO XXXIV - Aplicação PC'!AA_44</definedName>
    <definedName name="AA_44" localSheetId="65">#N/A</definedName>
    <definedName name="AA_44" localSheetId="66">#N/A</definedName>
    <definedName name="AA_44" localSheetId="1">SUMÁRIO!AA_44</definedName>
    <definedName name="AA_44">AA_44</definedName>
    <definedName name="AA_45" localSheetId="27">#N/A</definedName>
    <definedName name="AA_45" localSheetId="25">'ANEXO VII - Erosão'!AA_45</definedName>
    <definedName name="AA_45" localSheetId="30">#N/A</definedName>
    <definedName name="AA_45" localSheetId="40">#N/A</definedName>
    <definedName name="AA_45" localSheetId="36">#N/A</definedName>
    <definedName name="AA_45" localSheetId="37">#N/A</definedName>
    <definedName name="AA_45" localSheetId="38">'ANEXO XVII - Pedágio'!AA_45</definedName>
    <definedName name="AA_45" localSheetId="39">#N/A</definedName>
    <definedName name="AA_45" localSheetId="68">#N/A</definedName>
    <definedName name="AA_45" localSheetId="41">#N/A</definedName>
    <definedName name="AA_45" localSheetId="67">#N/A</definedName>
    <definedName name="AA_45" localSheetId="42">#N/A</definedName>
    <definedName name="AA_45" localSheetId="43">#N/A</definedName>
    <definedName name="AA_45" localSheetId="44">'ANEXO XXII - Sin. Abertura Tráf'!AA_45</definedName>
    <definedName name="AA_45" localSheetId="46">'ANEXO XXIV - Orç. Total'!AA_45</definedName>
    <definedName name="AA_45" localSheetId="59">'ANEXO XXIX - Doc SEDE'!AA_45</definedName>
    <definedName name="AA_45" localSheetId="47">'ANEXO XXV - Cronograma'!AA_45</definedName>
    <definedName name="AA_45" localSheetId="48">'ANEXO XXVI - Padrão Desempenho'!AA_45</definedName>
    <definedName name="AA_45" localSheetId="58">'ANEXO XXVIII - Espec. Servicos'!AA_45</definedName>
    <definedName name="AA_45" localSheetId="60">#N/A</definedName>
    <definedName name="AA_45" localSheetId="61">#N/A</definedName>
    <definedName name="AA_45" localSheetId="62">#N/A</definedName>
    <definedName name="AA_45" localSheetId="63">#N/A</definedName>
    <definedName name="AA_45" localSheetId="64">'ANEXO XXXIV - Aplicação PC'!AA_45</definedName>
    <definedName name="AA_45" localSheetId="65">#N/A</definedName>
    <definedName name="AA_45" localSheetId="66">#N/A</definedName>
    <definedName name="AA_45" localSheetId="1">SUMÁRIO!AA_45</definedName>
    <definedName name="AA_45">AA_45</definedName>
    <definedName name="AA_46" localSheetId="27">#N/A</definedName>
    <definedName name="AA_46" localSheetId="25">'ANEXO VII - Erosão'!AA_46</definedName>
    <definedName name="AA_46" localSheetId="30">#N/A</definedName>
    <definedName name="AA_46" localSheetId="40">#N/A</definedName>
    <definedName name="AA_46" localSheetId="36">#N/A</definedName>
    <definedName name="AA_46" localSheetId="37">#N/A</definedName>
    <definedName name="AA_46" localSheetId="38">'ANEXO XVII - Pedágio'!AA_46</definedName>
    <definedName name="AA_46" localSheetId="39">#N/A</definedName>
    <definedName name="AA_46" localSheetId="68">#N/A</definedName>
    <definedName name="AA_46" localSheetId="41">#N/A</definedName>
    <definedName name="AA_46" localSheetId="67">#N/A</definedName>
    <definedName name="AA_46" localSheetId="42">#N/A</definedName>
    <definedName name="AA_46" localSheetId="43">#N/A</definedName>
    <definedName name="AA_46" localSheetId="44">'ANEXO XXII - Sin. Abertura Tráf'!AA_46</definedName>
    <definedName name="AA_46" localSheetId="46">'ANEXO XXIV - Orç. Total'!AA_46</definedName>
    <definedName name="AA_46" localSheetId="59">'ANEXO XXIX - Doc SEDE'!AA_46</definedName>
    <definedName name="AA_46" localSheetId="47">'ANEXO XXV - Cronograma'!AA_46</definedName>
    <definedName name="AA_46" localSheetId="48">'ANEXO XXVI - Padrão Desempenho'!AA_46</definedName>
    <definedName name="AA_46" localSheetId="58">'ANEXO XXVIII - Espec. Servicos'!AA_46</definedName>
    <definedName name="AA_46" localSheetId="60">#N/A</definedName>
    <definedName name="AA_46" localSheetId="61">#N/A</definedName>
    <definedName name="AA_46" localSheetId="62">#N/A</definedName>
    <definedName name="AA_46" localSheetId="63">#N/A</definedName>
    <definedName name="AA_46" localSheetId="64">'ANEXO XXXIV - Aplicação PC'!AA_46</definedName>
    <definedName name="AA_46" localSheetId="65">#N/A</definedName>
    <definedName name="AA_46" localSheetId="66">#N/A</definedName>
    <definedName name="AA_46" localSheetId="1">SUMÁRIO!AA_46</definedName>
    <definedName name="AA_46">AA_46</definedName>
    <definedName name="AA_47" localSheetId="27">#N/A</definedName>
    <definedName name="AA_47" localSheetId="25">'ANEXO VII - Erosão'!AA_47</definedName>
    <definedName name="AA_47" localSheetId="30">#N/A</definedName>
    <definedName name="AA_47" localSheetId="40">#N/A</definedName>
    <definedName name="AA_47" localSheetId="36">#N/A</definedName>
    <definedName name="AA_47" localSheetId="37">#N/A</definedName>
    <definedName name="AA_47" localSheetId="38">'ANEXO XVII - Pedágio'!AA_47</definedName>
    <definedName name="AA_47" localSheetId="39">#N/A</definedName>
    <definedName name="AA_47" localSheetId="68">#N/A</definedName>
    <definedName name="AA_47" localSheetId="41">#N/A</definedName>
    <definedName name="AA_47" localSheetId="67">#N/A</definedName>
    <definedName name="AA_47" localSheetId="42">#N/A</definedName>
    <definedName name="AA_47" localSheetId="43">#N/A</definedName>
    <definedName name="AA_47" localSheetId="44">'ANEXO XXII - Sin. Abertura Tráf'!AA_47</definedName>
    <definedName name="AA_47" localSheetId="46">'ANEXO XXIV - Orç. Total'!AA_47</definedName>
    <definedName name="AA_47" localSheetId="59">'ANEXO XXIX - Doc SEDE'!AA_47</definedName>
    <definedName name="AA_47" localSheetId="47">'ANEXO XXV - Cronograma'!AA_47</definedName>
    <definedName name="AA_47" localSheetId="48">'ANEXO XXVI - Padrão Desempenho'!AA_47</definedName>
    <definedName name="AA_47" localSheetId="58">'ANEXO XXVIII - Espec. Servicos'!AA_47</definedName>
    <definedName name="AA_47" localSheetId="60">#N/A</definedName>
    <definedName name="AA_47" localSheetId="61">#N/A</definedName>
    <definedName name="AA_47" localSheetId="62">#N/A</definedName>
    <definedName name="AA_47" localSheetId="63">#N/A</definedName>
    <definedName name="AA_47" localSheetId="64">'ANEXO XXXIV - Aplicação PC'!AA_47</definedName>
    <definedName name="AA_47" localSheetId="65">#N/A</definedName>
    <definedName name="AA_47" localSheetId="66">#N/A</definedName>
    <definedName name="AA_47" localSheetId="1">SUMÁRIO!AA_47</definedName>
    <definedName name="AA_47">AA_47</definedName>
    <definedName name="AA_48" localSheetId="27">#N/A</definedName>
    <definedName name="AA_48" localSheetId="25">'ANEXO VII - Erosão'!AA_48</definedName>
    <definedName name="AA_48" localSheetId="30">#N/A</definedName>
    <definedName name="AA_48" localSheetId="40">#N/A</definedName>
    <definedName name="AA_48" localSheetId="36">#N/A</definedName>
    <definedName name="AA_48" localSheetId="37">#N/A</definedName>
    <definedName name="AA_48" localSheetId="38">'ANEXO XVII - Pedágio'!AA_48</definedName>
    <definedName name="AA_48" localSheetId="39">#N/A</definedName>
    <definedName name="AA_48" localSheetId="68">#N/A</definedName>
    <definedName name="AA_48" localSheetId="41">#N/A</definedName>
    <definedName name="AA_48" localSheetId="67">#N/A</definedName>
    <definedName name="AA_48" localSheetId="42">#N/A</definedName>
    <definedName name="AA_48" localSheetId="43">#N/A</definedName>
    <definedName name="AA_48" localSheetId="44">'ANEXO XXII - Sin. Abertura Tráf'!AA_48</definedName>
    <definedName name="AA_48" localSheetId="46">'ANEXO XXIV - Orç. Total'!AA_48</definedName>
    <definedName name="AA_48" localSheetId="59">'ANEXO XXIX - Doc SEDE'!AA_48</definedName>
    <definedName name="AA_48" localSheetId="47">'ANEXO XXV - Cronograma'!AA_48</definedName>
    <definedName name="AA_48" localSheetId="48">'ANEXO XXVI - Padrão Desempenho'!AA_48</definedName>
    <definedName name="AA_48" localSheetId="58">'ANEXO XXVIII - Espec. Servicos'!AA_48</definedName>
    <definedName name="AA_48" localSheetId="60">#N/A</definedName>
    <definedName name="AA_48" localSheetId="61">#N/A</definedName>
    <definedName name="AA_48" localSheetId="62">#N/A</definedName>
    <definedName name="AA_48" localSheetId="63">#N/A</definedName>
    <definedName name="AA_48" localSheetId="64">'ANEXO XXXIV - Aplicação PC'!AA_48</definedName>
    <definedName name="AA_48" localSheetId="65">#N/A</definedName>
    <definedName name="AA_48" localSheetId="66">#N/A</definedName>
    <definedName name="AA_48" localSheetId="1">SUMÁRIO!AA_48</definedName>
    <definedName name="AA_48">AA_48</definedName>
    <definedName name="AA_5" localSheetId="27">#N/A</definedName>
    <definedName name="AA_5" localSheetId="25">'ANEXO VII - Erosão'!AA_5</definedName>
    <definedName name="AA_5" localSheetId="30">#N/A</definedName>
    <definedName name="AA_5" localSheetId="32">'ANEXO XII - Ficha Resumo'!AA_5</definedName>
    <definedName name="AA_5" localSheetId="40">#N/A</definedName>
    <definedName name="AA_5" localSheetId="36">#N/A</definedName>
    <definedName name="AA_5" localSheetId="37">#N/A</definedName>
    <definedName name="AA_5" localSheetId="38">'ANEXO XVII - Pedágio'!AA_5</definedName>
    <definedName name="AA_5" localSheetId="39">#N/A</definedName>
    <definedName name="AA_5" localSheetId="68">#N/A</definedName>
    <definedName name="AA_5" localSheetId="41">#N/A</definedName>
    <definedName name="AA_5" localSheetId="67">#N/A</definedName>
    <definedName name="AA_5" localSheetId="42">#N/A</definedName>
    <definedName name="AA_5" localSheetId="43">#N/A</definedName>
    <definedName name="AA_5" localSheetId="44">'ANEXO XXII - Sin. Abertura Tráf'!AA_5</definedName>
    <definedName name="AA_5" localSheetId="46">'ANEXO XXIV - Orç. Total'!AA_5</definedName>
    <definedName name="AA_5" localSheetId="47">'ANEXO XXV - Cronograma'!AA_5</definedName>
    <definedName name="AA_5" localSheetId="48">'ANEXO XXVI - Padrão Desempenho'!AA_5</definedName>
    <definedName name="AA_5" localSheetId="60">#N/A</definedName>
    <definedName name="AA_5" localSheetId="61">#N/A</definedName>
    <definedName name="AA_5" localSheetId="62">#N/A</definedName>
    <definedName name="AA_5" localSheetId="63">#N/A</definedName>
    <definedName name="AA_5" localSheetId="64">'ANEXO XXXIV - Aplicação PC'!AA_5</definedName>
    <definedName name="AA_5" localSheetId="65">#N/A</definedName>
    <definedName name="AA_5" localSheetId="66">#N/A</definedName>
    <definedName name="AA_5" localSheetId="1">SUMÁRIO!AA_5</definedName>
    <definedName name="AA_5">AA_5</definedName>
    <definedName name="AA_51" localSheetId="27">#N/A</definedName>
    <definedName name="AA_51" localSheetId="25">'ANEXO VII - Erosão'!AA_51</definedName>
    <definedName name="AA_51" localSheetId="30">#N/A</definedName>
    <definedName name="AA_51" localSheetId="40">#N/A</definedName>
    <definedName name="AA_51" localSheetId="36">#N/A</definedName>
    <definedName name="AA_51" localSheetId="37">#N/A</definedName>
    <definedName name="AA_51" localSheetId="38">'ANEXO XVII - Pedágio'!AA_51</definedName>
    <definedName name="AA_51" localSheetId="39">#N/A</definedName>
    <definedName name="AA_51" localSheetId="68">#N/A</definedName>
    <definedName name="AA_51" localSheetId="41">#N/A</definedName>
    <definedName name="AA_51" localSheetId="67">#N/A</definedName>
    <definedName name="AA_51" localSheetId="42">#N/A</definedName>
    <definedName name="AA_51" localSheetId="43">#N/A</definedName>
    <definedName name="AA_51" localSheetId="44">'ANEXO XXII - Sin. Abertura Tráf'!AA_51</definedName>
    <definedName name="AA_51" localSheetId="46">'ANEXO XXIV - Orç. Total'!AA_51</definedName>
    <definedName name="AA_51" localSheetId="59">'ANEXO XXIX - Doc SEDE'!AA_51</definedName>
    <definedName name="AA_51" localSheetId="47">'ANEXO XXV - Cronograma'!AA_51</definedName>
    <definedName name="AA_51" localSheetId="48">'ANEXO XXVI - Padrão Desempenho'!AA_51</definedName>
    <definedName name="AA_51" localSheetId="58">'ANEXO XXVIII - Espec. Servicos'!AA_51</definedName>
    <definedName name="AA_51" localSheetId="60">#N/A</definedName>
    <definedName name="AA_51" localSheetId="61">#N/A</definedName>
    <definedName name="AA_51" localSheetId="62">#N/A</definedName>
    <definedName name="AA_51" localSheetId="63">#N/A</definedName>
    <definedName name="AA_51" localSheetId="64">'ANEXO XXXIV - Aplicação PC'!AA_51</definedName>
    <definedName name="AA_51" localSheetId="65">#N/A</definedName>
    <definedName name="AA_51" localSheetId="66">#N/A</definedName>
    <definedName name="AA_51" localSheetId="1">SUMÁRIO!AA_51</definedName>
    <definedName name="AA_51">AA_51</definedName>
    <definedName name="AA_52" localSheetId="27">#N/A</definedName>
    <definedName name="AA_52" localSheetId="25">'ANEXO VII - Erosão'!AA_52</definedName>
    <definedName name="AA_52" localSheetId="30">#N/A</definedName>
    <definedName name="AA_52" localSheetId="40">#N/A</definedName>
    <definedName name="AA_52" localSheetId="36">#N/A</definedName>
    <definedName name="AA_52" localSheetId="37">#N/A</definedName>
    <definedName name="AA_52" localSheetId="38">'ANEXO XVII - Pedágio'!AA_52</definedName>
    <definedName name="AA_52" localSheetId="39">#N/A</definedName>
    <definedName name="AA_52" localSheetId="68">#N/A</definedName>
    <definedName name="AA_52" localSheetId="41">#N/A</definedName>
    <definedName name="AA_52" localSheetId="67">#N/A</definedName>
    <definedName name="AA_52" localSheetId="42">#N/A</definedName>
    <definedName name="AA_52" localSheetId="43">#N/A</definedName>
    <definedName name="AA_52" localSheetId="44">'ANEXO XXII - Sin. Abertura Tráf'!AA_52</definedName>
    <definedName name="AA_52" localSheetId="46">'ANEXO XXIV - Orç. Total'!AA_52</definedName>
    <definedName name="AA_52" localSheetId="59">'ANEXO XXIX - Doc SEDE'!AA_52</definedName>
    <definedName name="AA_52" localSheetId="47">'ANEXO XXV - Cronograma'!AA_52</definedName>
    <definedName name="AA_52" localSheetId="48">'ANEXO XXVI - Padrão Desempenho'!AA_52</definedName>
    <definedName name="AA_52" localSheetId="58">'ANEXO XXVIII - Espec. Servicos'!AA_52</definedName>
    <definedName name="AA_52" localSheetId="60">#N/A</definedName>
    <definedName name="AA_52" localSheetId="61">#N/A</definedName>
    <definedName name="AA_52" localSheetId="62">#N/A</definedName>
    <definedName name="AA_52" localSheetId="63">#N/A</definedName>
    <definedName name="AA_52" localSheetId="64">'ANEXO XXXIV - Aplicação PC'!AA_52</definedName>
    <definedName name="AA_52" localSheetId="65">#N/A</definedName>
    <definedName name="AA_52" localSheetId="66">#N/A</definedName>
    <definedName name="AA_52" localSheetId="1">SUMÁRIO!AA_52</definedName>
    <definedName name="AA_52">AA_52</definedName>
    <definedName name="AA_53" localSheetId="27">#N/A</definedName>
    <definedName name="AA_53" localSheetId="25">'ANEXO VII - Erosão'!AA_53</definedName>
    <definedName name="AA_53" localSheetId="30">#N/A</definedName>
    <definedName name="AA_53" localSheetId="40">#N/A</definedName>
    <definedName name="AA_53" localSheetId="36">#N/A</definedName>
    <definedName name="AA_53" localSheetId="37">#N/A</definedName>
    <definedName name="AA_53" localSheetId="38">'ANEXO XVII - Pedágio'!AA_53</definedName>
    <definedName name="AA_53" localSheetId="39">#N/A</definedName>
    <definedName name="AA_53" localSheetId="68">#N/A</definedName>
    <definedName name="AA_53" localSheetId="41">#N/A</definedName>
    <definedName name="AA_53" localSheetId="67">#N/A</definedName>
    <definedName name="AA_53" localSheetId="42">#N/A</definedName>
    <definedName name="AA_53" localSheetId="43">#N/A</definedName>
    <definedName name="AA_53" localSheetId="44">'ANEXO XXII - Sin. Abertura Tráf'!AA_53</definedName>
    <definedName name="AA_53" localSheetId="46">'ANEXO XXIV - Orç. Total'!AA_53</definedName>
    <definedName name="AA_53" localSheetId="59">'ANEXO XXIX - Doc SEDE'!AA_53</definedName>
    <definedName name="AA_53" localSheetId="47">'ANEXO XXV - Cronograma'!AA_53</definedName>
    <definedName name="AA_53" localSheetId="48">'ANEXO XXVI - Padrão Desempenho'!AA_53</definedName>
    <definedName name="AA_53" localSheetId="58">'ANEXO XXVIII - Espec. Servicos'!AA_53</definedName>
    <definedName name="AA_53" localSheetId="60">#N/A</definedName>
    <definedName name="AA_53" localSheetId="61">#N/A</definedName>
    <definedName name="AA_53" localSheetId="62">#N/A</definedName>
    <definedName name="AA_53" localSheetId="63">#N/A</definedName>
    <definedName name="AA_53" localSheetId="64">'ANEXO XXXIV - Aplicação PC'!AA_53</definedName>
    <definedName name="AA_53" localSheetId="65">#N/A</definedName>
    <definedName name="AA_53" localSheetId="66">#N/A</definedName>
    <definedName name="AA_53" localSheetId="1">SUMÁRIO!AA_53</definedName>
    <definedName name="AA_53">AA_53</definedName>
    <definedName name="AA_54" localSheetId="27">#N/A</definedName>
    <definedName name="AA_54" localSheetId="25">'ANEXO VII - Erosão'!AA_54</definedName>
    <definedName name="AA_54" localSheetId="30">#N/A</definedName>
    <definedName name="AA_54" localSheetId="40">#N/A</definedName>
    <definedName name="AA_54" localSheetId="36">#N/A</definedName>
    <definedName name="AA_54" localSheetId="37">#N/A</definedName>
    <definedName name="AA_54" localSheetId="38">'ANEXO XVII - Pedágio'!AA_54</definedName>
    <definedName name="AA_54" localSheetId="39">#N/A</definedName>
    <definedName name="AA_54" localSheetId="68">#N/A</definedName>
    <definedName name="AA_54" localSheetId="41">#N/A</definedName>
    <definedName name="AA_54" localSheetId="67">#N/A</definedName>
    <definedName name="AA_54" localSheetId="42">#N/A</definedName>
    <definedName name="AA_54" localSheetId="43">#N/A</definedName>
    <definedName name="AA_54" localSheetId="44">'ANEXO XXII - Sin. Abertura Tráf'!AA_54</definedName>
    <definedName name="AA_54" localSheetId="46">'ANEXO XXIV - Orç. Total'!AA_54</definedName>
    <definedName name="AA_54" localSheetId="59">'ANEXO XXIX - Doc SEDE'!AA_54</definedName>
    <definedName name="AA_54" localSheetId="47">'ANEXO XXV - Cronograma'!AA_54</definedName>
    <definedName name="AA_54" localSheetId="48">'ANEXO XXVI - Padrão Desempenho'!AA_54</definedName>
    <definedName name="AA_54" localSheetId="58">'ANEXO XXVIII - Espec. Servicos'!AA_54</definedName>
    <definedName name="AA_54" localSheetId="60">#N/A</definedName>
    <definedName name="AA_54" localSheetId="61">#N/A</definedName>
    <definedName name="AA_54" localSheetId="62">#N/A</definedName>
    <definedName name="AA_54" localSheetId="63">#N/A</definedName>
    <definedName name="AA_54" localSheetId="64">'ANEXO XXXIV - Aplicação PC'!AA_54</definedName>
    <definedName name="AA_54" localSheetId="65">#N/A</definedName>
    <definedName name="AA_54" localSheetId="66">#N/A</definedName>
    <definedName name="AA_54" localSheetId="1">SUMÁRIO!AA_54</definedName>
    <definedName name="AA_54">AA_54</definedName>
    <definedName name="AA_55" localSheetId="27">#N/A</definedName>
    <definedName name="AA_55" localSheetId="25">'ANEXO VII - Erosão'!AA_55</definedName>
    <definedName name="AA_55" localSheetId="30">#N/A</definedName>
    <definedName name="AA_55" localSheetId="40">#N/A</definedName>
    <definedName name="AA_55" localSheetId="36">#N/A</definedName>
    <definedName name="AA_55" localSheetId="37">#N/A</definedName>
    <definedName name="AA_55" localSheetId="38">'ANEXO XVII - Pedágio'!AA_55</definedName>
    <definedName name="AA_55" localSheetId="39">#N/A</definedName>
    <definedName name="AA_55" localSheetId="68">#N/A</definedName>
    <definedName name="AA_55" localSheetId="41">#N/A</definedName>
    <definedName name="AA_55" localSheetId="67">#N/A</definedName>
    <definedName name="AA_55" localSheetId="42">#N/A</definedName>
    <definedName name="AA_55" localSheetId="43">#N/A</definedName>
    <definedName name="AA_55" localSheetId="44">'ANEXO XXII - Sin. Abertura Tráf'!AA_55</definedName>
    <definedName name="AA_55" localSheetId="46">'ANEXO XXIV - Orç. Total'!AA_55</definedName>
    <definedName name="AA_55" localSheetId="59">'ANEXO XXIX - Doc SEDE'!AA_55</definedName>
    <definedName name="AA_55" localSheetId="47">'ANEXO XXV - Cronograma'!AA_55</definedName>
    <definedName name="AA_55" localSheetId="48">'ANEXO XXVI - Padrão Desempenho'!AA_55</definedName>
    <definedName name="AA_55" localSheetId="58">'ANEXO XXVIII - Espec. Servicos'!AA_55</definedName>
    <definedName name="AA_55" localSheetId="60">#N/A</definedName>
    <definedName name="AA_55" localSheetId="61">#N/A</definedName>
    <definedName name="AA_55" localSheetId="62">#N/A</definedName>
    <definedName name="AA_55" localSheetId="63">#N/A</definedName>
    <definedName name="AA_55" localSheetId="64">'ANEXO XXXIV - Aplicação PC'!AA_55</definedName>
    <definedName name="AA_55" localSheetId="65">#N/A</definedName>
    <definedName name="AA_55" localSheetId="66">#N/A</definedName>
    <definedName name="AA_55" localSheetId="1">SUMÁRIO!AA_55</definedName>
    <definedName name="AA_55">AA_55</definedName>
    <definedName name="AA_56" localSheetId="27">#N/A</definedName>
    <definedName name="AA_56" localSheetId="25">'ANEXO VII - Erosão'!AA_56</definedName>
    <definedName name="AA_56" localSheetId="30">#N/A</definedName>
    <definedName name="AA_56" localSheetId="40">#N/A</definedName>
    <definedName name="AA_56" localSheetId="36">#N/A</definedName>
    <definedName name="AA_56" localSheetId="37">#N/A</definedName>
    <definedName name="AA_56" localSheetId="38">'ANEXO XVII - Pedágio'!AA_56</definedName>
    <definedName name="AA_56" localSheetId="39">#N/A</definedName>
    <definedName name="AA_56" localSheetId="68">#N/A</definedName>
    <definedName name="AA_56" localSheetId="41">#N/A</definedName>
    <definedName name="AA_56" localSheetId="67">#N/A</definedName>
    <definedName name="AA_56" localSheetId="42">#N/A</definedName>
    <definedName name="AA_56" localSheetId="43">#N/A</definedName>
    <definedName name="AA_56" localSheetId="44">'ANEXO XXII - Sin. Abertura Tráf'!AA_56</definedName>
    <definedName name="AA_56" localSheetId="46">'ANEXO XXIV - Orç. Total'!AA_56</definedName>
    <definedName name="AA_56" localSheetId="59">'ANEXO XXIX - Doc SEDE'!AA_56</definedName>
    <definedName name="AA_56" localSheetId="47">'ANEXO XXV - Cronograma'!AA_56</definedName>
    <definedName name="AA_56" localSheetId="48">'ANEXO XXVI - Padrão Desempenho'!AA_56</definedName>
    <definedName name="AA_56" localSheetId="58">'ANEXO XXVIII - Espec. Servicos'!AA_56</definedName>
    <definedName name="AA_56" localSheetId="60">#N/A</definedName>
    <definedName name="AA_56" localSheetId="61">#N/A</definedName>
    <definedName name="AA_56" localSheetId="62">#N/A</definedName>
    <definedName name="AA_56" localSheetId="63">#N/A</definedName>
    <definedName name="AA_56" localSheetId="64">'ANEXO XXXIV - Aplicação PC'!AA_56</definedName>
    <definedName name="AA_56" localSheetId="65">#N/A</definedName>
    <definedName name="AA_56" localSheetId="66">#N/A</definedName>
    <definedName name="AA_56" localSheetId="1">SUMÁRIO!AA_56</definedName>
    <definedName name="AA_56">AA_56</definedName>
    <definedName name="AA_57" localSheetId="27">#N/A</definedName>
    <definedName name="AA_57" localSheetId="25">'ANEXO VII - Erosão'!AA_57</definedName>
    <definedName name="AA_57" localSheetId="30">#N/A</definedName>
    <definedName name="AA_57" localSheetId="40">#N/A</definedName>
    <definedName name="AA_57" localSheetId="36">#N/A</definedName>
    <definedName name="AA_57" localSheetId="37">#N/A</definedName>
    <definedName name="AA_57" localSheetId="38">'ANEXO XVII - Pedágio'!AA_57</definedName>
    <definedName name="AA_57" localSheetId="39">#N/A</definedName>
    <definedName name="AA_57" localSheetId="68">#N/A</definedName>
    <definedName name="AA_57" localSheetId="41">#N/A</definedName>
    <definedName name="AA_57" localSheetId="67">#N/A</definedName>
    <definedName name="AA_57" localSheetId="42">#N/A</definedName>
    <definedName name="AA_57" localSheetId="43">#N/A</definedName>
    <definedName name="AA_57" localSheetId="44">'ANEXO XXII - Sin. Abertura Tráf'!AA_57</definedName>
    <definedName name="AA_57" localSheetId="46">'ANEXO XXIV - Orç. Total'!AA_57</definedName>
    <definedName name="AA_57" localSheetId="59">'ANEXO XXIX - Doc SEDE'!AA_57</definedName>
    <definedName name="AA_57" localSheetId="47">'ANEXO XXV - Cronograma'!AA_57</definedName>
    <definedName name="AA_57" localSheetId="48">'ANEXO XXVI - Padrão Desempenho'!AA_57</definedName>
    <definedName name="AA_57" localSheetId="58">'ANEXO XXVIII - Espec. Servicos'!AA_57</definedName>
    <definedName name="AA_57" localSheetId="60">#N/A</definedName>
    <definedName name="AA_57" localSheetId="61">#N/A</definedName>
    <definedName name="AA_57" localSheetId="62">#N/A</definedName>
    <definedName name="AA_57" localSheetId="63">#N/A</definedName>
    <definedName name="AA_57" localSheetId="64">'ANEXO XXXIV - Aplicação PC'!AA_57</definedName>
    <definedName name="AA_57" localSheetId="65">#N/A</definedName>
    <definedName name="AA_57" localSheetId="66">#N/A</definedName>
    <definedName name="AA_57" localSheetId="1">SUMÁRIO!AA_57</definedName>
    <definedName name="AA_57">AA_57</definedName>
    <definedName name="AA_58" localSheetId="27">#N/A</definedName>
    <definedName name="AA_58" localSheetId="25">'ANEXO VII - Erosão'!AA_58</definedName>
    <definedName name="AA_58" localSheetId="30">#N/A</definedName>
    <definedName name="AA_58" localSheetId="40">#N/A</definedName>
    <definedName name="AA_58" localSheetId="36">#N/A</definedName>
    <definedName name="AA_58" localSheetId="37">#N/A</definedName>
    <definedName name="AA_58" localSheetId="38">'ANEXO XVII - Pedágio'!AA_58</definedName>
    <definedName name="AA_58" localSheetId="39">#N/A</definedName>
    <definedName name="AA_58" localSheetId="68">#N/A</definedName>
    <definedName name="AA_58" localSheetId="41">#N/A</definedName>
    <definedName name="AA_58" localSheetId="67">#N/A</definedName>
    <definedName name="AA_58" localSheetId="42">#N/A</definedName>
    <definedName name="AA_58" localSheetId="43">#N/A</definedName>
    <definedName name="AA_58" localSheetId="44">'ANEXO XXII - Sin. Abertura Tráf'!AA_58</definedName>
    <definedName name="AA_58" localSheetId="46">'ANEXO XXIV - Orç. Total'!AA_58</definedName>
    <definedName name="AA_58" localSheetId="59">'ANEXO XXIX - Doc SEDE'!AA_58</definedName>
    <definedName name="AA_58" localSheetId="47">'ANEXO XXV - Cronograma'!AA_58</definedName>
    <definedName name="AA_58" localSheetId="48">'ANEXO XXVI - Padrão Desempenho'!AA_58</definedName>
    <definedName name="AA_58" localSheetId="58">'ANEXO XXVIII - Espec. Servicos'!AA_58</definedName>
    <definedName name="AA_58" localSheetId="60">#N/A</definedName>
    <definedName name="AA_58" localSheetId="61">#N/A</definedName>
    <definedName name="AA_58" localSheetId="62">#N/A</definedName>
    <definedName name="AA_58" localSheetId="63">#N/A</definedName>
    <definedName name="AA_58" localSheetId="64">'ANEXO XXXIV - Aplicação PC'!AA_58</definedName>
    <definedName name="AA_58" localSheetId="65">#N/A</definedName>
    <definedName name="AA_58" localSheetId="66">#N/A</definedName>
    <definedName name="AA_58" localSheetId="1">SUMÁRIO!AA_58</definedName>
    <definedName name="AA_58">AA_58</definedName>
    <definedName name="AA_59" localSheetId="27">#N/A</definedName>
    <definedName name="AA_59" localSheetId="25">'ANEXO VII - Erosão'!AA_59</definedName>
    <definedName name="AA_59" localSheetId="30">#N/A</definedName>
    <definedName name="AA_59" localSheetId="40">#N/A</definedName>
    <definedName name="AA_59" localSheetId="36">#N/A</definedName>
    <definedName name="AA_59" localSheetId="37">#N/A</definedName>
    <definedName name="AA_59" localSheetId="38">'ANEXO XVII - Pedágio'!AA_59</definedName>
    <definedName name="AA_59" localSheetId="39">#N/A</definedName>
    <definedName name="AA_59" localSheetId="68">#N/A</definedName>
    <definedName name="AA_59" localSheetId="41">#N/A</definedName>
    <definedName name="AA_59" localSheetId="67">#N/A</definedName>
    <definedName name="AA_59" localSheetId="42">#N/A</definedName>
    <definedName name="AA_59" localSheetId="43">#N/A</definedName>
    <definedName name="AA_59" localSheetId="44">'ANEXO XXII - Sin. Abertura Tráf'!AA_59</definedName>
    <definedName name="AA_59" localSheetId="46">'ANEXO XXIV - Orç. Total'!AA_59</definedName>
    <definedName name="AA_59" localSheetId="59">'ANEXO XXIX - Doc SEDE'!AA_59</definedName>
    <definedName name="AA_59" localSheetId="47">'ANEXO XXV - Cronograma'!AA_59</definedName>
    <definedName name="AA_59" localSheetId="48">'ANEXO XXVI - Padrão Desempenho'!AA_59</definedName>
    <definedName name="AA_59" localSheetId="58">'ANEXO XXVIII - Espec. Servicos'!AA_59</definedName>
    <definedName name="AA_59" localSheetId="60">#N/A</definedName>
    <definedName name="AA_59" localSheetId="61">#N/A</definedName>
    <definedName name="AA_59" localSheetId="62">#N/A</definedName>
    <definedName name="AA_59" localSheetId="63">#N/A</definedName>
    <definedName name="AA_59" localSheetId="64">'ANEXO XXXIV - Aplicação PC'!AA_59</definedName>
    <definedName name="AA_59" localSheetId="65">#N/A</definedName>
    <definedName name="AA_59" localSheetId="66">#N/A</definedName>
    <definedName name="AA_59" localSheetId="1">SUMÁRIO!AA_59</definedName>
    <definedName name="AA_59">AA_59</definedName>
    <definedName name="AA_6" localSheetId="27">#N/A</definedName>
    <definedName name="AA_6" localSheetId="25">'ANEXO VII - Erosão'!AA_6</definedName>
    <definedName name="AA_6" localSheetId="30">#N/A</definedName>
    <definedName name="AA_6" localSheetId="32">'ANEXO XII - Ficha Resumo'!AA_6</definedName>
    <definedName name="AA_6" localSheetId="40">#N/A</definedName>
    <definedName name="AA_6" localSheetId="36">#N/A</definedName>
    <definedName name="AA_6" localSheetId="37">#N/A</definedName>
    <definedName name="AA_6" localSheetId="38">'ANEXO XVII - Pedágio'!AA_6</definedName>
    <definedName name="AA_6" localSheetId="39">#N/A</definedName>
    <definedName name="AA_6" localSheetId="68">#N/A</definedName>
    <definedName name="AA_6" localSheetId="41">#N/A</definedName>
    <definedName name="AA_6" localSheetId="67">#N/A</definedName>
    <definedName name="AA_6" localSheetId="42">#N/A</definedName>
    <definedName name="AA_6" localSheetId="43">#N/A</definedName>
    <definedName name="AA_6" localSheetId="44">'ANEXO XXII - Sin. Abertura Tráf'!AA_6</definedName>
    <definedName name="AA_6" localSheetId="46">'ANEXO XXIV - Orç. Total'!AA_6</definedName>
    <definedName name="AA_6" localSheetId="47">'ANEXO XXV - Cronograma'!AA_6</definedName>
    <definedName name="AA_6" localSheetId="48">'ANEXO XXVI - Padrão Desempenho'!AA_6</definedName>
    <definedName name="AA_6" localSheetId="60">#N/A</definedName>
    <definedName name="AA_6" localSheetId="61">#N/A</definedName>
    <definedName name="AA_6" localSheetId="62">#N/A</definedName>
    <definedName name="AA_6" localSheetId="63">#N/A</definedName>
    <definedName name="AA_6" localSheetId="64">'ANEXO XXXIV - Aplicação PC'!AA_6</definedName>
    <definedName name="AA_6" localSheetId="65">#N/A</definedName>
    <definedName name="AA_6" localSheetId="66">#N/A</definedName>
    <definedName name="AA_6" localSheetId="1">SUMÁRIO!AA_6</definedName>
    <definedName name="AA_6">AA_6</definedName>
    <definedName name="AA_60" localSheetId="27">#N/A</definedName>
    <definedName name="AA_60" localSheetId="25">'ANEXO VII - Erosão'!AA_60</definedName>
    <definedName name="AA_60" localSheetId="30">#N/A</definedName>
    <definedName name="AA_60" localSheetId="40">#N/A</definedName>
    <definedName name="AA_60" localSheetId="36">#N/A</definedName>
    <definedName name="AA_60" localSheetId="37">#N/A</definedName>
    <definedName name="AA_60" localSheetId="38">'ANEXO XVII - Pedágio'!AA_60</definedName>
    <definedName name="AA_60" localSheetId="39">#N/A</definedName>
    <definedName name="AA_60" localSheetId="68">#N/A</definedName>
    <definedName name="AA_60" localSheetId="41">#N/A</definedName>
    <definedName name="AA_60" localSheetId="67">#N/A</definedName>
    <definedName name="AA_60" localSheetId="42">#N/A</definedName>
    <definedName name="AA_60" localSheetId="43">#N/A</definedName>
    <definedName name="AA_60" localSheetId="44">'ANEXO XXII - Sin. Abertura Tráf'!AA_60</definedName>
    <definedName name="AA_60" localSheetId="46">'ANEXO XXIV - Orç. Total'!AA_60</definedName>
    <definedName name="AA_60" localSheetId="59">'ANEXO XXIX - Doc SEDE'!AA_60</definedName>
    <definedName name="AA_60" localSheetId="47">'ANEXO XXV - Cronograma'!AA_60</definedName>
    <definedName name="AA_60" localSheetId="48">'ANEXO XXVI - Padrão Desempenho'!AA_60</definedName>
    <definedName name="AA_60" localSheetId="58">'ANEXO XXVIII - Espec. Servicos'!AA_60</definedName>
    <definedName name="AA_60" localSheetId="60">#N/A</definedName>
    <definedName name="AA_60" localSheetId="61">#N/A</definedName>
    <definedName name="AA_60" localSheetId="62">#N/A</definedName>
    <definedName name="AA_60" localSheetId="63">#N/A</definedName>
    <definedName name="AA_60" localSheetId="64">'ANEXO XXXIV - Aplicação PC'!AA_60</definedName>
    <definedName name="AA_60" localSheetId="65">#N/A</definedName>
    <definedName name="AA_60" localSheetId="66">#N/A</definedName>
    <definedName name="AA_60" localSheetId="1">SUMÁRIO!AA_60</definedName>
    <definedName name="AA_60">AA_60</definedName>
    <definedName name="AA_61" localSheetId="27">#N/A</definedName>
    <definedName name="AA_61" localSheetId="25">'ANEXO VII - Erosão'!AA_61</definedName>
    <definedName name="AA_61" localSheetId="30">#N/A</definedName>
    <definedName name="AA_61" localSheetId="40">#N/A</definedName>
    <definedName name="AA_61" localSheetId="36">#N/A</definedName>
    <definedName name="AA_61" localSheetId="37">#N/A</definedName>
    <definedName name="AA_61" localSheetId="38">'ANEXO XVII - Pedágio'!AA_61</definedName>
    <definedName name="AA_61" localSheetId="39">#N/A</definedName>
    <definedName name="AA_61" localSheetId="68">#N/A</definedName>
    <definedName name="AA_61" localSheetId="41">#N/A</definedName>
    <definedName name="AA_61" localSheetId="67">#N/A</definedName>
    <definedName name="AA_61" localSheetId="42">#N/A</definedName>
    <definedName name="AA_61" localSheetId="43">#N/A</definedName>
    <definedName name="AA_61" localSheetId="44">'ANEXO XXII - Sin. Abertura Tráf'!AA_61</definedName>
    <definedName name="AA_61" localSheetId="46">'ANEXO XXIV - Orç. Total'!AA_61</definedName>
    <definedName name="AA_61" localSheetId="59">'ANEXO XXIX - Doc SEDE'!AA_61</definedName>
    <definedName name="AA_61" localSheetId="47">'ANEXO XXV - Cronograma'!AA_61</definedName>
    <definedName name="AA_61" localSheetId="48">'ANEXO XXVI - Padrão Desempenho'!AA_61</definedName>
    <definedName name="AA_61" localSheetId="58">'ANEXO XXVIII - Espec. Servicos'!AA_61</definedName>
    <definedName name="AA_61" localSheetId="60">#N/A</definedName>
    <definedName name="AA_61" localSheetId="61">#N/A</definedName>
    <definedName name="AA_61" localSheetId="62">#N/A</definedName>
    <definedName name="AA_61" localSheetId="63">#N/A</definedName>
    <definedName name="AA_61" localSheetId="64">'ANEXO XXXIV - Aplicação PC'!AA_61</definedName>
    <definedName name="AA_61" localSheetId="65">#N/A</definedName>
    <definedName name="AA_61" localSheetId="66">#N/A</definedName>
    <definedName name="AA_61" localSheetId="1">SUMÁRIO!AA_61</definedName>
    <definedName name="AA_61">AA_61</definedName>
    <definedName name="AA_62" localSheetId="27">#N/A</definedName>
    <definedName name="AA_62" localSheetId="25">'ANEXO VII - Erosão'!AA_62</definedName>
    <definedName name="AA_62" localSheetId="30">#N/A</definedName>
    <definedName name="AA_62" localSheetId="40">#N/A</definedName>
    <definedName name="AA_62" localSheetId="36">#N/A</definedName>
    <definedName name="AA_62" localSheetId="37">#N/A</definedName>
    <definedName name="AA_62" localSheetId="38">'ANEXO XVII - Pedágio'!AA_62</definedName>
    <definedName name="AA_62" localSheetId="39">#N/A</definedName>
    <definedName name="AA_62" localSheetId="68">#N/A</definedName>
    <definedName name="AA_62" localSheetId="41">#N/A</definedName>
    <definedName name="AA_62" localSheetId="67">#N/A</definedName>
    <definedName name="AA_62" localSheetId="42">#N/A</definedName>
    <definedName name="AA_62" localSheetId="43">#N/A</definedName>
    <definedName name="AA_62" localSheetId="44">'ANEXO XXII - Sin. Abertura Tráf'!AA_62</definedName>
    <definedName name="AA_62" localSheetId="46">'ANEXO XXIV - Orç. Total'!AA_62</definedName>
    <definedName name="AA_62" localSheetId="59">'ANEXO XXIX - Doc SEDE'!AA_62</definedName>
    <definedName name="AA_62" localSheetId="47">'ANEXO XXV - Cronograma'!AA_62</definedName>
    <definedName name="AA_62" localSheetId="48">'ANEXO XXVI - Padrão Desempenho'!AA_62</definedName>
    <definedName name="AA_62" localSheetId="58">'ANEXO XXVIII - Espec. Servicos'!AA_62</definedName>
    <definedName name="AA_62" localSheetId="60">#N/A</definedName>
    <definedName name="AA_62" localSheetId="61">#N/A</definedName>
    <definedName name="AA_62" localSheetId="62">#N/A</definedName>
    <definedName name="AA_62" localSheetId="63">#N/A</definedName>
    <definedName name="AA_62" localSheetId="64">'ANEXO XXXIV - Aplicação PC'!AA_62</definedName>
    <definedName name="AA_62" localSheetId="65">#N/A</definedName>
    <definedName name="AA_62" localSheetId="66">#N/A</definedName>
    <definedName name="AA_62" localSheetId="1">SUMÁRIO!AA_62</definedName>
    <definedName name="AA_62">AA_62</definedName>
    <definedName name="AA_63" localSheetId="27">#N/A</definedName>
    <definedName name="AA_63" localSheetId="25">'ANEXO VII - Erosão'!AA_63</definedName>
    <definedName name="AA_63" localSheetId="30">#N/A</definedName>
    <definedName name="AA_63" localSheetId="40">#N/A</definedName>
    <definedName name="AA_63" localSheetId="36">#N/A</definedName>
    <definedName name="AA_63" localSheetId="37">#N/A</definedName>
    <definedName name="AA_63" localSheetId="38">'ANEXO XVII - Pedágio'!AA_63</definedName>
    <definedName name="AA_63" localSheetId="39">#N/A</definedName>
    <definedName name="AA_63" localSheetId="68">#N/A</definedName>
    <definedName name="AA_63" localSheetId="41">#N/A</definedName>
    <definedName name="AA_63" localSheetId="67">#N/A</definedName>
    <definedName name="AA_63" localSheetId="42">#N/A</definedName>
    <definedName name="AA_63" localSheetId="43">#N/A</definedName>
    <definedName name="AA_63" localSheetId="44">'ANEXO XXII - Sin. Abertura Tráf'!AA_63</definedName>
    <definedName name="AA_63" localSheetId="46">'ANEXO XXIV - Orç. Total'!AA_63</definedName>
    <definedName name="AA_63" localSheetId="59">'ANEXO XXIX - Doc SEDE'!AA_63</definedName>
    <definedName name="AA_63" localSheetId="47">'ANEXO XXV - Cronograma'!AA_63</definedName>
    <definedName name="AA_63" localSheetId="48">'ANEXO XXVI - Padrão Desempenho'!AA_63</definedName>
    <definedName name="AA_63" localSheetId="58">'ANEXO XXVIII - Espec. Servicos'!AA_63</definedName>
    <definedName name="AA_63" localSheetId="60">#N/A</definedName>
    <definedName name="AA_63" localSheetId="61">#N/A</definedName>
    <definedName name="AA_63" localSheetId="62">#N/A</definedName>
    <definedName name="AA_63" localSheetId="63">#N/A</definedName>
    <definedName name="AA_63" localSheetId="64">'ANEXO XXXIV - Aplicação PC'!AA_63</definedName>
    <definedName name="AA_63" localSheetId="65">#N/A</definedName>
    <definedName name="AA_63" localSheetId="66">#N/A</definedName>
    <definedName name="AA_63" localSheetId="1">SUMÁRIO!AA_63</definedName>
    <definedName name="AA_63">AA_63</definedName>
    <definedName name="AA_64" localSheetId="27">#N/A</definedName>
    <definedName name="AA_64" localSheetId="25">'ANEXO VII - Erosão'!AA_64</definedName>
    <definedName name="AA_64" localSheetId="30">#N/A</definedName>
    <definedName name="AA_64" localSheetId="40">#N/A</definedName>
    <definedName name="AA_64" localSheetId="36">#N/A</definedName>
    <definedName name="AA_64" localSheetId="37">#N/A</definedName>
    <definedName name="AA_64" localSheetId="38">'ANEXO XVII - Pedágio'!AA_64</definedName>
    <definedName name="AA_64" localSheetId="39">#N/A</definedName>
    <definedName name="AA_64" localSheetId="68">#N/A</definedName>
    <definedName name="AA_64" localSheetId="41">#N/A</definedName>
    <definedName name="AA_64" localSheetId="67">#N/A</definedName>
    <definedName name="AA_64" localSheetId="42">#N/A</definedName>
    <definedName name="AA_64" localSheetId="43">#N/A</definedName>
    <definedName name="AA_64" localSheetId="44">'ANEXO XXII - Sin. Abertura Tráf'!AA_64</definedName>
    <definedName name="AA_64" localSheetId="46">'ANEXO XXIV - Orç. Total'!AA_64</definedName>
    <definedName name="AA_64" localSheetId="59">'ANEXO XXIX - Doc SEDE'!AA_64</definedName>
    <definedName name="AA_64" localSheetId="47">'ANEXO XXV - Cronograma'!AA_64</definedName>
    <definedName name="AA_64" localSheetId="48">'ANEXO XXVI - Padrão Desempenho'!AA_64</definedName>
    <definedName name="AA_64" localSheetId="58">'ANEXO XXVIII - Espec. Servicos'!AA_64</definedName>
    <definedName name="AA_64" localSheetId="60">#N/A</definedName>
    <definedName name="AA_64" localSheetId="61">#N/A</definedName>
    <definedName name="AA_64" localSheetId="62">#N/A</definedName>
    <definedName name="AA_64" localSheetId="63">#N/A</definedName>
    <definedName name="AA_64" localSheetId="64">'ANEXO XXXIV - Aplicação PC'!AA_64</definedName>
    <definedName name="AA_64" localSheetId="65">#N/A</definedName>
    <definedName name="AA_64" localSheetId="66">#N/A</definedName>
    <definedName name="AA_64" localSheetId="1">SUMÁRIO!AA_64</definedName>
    <definedName name="AA_64">AA_64</definedName>
    <definedName name="AA_65" localSheetId="27">#N/A</definedName>
    <definedName name="AA_65" localSheetId="25">'ANEXO VII - Erosão'!AA_65</definedName>
    <definedName name="AA_65" localSheetId="30">#N/A</definedName>
    <definedName name="AA_65" localSheetId="40">#N/A</definedName>
    <definedName name="AA_65" localSheetId="36">#N/A</definedName>
    <definedName name="AA_65" localSheetId="37">#N/A</definedName>
    <definedName name="AA_65" localSheetId="38">'ANEXO XVII - Pedágio'!AA_65</definedName>
    <definedName name="AA_65" localSheetId="39">#N/A</definedName>
    <definedName name="AA_65" localSheetId="68">#N/A</definedName>
    <definedName name="AA_65" localSheetId="41">#N/A</definedName>
    <definedName name="AA_65" localSheetId="67">#N/A</definedName>
    <definedName name="AA_65" localSheetId="42">#N/A</definedName>
    <definedName name="AA_65" localSheetId="43">#N/A</definedName>
    <definedName name="AA_65" localSheetId="44">'ANEXO XXII - Sin. Abertura Tráf'!AA_65</definedName>
    <definedName name="AA_65" localSheetId="46">'ANEXO XXIV - Orç. Total'!AA_65</definedName>
    <definedName name="AA_65" localSheetId="59">'ANEXO XXIX - Doc SEDE'!AA_65</definedName>
    <definedName name="AA_65" localSheetId="47">'ANEXO XXV - Cronograma'!AA_65</definedName>
    <definedName name="AA_65" localSheetId="48">'ANEXO XXVI - Padrão Desempenho'!AA_65</definedName>
    <definedName name="AA_65" localSheetId="58">'ANEXO XXVIII - Espec. Servicos'!AA_65</definedName>
    <definedName name="AA_65" localSheetId="60">#N/A</definedName>
    <definedName name="AA_65" localSheetId="61">#N/A</definedName>
    <definedName name="AA_65" localSheetId="62">#N/A</definedName>
    <definedName name="AA_65" localSheetId="63">#N/A</definedName>
    <definedName name="AA_65" localSheetId="64">'ANEXO XXXIV - Aplicação PC'!AA_65</definedName>
    <definedName name="AA_65" localSheetId="65">#N/A</definedName>
    <definedName name="AA_65" localSheetId="66">#N/A</definedName>
    <definedName name="AA_65" localSheetId="1">SUMÁRIO!AA_65</definedName>
    <definedName name="AA_65">AA_65</definedName>
    <definedName name="AA_66" localSheetId="27">#N/A</definedName>
    <definedName name="AA_66" localSheetId="25">'ANEXO VII - Erosão'!AA_66</definedName>
    <definedName name="AA_66" localSheetId="30">#N/A</definedName>
    <definedName name="AA_66" localSheetId="40">#N/A</definedName>
    <definedName name="AA_66" localSheetId="36">#N/A</definedName>
    <definedName name="AA_66" localSheetId="37">#N/A</definedName>
    <definedName name="AA_66" localSheetId="38">'ANEXO XVII - Pedágio'!AA_66</definedName>
    <definedName name="AA_66" localSheetId="39">#N/A</definedName>
    <definedName name="AA_66" localSheetId="68">#N/A</definedName>
    <definedName name="AA_66" localSheetId="41">#N/A</definedName>
    <definedName name="AA_66" localSheetId="67">#N/A</definedName>
    <definedName name="AA_66" localSheetId="42">#N/A</definedName>
    <definedName name="AA_66" localSheetId="43">#N/A</definedName>
    <definedName name="AA_66" localSheetId="44">'ANEXO XXII - Sin. Abertura Tráf'!AA_66</definedName>
    <definedName name="AA_66" localSheetId="46">'ANEXO XXIV - Orç. Total'!AA_66</definedName>
    <definedName name="AA_66" localSheetId="59">'ANEXO XXIX - Doc SEDE'!AA_66</definedName>
    <definedName name="AA_66" localSheetId="47">'ANEXO XXV - Cronograma'!AA_66</definedName>
    <definedName name="AA_66" localSheetId="48">'ANEXO XXVI - Padrão Desempenho'!AA_66</definedName>
    <definedName name="AA_66" localSheetId="58">'ANEXO XXVIII - Espec. Servicos'!AA_66</definedName>
    <definedName name="AA_66" localSheetId="60">#N/A</definedName>
    <definedName name="AA_66" localSheetId="61">#N/A</definedName>
    <definedName name="AA_66" localSheetId="62">#N/A</definedName>
    <definedName name="AA_66" localSheetId="63">#N/A</definedName>
    <definedName name="AA_66" localSheetId="64">'ANEXO XXXIV - Aplicação PC'!AA_66</definedName>
    <definedName name="AA_66" localSheetId="65">#N/A</definedName>
    <definedName name="AA_66" localSheetId="66">#N/A</definedName>
    <definedName name="AA_66" localSheetId="1">SUMÁRIO!AA_66</definedName>
    <definedName name="AA_66">AA_66</definedName>
    <definedName name="AA_67" localSheetId="27">#N/A</definedName>
    <definedName name="AA_67" localSheetId="25">'ANEXO VII - Erosão'!AA_67</definedName>
    <definedName name="AA_67" localSheetId="30">#N/A</definedName>
    <definedName name="AA_67" localSheetId="40">#N/A</definedName>
    <definedName name="AA_67" localSheetId="36">#N/A</definedName>
    <definedName name="AA_67" localSheetId="37">#N/A</definedName>
    <definedName name="AA_67" localSheetId="38">'ANEXO XVII - Pedágio'!AA_67</definedName>
    <definedName name="AA_67" localSheetId="39">#N/A</definedName>
    <definedName name="AA_67" localSheetId="68">#N/A</definedName>
    <definedName name="AA_67" localSheetId="41">#N/A</definedName>
    <definedName name="AA_67" localSheetId="67">#N/A</definedName>
    <definedName name="AA_67" localSheetId="42">#N/A</definedName>
    <definedName name="AA_67" localSheetId="43">#N/A</definedName>
    <definedName name="AA_67" localSheetId="44">'ANEXO XXII - Sin. Abertura Tráf'!AA_67</definedName>
    <definedName name="AA_67" localSheetId="46">'ANEXO XXIV - Orç. Total'!AA_67</definedName>
    <definedName name="AA_67" localSheetId="59">'ANEXO XXIX - Doc SEDE'!AA_67</definedName>
    <definedName name="AA_67" localSheetId="47">'ANEXO XXV - Cronograma'!AA_67</definedName>
    <definedName name="AA_67" localSheetId="48">'ANEXO XXVI - Padrão Desempenho'!AA_67</definedName>
    <definedName name="AA_67" localSheetId="58">'ANEXO XXVIII - Espec. Servicos'!AA_67</definedName>
    <definedName name="AA_67" localSheetId="60">#N/A</definedName>
    <definedName name="AA_67" localSheetId="61">#N/A</definedName>
    <definedName name="AA_67" localSheetId="62">#N/A</definedName>
    <definedName name="AA_67" localSheetId="63">#N/A</definedName>
    <definedName name="AA_67" localSheetId="64">'ANEXO XXXIV - Aplicação PC'!AA_67</definedName>
    <definedName name="AA_67" localSheetId="65">#N/A</definedName>
    <definedName name="AA_67" localSheetId="66">#N/A</definedName>
    <definedName name="AA_67" localSheetId="1">SUMÁRIO!AA_67</definedName>
    <definedName name="AA_67">AA_67</definedName>
    <definedName name="AA_68" localSheetId="27">#N/A</definedName>
    <definedName name="AA_68" localSheetId="25">'ANEXO VII - Erosão'!AA_68</definedName>
    <definedName name="AA_68" localSheetId="30">#N/A</definedName>
    <definedName name="AA_68" localSheetId="40">#N/A</definedName>
    <definedName name="AA_68" localSheetId="36">#N/A</definedName>
    <definedName name="AA_68" localSheetId="37">#N/A</definedName>
    <definedName name="AA_68" localSheetId="38">'ANEXO XVII - Pedágio'!AA_68</definedName>
    <definedName name="AA_68" localSheetId="39">#N/A</definedName>
    <definedName name="AA_68" localSheetId="68">#N/A</definedName>
    <definedName name="AA_68" localSheetId="41">#N/A</definedName>
    <definedName name="AA_68" localSheetId="67">#N/A</definedName>
    <definedName name="AA_68" localSheetId="42">#N/A</definedName>
    <definedName name="AA_68" localSheetId="43">#N/A</definedName>
    <definedName name="AA_68" localSheetId="44">'ANEXO XXII - Sin. Abertura Tráf'!AA_68</definedName>
    <definedName name="AA_68" localSheetId="46">'ANEXO XXIV - Orç. Total'!AA_68</definedName>
    <definedName name="AA_68" localSheetId="59">'ANEXO XXIX - Doc SEDE'!AA_68</definedName>
    <definedName name="AA_68" localSheetId="47">'ANEXO XXV - Cronograma'!AA_68</definedName>
    <definedName name="AA_68" localSheetId="48">'ANEXO XXVI - Padrão Desempenho'!AA_68</definedName>
    <definedName name="AA_68" localSheetId="58">'ANEXO XXVIII - Espec. Servicos'!AA_68</definedName>
    <definedName name="AA_68" localSheetId="60">#N/A</definedName>
    <definedName name="AA_68" localSheetId="61">#N/A</definedName>
    <definedName name="AA_68" localSheetId="62">#N/A</definedName>
    <definedName name="AA_68" localSheetId="63">#N/A</definedName>
    <definedName name="AA_68" localSheetId="64">'ANEXO XXXIV - Aplicação PC'!AA_68</definedName>
    <definedName name="AA_68" localSheetId="65">#N/A</definedName>
    <definedName name="AA_68" localSheetId="66">#N/A</definedName>
    <definedName name="AA_68" localSheetId="1">SUMÁRIO!AA_68</definedName>
    <definedName name="AA_68">AA_68</definedName>
    <definedName name="AA_69" localSheetId="27">#N/A</definedName>
    <definedName name="AA_69" localSheetId="25">'ANEXO VII - Erosão'!AA_69</definedName>
    <definedName name="AA_69" localSheetId="30">#N/A</definedName>
    <definedName name="AA_69" localSheetId="40">#N/A</definedName>
    <definedName name="AA_69" localSheetId="36">#N/A</definedName>
    <definedName name="AA_69" localSheetId="37">#N/A</definedName>
    <definedName name="AA_69" localSheetId="38">'ANEXO XVII - Pedágio'!AA_69</definedName>
    <definedName name="AA_69" localSheetId="39">#N/A</definedName>
    <definedName name="AA_69" localSheetId="68">#N/A</definedName>
    <definedName name="AA_69" localSheetId="41">#N/A</definedName>
    <definedName name="AA_69" localSheetId="67">#N/A</definedName>
    <definedName name="AA_69" localSheetId="42">#N/A</definedName>
    <definedName name="AA_69" localSheetId="43">#N/A</definedName>
    <definedName name="AA_69" localSheetId="44">'ANEXO XXII - Sin. Abertura Tráf'!AA_69</definedName>
    <definedName name="AA_69" localSheetId="46">'ANEXO XXIV - Orç. Total'!AA_69</definedName>
    <definedName name="AA_69" localSheetId="59">'ANEXO XXIX - Doc SEDE'!AA_69</definedName>
    <definedName name="AA_69" localSheetId="47">'ANEXO XXV - Cronograma'!AA_69</definedName>
    <definedName name="AA_69" localSheetId="48">'ANEXO XXVI - Padrão Desempenho'!AA_69</definedName>
    <definedName name="AA_69" localSheetId="58">'ANEXO XXVIII - Espec. Servicos'!AA_69</definedName>
    <definedName name="AA_69" localSheetId="60">#N/A</definedName>
    <definedName name="AA_69" localSheetId="61">#N/A</definedName>
    <definedName name="AA_69" localSheetId="62">#N/A</definedName>
    <definedName name="AA_69" localSheetId="63">#N/A</definedName>
    <definedName name="AA_69" localSheetId="64">'ANEXO XXXIV - Aplicação PC'!AA_69</definedName>
    <definedName name="AA_69" localSheetId="65">#N/A</definedName>
    <definedName name="AA_69" localSheetId="66">#N/A</definedName>
    <definedName name="AA_69" localSheetId="1">SUMÁRIO!AA_69</definedName>
    <definedName name="AA_69">AA_69</definedName>
    <definedName name="AA_7" localSheetId="27">#N/A</definedName>
    <definedName name="AA_7" localSheetId="25">'ANEXO VII - Erosão'!AA_7</definedName>
    <definedName name="AA_7" localSheetId="30">#N/A</definedName>
    <definedName name="AA_7" localSheetId="32">'ANEXO XII - Ficha Resumo'!AA_7</definedName>
    <definedName name="AA_7" localSheetId="40">#N/A</definedName>
    <definedName name="AA_7" localSheetId="36">#N/A</definedName>
    <definedName name="AA_7" localSheetId="37">#N/A</definedName>
    <definedName name="AA_7" localSheetId="38">'ANEXO XVII - Pedágio'!AA_7</definedName>
    <definedName name="AA_7" localSheetId="39">#N/A</definedName>
    <definedName name="AA_7" localSheetId="68">#N/A</definedName>
    <definedName name="AA_7" localSheetId="41">#N/A</definedName>
    <definedName name="AA_7" localSheetId="67">#N/A</definedName>
    <definedName name="AA_7" localSheetId="42">#N/A</definedName>
    <definedName name="AA_7" localSheetId="43">#N/A</definedName>
    <definedName name="AA_7" localSheetId="44">'ANEXO XXII - Sin. Abertura Tráf'!AA_7</definedName>
    <definedName name="AA_7" localSheetId="46">'ANEXO XXIV - Orç. Total'!AA_7</definedName>
    <definedName name="AA_7" localSheetId="59">'ANEXO XXIX - Doc SEDE'!AA_7</definedName>
    <definedName name="AA_7" localSheetId="47">'ANEXO XXV - Cronograma'!AA_7</definedName>
    <definedName name="AA_7" localSheetId="48">'ANEXO XXVI - Padrão Desempenho'!AA_7</definedName>
    <definedName name="AA_7" localSheetId="58">'ANEXO XXVIII - Espec. Servicos'!AA_7</definedName>
    <definedName name="AA_7" localSheetId="60">#N/A</definedName>
    <definedName name="AA_7" localSheetId="61">#N/A</definedName>
    <definedName name="AA_7" localSheetId="62">#N/A</definedName>
    <definedName name="AA_7" localSheetId="63">#N/A</definedName>
    <definedName name="AA_7" localSheetId="64">'ANEXO XXXIV - Aplicação PC'!AA_7</definedName>
    <definedName name="AA_7" localSheetId="65">#N/A</definedName>
    <definedName name="AA_7" localSheetId="66">#N/A</definedName>
    <definedName name="AA_7" localSheetId="1">SUMÁRIO!AA_7</definedName>
    <definedName name="AA_7">AA_7</definedName>
    <definedName name="AA_70" localSheetId="27">#N/A</definedName>
    <definedName name="AA_70" localSheetId="25">'ANEXO VII - Erosão'!AA_70</definedName>
    <definedName name="AA_70" localSheetId="30">#N/A</definedName>
    <definedName name="AA_70" localSheetId="40">#N/A</definedName>
    <definedName name="AA_70" localSheetId="36">#N/A</definedName>
    <definedName name="AA_70" localSheetId="37">#N/A</definedName>
    <definedName name="AA_70" localSheetId="38">'ANEXO XVII - Pedágio'!AA_70</definedName>
    <definedName name="AA_70" localSheetId="39">#N/A</definedName>
    <definedName name="AA_70" localSheetId="68">#N/A</definedName>
    <definedName name="AA_70" localSheetId="41">#N/A</definedName>
    <definedName name="AA_70" localSheetId="67">#N/A</definedName>
    <definedName name="AA_70" localSheetId="42">#N/A</definedName>
    <definedName name="AA_70" localSheetId="43">#N/A</definedName>
    <definedName name="AA_70" localSheetId="44">'ANEXO XXII - Sin. Abertura Tráf'!AA_70</definedName>
    <definedName name="AA_70" localSheetId="46">'ANEXO XXIV - Orç. Total'!AA_70</definedName>
    <definedName name="AA_70" localSheetId="59">'ANEXO XXIX - Doc SEDE'!AA_70</definedName>
    <definedName name="AA_70" localSheetId="47">'ANEXO XXV - Cronograma'!AA_70</definedName>
    <definedName name="AA_70" localSheetId="48">'ANEXO XXVI - Padrão Desempenho'!AA_70</definedName>
    <definedName name="AA_70" localSheetId="58">'ANEXO XXVIII - Espec. Servicos'!AA_70</definedName>
    <definedName name="AA_70" localSheetId="60">#N/A</definedName>
    <definedName name="AA_70" localSheetId="61">#N/A</definedName>
    <definedName name="AA_70" localSheetId="62">#N/A</definedName>
    <definedName name="AA_70" localSheetId="63">#N/A</definedName>
    <definedName name="AA_70" localSheetId="64">'ANEXO XXXIV - Aplicação PC'!AA_70</definedName>
    <definedName name="AA_70" localSheetId="65">#N/A</definedName>
    <definedName name="AA_70" localSheetId="66">#N/A</definedName>
    <definedName name="AA_70" localSheetId="1">SUMÁRIO!AA_70</definedName>
    <definedName name="AA_70">AA_70</definedName>
    <definedName name="AA_71" localSheetId="27">#N/A</definedName>
    <definedName name="AA_71" localSheetId="25">'ANEXO VII - Erosão'!AA_71</definedName>
    <definedName name="AA_71" localSheetId="30">#N/A</definedName>
    <definedName name="AA_71" localSheetId="40">#N/A</definedName>
    <definedName name="AA_71" localSheetId="36">#N/A</definedName>
    <definedName name="AA_71" localSheetId="37">#N/A</definedName>
    <definedName name="AA_71" localSheetId="38">'ANEXO XVII - Pedágio'!AA_71</definedName>
    <definedName name="AA_71" localSheetId="39">#N/A</definedName>
    <definedName name="AA_71" localSheetId="68">#N/A</definedName>
    <definedName name="AA_71" localSheetId="41">#N/A</definedName>
    <definedName name="AA_71" localSheetId="67">#N/A</definedName>
    <definedName name="AA_71" localSheetId="42">#N/A</definedName>
    <definedName name="AA_71" localSheetId="43">#N/A</definedName>
    <definedName name="AA_71" localSheetId="44">'ANEXO XXII - Sin. Abertura Tráf'!AA_71</definedName>
    <definedName name="AA_71" localSheetId="46">'ANEXO XXIV - Orç. Total'!AA_71</definedName>
    <definedName name="AA_71" localSheetId="59">'ANEXO XXIX - Doc SEDE'!AA_71</definedName>
    <definedName name="AA_71" localSheetId="47">'ANEXO XXV - Cronograma'!AA_71</definedName>
    <definedName name="AA_71" localSheetId="48">'ANEXO XXVI - Padrão Desempenho'!AA_71</definedName>
    <definedName name="AA_71" localSheetId="58">'ANEXO XXVIII - Espec. Servicos'!AA_71</definedName>
    <definedName name="AA_71" localSheetId="60">#N/A</definedName>
    <definedName name="AA_71" localSheetId="61">#N/A</definedName>
    <definedName name="AA_71" localSheetId="62">#N/A</definedName>
    <definedName name="AA_71" localSheetId="63">#N/A</definedName>
    <definedName name="AA_71" localSheetId="64">'ANEXO XXXIV - Aplicação PC'!AA_71</definedName>
    <definedName name="AA_71" localSheetId="65">#N/A</definedName>
    <definedName name="AA_71" localSheetId="66">#N/A</definedName>
    <definedName name="AA_71" localSheetId="1">SUMÁRIO!AA_71</definedName>
    <definedName name="AA_71">AA_71</definedName>
    <definedName name="AA_72" localSheetId="27">#N/A</definedName>
    <definedName name="AA_72" localSheetId="25">'ANEXO VII - Erosão'!AA_72</definedName>
    <definedName name="AA_72" localSheetId="30">#N/A</definedName>
    <definedName name="AA_72" localSheetId="40">#N/A</definedName>
    <definedName name="AA_72" localSheetId="36">#N/A</definedName>
    <definedName name="AA_72" localSheetId="37">#N/A</definedName>
    <definedName name="AA_72" localSheetId="38">'ANEXO XVII - Pedágio'!AA_72</definedName>
    <definedName name="AA_72" localSheetId="39">#N/A</definedName>
    <definedName name="AA_72" localSheetId="68">#N/A</definedName>
    <definedName name="AA_72" localSheetId="41">#N/A</definedName>
    <definedName name="AA_72" localSheetId="67">#N/A</definedName>
    <definedName name="AA_72" localSheetId="42">#N/A</definedName>
    <definedName name="AA_72" localSheetId="43">#N/A</definedName>
    <definedName name="AA_72" localSheetId="44">'ANEXO XXII - Sin. Abertura Tráf'!AA_72</definedName>
    <definedName name="AA_72" localSheetId="46">'ANEXO XXIV - Orç. Total'!AA_72</definedName>
    <definedName name="AA_72" localSheetId="59">'ANEXO XXIX - Doc SEDE'!AA_72</definedName>
    <definedName name="AA_72" localSheetId="47">'ANEXO XXV - Cronograma'!AA_72</definedName>
    <definedName name="AA_72" localSheetId="48">'ANEXO XXVI - Padrão Desempenho'!AA_72</definedName>
    <definedName name="AA_72" localSheetId="58">'ANEXO XXVIII - Espec. Servicos'!AA_72</definedName>
    <definedName name="AA_72" localSheetId="60">#N/A</definedName>
    <definedName name="AA_72" localSheetId="61">#N/A</definedName>
    <definedName name="AA_72" localSheetId="62">#N/A</definedName>
    <definedName name="AA_72" localSheetId="63">#N/A</definedName>
    <definedName name="AA_72" localSheetId="64">'ANEXO XXXIV - Aplicação PC'!AA_72</definedName>
    <definedName name="AA_72" localSheetId="65">#N/A</definedName>
    <definedName name="AA_72" localSheetId="66">#N/A</definedName>
    <definedName name="AA_72" localSheetId="1">SUMÁRIO!AA_72</definedName>
    <definedName name="AA_72">AA_72</definedName>
    <definedName name="AA_8" localSheetId="27">#N/A</definedName>
    <definedName name="AA_8" localSheetId="25">'ANEXO VII - Erosão'!AA_8</definedName>
    <definedName name="AA_8" localSheetId="30">#N/A</definedName>
    <definedName name="AA_8" localSheetId="32">'ANEXO XII - Ficha Resumo'!AA_8</definedName>
    <definedName name="AA_8" localSheetId="40">#N/A</definedName>
    <definedName name="AA_8" localSheetId="36">#N/A</definedName>
    <definedName name="AA_8" localSheetId="37">#N/A</definedName>
    <definedName name="AA_8" localSheetId="38">'ANEXO XVII - Pedágio'!AA_8</definedName>
    <definedName name="AA_8" localSheetId="39">#N/A</definedName>
    <definedName name="AA_8" localSheetId="68">#N/A</definedName>
    <definedName name="AA_8" localSheetId="41">#N/A</definedName>
    <definedName name="AA_8" localSheetId="67">#N/A</definedName>
    <definedName name="AA_8" localSheetId="42">#N/A</definedName>
    <definedName name="AA_8" localSheetId="43">#N/A</definedName>
    <definedName name="AA_8" localSheetId="44">'ANEXO XXII - Sin. Abertura Tráf'!AA_8</definedName>
    <definedName name="AA_8" localSheetId="46">'ANEXO XXIV - Orç. Total'!AA_8</definedName>
    <definedName name="AA_8" localSheetId="59">'ANEXO XXIX - Doc SEDE'!AA_8</definedName>
    <definedName name="AA_8" localSheetId="47">'ANEXO XXV - Cronograma'!AA_8</definedName>
    <definedName name="AA_8" localSheetId="48">'ANEXO XXVI - Padrão Desempenho'!AA_8</definedName>
    <definedName name="AA_8" localSheetId="58">'ANEXO XXVIII - Espec. Servicos'!AA_8</definedName>
    <definedName name="AA_8" localSheetId="60">#N/A</definedName>
    <definedName name="AA_8" localSheetId="61">#N/A</definedName>
    <definedName name="AA_8" localSheetId="62">#N/A</definedName>
    <definedName name="AA_8" localSheetId="63">#N/A</definedName>
    <definedName name="AA_8" localSheetId="64">'ANEXO XXXIV - Aplicação PC'!AA_8</definedName>
    <definedName name="AA_8" localSheetId="65">#N/A</definedName>
    <definedName name="AA_8" localSheetId="66">#N/A</definedName>
    <definedName name="AA_8" localSheetId="1">SUMÁRIO!AA_8</definedName>
    <definedName name="AA_8">AA_8</definedName>
    <definedName name="AA_9" localSheetId="27">#N/A</definedName>
    <definedName name="AA_9" localSheetId="25">'ANEXO VII - Erosão'!AA_9</definedName>
    <definedName name="AA_9" localSheetId="30">#N/A</definedName>
    <definedName name="AA_9" localSheetId="32">'ANEXO XII - Ficha Resumo'!AA_9</definedName>
    <definedName name="AA_9" localSheetId="40">#N/A</definedName>
    <definedName name="AA_9" localSheetId="36">#N/A</definedName>
    <definedName name="AA_9" localSheetId="37">#N/A</definedName>
    <definedName name="AA_9" localSheetId="38">'ANEXO XVII - Pedágio'!AA_9</definedName>
    <definedName name="AA_9" localSheetId="39">#N/A</definedName>
    <definedName name="AA_9" localSheetId="68">#N/A</definedName>
    <definedName name="AA_9" localSheetId="41">#N/A</definedName>
    <definedName name="AA_9" localSheetId="67">#N/A</definedName>
    <definedName name="AA_9" localSheetId="42">#N/A</definedName>
    <definedName name="AA_9" localSheetId="43">#N/A</definedName>
    <definedName name="AA_9" localSheetId="44">'ANEXO XXII - Sin. Abertura Tráf'!AA_9</definedName>
    <definedName name="AA_9" localSheetId="46">'ANEXO XXIV - Orç. Total'!AA_9</definedName>
    <definedName name="AA_9" localSheetId="47">'ANEXO XXV - Cronograma'!AA_9</definedName>
    <definedName name="AA_9" localSheetId="48">'ANEXO XXVI - Padrão Desempenho'!AA_9</definedName>
    <definedName name="AA_9" localSheetId="60">#N/A</definedName>
    <definedName name="AA_9" localSheetId="61">#N/A</definedName>
    <definedName name="AA_9" localSheetId="62">#N/A</definedName>
    <definedName name="AA_9" localSheetId="63">#N/A</definedName>
    <definedName name="AA_9" localSheetId="64">'ANEXO XXXIV - Aplicação PC'!AA_9</definedName>
    <definedName name="AA_9" localSheetId="65">#N/A</definedName>
    <definedName name="AA_9" localSheetId="66">#N/A</definedName>
    <definedName name="AA_9" localSheetId="1">SUMÁRIO!AA_9</definedName>
    <definedName name="AA_9">AA_9</definedName>
    <definedName name="aaa" localSheetId="27">#REF!</definedName>
    <definedName name="aaa" localSheetId="40">#REF!</definedName>
    <definedName name="aaa" localSheetId="37">#REF!</definedName>
    <definedName name="aaa" localSheetId="39">#REF!</definedName>
    <definedName name="aaa" localSheetId="41">#REF!</definedName>
    <definedName name="aaa" localSheetId="67">#REF!</definedName>
    <definedName name="aaa" localSheetId="60">#REF!</definedName>
    <definedName name="aaa" localSheetId="61">#REF!</definedName>
    <definedName name="aaa" localSheetId="62">#REF!</definedName>
    <definedName name="aaa" localSheetId="63">#REF!</definedName>
    <definedName name="aaa" localSheetId="64">#REF!</definedName>
    <definedName name="aaa" localSheetId="65">#REF!</definedName>
    <definedName name="aaa" localSheetId="66">#REF!</definedName>
    <definedName name="aaa">#REF!</definedName>
    <definedName name="aaaa" localSheetId="27">#REF!</definedName>
    <definedName name="aaaa" localSheetId="40">#REF!</definedName>
    <definedName name="aaaa" localSheetId="37">#REF!</definedName>
    <definedName name="aaaa" localSheetId="39">#REF!</definedName>
    <definedName name="aaaa" localSheetId="41">#REF!</definedName>
    <definedName name="aaaa" localSheetId="67">#REF!</definedName>
    <definedName name="aaaa" localSheetId="60">#REF!</definedName>
    <definedName name="aaaa" localSheetId="61">#REF!</definedName>
    <definedName name="aaaa" localSheetId="62">#REF!</definedName>
    <definedName name="aaaa" localSheetId="63">#REF!</definedName>
    <definedName name="aaaa" localSheetId="64">#REF!</definedName>
    <definedName name="aaaa" localSheetId="65">#REF!</definedName>
    <definedName name="aaaa" localSheetId="66">#REF!</definedName>
    <definedName name="aaaa">#REF!</definedName>
    <definedName name="aaaaa" localSheetId="27" hidden="1">{#N/A,#N/A,FALSE,"MO (2)"}</definedName>
    <definedName name="aaaaa" localSheetId="30" hidden="1">{#N/A,#N/A,FALSE,"MO (2)"}</definedName>
    <definedName name="aaaaa" localSheetId="40" hidden="1">{#N/A,#N/A,FALSE,"MO (2)"}</definedName>
    <definedName name="aaaaa" localSheetId="36" hidden="1">{#N/A,#N/A,FALSE,"MO (2)"}</definedName>
    <definedName name="aaaaa" localSheetId="37" hidden="1">{#N/A,#N/A,FALSE,"MO (2)"}</definedName>
    <definedName name="aaaaa" localSheetId="39" hidden="1">{#N/A,#N/A,FALSE,"MO (2)"}</definedName>
    <definedName name="aaaaa" localSheetId="41" hidden="1">{#N/A,#N/A,FALSE,"MO (2)"}</definedName>
    <definedName name="aaaaa" localSheetId="67" hidden="1">{#N/A,#N/A,FALSE,"MO (2)"}</definedName>
    <definedName name="aaaaa" localSheetId="46" hidden="1">{#N/A,#N/A,FALSE,"MO (2)"}</definedName>
    <definedName name="aaaaa" localSheetId="47" hidden="1">{#N/A,#N/A,FALSE,"MO (2)"}</definedName>
    <definedName name="aaaaa" localSheetId="48" hidden="1">{#N/A,#N/A,FALSE,"MO (2)"}</definedName>
    <definedName name="aaaaa" localSheetId="60" hidden="1">{#N/A,#N/A,FALSE,"MO (2)"}</definedName>
    <definedName name="aaaaa" localSheetId="61" hidden="1">{#N/A,#N/A,FALSE,"MO (2)"}</definedName>
    <definedName name="aaaaa" localSheetId="62" hidden="1">{#N/A,#N/A,FALSE,"MO (2)"}</definedName>
    <definedName name="aaaaa" localSheetId="63" hidden="1">{#N/A,#N/A,FALSE,"MO (2)"}</definedName>
    <definedName name="aaaaa" localSheetId="64" hidden="1">{#N/A,#N/A,FALSE,"MO (2)"}</definedName>
    <definedName name="aaaaa" localSheetId="65" hidden="1">{#N/A,#N/A,FALSE,"MO (2)"}</definedName>
    <definedName name="aaaaa" localSheetId="66" hidden="1">{#N/A,#N/A,FALSE,"MO (2)"}</definedName>
    <definedName name="aaaaa" localSheetId="1" hidden="1">{#N/A,#N/A,FALSE,"MO (2)"}</definedName>
    <definedName name="aaaaa" hidden="1">{#N/A,#N/A,FALSE,"MO (2)"}</definedName>
    <definedName name="AAAAAAAAA" localSheetId="27">#N/A</definedName>
    <definedName name="AAAAAAAAA" localSheetId="25">'ANEXO VII - Erosão'!AAAAAAAAA</definedName>
    <definedName name="AAAAAAAAA" localSheetId="30">#N/A</definedName>
    <definedName name="AAAAAAAAA" localSheetId="32">'ANEXO XII - Ficha Resumo'!AAAAAAAAA</definedName>
    <definedName name="AAAAAAAAA" localSheetId="40">#N/A</definedName>
    <definedName name="AAAAAAAAA" localSheetId="36">#N/A</definedName>
    <definedName name="AAAAAAAAA" localSheetId="37">#N/A</definedName>
    <definedName name="AAAAAAAAA" localSheetId="38">'ANEXO XVII - Pedágio'!AAAAAAAAA</definedName>
    <definedName name="AAAAAAAAA" localSheetId="39">#N/A</definedName>
    <definedName name="AAAAAAAAA" localSheetId="68">#N/A</definedName>
    <definedName name="AAAAAAAAA" localSheetId="41">#N/A</definedName>
    <definedName name="AAAAAAAAA" localSheetId="67">#N/A</definedName>
    <definedName name="AAAAAAAAA" localSheetId="42">#N/A</definedName>
    <definedName name="AAAAAAAAA" localSheetId="43">#N/A</definedName>
    <definedName name="AAAAAAAAA" localSheetId="44">'ANEXO XXII - Sin. Abertura Tráf'!AAAAAAAAA</definedName>
    <definedName name="AAAAAAAAA" localSheetId="46">'ANEXO XXIV - Orç. Total'!AAAAAAAAA</definedName>
    <definedName name="AAAAAAAAA" localSheetId="47">'ANEXO XXV - Cronograma'!AAAAAAAAA</definedName>
    <definedName name="AAAAAAAAA" localSheetId="48">'ANEXO XXVI - Padrão Desempenho'!AAAAAAAAA</definedName>
    <definedName name="AAAAAAAAA" localSheetId="60">#N/A</definedName>
    <definedName name="AAAAAAAAA" localSheetId="61">#N/A</definedName>
    <definedName name="AAAAAAAAA" localSheetId="62">#N/A</definedName>
    <definedName name="AAAAAAAAA" localSheetId="63">#N/A</definedName>
    <definedName name="AAAAAAAAA" localSheetId="64">'ANEXO XXXIV - Aplicação PC'!AAAAAAAAA</definedName>
    <definedName name="AAAAAAAAA" localSheetId="65">#N/A</definedName>
    <definedName name="AAAAAAAAA" localSheetId="66">#N/A</definedName>
    <definedName name="AAAAAAAAA">[0]!AAAAAAAAA</definedName>
    <definedName name="AAAAAAAAA_25" localSheetId="27">#N/A</definedName>
    <definedName name="AAAAAAAAA_25" localSheetId="25">'ANEXO VII - Erosão'!AAAAAAAAA_25</definedName>
    <definedName name="AAAAAAAAA_25" localSheetId="30">#N/A</definedName>
    <definedName name="AAAAAAAAA_25" localSheetId="32">'ANEXO XII - Ficha Resumo'!AAAAAAAAA_25</definedName>
    <definedName name="AAAAAAAAA_25" localSheetId="40">#N/A</definedName>
    <definedName name="AAAAAAAAA_25" localSheetId="36">#N/A</definedName>
    <definedName name="AAAAAAAAA_25" localSheetId="37">#N/A</definedName>
    <definedName name="AAAAAAAAA_25" localSheetId="38">'ANEXO XVII - Pedágio'!AAAAAAAAA_25</definedName>
    <definedName name="AAAAAAAAA_25" localSheetId="39">#N/A</definedName>
    <definedName name="AAAAAAAAA_25" localSheetId="68">#N/A</definedName>
    <definedName name="AAAAAAAAA_25" localSheetId="41">#N/A</definedName>
    <definedName name="AAAAAAAAA_25" localSheetId="67">#N/A</definedName>
    <definedName name="AAAAAAAAA_25" localSheetId="42">#N/A</definedName>
    <definedName name="AAAAAAAAA_25" localSheetId="43">#N/A</definedName>
    <definedName name="AAAAAAAAA_25" localSheetId="44">'ANEXO XXII - Sin. Abertura Tráf'!AAAAAAAAA_25</definedName>
    <definedName name="AAAAAAAAA_25" localSheetId="46">'ANEXO XXIV - Orç. Total'!AAAAAAAAA_25</definedName>
    <definedName name="AAAAAAAAA_25" localSheetId="47">'ANEXO XXV - Cronograma'!AAAAAAAAA_25</definedName>
    <definedName name="AAAAAAAAA_25" localSheetId="48">'ANEXO XXVI - Padrão Desempenho'!AAAAAAAAA_25</definedName>
    <definedName name="AAAAAAAAA_25" localSheetId="60">#N/A</definedName>
    <definedName name="AAAAAAAAA_25" localSheetId="61">#N/A</definedName>
    <definedName name="AAAAAAAAA_25" localSheetId="62">#N/A</definedName>
    <definedName name="AAAAAAAAA_25" localSheetId="63">#N/A</definedName>
    <definedName name="AAAAAAAAA_25" localSheetId="64">'ANEXO XXXIV - Aplicação PC'!AAAAAAAAA_25</definedName>
    <definedName name="AAAAAAAAA_25" localSheetId="65">#N/A</definedName>
    <definedName name="AAAAAAAAA_25" localSheetId="66">#N/A</definedName>
    <definedName name="AAAAAAAAA_25" localSheetId="1">SUMÁRIO!AAAAAAAAA_25</definedName>
    <definedName name="AAAAAAAAA_25">AAAAAAAAA_25</definedName>
    <definedName name="AB" localSheetId="27">#N/A</definedName>
    <definedName name="AB" localSheetId="25">'ANEXO VII - Erosão'!AB</definedName>
    <definedName name="AB" localSheetId="30">#N/A</definedName>
    <definedName name="AB" localSheetId="40">#N/A</definedName>
    <definedName name="AB" localSheetId="36">#N/A</definedName>
    <definedName name="AB" localSheetId="37">#N/A</definedName>
    <definedName name="AB" localSheetId="38">'ANEXO XVII - Pedágio'!AB</definedName>
    <definedName name="AB" localSheetId="39">#N/A</definedName>
    <definedName name="AB" localSheetId="68">#N/A</definedName>
    <definedName name="AB" localSheetId="41">#N/A</definedName>
    <definedName name="AB" localSheetId="67">#N/A</definedName>
    <definedName name="AB" localSheetId="42">#N/A</definedName>
    <definedName name="AB" localSheetId="43">#N/A</definedName>
    <definedName name="AB" localSheetId="44">'ANEXO XXII - Sin. Abertura Tráf'!AB</definedName>
    <definedName name="AB" localSheetId="46">'ANEXO XXIV - Orç. Total'!AB</definedName>
    <definedName name="AB" localSheetId="59">'ANEXO XXIX - Doc SEDE'!AB</definedName>
    <definedName name="AB" localSheetId="47">'ANEXO XXV - Cronograma'!AB</definedName>
    <definedName name="AB" localSheetId="48">'ANEXO XXVI - Padrão Desempenho'!AB</definedName>
    <definedName name="AB" localSheetId="58">'ANEXO XXVIII - Espec. Servicos'!AB</definedName>
    <definedName name="AB" localSheetId="60">#N/A</definedName>
    <definedName name="AB" localSheetId="61">#N/A</definedName>
    <definedName name="AB" localSheetId="62">#N/A</definedName>
    <definedName name="AB" localSheetId="63">#N/A</definedName>
    <definedName name="AB" localSheetId="64">'ANEXO XXXIV - Aplicação PC'!AB</definedName>
    <definedName name="AB" localSheetId="65">#N/A</definedName>
    <definedName name="AB" localSheetId="66">#N/A</definedName>
    <definedName name="AB" localSheetId="1">SUMÁRIO!AB</definedName>
    <definedName name="AB">AB</definedName>
    <definedName name="abc" localSheetId="27">#N/A</definedName>
    <definedName name="abc" localSheetId="30">#N/A</definedName>
    <definedName name="abc" localSheetId="40">#N/A</definedName>
    <definedName name="abc" localSheetId="37">#N/A</definedName>
    <definedName name="abc" localSheetId="39">#N/A</definedName>
    <definedName name="abc" localSheetId="41">#N/A</definedName>
    <definedName name="abc" localSheetId="67">#N/A</definedName>
    <definedName name="abc" localSheetId="60">#N/A</definedName>
    <definedName name="abc" localSheetId="61">#N/A</definedName>
    <definedName name="abc" localSheetId="62">#N/A</definedName>
    <definedName name="abc" localSheetId="63">#N/A</definedName>
    <definedName name="abc" localSheetId="65">#N/A</definedName>
    <definedName name="abc" localSheetId="66">#N/A</definedName>
    <definedName name="abc">#N/A</definedName>
    <definedName name="ABD" localSheetId="27">#REF!</definedName>
    <definedName name="ABD" localSheetId="46">#REF!</definedName>
    <definedName name="ABD" localSheetId="47">#REF!</definedName>
    <definedName name="ABD" localSheetId="48">#REF!</definedName>
    <definedName name="ABD" localSheetId="64">#REF!</definedName>
    <definedName name="ABD" localSheetId="65">#REF!</definedName>
    <definedName name="ABD" localSheetId="66">#REF!</definedName>
    <definedName name="ABD">#REF!</definedName>
    <definedName name="ABR00" localSheetId="27">#REF!</definedName>
    <definedName name="ABR00" localSheetId="40">#REF!</definedName>
    <definedName name="ABR00" localSheetId="37">#REF!</definedName>
    <definedName name="ABR00" localSheetId="39">#REF!</definedName>
    <definedName name="ABR00" localSheetId="41">#REF!</definedName>
    <definedName name="ABR00" localSheetId="67">#REF!</definedName>
    <definedName name="ABR00" localSheetId="60">#REF!</definedName>
    <definedName name="ABR00" localSheetId="61">#REF!</definedName>
    <definedName name="ABR00" localSheetId="62">#REF!</definedName>
    <definedName name="ABR00" localSheetId="63">#REF!</definedName>
    <definedName name="ABR00" localSheetId="64">#REF!</definedName>
    <definedName name="ABR00" localSheetId="65">#REF!</definedName>
    <definedName name="ABR00" localSheetId="66">#REF!</definedName>
    <definedName name="ABR00">#REF!</definedName>
    <definedName name="ac">#N/A</definedName>
    <definedName name="acabamentos" localSheetId="27">#REF!</definedName>
    <definedName name="acabamentos" localSheetId="40">#REF!</definedName>
    <definedName name="acabamentos" localSheetId="37">#REF!</definedName>
    <definedName name="acabamentos" localSheetId="39">#REF!</definedName>
    <definedName name="acabamentos" localSheetId="41">#REF!</definedName>
    <definedName name="acabamentos" localSheetId="67">#REF!</definedName>
    <definedName name="acabamentos" localSheetId="60">#REF!</definedName>
    <definedName name="acabamentos" localSheetId="61">#REF!</definedName>
    <definedName name="acabamentos" localSheetId="62">#REF!</definedName>
    <definedName name="acabamentos" localSheetId="63">#REF!</definedName>
    <definedName name="acabamentos" localSheetId="64">#REF!</definedName>
    <definedName name="acabamentos" localSheetId="65">#REF!</definedName>
    <definedName name="acabamentos" localSheetId="66">#REF!</definedName>
    <definedName name="acabamentos">#REF!</definedName>
    <definedName name="acabamentos_1" localSheetId="27">#REF!</definedName>
    <definedName name="acabamentos_1" localSheetId="40">#REF!</definedName>
    <definedName name="acabamentos_1" localSheetId="37">#REF!</definedName>
    <definedName name="acabamentos_1" localSheetId="39">#REF!</definedName>
    <definedName name="acabamentos_1" localSheetId="41">#REF!</definedName>
    <definedName name="acabamentos_1" localSheetId="67">#REF!</definedName>
    <definedName name="acabamentos_1" localSheetId="60">#REF!</definedName>
    <definedName name="acabamentos_1" localSheetId="61">#REF!</definedName>
    <definedName name="acabamentos_1" localSheetId="62">#REF!</definedName>
    <definedName name="acabamentos_1" localSheetId="63">#REF!</definedName>
    <definedName name="acabamentos_1" localSheetId="64">#REF!</definedName>
    <definedName name="acabamentos_1" localSheetId="65">#REF!</definedName>
    <definedName name="acabamentos_1" localSheetId="66">#REF!</definedName>
    <definedName name="acabamentos_1">#REF!</definedName>
    <definedName name="acabamentos_2" localSheetId="27">#REF!</definedName>
    <definedName name="acabamentos_2" localSheetId="40">#REF!</definedName>
    <definedName name="acabamentos_2" localSheetId="37">#REF!</definedName>
    <definedName name="acabamentos_2" localSheetId="39">#REF!</definedName>
    <definedName name="acabamentos_2" localSheetId="41">#REF!</definedName>
    <definedName name="acabamentos_2" localSheetId="67">#REF!</definedName>
    <definedName name="acabamentos_2" localSheetId="60">#REF!</definedName>
    <definedName name="acabamentos_2" localSheetId="61">#REF!</definedName>
    <definedName name="acabamentos_2" localSheetId="62">#REF!</definedName>
    <definedName name="acabamentos_2" localSheetId="63">#REF!</definedName>
    <definedName name="acabamentos_2" localSheetId="64">#REF!</definedName>
    <definedName name="acabamentos_2" localSheetId="65">#REF!</definedName>
    <definedName name="acabamentos_2" localSheetId="66">#REF!</definedName>
    <definedName name="acabamentos_2">#REF!</definedName>
    <definedName name="acabamentos_3">#REF!</definedName>
    <definedName name="acabamentos_4">#REF!</definedName>
    <definedName name="ACOSTD" localSheetId="25">#REF!</definedName>
    <definedName name="ACOSTD" localSheetId="32">#REF!</definedName>
    <definedName name="ACOSTD" localSheetId="36">#REF!</definedName>
    <definedName name="ACOSTD" localSheetId="38">#REF!</definedName>
    <definedName name="ACOSTD" localSheetId="68">#REF!</definedName>
    <definedName name="ACOSTD" localSheetId="42">#REF!</definedName>
    <definedName name="ACOSTD" localSheetId="43">#REF!</definedName>
    <definedName name="ACOSTD" localSheetId="44">#REF!</definedName>
    <definedName name="ACOSTD">#REF!</definedName>
    <definedName name="ACOSTLE" localSheetId="32">#REF!</definedName>
    <definedName name="ACOSTLE">#REF!</definedName>
    <definedName name="acrescimo">#REF!</definedName>
    <definedName name="Acréscimo">#REF!</definedName>
    <definedName name="acrescimo_11">#REF!</definedName>
    <definedName name="acrescimo_12">#REF!</definedName>
    <definedName name="acrescimo_13">#REF!</definedName>
    <definedName name="acrescimo_15">#REF!</definedName>
    <definedName name="acrescimo_16">#REF!</definedName>
    <definedName name="acrescimo_17">#REF!</definedName>
    <definedName name="acrescimo_19">#REF!</definedName>
    <definedName name="acrescimo_2">#REF!</definedName>
    <definedName name="acrescimo_28">#REF!</definedName>
    <definedName name="acrescimo_3">#REF!</definedName>
    <definedName name="acrescimo_4">#REF!</definedName>
    <definedName name="acrescimo_7">#REF!</definedName>
    <definedName name="acrescimo_9">#REF!</definedName>
    <definedName name="acumulado">#REF!</definedName>
    <definedName name="acumulado_1">#REF!</definedName>
    <definedName name="acumulado_4">#REF!</definedName>
    <definedName name="ad" localSheetId="27" hidden="1">{#N/A,#N/A,FALSE,"MO (2)"}</definedName>
    <definedName name="ad" localSheetId="30" hidden="1">{#N/A,#N/A,FALSE,"MO (2)"}</definedName>
    <definedName name="ad" localSheetId="40" hidden="1">{#N/A,#N/A,FALSE,"MO (2)"}</definedName>
    <definedName name="ad" localSheetId="36" hidden="1">{#N/A,#N/A,FALSE,"MO (2)"}</definedName>
    <definedName name="ad" localSheetId="37" hidden="1">{#N/A,#N/A,FALSE,"MO (2)"}</definedName>
    <definedName name="ad" localSheetId="39" hidden="1">{#N/A,#N/A,FALSE,"MO (2)"}</definedName>
    <definedName name="ad" localSheetId="41" hidden="1">{#N/A,#N/A,FALSE,"MO (2)"}</definedName>
    <definedName name="ad" localSheetId="67" hidden="1">{#N/A,#N/A,FALSE,"MO (2)"}</definedName>
    <definedName name="ad" localSheetId="46" hidden="1">{#N/A,#N/A,FALSE,"MO (2)"}</definedName>
    <definedName name="ad" localSheetId="47" hidden="1">{#N/A,#N/A,FALSE,"MO (2)"}</definedName>
    <definedName name="ad" localSheetId="48" hidden="1">{#N/A,#N/A,FALSE,"MO (2)"}</definedName>
    <definedName name="ad" localSheetId="60" hidden="1">{#N/A,#N/A,FALSE,"MO (2)"}</definedName>
    <definedName name="ad" localSheetId="61" hidden="1">{#N/A,#N/A,FALSE,"MO (2)"}</definedName>
    <definedName name="ad" localSheetId="62" hidden="1">{#N/A,#N/A,FALSE,"MO (2)"}</definedName>
    <definedName name="ad" localSheetId="63" hidden="1">{#N/A,#N/A,FALSE,"MO (2)"}</definedName>
    <definedName name="ad" localSheetId="64" hidden="1">{#N/A,#N/A,FALSE,"MO (2)"}</definedName>
    <definedName name="ad" localSheetId="65" hidden="1">{#N/A,#N/A,FALSE,"MO (2)"}</definedName>
    <definedName name="ad" localSheetId="66" hidden="1">{#N/A,#N/A,FALSE,"MO (2)"}</definedName>
    <definedName name="ad" localSheetId="1" hidden="1">{#N/A,#N/A,FALSE,"MO (2)"}</definedName>
    <definedName name="ad" hidden="1">{#N/A,#N/A,FALSE,"MO (2)"}</definedName>
    <definedName name="adfedfds">#N/A</definedName>
    <definedName name="adicional_eixo" localSheetId="27">#REF!</definedName>
    <definedName name="adicional_eixo" localSheetId="40">#REF!</definedName>
    <definedName name="adicional_eixo" localSheetId="37">#REF!</definedName>
    <definedName name="adicional_eixo" localSheetId="39">#REF!</definedName>
    <definedName name="adicional_eixo" localSheetId="41">#REF!</definedName>
    <definedName name="adicional_eixo" localSheetId="67">#REF!</definedName>
    <definedName name="adicional_eixo" localSheetId="60">#REF!</definedName>
    <definedName name="adicional_eixo" localSheetId="61">#REF!</definedName>
    <definedName name="adicional_eixo" localSheetId="62">#REF!</definedName>
    <definedName name="adicional_eixo" localSheetId="63">#REF!</definedName>
    <definedName name="adicional_eixo" localSheetId="64">#REF!</definedName>
    <definedName name="adicional_eixo" localSheetId="65">#REF!</definedName>
    <definedName name="adicional_eixo" localSheetId="66">#REF!</definedName>
    <definedName name="adicional_eixo">#REF!</definedName>
    <definedName name="AEMUL" localSheetId="27">#REF!</definedName>
    <definedName name="AEMUL" localSheetId="40">#REF!</definedName>
    <definedName name="AEMUL" localSheetId="37">#REF!</definedName>
    <definedName name="AEMUL" localSheetId="39">#REF!</definedName>
    <definedName name="AEMUL" localSheetId="41">#REF!</definedName>
    <definedName name="AEMUL" localSheetId="67">#REF!</definedName>
    <definedName name="AEMUL" localSheetId="60">#REF!</definedName>
    <definedName name="AEMUL" localSheetId="61">#REF!</definedName>
    <definedName name="AEMUL" localSheetId="62">#REF!</definedName>
    <definedName name="AEMUL" localSheetId="63">#REF!</definedName>
    <definedName name="AEMUL" localSheetId="64">#REF!</definedName>
    <definedName name="AEMUL" localSheetId="65">#REF!</definedName>
    <definedName name="AEMUL" localSheetId="66">#REF!</definedName>
    <definedName name="AEMUL">#REF!</definedName>
    <definedName name="AEMULFLEX" localSheetId="27">#REF!</definedName>
    <definedName name="AEMULFLEX" localSheetId="40">#REF!</definedName>
    <definedName name="AEMULFLEX" localSheetId="37">#REF!</definedName>
    <definedName name="AEMULFLEX" localSheetId="39">#REF!</definedName>
    <definedName name="AEMULFLEX" localSheetId="41">#REF!</definedName>
    <definedName name="AEMULFLEX" localSheetId="67">#REF!</definedName>
    <definedName name="AEMULFLEX" localSheetId="60">#REF!</definedName>
    <definedName name="AEMULFLEX" localSheetId="61">#REF!</definedName>
    <definedName name="AEMULFLEX" localSheetId="62">#REF!</definedName>
    <definedName name="AEMULFLEX" localSheetId="63">#REF!</definedName>
    <definedName name="AEMULFLEX" localSheetId="64">#REF!</definedName>
    <definedName name="AEMULFLEX" localSheetId="65">#REF!</definedName>
    <definedName name="AEMULFLEX" localSheetId="66">#REF!</definedName>
    <definedName name="AEMULFLEX">#REF!</definedName>
    <definedName name="AFDD" localSheetId="27">#N/A</definedName>
    <definedName name="AFDD" localSheetId="30">#N/A</definedName>
    <definedName name="AFDD" localSheetId="40">#N/A</definedName>
    <definedName name="AFDD" localSheetId="37">#N/A</definedName>
    <definedName name="AFDD" localSheetId="39">#N/A</definedName>
    <definedName name="AFDD" localSheetId="41">#N/A</definedName>
    <definedName name="AFDD" localSheetId="67">#N/A</definedName>
    <definedName name="AFDD" localSheetId="60">#N/A</definedName>
    <definedName name="AFDD" localSheetId="61">#N/A</definedName>
    <definedName name="AFDD" localSheetId="62">#N/A</definedName>
    <definedName name="AFDD" localSheetId="63">#N/A</definedName>
    <definedName name="AFDD" localSheetId="65">#N/A</definedName>
    <definedName name="AFDD" localSheetId="66">#N/A</definedName>
    <definedName name="AFDD">#N/A</definedName>
    <definedName name="agff" localSheetId="27">#REF!</definedName>
    <definedName name="agff" localSheetId="40">#REF!</definedName>
    <definedName name="agff" localSheetId="37">#REF!</definedName>
    <definedName name="agff" localSheetId="39">#REF!</definedName>
    <definedName name="agff" localSheetId="41">#REF!</definedName>
    <definedName name="agff" localSheetId="67">#REF!</definedName>
    <definedName name="agff" localSheetId="60">#REF!</definedName>
    <definedName name="agff" localSheetId="61">#REF!</definedName>
    <definedName name="agff" localSheetId="62">#REF!</definedName>
    <definedName name="agff" localSheetId="63">#REF!</definedName>
    <definedName name="agff" localSheetId="64">#REF!</definedName>
    <definedName name="agff" localSheetId="65">#REF!</definedName>
    <definedName name="agff" localSheetId="66">#REF!</definedName>
    <definedName name="agff">#REF!</definedName>
    <definedName name="Agosto" localSheetId="27">#N/A</definedName>
    <definedName name="Agosto" localSheetId="30">#N/A</definedName>
    <definedName name="Agosto" localSheetId="40">#N/A</definedName>
    <definedName name="Agosto" localSheetId="37">#N/A</definedName>
    <definedName name="Agosto" localSheetId="39">#N/A</definedName>
    <definedName name="Agosto" localSheetId="41">#N/A</definedName>
    <definedName name="Agosto" localSheetId="67">#N/A</definedName>
    <definedName name="Agosto" localSheetId="60">#N/A</definedName>
    <definedName name="Agosto" localSheetId="61">#N/A</definedName>
    <definedName name="Agosto" localSheetId="62">#N/A</definedName>
    <definedName name="Agosto" localSheetId="63">#N/A</definedName>
    <definedName name="Agosto" localSheetId="65">#N/A</definedName>
    <definedName name="Agosto" localSheetId="66">#N/A</definedName>
    <definedName name="Agosto">#N/A</definedName>
    <definedName name="AGREGADO" localSheetId="27">#REF!</definedName>
    <definedName name="AGREGADO" localSheetId="40">#REF!</definedName>
    <definedName name="AGREGADO" localSheetId="37">#REF!</definedName>
    <definedName name="AGREGADO" localSheetId="39">#REF!</definedName>
    <definedName name="AGREGADO" localSheetId="41">#REF!</definedName>
    <definedName name="AGREGADO" localSheetId="67">#REF!</definedName>
    <definedName name="AGREGADO" localSheetId="60">#REF!</definedName>
    <definedName name="AGREGADO" localSheetId="61">#REF!</definedName>
    <definedName name="AGREGADO" localSheetId="62">#REF!</definedName>
    <definedName name="AGREGADO" localSheetId="63">#REF!</definedName>
    <definedName name="AGREGADO" localSheetId="64">#REF!</definedName>
    <definedName name="AGREGADO" localSheetId="65">#REF!</definedName>
    <definedName name="AGREGADO" localSheetId="66">#REF!</definedName>
    <definedName name="AGREGADO">#REF!</definedName>
    <definedName name="AGREGADO_10" localSheetId="27">#REF!</definedName>
    <definedName name="AGREGADO_10" localSheetId="40">#REF!</definedName>
    <definedName name="AGREGADO_10" localSheetId="37">#REF!</definedName>
    <definedName name="AGREGADO_10" localSheetId="39">#REF!</definedName>
    <definedName name="AGREGADO_10" localSheetId="41">#REF!</definedName>
    <definedName name="AGREGADO_10" localSheetId="67">#REF!</definedName>
    <definedName name="AGREGADO_10" localSheetId="60">#REF!</definedName>
    <definedName name="AGREGADO_10" localSheetId="61">#REF!</definedName>
    <definedName name="AGREGADO_10" localSheetId="62">#REF!</definedName>
    <definedName name="AGREGADO_10" localSheetId="63">#REF!</definedName>
    <definedName name="AGREGADO_10" localSheetId="64">#REF!</definedName>
    <definedName name="AGREGADO_10" localSheetId="65">#REF!</definedName>
    <definedName name="AGREGADO_10" localSheetId="66">#REF!</definedName>
    <definedName name="AGREGADO_10">#REF!</definedName>
    <definedName name="AGREGADO_10_19" localSheetId="27">#REF!</definedName>
    <definedName name="AGREGADO_10_19" localSheetId="40">#REF!</definedName>
    <definedName name="AGREGADO_10_19" localSheetId="37">#REF!</definedName>
    <definedName name="AGREGADO_10_19" localSheetId="39">#REF!</definedName>
    <definedName name="AGREGADO_10_19" localSheetId="41">#REF!</definedName>
    <definedName name="AGREGADO_10_19" localSheetId="67">#REF!</definedName>
    <definedName name="AGREGADO_10_19" localSheetId="60">#REF!</definedName>
    <definedName name="AGREGADO_10_19" localSheetId="61">#REF!</definedName>
    <definedName name="AGREGADO_10_19" localSheetId="62">#REF!</definedName>
    <definedName name="AGREGADO_10_19" localSheetId="63">#REF!</definedName>
    <definedName name="AGREGADO_10_19" localSheetId="64">#REF!</definedName>
    <definedName name="AGREGADO_10_19" localSheetId="65">#REF!</definedName>
    <definedName name="AGREGADO_10_19" localSheetId="66">#REF!</definedName>
    <definedName name="AGREGADO_10_19">#REF!</definedName>
    <definedName name="AGREGADO_17">#REF!</definedName>
    <definedName name="AGREGADO_17_19">#REF!</definedName>
    <definedName name="AGREGADO_19">#REF!</definedName>
    <definedName name="AGREGADO_6">#REF!</definedName>
    <definedName name="AGREGADO_6_19">#REF!</definedName>
    <definedName name="AGREGADO_7">#REF!</definedName>
    <definedName name="AGREGADO_7_19">#REF!</definedName>
    <definedName name="AGREGADO_8">#REF!</definedName>
    <definedName name="AGREGADO_8_19">#REF!</definedName>
    <definedName name="AGREGADO_9">#REF!</definedName>
    <definedName name="AGREGADO_9_19">#REF!</definedName>
    <definedName name="AILTON">#N/A</definedName>
    <definedName name="AL" localSheetId="27">#REF!</definedName>
    <definedName name="AL" localSheetId="48">#REF!</definedName>
    <definedName name="AL" localSheetId="64">#REF!</definedName>
    <definedName name="AL" localSheetId="65">#REF!</definedName>
    <definedName name="AL" localSheetId="66">#REF!</definedName>
    <definedName name="AL">#REF!</definedName>
    <definedName name="alcool" localSheetId="27">#REF!</definedName>
    <definedName name="alcool" localSheetId="40">#REF!</definedName>
    <definedName name="alcool" localSheetId="37">#REF!</definedName>
    <definedName name="alcool" localSheetId="39">#REF!</definedName>
    <definedName name="alcool" localSheetId="41">#REF!</definedName>
    <definedName name="alcool" localSheetId="67">#REF!</definedName>
    <definedName name="alcool" localSheetId="60">#REF!</definedName>
    <definedName name="alcool" localSheetId="61">#REF!</definedName>
    <definedName name="alcool" localSheetId="62">#REF!</definedName>
    <definedName name="alcool" localSheetId="63">#REF!</definedName>
    <definedName name="alcool" localSheetId="64">#REF!</definedName>
    <definedName name="alcool" localSheetId="65">#REF!</definedName>
    <definedName name="alcool" localSheetId="66">#REF!</definedName>
    <definedName name="alcool">#REF!</definedName>
    <definedName name="alcool_1" localSheetId="27">#REF!</definedName>
    <definedName name="alcool_1" localSheetId="40">#REF!</definedName>
    <definedName name="alcool_1" localSheetId="37">#REF!</definedName>
    <definedName name="alcool_1" localSheetId="39">#REF!</definedName>
    <definedName name="alcool_1" localSheetId="41">#REF!</definedName>
    <definedName name="alcool_1" localSheetId="67">#REF!</definedName>
    <definedName name="alcool_1" localSheetId="60">#REF!</definedName>
    <definedName name="alcool_1" localSheetId="61">#REF!</definedName>
    <definedName name="alcool_1" localSheetId="62">#REF!</definedName>
    <definedName name="alcool_1" localSheetId="63">#REF!</definedName>
    <definedName name="alcool_1" localSheetId="64">#REF!</definedName>
    <definedName name="alcool_1" localSheetId="65">#REF!</definedName>
    <definedName name="alcool_1" localSheetId="66">#REF!</definedName>
    <definedName name="alcool_1">#REF!</definedName>
    <definedName name="alex" localSheetId="27" hidden="1">{#N/A,#N/A,FALSE,"MO (2)"}</definedName>
    <definedName name="alex" localSheetId="30" hidden="1">{#N/A,#N/A,FALSE,"MO (2)"}</definedName>
    <definedName name="alex" localSheetId="40" hidden="1">{#N/A,#N/A,FALSE,"MO (2)"}</definedName>
    <definedName name="alex" localSheetId="36" hidden="1">{#N/A,#N/A,FALSE,"MO (2)"}</definedName>
    <definedName name="alex" localSheetId="37" hidden="1">{#N/A,#N/A,FALSE,"MO (2)"}</definedName>
    <definedName name="alex" localSheetId="39" hidden="1">{#N/A,#N/A,FALSE,"MO (2)"}</definedName>
    <definedName name="alex" localSheetId="41" hidden="1">{#N/A,#N/A,FALSE,"MO (2)"}</definedName>
    <definedName name="alex" localSheetId="67" hidden="1">{#N/A,#N/A,FALSE,"MO (2)"}</definedName>
    <definedName name="alex" localSheetId="46" hidden="1">{#N/A,#N/A,FALSE,"MO (2)"}</definedName>
    <definedName name="alex" localSheetId="47" hidden="1">{#N/A,#N/A,FALSE,"MO (2)"}</definedName>
    <definedName name="alex" localSheetId="48" hidden="1">{#N/A,#N/A,FALSE,"MO (2)"}</definedName>
    <definedName name="alex" localSheetId="60" hidden="1">{#N/A,#N/A,FALSE,"MO (2)"}</definedName>
    <definedName name="alex" localSheetId="61" hidden="1">{#N/A,#N/A,FALSE,"MO (2)"}</definedName>
    <definedName name="alex" localSheetId="62" hidden="1">{#N/A,#N/A,FALSE,"MO (2)"}</definedName>
    <definedName name="alex" localSheetId="63" hidden="1">{#N/A,#N/A,FALSE,"MO (2)"}</definedName>
    <definedName name="alex" localSheetId="64" hidden="1">{#N/A,#N/A,FALSE,"MO (2)"}</definedName>
    <definedName name="alex" localSheetId="65" hidden="1">{#N/A,#N/A,FALSE,"MO (2)"}</definedName>
    <definedName name="alex" localSheetId="66" hidden="1">{#N/A,#N/A,FALSE,"MO (2)"}</definedName>
    <definedName name="alex" localSheetId="1" hidden="1">{#N/A,#N/A,FALSE,"MO (2)"}</definedName>
    <definedName name="alex" hidden="1">{#N/A,#N/A,FALSE,"MO (2)"}</definedName>
    <definedName name="ALTA" localSheetId="30">#REF!</definedName>
    <definedName name="ALTA" localSheetId="31">#REF!</definedName>
    <definedName name="ALTA" localSheetId="32">#REF!</definedName>
    <definedName name="ALTA" localSheetId="38">#REF!</definedName>
    <definedName name="ALTA" localSheetId="59">#REF!</definedName>
    <definedName name="ALTA" localSheetId="58">#REF!</definedName>
    <definedName name="ALTA" localSheetId="64">#REF!</definedName>
    <definedName name="ALTA">#REF!</definedName>
    <definedName name="ALTA_10" localSheetId="30">#REF!</definedName>
    <definedName name="ALTA_10" localSheetId="32">#REF!</definedName>
    <definedName name="ALTA_10" localSheetId="64">#REF!</definedName>
    <definedName name="ALTA_10">#REF!</definedName>
    <definedName name="ALTA_25" localSheetId="30">#REF!</definedName>
    <definedName name="ALTA_25" localSheetId="32">#REF!</definedName>
    <definedName name="ALTA_25" localSheetId="64">#REF!</definedName>
    <definedName name="ALTA_25">#REF!</definedName>
    <definedName name="ALTA_27" localSheetId="30">#REF!</definedName>
    <definedName name="ALTA_27" localSheetId="32">#REF!</definedName>
    <definedName name="ALTA_27">#REF!</definedName>
    <definedName name="ALTA_29" localSheetId="30">#REF!</definedName>
    <definedName name="ALTA_29" localSheetId="32">#REF!</definedName>
    <definedName name="ALTA_29">#REF!</definedName>
    <definedName name="ALTA_9" localSheetId="30">#REF!</definedName>
    <definedName name="ALTA_9">#REF!</definedName>
    <definedName name="alteração" localSheetId="27">#REF!</definedName>
    <definedName name="alteração" localSheetId="40">#REF!</definedName>
    <definedName name="alteração" localSheetId="37">#REF!</definedName>
    <definedName name="alteração" localSheetId="39">#REF!</definedName>
    <definedName name="alteração" localSheetId="41">#REF!</definedName>
    <definedName name="alteração" localSheetId="67">#REF!</definedName>
    <definedName name="alteração" localSheetId="60">#REF!</definedName>
    <definedName name="alteração" localSheetId="61">#REF!</definedName>
    <definedName name="alteração" localSheetId="62">#REF!</definedName>
    <definedName name="alteração" localSheetId="63">#REF!</definedName>
    <definedName name="alteração" localSheetId="65">#REF!</definedName>
    <definedName name="alteração" localSheetId="66">#REF!</definedName>
    <definedName name="alteração">#REF!</definedName>
    <definedName name="alteração_1" localSheetId="27">#REF!</definedName>
    <definedName name="alteração_1" localSheetId="40">#REF!</definedName>
    <definedName name="alteração_1" localSheetId="37">#REF!</definedName>
    <definedName name="alteração_1" localSheetId="39">#REF!</definedName>
    <definedName name="alteração_1" localSheetId="41">#REF!</definedName>
    <definedName name="alteração_1" localSheetId="67">#REF!</definedName>
    <definedName name="alteração_1" localSheetId="60">#REF!</definedName>
    <definedName name="alteração_1" localSheetId="61">#REF!</definedName>
    <definedName name="alteração_1" localSheetId="62">#REF!</definedName>
    <definedName name="alteração_1" localSheetId="63">#REF!</definedName>
    <definedName name="alteração_1" localSheetId="65">#REF!</definedName>
    <definedName name="alteração_1" localSheetId="66">#REF!</definedName>
    <definedName name="alteração_1">#REF!</definedName>
    <definedName name="AlturaC">#REF!</definedName>
    <definedName name="AlturaS">#REF!</definedName>
    <definedName name="am" localSheetId="27" hidden="1">{#N/A,#N/A,FALSE,"MO (2)"}</definedName>
    <definedName name="am" localSheetId="30" hidden="1">{#N/A,#N/A,FALSE,"MO (2)"}</definedName>
    <definedName name="am" localSheetId="40" hidden="1">{#N/A,#N/A,FALSE,"MO (2)"}</definedName>
    <definedName name="am" localSheetId="36" hidden="1">{#N/A,#N/A,FALSE,"MO (2)"}</definedName>
    <definedName name="am" localSheetId="37" hidden="1">{#N/A,#N/A,FALSE,"MO (2)"}</definedName>
    <definedName name="am" localSheetId="39" hidden="1">{#N/A,#N/A,FALSE,"MO (2)"}</definedName>
    <definedName name="am" localSheetId="41" hidden="1">{#N/A,#N/A,FALSE,"MO (2)"}</definedName>
    <definedName name="am" localSheetId="67" hidden="1">{#N/A,#N/A,FALSE,"MO (2)"}</definedName>
    <definedName name="am" localSheetId="46" hidden="1">{#N/A,#N/A,FALSE,"MO (2)"}</definedName>
    <definedName name="am" localSheetId="47" hidden="1">{#N/A,#N/A,FALSE,"MO (2)"}</definedName>
    <definedName name="am" localSheetId="48" hidden="1">{#N/A,#N/A,FALSE,"MO (2)"}</definedName>
    <definedName name="am" localSheetId="60" hidden="1">{#N/A,#N/A,FALSE,"MO (2)"}</definedName>
    <definedName name="am" localSheetId="61" hidden="1">{#N/A,#N/A,FALSE,"MO (2)"}</definedName>
    <definedName name="am" localSheetId="62" hidden="1">{#N/A,#N/A,FALSE,"MO (2)"}</definedName>
    <definedName name="am" localSheetId="63" hidden="1">{#N/A,#N/A,FALSE,"MO (2)"}</definedName>
    <definedName name="am" localSheetId="64" hidden="1">{#N/A,#N/A,FALSE,"MO (2)"}</definedName>
    <definedName name="am" localSheetId="65" hidden="1">{#N/A,#N/A,FALSE,"MO (2)"}</definedName>
    <definedName name="am" localSheetId="66" hidden="1">{#N/A,#N/A,FALSE,"MO (2)"}</definedName>
    <definedName name="am" localSheetId="1" hidden="1">{#N/A,#N/A,FALSE,"MO (2)"}</definedName>
    <definedName name="am" hidden="1">{#N/A,#N/A,FALSE,"MO (2)"}</definedName>
    <definedName name="AM_01">#N/A</definedName>
    <definedName name="AM_01_1" localSheetId="27">#REF!</definedName>
    <definedName name="AM_01_1" localSheetId="40">#REF!</definedName>
    <definedName name="AM_01_1" localSheetId="37">#REF!</definedName>
    <definedName name="AM_01_1" localSheetId="39">#REF!</definedName>
    <definedName name="AM_01_1" localSheetId="41">#REF!</definedName>
    <definedName name="AM_01_1" localSheetId="67">#REF!</definedName>
    <definedName name="AM_01_1" localSheetId="60">#REF!</definedName>
    <definedName name="AM_01_1" localSheetId="61">#REF!</definedName>
    <definedName name="AM_01_1" localSheetId="62">#REF!</definedName>
    <definedName name="AM_01_1" localSheetId="63">#REF!</definedName>
    <definedName name="AM_01_1" localSheetId="64">#REF!</definedName>
    <definedName name="AM_01_1" localSheetId="65">#REF!</definedName>
    <definedName name="AM_01_1" localSheetId="66">#REF!</definedName>
    <definedName name="AM_01_1">#REF!</definedName>
    <definedName name="AM_04">#N/A</definedName>
    <definedName name="AM_04_1" localSheetId="27">#REF!</definedName>
    <definedName name="AM_04_1" localSheetId="40">#REF!</definedName>
    <definedName name="AM_04_1" localSheetId="37">#REF!</definedName>
    <definedName name="AM_04_1" localSheetId="39">#REF!</definedName>
    <definedName name="AM_04_1" localSheetId="41">#REF!</definedName>
    <definedName name="AM_04_1" localSheetId="67">#REF!</definedName>
    <definedName name="AM_04_1" localSheetId="60">#REF!</definedName>
    <definedName name="AM_04_1" localSheetId="61">#REF!</definedName>
    <definedName name="AM_04_1" localSheetId="62">#REF!</definedName>
    <definedName name="AM_04_1" localSheetId="63">#REF!</definedName>
    <definedName name="AM_04_1" localSheetId="64">#REF!</definedName>
    <definedName name="AM_04_1" localSheetId="65">#REF!</definedName>
    <definedName name="AM_04_1" localSheetId="66">#REF!</definedName>
    <definedName name="AM_04_1">#REF!</definedName>
    <definedName name="AM_35">#N/A</definedName>
    <definedName name="AM_35_1" localSheetId="27">#REF!</definedName>
    <definedName name="AM_35_1" localSheetId="40">#REF!</definedName>
    <definedName name="AM_35_1" localSheetId="37">#REF!</definedName>
    <definedName name="AM_35_1" localSheetId="39">#REF!</definedName>
    <definedName name="AM_35_1" localSheetId="41">#REF!</definedName>
    <definedName name="AM_35_1" localSheetId="67">#REF!</definedName>
    <definedName name="AM_35_1" localSheetId="60">#REF!</definedName>
    <definedName name="AM_35_1" localSheetId="61">#REF!</definedName>
    <definedName name="AM_35_1" localSheetId="62">#REF!</definedName>
    <definedName name="AM_35_1" localSheetId="63">#REF!</definedName>
    <definedName name="AM_35_1" localSheetId="64">#REF!</definedName>
    <definedName name="AM_35_1" localSheetId="65">#REF!</definedName>
    <definedName name="AM_35_1" localSheetId="66">#REF!</definedName>
    <definedName name="AM_35_1">#REF!</definedName>
    <definedName name="AM_40">#N/A</definedName>
    <definedName name="AM_40_1" localSheetId="27">#REF!</definedName>
    <definedName name="AM_40_1" localSheetId="40">#REF!</definedName>
    <definedName name="AM_40_1" localSheetId="37">#REF!</definedName>
    <definedName name="AM_40_1" localSheetId="39">#REF!</definedName>
    <definedName name="AM_40_1" localSheetId="41">#REF!</definedName>
    <definedName name="AM_40_1" localSheetId="67">#REF!</definedName>
    <definedName name="AM_40_1" localSheetId="60">#REF!</definedName>
    <definedName name="AM_40_1" localSheetId="61">#REF!</definedName>
    <definedName name="AM_40_1" localSheetId="62">#REF!</definedName>
    <definedName name="AM_40_1" localSheetId="63">#REF!</definedName>
    <definedName name="AM_40_1" localSheetId="64">#REF!</definedName>
    <definedName name="AM_40_1" localSheetId="65">#REF!</definedName>
    <definedName name="AM_40_1" localSheetId="66">#REF!</definedName>
    <definedName name="AM_40_1">#REF!</definedName>
    <definedName name="AM_41">#N/A</definedName>
    <definedName name="AM_41_1" localSheetId="27">#REF!</definedName>
    <definedName name="AM_41_1" localSheetId="40">#REF!</definedName>
    <definedName name="AM_41_1" localSheetId="37">#REF!</definedName>
    <definedName name="AM_41_1" localSheetId="39">#REF!</definedName>
    <definedName name="AM_41_1" localSheetId="41">#REF!</definedName>
    <definedName name="AM_41_1" localSheetId="67">#REF!</definedName>
    <definedName name="AM_41_1" localSheetId="60">#REF!</definedName>
    <definedName name="AM_41_1" localSheetId="61">#REF!</definedName>
    <definedName name="AM_41_1" localSheetId="62">#REF!</definedName>
    <definedName name="AM_41_1" localSheetId="63">#REF!</definedName>
    <definedName name="AM_41_1" localSheetId="64">#REF!</definedName>
    <definedName name="AM_41_1" localSheetId="65">#REF!</definedName>
    <definedName name="AM_41_1" localSheetId="66">#REF!</definedName>
    <definedName name="AM_41_1">#REF!</definedName>
    <definedName name="AM_42">#N/A</definedName>
    <definedName name="AM_42_1" localSheetId="27">#REF!</definedName>
    <definedName name="AM_42_1" localSheetId="40">#REF!</definedName>
    <definedName name="AM_42_1" localSheetId="37">#REF!</definedName>
    <definedName name="AM_42_1" localSheetId="39">#REF!</definedName>
    <definedName name="AM_42_1" localSheetId="41">#REF!</definedName>
    <definedName name="AM_42_1" localSheetId="67">#REF!</definedName>
    <definedName name="AM_42_1" localSheetId="60">#REF!</definedName>
    <definedName name="AM_42_1" localSheetId="61">#REF!</definedName>
    <definedName name="AM_42_1" localSheetId="62">#REF!</definedName>
    <definedName name="AM_42_1" localSheetId="63">#REF!</definedName>
    <definedName name="AM_42_1" localSheetId="64">#REF!</definedName>
    <definedName name="AM_42_1" localSheetId="65">#REF!</definedName>
    <definedName name="AM_42_1" localSheetId="66">#REF!</definedName>
    <definedName name="AM_42_1">#REF!</definedName>
    <definedName name="AM_43">#N/A</definedName>
    <definedName name="AM_43_1" localSheetId="27">#REF!</definedName>
    <definedName name="AM_43_1" localSheetId="40">#REF!</definedName>
    <definedName name="AM_43_1" localSheetId="37">#REF!</definedName>
    <definedName name="AM_43_1" localSheetId="39">#REF!</definedName>
    <definedName name="AM_43_1" localSheetId="41">#REF!</definedName>
    <definedName name="AM_43_1" localSheetId="67">#REF!</definedName>
    <definedName name="AM_43_1" localSheetId="60">#REF!</definedName>
    <definedName name="AM_43_1" localSheetId="61">#REF!</definedName>
    <definedName name="AM_43_1" localSheetId="62">#REF!</definedName>
    <definedName name="AM_43_1" localSheetId="63">#REF!</definedName>
    <definedName name="AM_43_1" localSheetId="64">#REF!</definedName>
    <definedName name="AM_43_1" localSheetId="65">#REF!</definedName>
    <definedName name="AM_43_1" localSheetId="66">#REF!</definedName>
    <definedName name="AM_43_1">#REF!</definedName>
    <definedName name="amarela" localSheetId="31">#REF!</definedName>
    <definedName name="amarela" localSheetId="32">#REF!</definedName>
    <definedName name="amarela" localSheetId="36">#REF!</definedName>
    <definedName name="amarela" localSheetId="38">#REF!</definedName>
    <definedName name="amarela" localSheetId="59">#REF!</definedName>
    <definedName name="amarela" localSheetId="58">#REF!</definedName>
    <definedName name="amarela" localSheetId="64">#REF!</definedName>
    <definedName name="amarela">#REF!</definedName>
    <definedName name="amarela_25" localSheetId="32">#REF!</definedName>
    <definedName name="amarela_25" localSheetId="64">#REF!</definedName>
    <definedName name="amarela_25">#REF!</definedName>
    <definedName name="AND">#REF!</definedName>
    <definedName name="anscount" hidden="1">3</definedName>
    <definedName name="ant" localSheetId="27" hidden="1">{#N/A,#N/A,FALSE,"MO (2)"}</definedName>
    <definedName name="ant" localSheetId="30" hidden="1">{#N/A,#N/A,FALSE,"MO (2)"}</definedName>
    <definedName name="ant" localSheetId="40" hidden="1">{#N/A,#N/A,FALSE,"MO (2)"}</definedName>
    <definedName name="ant" localSheetId="36" hidden="1">{#N/A,#N/A,FALSE,"MO (2)"}</definedName>
    <definedName name="ant" localSheetId="37" hidden="1">{#N/A,#N/A,FALSE,"MO (2)"}</definedName>
    <definedName name="ant" localSheetId="39" hidden="1">{#N/A,#N/A,FALSE,"MO (2)"}</definedName>
    <definedName name="ant" localSheetId="41" hidden="1">{#N/A,#N/A,FALSE,"MO (2)"}</definedName>
    <definedName name="ant" localSheetId="67" hidden="1">{#N/A,#N/A,FALSE,"MO (2)"}</definedName>
    <definedName name="ant" localSheetId="46" hidden="1">{#N/A,#N/A,FALSE,"MO (2)"}</definedName>
    <definedName name="ant" localSheetId="47" hidden="1">{#N/A,#N/A,FALSE,"MO (2)"}</definedName>
    <definedName name="ant" localSheetId="48" hidden="1">{#N/A,#N/A,FALSE,"MO (2)"}</definedName>
    <definedName name="ant" localSheetId="60" hidden="1">{#N/A,#N/A,FALSE,"MO (2)"}</definedName>
    <definedName name="ant" localSheetId="61" hidden="1">{#N/A,#N/A,FALSE,"MO (2)"}</definedName>
    <definedName name="ant" localSheetId="62" hidden="1">{#N/A,#N/A,FALSE,"MO (2)"}</definedName>
    <definedName name="ant" localSheetId="63" hidden="1">{#N/A,#N/A,FALSE,"MO (2)"}</definedName>
    <definedName name="ant" localSheetId="64" hidden="1">{#N/A,#N/A,FALSE,"MO (2)"}</definedName>
    <definedName name="ant" localSheetId="65" hidden="1">{#N/A,#N/A,FALSE,"MO (2)"}</definedName>
    <definedName name="ant" localSheetId="66" hidden="1">{#N/A,#N/A,FALSE,"MO (2)"}</definedName>
    <definedName name="ant" localSheetId="1" hidden="1">{#N/A,#N/A,FALSE,"MO (2)"}</definedName>
    <definedName name="ant" hidden="1">{#N/A,#N/A,FALSE,"MO (2)"}</definedName>
    <definedName name="aoppp" localSheetId="27">#REF!</definedName>
    <definedName name="aoppp" localSheetId="40">#REF!</definedName>
    <definedName name="aoppp" localSheetId="37">#REF!</definedName>
    <definedName name="aoppp" localSheetId="39">#REF!</definedName>
    <definedName name="aoppp" localSheetId="41">#REF!</definedName>
    <definedName name="aoppp" localSheetId="67">#REF!</definedName>
    <definedName name="aoppp" localSheetId="60">#REF!</definedName>
    <definedName name="aoppp" localSheetId="61">#REF!</definedName>
    <definedName name="aoppp" localSheetId="62">#REF!</definedName>
    <definedName name="aoppp" localSheetId="63">#REF!</definedName>
    <definedName name="aoppp" localSheetId="64">#REF!</definedName>
    <definedName name="aoppp" localSheetId="65">#REF!</definedName>
    <definedName name="aoppp" localSheetId="66">#REF!</definedName>
    <definedName name="aoppp">#REF!</definedName>
    <definedName name="AP" localSheetId="64">#REF!</definedName>
    <definedName name="AP">#REF!</definedName>
    <definedName name="AQCAP20">"$#REF!.$I$15"</definedName>
    <definedName name="AQCM30">"$#REF!.$I$16"</definedName>
    <definedName name="AQRM1C">"$#REF!.$I$18"</definedName>
    <definedName name="AQRR1C">"$#REF!.$I$17"</definedName>
    <definedName name="_xlnm.Extract" localSheetId="27">#REF!</definedName>
    <definedName name="_xlnm.Extract" localSheetId="40">#REF!</definedName>
    <definedName name="_xlnm.Extract" localSheetId="37">#REF!</definedName>
    <definedName name="_xlnm.Extract" localSheetId="39">#REF!</definedName>
    <definedName name="_xlnm.Extract" localSheetId="41">#REF!</definedName>
    <definedName name="_xlnm.Extract" localSheetId="67">#REF!</definedName>
    <definedName name="_xlnm.Extract" localSheetId="60">#REF!</definedName>
    <definedName name="_xlnm.Extract" localSheetId="61">#REF!</definedName>
    <definedName name="_xlnm.Extract" localSheetId="62">#REF!</definedName>
    <definedName name="_xlnm.Extract" localSheetId="63">#REF!</definedName>
    <definedName name="_xlnm.Extract" localSheetId="64">#REF!</definedName>
    <definedName name="_xlnm.Extract" localSheetId="65">#REF!</definedName>
    <definedName name="_xlnm.Extract" localSheetId="66">#REF!</definedName>
    <definedName name="_xlnm.Extract">#REF!</definedName>
    <definedName name="_xlnm.Print_Area" localSheetId="11">'ANEXO I - Área Gramada'!$B$1:$N$29</definedName>
    <definedName name="_xlnm.Print_Area" localSheetId="9">'ANEXO I - Cerca'!$B$1:$P$31</definedName>
    <definedName name="_xlnm.Print_Area" localSheetId="12">'ANEXO I - Defensa'!$B$1:$Q$28</definedName>
    <definedName name="_xlnm.Print_Area" localSheetId="5">'ANEXO I - Descida D''Água'!$B$1:$M$58</definedName>
    <definedName name="_xlnm.Print_Area" localSheetId="6">'ANEXO I - Entrada'!$B$1:$L$56</definedName>
    <definedName name="_xlnm.Print_Area" localSheetId="15">'ANEXO I - Inscrições Pav.'!$B$1:$I$24</definedName>
    <definedName name="_xlnm.Print_Area" localSheetId="14">'ANEXO I - Marcas Long.'!$B$1:$P$20</definedName>
    <definedName name="_xlnm.Print_Area" localSheetId="2">'ANEXO I - Meio Fio'!$B$1:$S$36</definedName>
    <definedName name="_xlnm.Print_Area" localSheetId="7">'ANEXO I - OAC'!$B$1:$S$36</definedName>
    <definedName name="_xlnm.Print_Area" localSheetId="8">'ANEXO I - OAE'!$B$1:$X$40</definedName>
    <definedName name="_xlnm.Print_Area" localSheetId="10">'ANEXO I - Roçada'!$B$1:$O$39</definedName>
    <definedName name="_xlnm.Print_Area" localSheetId="3">'ANEXO I - Sarjeta'!$B$1:$S$42</definedName>
    <definedName name="_xlnm.Print_Area" localSheetId="13">'ANEXO I - Sinalização Vert.'!$B$1:$T$33</definedName>
    <definedName name="_xlnm.Print_Area" localSheetId="16">'ANEXO I - Tacha - Tachão'!$B$1:$S$37</definedName>
    <definedName name="_xlnm.Print_Area" localSheetId="4">'ANEXO I - Valeta'!$B$1:$P$33</definedName>
    <definedName name="_xlnm.Print_Area" localSheetId="17">'ANEXO II - Contagem'!$B$1:$AB$47</definedName>
    <definedName name="_xlnm.Print_Area" localSheetId="18">'ANEXO II - Contagem (cont.)'!$B$1:$W$51</definedName>
    <definedName name="_xlnm.Print_Area" localSheetId="24">'ANEXO III - Capina'!$B$1:$L$30</definedName>
    <definedName name="_xlnm.Print_Area" localSheetId="20">'ANEXO III - FWD'!$B$1:$S$64</definedName>
    <definedName name="_xlnm.Print_Area" localSheetId="19">'ANEXO III - Viga_Benkelman'!$B$1:$Q$73</definedName>
    <definedName name="_xlnm.Print_Area" localSheetId="21">'ANEXO IV - IGG'!$B$1:$AF$35</definedName>
    <definedName name="_xlnm.Print_Area" localSheetId="27">'ANEXO IX - Met. Solução II (1)'!$B$2:$H$24</definedName>
    <definedName name="_xlnm.Print_Area" localSheetId="28">'ANEXO IX - Met. Solução II (2)'!$B$1:$I$85</definedName>
    <definedName name="_xlnm.Print_Area" localSheetId="22">'ANEXO V - SH'!$B$1:$S$37</definedName>
    <definedName name="_xlnm.Print_Area" localSheetId="23">'ANEXO VI - Passivo'!$B$2:$H$31</definedName>
    <definedName name="_xlnm.Print_Area" localSheetId="25">'ANEXO VII - Erosão'!$B$2:$N$20</definedName>
    <definedName name="_xlnm.Print_Area" localSheetId="26">'ANEXO VIII - Met. Solução I'!$B$2:$S$41</definedName>
    <definedName name="_xlnm.Print_Area" localSheetId="29">'ANEXO X - Ind. Soluções'!$B$1:$AT$61</definedName>
    <definedName name="_xlnm.Print_Area" localSheetId="30">'ANEXO X - Solução Desempenh'!$B$1:$L$16</definedName>
    <definedName name="_xlnm.Print_Area" localSheetId="31">'ANEXO XI - Fresagem'!$B$2:$I$43</definedName>
    <definedName name="_xlnm.Print_Area" localSheetId="32">'ANEXO XII - Ficha Resumo'!$B$2:$AE$92</definedName>
    <definedName name="_xlnm.Print_Area" localSheetId="33">'ANEXO XIII - Caracteristicas'!$B$3:$Q$50</definedName>
    <definedName name="_xlnm.Print_Area" localSheetId="34">'ANEXO XIV - % e M2'!$B$1:$CR$53</definedName>
    <definedName name="_xlnm.Print_Area" localSheetId="35">'ANEXO XIV - % e M2 (cont)'!$B$1:$CT$59</definedName>
    <definedName name="_xlnm.Print_Area" localSheetId="40">'ANEXO XIX - FIT'!$B$1:$I$122</definedName>
    <definedName name="_xlnm.Print_Area" localSheetId="36">'ANEXO XV - Croqui'!$B$1:$Q$40</definedName>
    <definedName name="_xlnm.Print_Area" localSheetId="37">'ANEXO XVI - Cotação'!$B$2:$I$13</definedName>
    <definedName name="_xlnm.Print_Area" localSheetId="38">'ANEXO XVII - Pedágio'!$B$2:$I$39</definedName>
    <definedName name="_xlnm.Print_Area" localSheetId="39">'ANEXO XVIII - Binômio'!$B$2:$O$39</definedName>
    <definedName name="_xlnm.Print_Area" localSheetId="53">'ANEXO xx - Critério Medição II'!$B$2:$J$9</definedName>
    <definedName name="_xlnm.Print_Area" localSheetId="57">'ANEXO xx - Critério Medição III'!$B$2:$J$11</definedName>
    <definedName name="_xlnm.Print_Area" localSheetId="51">'ANEXO xx - Definição Grupo II'!$B$2:$F$9</definedName>
    <definedName name="_xlnm.Print_Area" localSheetId="55">'ANEXO xx - Definição Grupo III'!$B$2:$F$11</definedName>
    <definedName name="_xlnm.Print_Area" localSheetId="50">'ANEXO xx - Grupo II'!$B$2:$G$21</definedName>
    <definedName name="_xlnm.Print_Area" localSheetId="54">'ANEXO xx - Grupo III'!$B$2:$G$15</definedName>
    <definedName name="_xlnm.Print_Area" localSheetId="52">'ANEXO xx - PD II'!$B$2:$E$8</definedName>
    <definedName name="_xlnm.Print_Area" localSheetId="56">'ANEXO xx - PD III'!$B$2:$E$10</definedName>
    <definedName name="_xlnm.Print_Area" localSheetId="41">'ANEXO XX - Transporte'!$B$2:$I$7</definedName>
    <definedName name="_xlnm.Print_Area" localSheetId="67">'ANEXO XXI - Curva ABC'!$B$2:$K$41</definedName>
    <definedName name="_xlnm.Print_Area" localSheetId="42">'ANEXO XXI - Sinalização (1)'!$B$2:$K$267</definedName>
    <definedName name="_xlnm.Print_Area" localSheetId="43">'ANEXO XXI - Sinalização (2)'!$B$1:$K$193</definedName>
    <definedName name="_xlnm.Print_Area" localSheetId="44">'ANEXO XXII - Sin. Abertura Tráf'!$B$1:$K$53</definedName>
    <definedName name="_xlnm.Print_Area" localSheetId="45">'ANEXO XXIII-Grupo de Desempenho'!$B$2:$G$18</definedName>
    <definedName name="_xlnm.Print_Area" localSheetId="46">'ANEXO XXIV - Orç. Total'!$B$1:$G$116</definedName>
    <definedName name="_xlnm.Print_Area" localSheetId="59">'ANEXO XXIX - Doc SEDE'!$B$2:$G$39</definedName>
    <definedName name="_xlnm.Print_Area" localSheetId="47">'ANEXO XXV - Cronograma'!$B$1:$AO$87</definedName>
    <definedName name="_xlnm.Print_Area" localSheetId="48">'ANEXO XXVI - Padrão Desempenho'!$B$1:$E$11</definedName>
    <definedName name="_xlnm.Print_Area" localSheetId="49">'ANEXO XXVII -Critérios Medição'!$B$1:$J$30</definedName>
    <definedName name="_xlnm.Print_Area" localSheetId="58">'ANEXO XXVIII - Espec. Servicos'!$B$2:$F$43</definedName>
    <definedName name="_xlnm.Print_Area" localSheetId="60">'ANEXO XXX - Termo aprov.'!$B$2:$I$19</definedName>
    <definedName name="_xlnm.Print_Area" localSheetId="61">'ANEXO XXXI - Receb. Obra'!$B$1:$I$25</definedName>
    <definedName name="_xlnm.Print_Area" localSheetId="62">'ANEXO XXXII - Crít. acidentes'!$B$1:$G$109</definedName>
    <definedName name="_xlnm.Print_Area" localSheetId="63">'ANEXO XXXIII-Matriz de Soluções'!$B$1:$H$90</definedName>
    <definedName name="_xlnm.Print_Area" localSheetId="64">'ANEXO XXXIV - Aplicação PC'!$B$1:$Q$165</definedName>
    <definedName name="_xlnm.Print_Area" localSheetId="65">'ANEXO XXXV - Fator H.P.'!$B$2:$I$26</definedName>
    <definedName name="_xlnm.Print_Area" localSheetId="66">'ANEXO XXXVI - Nível de Serviço'!$B$2:$P$25</definedName>
    <definedName name="_xlnm.Print_Area" localSheetId="1">SUMÁRIO!$B$1:$B$38</definedName>
    <definedName name="_xlnm.Print_Area">#REF!</definedName>
    <definedName name="Área_impressão_IM" localSheetId="27">#REF!</definedName>
    <definedName name="Área_impressão_IM" localSheetId="40">#REF!</definedName>
    <definedName name="Área_impressão_IM" localSheetId="37">#REF!</definedName>
    <definedName name="Área_impressão_IM" localSheetId="39">#REF!</definedName>
    <definedName name="Área_impressão_IM" localSheetId="41">#REF!</definedName>
    <definedName name="Área_impressão_IM" localSheetId="67">#REF!</definedName>
    <definedName name="Área_impressão_IM" localSheetId="60">#REF!</definedName>
    <definedName name="Área_impressão_IM" localSheetId="61">#REF!</definedName>
    <definedName name="Área_impressão_IM" localSheetId="62">#REF!</definedName>
    <definedName name="Área_impressão_IM" localSheetId="63">#REF!</definedName>
    <definedName name="Área_impressão_IM" localSheetId="64">#REF!</definedName>
    <definedName name="Área_impressão_IM" localSheetId="65">#REF!</definedName>
    <definedName name="Área_impressão_IM" localSheetId="66">#REF!</definedName>
    <definedName name="Área_impressão_IM">#REF!</definedName>
    <definedName name="AREAL" localSheetId="27">#REF!</definedName>
    <definedName name="AREAL" localSheetId="40">#REF!</definedName>
    <definedName name="AREAL" localSheetId="37">#REF!</definedName>
    <definedName name="AREAL" localSheetId="39">#REF!</definedName>
    <definedName name="AREAL" localSheetId="41">#REF!</definedName>
    <definedName name="AREAL" localSheetId="67">#REF!</definedName>
    <definedName name="AREAL" localSheetId="60">#REF!</definedName>
    <definedName name="AREAL" localSheetId="61">#REF!</definedName>
    <definedName name="AREAL" localSheetId="62">#REF!</definedName>
    <definedName name="AREAL" localSheetId="63">#REF!</definedName>
    <definedName name="AREAL" localSheetId="64">#REF!</definedName>
    <definedName name="AREAL" localSheetId="65">#REF!</definedName>
    <definedName name="AREAL" localSheetId="66">#REF!</definedName>
    <definedName name="AREAL">#REF!</definedName>
    <definedName name="areal.pista">#REF!</definedName>
    <definedName name="AREAMICRO0.8">#REF!</definedName>
    <definedName name="AREIANP">#REF!</definedName>
    <definedName name="AREIAPAV">#REF!</definedName>
    <definedName name="AREIAPAVUSINA">#REF!</definedName>
    <definedName name="ARM1C">#REF!</definedName>
    <definedName name="arquivo">#REF!</definedName>
    <definedName name="arquivo_1">#REF!</definedName>
    <definedName name="arquivo_2">#REF!</definedName>
    <definedName name="arquivo_3">#REF!</definedName>
    <definedName name="as" localSheetId="25">#REF!</definedName>
    <definedName name="as" localSheetId="32">#REF!</definedName>
    <definedName name="as" localSheetId="36">#REF!</definedName>
    <definedName name="as" localSheetId="38">#REF!</definedName>
    <definedName name="as" localSheetId="68">#REF!</definedName>
    <definedName name="as" localSheetId="42">#REF!</definedName>
    <definedName name="as" localSheetId="43">#REF!</definedName>
    <definedName name="as" localSheetId="44">#REF!</definedName>
    <definedName name="as">#REF!</definedName>
    <definedName name="asasa" localSheetId="27" hidden="1">{#N/A,#N/A,FALSE,"MO (2)"}</definedName>
    <definedName name="asasa" localSheetId="30" hidden="1">{#N/A,#N/A,FALSE,"MO (2)"}</definedName>
    <definedName name="asasa" localSheetId="40" hidden="1">{#N/A,#N/A,FALSE,"MO (2)"}</definedName>
    <definedName name="asasa" localSheetId="36" hidden="1">{#N/A,#N/A,FALSE,"MO (2)"}</definedName>
    <definedName name="asasa" localSheetId="37" hidden="1">{#N/A,#N/A,FALSE,"MO (2)"}</definedName>
    <definedName name="asasa" localSheetId="39" hidden="1">{#N/A,#N/A,FALSE,"MO (2)"}</definedName>
    <definedName name="asasa" localSheetId="41" hidden="1">{#N/A,#N/A,FALSE,"MO (2)"}</definedName>
    <definedName name="asasa" localSheetId="67" hidden="1">{#N/A,#N/A,FALSE,"MO (2)"}</definedName>
    <definedName name="asasa" localSheetId="46" hidden="1">{#N/A,#N/A,FALSE,"MO (2)"}</definedName>
    <definedName name="asasa" localSheetId="47" hidden="1">{#N/A,#N/A,FALSE,"MO (2)"}</definedName>
    <definedName name="asasa" localSheetId="48" hidden="1">{#N/A,#N/A,FALSE,"MO (2)"}</definedName>
    <definedName name="asasa" localSheetId="60" hidden="1">{#N/A,#N/A,FALSE,"MO (2)"}</definedName>
    <definedName name="asasa" localSheetId="61" hidden="1">{#N/A,#N/A,FALSE,"MO (2)"}</definedName>
    <definedName name="asasa" localSheetId="62" hidden="1">{#N/A,#N/A,FALSE,"MO (2)"}</definedName>
    <definedName name="asasa" localSheetId="63" hidden="1">{#N/A,#N/A,FALSE,"MO (2)"}</definedName>
    <definedName name="asasa" localSheetId="64" hidden="1">{#N/A,#N/A,FALSE,"MO (2)"}</definedName>
    <definedName name="asasa" localSheetId="65" hidden="1">{#N/A,#N/A,FALSE,"MO (2)"}</definedName>
    <definedName name="asasa" localSheetId="66" hidden="1">{#N/A,#N/A,FALSE,"MO (2)"}</definedName>
    <definedName name="asasa" localSheetId="1" hidden="1">{#N/A,#N/A,FALSE,"MO (2)"}</definedName>
    <definedName name="asasa" hidden="1">{#N/A,#N/A,FALSE,"MO (2)"}</definedName>
    <definedName name="ASCAP20" localSheetId="27">#REF!</definedName>
    <definedName name="ASCAP20" localSheetId="40">#REF!</definedName>
    <definedName name="ASCAP20" localSheetId="37">#REF!</definedName>
    <definedName name="ASCAP20" localSheetId="39">#REF!</definedName>
    <definedName name="ASCAP20" localSheetId="41">#REF!</definedName>
    <definedName name="ASCAP20" localSheetId="67">#REF!</definedName>
    <definedName name="ASCAP20" localSheetId="60">#REF!</definedName>
    <definedName name="ASCAP20" localSheetId="61">#REF!</definedName>
    <definedName name="ASCAP20" localSheetId="62">#REF!</definedName>
    <definedName name="ASCAP20" localSheetId="63">#REF!</definedName>
    <definedName name="ASCAP20" localSheetId="64">#REF!</definedName>
    <definedName name="ASCAP20" localSheetId="65">#REF!</definedName>
    <definedName name="ASCAP20" localSheetId="66">#REF!</definedName>
    <definedName name="ASCAP20">#REF!</definedName>
    <definedName name="ASCM30" localSheetId="27">#REF!</definedName>
    <definedName name="ASCM30" localSheetId="40">#REF!</definedName>
    <definedName name="ASCM30" localSheetId="37">#REF!</definedName>
    <definedName name="ASCM30" localSheetId="39">#REF!</definedName>
    <definedName name="ASCM30" localSheetId="41">#REF!</definedName>
    <definedName name="ASCM30" localSheetId="67">#REF!</definedName>
    <definedName name="ASCM30" localSheetId="60">#REF!</definedName>
    <definedName name="ASCM30" localSheetId="61">#REF!</definedName>
    <definedName name="ASCM30" localSheetId="62">#REF!</definedName>
    <definedName name="ASCM30" localSheetId="63">#REF!</definedName>
    <definedName name="ASCM30" localSheetId="64">#REF!</definedName>
    <definedName name="ASCM30" localSheetId="65">#REF!</definedName>
    <definedName name="ASCM30" localSheetId="66">#REF!</definedName>
    <definedName name="ASCM30">#REF!</definedName>
    <definedName name="asd" localSheetId="27">#REF!</definedName>
    <definedName name="asd" localSheetId="40">#REF!</definedName>
    <definedName name="asd" localSheetId="37">#REF!</definedName>
    <definedName name="asd" localSheetId="39">#REF!</definedName>
    <definedName name="asd" localSheetId="41">#REF!</definedName>
    <definedName name="asd" localSheetId="67">#REF!</definedName>
    <definedName name="asd" localSheetId="60">#REF!</definedName>
    <definedName name="asd" localSheetId="61">#REF!</definedName>
    <definedName name="asd" localSheetId="62">#REF!</definedName>
    <definedName name="asd" localSheetId="63">#REF!</definedName>
    <definedName name="asd" localSheetId="64">#REF!</definedName>
    <definedName name="asd" localSheetId="65">#REF!</definedName>
    <definedName name="asd" localSheetId="66">#REF!</definedName>
    <definedName name="asd">#REF!</definedName>
    <definedName name="asde">#REF!</definedName>
    <definedName name="asde_11">#REF!</definedName>
    <definedName name="asde_12">#REF!</definedName>
    <definedName name="asde_13">#REF!</definedName>
    <definedName name="asde_15">#REF!</definedName>
    <definedName name="asde_16">#REF!</definedName>
    <definedName name="asde_17">#REF!</definedName>
    <definedName name="asde_19">#REF!</definedName>
    <definedName name="asde_2">#REF!</definedName>
    <definedName name="asde_28">#REF!</definedName>
    <definedName name="asde_3">#REF!</definedName>
    <definedName name="asde_4">#REF!</definedName>
    <definedName name="asde_7">#REF!</definedName>
    <definedName name="asde_9">#REF!</definedName>
    <definedName name="ASDF" localSheetId="27" hidden="1">{#N/A,#N/A,TRUE,"Serviços"}</definedName>
    <definedName name="ASDF" localSheetId="30" hidden="1">{#N/A,#N/A,TRUE,"Serviços"}</definedName>
    <definedName name="ASDF" localSheetId="40" hidden="1">{#N/A,#N/A,TRUE,"Serviços"}</definedName>
    <definedName name="ASDF" localSheetId="36" hidden="1">{#N/A,#N/A,TRUE,"Serviços"}</definedName>
    <definedName name="ASDF" localSheetId="37" hidden="1">{#N/A,#N/A,TRUE,"Serviços"}</definedName>
    <definedName name="ASDF" localSheetId="39" hidden="1">{#N/A,#N/A,TRUE,"Serviços"}</definedName>
    <definedName name="ASDF" localSheetId="41" hidden="1">{#N/A,#N/A,TRUE,"Serviços"}</definedName>
    <definedName name="ASDF" localSheetId="67" hidden="1">{#N/A,#N/A,TRUE,"Serviços"}</definedName>
    <definedName name="ASDF" localSheetId="46" hidden="1">{#N/A,#N/A,TRUE,"Serviços"}</definedName>
    <definedName name="ASDF" localSheetId="47" hidden="1">{#N/A,#N/A,TRUE,"Serviços"}</definedName>
    <definedName name="ASDF" localSheetId="48" hidden="1">{#N/A,#N/A,TRUE,"Serviços"}</definedName>
    <definedName name="ASDF" localSheetId="60" hidden="1">{#N/A,#N/A,TRUE,"Serviços"}</definedName>
    <definedName name="ASDF" localSheetId="61" hidden="1">{#N/A,#N/A,TRUE,"Serviços"}</definedName>
    <definedName name="ASDF" localSheetId="62" hidden="1">{#N/A,#N/A,TRUE,"Serviços"}</definedName>
    <definedName name="ASDF" localSheetId="63" hidden="1">{#N/A,#N/A,TRUE,"Serviços"}</definedName>
    <definedName name="ASDF" localSheetId="64" hidden="1">{#N/A,#N/A,TRUE,"Serviços"}</definedName>
    <definedName name="ASDF" localSheetId="65" hidden="1">{#N/A,#N/A,TRUE,"Serviços"}</definedName>
    <definedName name="ASDF" localSheetId="66" hidden="1">{#N/A,#N/A,TRUE,"Serviços"}</definedName>
    <definedName name="ASDF" localSheetId="1" hidden="1">{#N/A,#N/A,TRUE,"Serviços"}</definedName>
    <definedName name="ASDF" hidden="1">{#N/A,#N/A,TRUE,"Serviços"}</definedName>
    <definedName name="asdf_11" localSheetId="27">#REF!</definedName>
    <definedName name="asdf_11" localSheetId="40">#REF!</definedName>
    <definedName name="asdf_11" localSheetId="37">#REF!</definedName>
    <definedName name="asdf_11" localSheetId="39">#REF!</definedName>
    <definedName name="asdf_11" localSheetId="41">#REF!</definedName>
    <definedName name="asdf_11" localSheetId="67">#REF!</definedName>
    <definedName name="asdf_11" localSheetId="60">#REF!</definedName>
    <definedName name="asdf_11" localSheetId="61">#REF!</definedName>
    <definedName name="asdf_11" localSheetId="62">#REF!</definedName>
    <definedName name="asdf_11" localSheetId="63">#REF!</definedName>
    <definedName name="asdf_11" localSheetId="64">#REF!</definedName>
    <definedName name="asdf_11" localSheetId="65">#REF!</definedName>
    <definedName name="asdf_11" localSheetId="66">#REF!</definedName>
    <definedName name="asdf_11">#REF!</definedName>
    <definedName name="asdf_12" localSheetId="27">#REF!</definedName>
    <definedName name="asdf_12" localSheetId="40">#REF!</definedName>
    <definedName name="asdf_12" localSheetId="37">#REF!</definedName>
    <definedName name="asdf_12" localSheetId="39">#REF!</definedName>
    <definedName name="asdf_12" localSheetId="41">#REF!</definedName>
    <definedName name="asdf_12" localSheetId="67">#REF!</definedName>
    <definedName name="asdf_12" localSheetId="60">#REF!</definedName>
    <definedName name="asdf_12" localSheetId="61">#REF!</definedName>
    <definedName name="asdf_12" localSheetId="62">#REF!</definedName>
    <definedName name="asdf_12" localSheetId="63">#REF!</definedName>
    <definedName name="asdf_12" localSheetId="64">#REF!</definedName>
    <definedName name="asdf_12" localSheetId="65">#REF!</definedName>
    <definedName name="asdf_12" localSheetId="66">#REF!</definedName>
    <definedName name="asdf_12">#REF!</definedName>
    <definedName name="asdf_13" localSheetId="27">#REF!</definedName>
    <definedName name="asdf_13" localSheetId="40">#REF!</definedName>
    <definedName name="asdf_13" localSheetId="37">#REF!</definedName>
    <definedName name="asdf_13" localSheetId="39">#REF!</definedName>
    <definedName name="asdf_13" localSheetId="41">#REF!</definedName>
    <definedName name="asdf_13" localSheetId="67">#REF!</definedName>
    <definedName name="asdf_13" localSheetId="60">#REF!</definedName>
    <definedName name="asdf_13" localSheetId="61">#REF!</definedName>
    <definedName name="asdf_13" localSheetId="62">#REF!</definedName>
    <definedName name="asdf_13" localSheetId="63">#REF!</definedName>
    <definedName name="asdf_13" localSheetId="64">#REF!</definedName>
    <definedName name="asdf_13" localSheetId="65">#REF!</definedName>
    <definedName name="asdf_13" localSheetId="66">#REF!</definedName>
    <definedName name="asdf_13">#REF!</definedName>
    <definedName name="asdf_15">#REF!</definedName>
    <definedName name="asdf_16">#REF!</definedName>
    <definedName name="asdf_17">#REF!</definedName>
    <definedName name="asdf_19">#REF!</definedName>
    <definedName name="asdf_2">#REF!</definedName>
    <definedName name="asdf_28">#REF!</definedName>
    <definedName name="asdf_3">#REF!</definedName>
    <definedName name="asdf_4">#REF!</definedName>
    <definedName name="asdf_7">#REF!</definedName>
    <definedName name="asdf_9">#REF!</definedName>
    <definedName name="ASDFAS">#REF!</definedName>
    <definedName name="asdfasdf">#REF!</definedName>
    <definedName name="ASDFG" localSheetId="27" hidden="1">{#N/A,#N/A,TRUE,"Serviços"}</definedName>
    <definedName name="ASDFG" localSheetId="30" hidden="1">{#N/A,#N/A,TRUE,"Serviços"}</definedName>
    <definedName name="ASDFG" localSheetId="40" hidden="1">{#N/A,#N/A,TRUE,"Serviços"}</definedName>
    <definedName name="ASDFG" localSheetId="36" hidden="1">{#N/A,#N/A,TRUE,"Serviços"}</definedName>
    <definedName name="ASDFG" localSheetId="37" hidden="1">{#N/A,#N/A,TRUE,"Serviços"}</definedName>
    <definedName name="ASDFG" localSheetId="39" hidden="1">{#N/A,#N/A,TRUE,"Serviços"}</definedName>
    <definedName name="ASDFG" localSheetId="41" hidden="1">{#N/A,#N/A,TRUE,"Serviços"}</definedName>
    <definedName name="ASDFG" localSheetId="67" hidden="1">{#N/A,#N/A,TRUE,"Serviços"}</definedName>
    <definedName name="ASDFG" localSheetId="46" hidden="1">{#N/A,#N/A,TRUE,"Serviços"}</definedName>
    <definedName name="ASDFG" localSheetId="47" hidden="1">{#N/A,#N/A,TRUE,"Serviços"}</definedName>
    <definedName name="ASDFG" localSheetId="48" hidden="1">{#N/A,#N/A,TRUE,"Serviços"}</definedName>
    <definedName name="ASDFG" localSheetId="60" hidden="1">{#N/A,#N/A,TRUE,"Serviços"}</definedName>
    <definedName name="ASDFG" localSheetId="61" hidden="1">{#N/A,#N/A,TRUE,"Serviços"}</definedName>
    <definedName name="ASDFG" localSheetId="62" hidden="1">{#N/A,#N/A,TRUE,"Serviços"}</definedName>
    <definedName name="ASDFG" localSheetId="63" hidden="1">{#N/A,#N/A,TRUE,"Serviços"}</definedName>
    <definedName name="ASDFG" localSheetId="64" hidden="1">{#N/A,#N/A,TRUE,"Serviços"}</definedName>
    <definedName name="ASDFG" localSheetId="65" hidden="1">{#N/A,#N/A,TRUE,"Serviços"}</definedName>
    <definedName name="ASDFG" localSheetId="66" hidden="1">{#N/A,#N/A,TRUE,"Serviços"}</definedName>
    <definedName name="ASDFG" localSheetId="1" hidden="1">{#N/A,#N/A,TRUE,"Serviços"}</definedName>
    <definedName name="ASDFG" hidden="1">{#N/A,#N/A,TRUE,"Serviços"}</definedName>
    <definedName name="asdfghqefha" localSheetId="27" hidden="1">{#N/A,#N/A,FALSE,"MO (2)"}</definedName>
    <definedName name="asdfghqefha" localSheetId="30" hidden="1">{#N/A,#N/A,FALSE,"MO (2)"}</definedName>
    <definedName name="asdfghqefha" localSheetId="40" hidden="1">{#N/A,#N/A,FALSE,"MO (2)"}</definedName>
    <definedName name="asdfghqefha" localSheetId="36" hidden="1">{#N/A,#N/A,FALSE,"MO (2)"}</definedName>
    <definedName name="asdfghqefha" localSheetId="37" hidden="1">{#N/A,#N/A,FALSE,"MO (2)"}</definedName>
    <definedName name="asdfghqefha" localSheetId="39" hidden="1">{#N/A,#N/A,FALSE,"MO (2)"}</definedName>
    <definedName name="asdfghqefha" localSheetId="41" hidden="1">{#N/A,#N/A,FALSE,"MO (2)"}</definedName>
    <definedName name="asdfghqefha" localSheetId="67" hidden="1">{#N/A,#N/A,FALSE,"MO (2)"}</definedName>
    <definedName name="asdfghqefha" localSheetId="46" hidden="1">{#N/A,#N/A,FALSE,"MO (2)"}</definedName>
    <definedName name="asdfghqefha" localSheetId="47" hidden="1">{#N/A,#N/A,FALSE,"MO (2)"}</definedName>
    <definedName name="asdfghqefha" localSheetId="48" hidden="1">{#N/A,#N/A,FALSE,"MO (2)"}</definedName>
    <definedName name="asdfghqefha" localSheetId="60" hidden="1">{#N/A,#N/A,FALSE,"MO (2)"}</definedName>
    <definedName name="asdfghqefha" localSheetId="61" hidden="1">{#N/A,#N/A,FALSE,"MO (2)"}</definedName>
    <definedName name="asdfghqefha" localSheetId="62" hidden="1">{#N/A,#N/A,FALSE,"MO (2)"}</definedName>
    <definedName name="asdfghqefha" localSheetId="63" hidden="1">{#N/A,#N/A,FALSE,"MO (2)"}</definedName>
    <definedName name="asdfghqefha" localSheetId="64" hidden="1">{#N/A,#N/A,FALSE,"MO (2)"}</definedName>
    <definedName name="asdfghqefha" localSheetId="65" hidden="1">{#N/A,#N/A,FALSE,"MO (2)"}</definedName>
    <definedName name="asdfghqefha" localSheetId="66" hidden="1">{#N/A,#N/A,FALSE,"MO (2)"}</definedName>
    <definedName name="asdfghqefha" localSheetId="1" hidden="1">{#N/A,#N/A,FALSE,"MO (2)"}</definedName>
    <definedName name="asdfghqefha" hidden="1">{#N/A,#N/A,FALSE,"MO (2)"}</definedName>
    <definedName name="ASEMUL" localSheetId="27">#REF!</definedName>
    <definedName name="ASEMUL" localSheetId="40">#REF!</definedName>
    <definedName name="ASEMUL" localSheetId="37">#REF!</definedName>
    <definedName name="ASEMUL" localSheetId="39">#REF!</definedName>
    <definedName name="ASEMUL" localSheetId="41">#REF!</definedName>
    <definedName name="ASEMUL" localSheetId="67">#REF!</definedName>
    <definedName name="ASEMUL" localSheetId="60">#REF!</definedName>
    <definedName name="ASEMUL" localSheetId="61">#REF!</definedName>
    <definedName name="ASEMUL" localSheetId="62">#REF!</definedName>
    <definedName name="ASEMUL" localSheetId="63">#REF!</definedName>
    <definedName name="ASEMUL" localSheetId="64">#REF!</definedName>
    <definedName name="ASEMUL" localSheetId="65">#REF!</definedName>
    <definedName name="ASEMUL" localSheetId="66">#REF!</definedName>
    <definedName name="ASEMUL">#REF!</definedName>
    <definedName name="ASFALTO" localSheetId="27">#REF!</definedName>
    <definedName name="ASFALTO" localSheetId="40">#REF!</definedName>
    <definedName name="ASFALTO" localSheetId="37">#REF!</definedName>
    <definedName name="ASFALTO" localSheetId="39">#REF!</definedName>
    <definedName name="ASFALTO" localSheetId="41">#REF!</definedName>
    <definedName name="ASFALTO" localSheetId="67">#REF!</definedName>
    <definedName name="ASFALTO" localSheetId="60">#REF!</definedName>
    <definedName name="ASFALTO" localSheetId="61">#REF!</definedName>
    <definedName name="ASFALTO" localSheetId="62">#REF!</definedName>
    <definedName name="ASFALTO" localSheetId="63">#REF!</definedName>
    <definedName name="ASFALTO" localSheetId="64">#REF!</definedName>
    <definedName name="ASFALTO" localSheetId="65">#REF!</definedName>
    <definedName name="ASFALTO" localSheetId="66">#REF!</definedName>
    <definedName name="ASFALTO">#REF!</definedName>
    <definedName name="ASFGG" localSheetId="27" hidden="1">{#N/A,#N/A,TRUE,"Serviços"}</definedName>
    <definedName name="ASFGG" localSheetId="30" hidden="1">{#N/A,#N/A,TRUE,"Serviços"}</definedName>
    <definedName name="ASFGG" localSheetId="40" hidden="1">{#N/A,#N/A,TRUE,"Serviços"}</definedName>
    <definedName name="ASFGG" localSheetId="36" hidden="1">{#N/A,#N/A,TRUE,"Serviços"}</definedName>
    <definedName name="ASFGG" localSheetId="37" hidden="1">{#N/A,#N/A,TRUE,"Serviços"}</definedName>
    <definedName name="ASFGG" localSheetId="39" hidden="1">{#N/A,#N/A,TRUE,"Serviços"}</definedName>
    <definedName name="ASFGG" localSheetId="41" hidden="1">{#N/A,#N/A,TRUE,"Serviços"}</definedName>
    <definedName name="ASFGG" localSheetId="67" hidden="1">{#N/A,#N/A,TRUE,"Serviços"}</definedName>
    <definedName name="ASFGG" localSheetId="46" hidden="1">{#N/A,#N/A,TRUE,"Serviços"}</definedName>
    <definedName name="ASFGG" localSheetId="47" hidden="1">{#N/A,#N/A,TRUE,"Serviços"}</definedName>
    <definedName name="ASFGG" localSheetId="48" hidden="1">{#N/A,#N/A,TRUE,"Serviços"}</definedName>
    <definedName name="ASFGG" localSheetId="60" hidden="1">{#N/A,#N/A,TRUE,"Serviços"}</definedName>
    <definedName name="ASFGG" localSheetId="61" hidden="1">{#N/A,#N/A,TRUE,"Serviços"}</definedName>
    <definedName name="ASFGG" localSheetId="62" hidden="1">{#N/A,#N/A,TRUE,"Serviços"}</definedName>
    <definedName name="ASFGG" localSheetId="63" hidden="1">{#N/A,#N/A,TRUE,"Serviços"}</definedName>
    <definedName name="ASFGG" localSheetId="64" hidden="1">{#N/A,#N/A,TRUE,"Serviços"}</definedName>
    <definedName name="ASFGG" localSheetId="65" hidden="1">{#N/A,#N/A,TRUE,"Serviços"}</definedName>
    <definedName name="ASFGG" localSheetId="66" hidden="1">{#N/A,#N/A,TRUE,"Serviços"}</definedName>
    <definedName name="ASFGG" localSheetId="1" hidden="1">{#N/A,#N/A,TRUE,"Serviços"}</definedName>
    <definedName name="ASFGG" hidden="1">{#N/A,#N/A,TRUE,"Serviços"}</definedName>
    <definedName name="ASMC" localSheetId="27">#REF!</definedName>
    <definedName name="ASMC" localSheetId="48">#REF!</definedName>
    <definedName name="ASMC" localSheetId="64">#REF!</definedName>
    <definedName name="ASMC" localSheetId="65">#REF!</definedName>
    <definedName name="ASMC" localSheetId="66">#REF!</definedName>
    <definedName name="ASMC">#REF!</definedName>
    <definedName name="ASPEP" localSheetId="27">#REF!</definedName>
    <definedName name="ASPEP" localSheetId="40">#REF!</definedName>
    <definedName name="ASPEP" localSheetId="37">#REF!</definedName>
    <definedName name="ASPEP" localSheetId="39">#REF!</definedName>
    <definedName name="ASPEP" localSheetId="41">#REF!</definedName>
    <definedName name="ASPEP" localSheetId="67">#REF!</definedName>
    <definedName name="ASPEP" localSheetId="60">#REF!</definedName>
    <definedName name="ASPEP" localSheetId="61">#REF!</definedName>
    <definedName name="ASPEP" localSheetId="62">#REF!</definedName>
    <definedName name="ASPEP" localSheetId="63">#REF!</definedName>
    <definedName name="ASPEP" localSheetId="64">#REF!</definedName>
    <definedName name="ASPEP" localSheetId="65">#REF!</definedName>
    <definedName name="ASPEP" localSheetId="66">#REF!</definedName>
    <definedName name="ASPEP">#REF!</definedName>
    <definedName name="ASRL1C" localSheetId="27">#REF!</definedName>
    <definedName name="ASRL1C" localSheetId="40">#REF!</definedName>
    <definedName name="ASRL1C" localSheetId="37">#REF!</definedName>
    <definedName name="ASRL1C" localSheetId="39">#REF!</definedName>
    <definedName name="ASRL1C" localSheetId="41">#REF!</definedName>
    <definedName name="ASRL1C" localSheetId="67">#REF!</definedName>
    <definedName name="ASRL1C" localSheetId="60">#REF!</definedName>
    <definedName name="ASRL1C" localSheetId="61">#REF!</definedName>
    <definedName name="ASRL1C" localSheetId="62">#REF!</definedName>
    <definedName name="ASRL1C" localSheetId="63">#REF!</definedName>
    <definedName name="ASRL1C" localSheetId="64">#REF!</definedName>
    <definedName name="ASRL1C" localSheetId="65">#REF!</definedName>
    <definedName name="ASRL1C" localSheetId="66">#REF!</definedName>
    <definedName name="ASRL1C">#REF!</definedName>
    <definedName name="ASRM1C" localSheetId="27">#REF!</definedName>
    <definedName name="ASRM1C" localSheetId="40">#REF!</definedName>
    <definedName name="ASRM1C" localSheetId="37">#REF!</definedName>
    <definedName name="ASRM1C" localSheetId="39">#REF!</definedName>
    <definedName name="ASRM1C" localSheetId="41">#REF!</definedName>
    <definedName name="ASRM1C" localSheetId="67">#REF!</definedName>
    <definedName name="ASRM1C" localSheetId="60">#REF!</definedName>
    <definedName name="ASRM1C" localSheetId="61">#REF!</definedName>
    <definedName name="ASRM1C" localSheetId="62">#REF!</definedName>
    <definedName name="ASRM1C" localSheetId="63">#REF!</definedName>
    <definedName name="ASRM1C" localSheetId="65">#REF!</definedName>
    <definedName name="ASRM1C" localSheetId="66">#REF!</definedName>
    <definedName name="ASRM1C">#REF!</definedName>
    <definedName name="ASRR1C">#REF!</definedName>
    <definedName name="ASRR1CF">#REF!</definedName>
    <definedName name="ASRR2C">#REF!</definedName>
    <definedName name="ASRR2CF">#REF!</definedName>
    <definedName name="asscontrato">#REF!</definedName>
    <definedName name="ASSENTAMENTO">#REF!</definedName>
    <definedName name="asss" localSheetId="27" hidden="1">{#N/A,#N/A,TRUE,"Serviços"}</definedName>
    <definedName name="asss" localSheetId="30" hidden="1">{#N/A,#N/A,TRUE,"Serviços"}</definedName>
    <definedName name="asss" localSheetId="40" hidden="1">{#N/A,#N/A,TRUE,"Serviços"}</definedName>
    <definedName name="asss" localSheetId="36" hidden="1">{#N/A,#N/A,TRUE,"Serviços"}</definedName>
    <definedName name="asss" localSheetId="37" hidden="1">{#N/A,#N/A,TRUE,"Serviços"}</definedName>
    <definedName name="asss" localSheetId="39" hidden="1">{#N/A,#N/A,TRUE,"Serviços"}</definedName>
    <definedName name="asss" localSheetId="41" hidden="1">{#N/A,#N/A,TRUE,"Serviços"}</definedName>
    <definedName name="asss" localSheetId="67" hidden="1">{#N/A,#N/A,TRUE,"Serviços"}</definedName>
    <definedName name="asss" localSheetId="46" hidden="1">{#N/A,#N/A,TRUE,"Serviços"}</definedName>
    <definedName name="asss" localSheetId="47" hidden="1">{#N/A,#N/A,TRUE,"Serviços"}</definedName>
    <definedName name="asss" localSheetId="48" hidden="1">{#N/A,#N/A,TRUE,"Serviços"}</definedName>
    <definedName name="asss" localSheetId="60" hidden="1">{#N/A,#N/A,TRUE,"Serviços"}</definedName>
    <definedName name="asss" localSheetId="61" hidden="1">{#N/A,#N/A,TRUE,"Serviços"}</definedName>
    <definedName name="asss" localSheetId="62" hidden="1">{#N/A,#N/A,TRUE,"Serviços"}</definedName>
    <definedName name="asss" localSheetId="63" hidden="1">{#N/A,#N/A,TRUE,"Serviços"}</definedName>
    <definedName name="asss" localSheetId="64" hidden="1">{#N/A,#N/A,TRUE,"Serviços"}</definedName>
    <definedName name="asss" localSheetId="65" hidden="1">{#N/A,#N/A,TRUE,"Serviços"}</definedName>
    <definedName name="asss" localSheetId="66" hidden="1">{#N/A,#N/A,TRUE,"Serviços"}</definedName>
    <definedName name="asss" localSheetId="1" hidden="1">{#N/A,#N/A,TRUE,"Serviços"}</definedName>
    <definedName name="asss" hidden="1">{#N/A,#N/A,TRUE,"Serviços"}</definedName>
    <definedName name="ASSVRM" localSheetId="27">#REF!</definedName>
    <definedName name="ASSVRM" localSheetId="48">#REF!</definedName>
    <definedName name="ASSVRM" localSheetId="64">#REF!</definedName>
    <definedName name="ASSVRM" localSheetId="65">#REF!</definedName>
    <definedName name="ASSVRM" localSheetId="66">#REF!</definedName>
    <definedName name="ASSVRM">#REF!</definedName>
    <definedName name="aterro" localSheetId="27">#REF!</definedName>
    <definedName name="aterro" localSheetId="40">#REF!</definedName>
    <definedName name="aterro" localSheetId="37">#REF!</definedName>
    <definedName name="aterro" localSheetId="39">#REF!</definedName>
    <definedName name="aterro" localSheetId="41">#REF!</definedName>
    <definedName name="aterro" localSheetId="67">#REF!</definedName>
    <definedName name="aterro" localSheetId="60">#REF!</definedName>
    <definedName name="aterro" localSheetId="61">#REF!</definedName>
    <definedName name="aterro" localSheetId="62">#REF!</definedName>
    <definedName name="aterro" localSheetId="63">#REF!</definedName>
    <definedName name="aterro" localSheetId="64">#REF!</definedName>
    <definedName name="aterro" localSheetId="65">#REF!</definedName>
    <definedName name="aterro" localSheetId="66">#REF!</definedName>
    <definedName name="aterro">#REF!</definedName>
    <definedName name="Aterros" localSheetId="27">#REF!</definedName>
    <definedName name="Aterros" localSheetId="40">#REF!</definedName>
    <definedName name="Aterros" localSheetId="37">#REF!</definedName>
    <definedName name="Aterros" localSheetId="39">#REF!</definedName>
    <definedName name="Aterros" localSheetId="41">#REF!</definedName>
    <definedName name="Aterros" localSheetId="67">#REF!</definedName>
    <definedName name="Aterros" localSheetId="60">#REF!</definedName>
    <definedName name="Aterros" localSheetId="61">#REF!</definedName>
    <definedName name="Aterros" localSheetId="62">#REF!</definedName>
    <definedName name="Aterros" localSheetId="63">#REF!</definedName>
    <definedName name="Aterros" localSheetId="64">#REF!</definedName>
    <definedName name="Aterros" localSheetId="65">#REF!</definedName>
    <definedName name="Aterros" localSheetId="66">#REF!</definedName>
    <definedName name="Aterros">#REF!</definedName>
    <definedName name="ATRA" localSheetId="27">#REF!</definedName>
    <definedName name="ATRA" localSheetId="40">#REF!</definedName>
    <definedName name="ATRA" localSheetId="37">#REF!</definedName>
    <definedName name="ATRA" localSheetId="39">#REF!</definedName>
    <definedName name="ATRA" localSheetId="41">#REF!</definedName>
    <definedName name="ATRA" localSheetId="67">#REF!</definedName>
    <definedName name="ATRA" localSheetId="60">#REF!</definedName>
    <definedName name="ATRA" localSheetId="61">#REF!</definedName>
    <definedName name="ATRA" localSheetId="62">#REF!</definedName>
    <definedName name="ATRA" localSheetId="63">#REF!</definedName>
    <definedName name="ATRA" localSheetId="65">#REF!</definedName>
    <definedName name="ATRA" localSheetId="66">#REF!</definedName>
    <definedName name="ATRA">#REF!</definedName>
    <definedName name="ATSS">#REF!</definedName>
    <definedName name="ATUAL">"$#REF!.$F$29"</definedName>
    <definedName name="Aut_original" localSheetId="27">#REF!</definedName>
    <definedName name="Aut_original" localSheetId="25">#REF!</definedName>
    <definedName name="Aut_original" localSheetId="30">#REF!</definedName>
    <definedName name="Aut_original" localSheetId="31">#REF!</definedName>
    <definedName name="Aut_original" localSheetId="36">#REF!</definedName>
    <definedName name="Aut_original" localSheetId="38">#REF!</definedName>
    <definedName name="Aut_original" localSheetId="68">#REF!</definedName>
    <definedName name="Aut_original" localSheetId="42">#REF!</definedName>
    <definedName name="Aut_original" localSheetId="43">#REF!</definedName>
    <definedName name="Aut_original" localSheetId="44">#REF!</definedName>
    <definedName name="Aut_original" localSheetId="48">#REF!</definedName>
    <definedName name="Aut_original" localSheetId="64">#REF!</definedName>
    <definedName name="Aut_original" localSheetId="65">#REF!</definedName>
    <definedName name="Aut_original" localSheetId="66">#REF!</definedName>
    <definedName name="Aut_original">#REF!</definedName>
    <definedName name="Aut_original_25" localSheetId="25">#REF!</definedName>
    <definedName name="Aut_original_25" localSheetId="30">#REF!</definedName>
    <definedName name="Aut_original_25" localSheetId="36">#REF!</definedName>
    <definedName name="Aut_original_25" localSheetId="38">#REF!</definedName>
    <definedName name="Aut_original_25" localSheetId="68">#REF!</definedName>
    <definedName name="Aut_original_25" localSheetId="42">#REF!</definedName>
    <definedName name="Aut_original_25" localSheetId="43">#REF!</definedName>
    <definedName name="Aut_original_25" localSheetId="44">#REF!</definedName>
    <definedName name="Aut_original_25" localSheetId="64">#REF!</definedName>
    <definedName name="Aut_original_25">#REF!</definedName>
    <definedName name="Aut_resumo" localSheetId="25">#REF!</definedName>
    <definedName name="Aut_resumo" localSheetId="30">#REF!</definedName>
    <definedName name="Aut_resumo" localSheetId="36">#REF!</definedName>
    <definedName name="Aut_resumo" localSheetId="38">#REF!</definedName>
    <definedName name="Aut_resumo" localSheetId="68">#REF!</definedName>
    <definedName name="Aut_resumo" localSheetId="42">#REF!</definedName>
    <definedName name="Aut_resumo" localSheetId="43">#REF!</definedName>
    <definedName name="Aut_resumo" localSheetId="44">#REF!</definedName>
    <definedName name="Aut_resumo" localSheetId="64">#REF!</definedName>
    <definedName name="Aut_resumo">#REF!</definedName>
    <definedName name="Aut_resumo_25" localSheetId="25">#REF!</definedName>
    <definedName name="Aut_resumo_25" localSheetId="30">#REF!</definedName>
    <definedName name="Aut_resumo_25" localSheetId="36">#REF!</definedName>
    <definedName name="Aut_resumo_25" localSheetId="38">#REF!</definedName>
    <definedName name="Aut_resumo_25" localSheetId="68">#REF!</definedName>
    <definedName name="Aut_resumo_25" localSheetId="42">#REF!</definedName>
    <definedName name="Aut_resumo_25" localSheetId="43">#REF!</definedName>
    <definedName name="Aut_resumo_25" localSheetId="44">#REF!</definedName>
    <definedName name="Aut_resumo_25">#REF!</definedName>
    <definedName name="aux" localSheetId="27">#REF!</definedName>
    <definedName name="aux" localSheetId="40">#REF!</definedName>
    <definedName name="aux" localSheetId="37">#REF!</definedName>
    <definedName name="aux" localSheetId="39">#REF!</definedName>
    <definedName name="aux" localSheetId="41">#REF!</definedName>
    <definedName name="aux" localSheetId="67">#REF!</definedName>
    <definedName name="aux" localSheetId="60">#REF!</definedName>
    <definedName name="aux" localSheetId="61">#REF!</definedName>
    <definedName name="aux" localSheetId="62">#REF!</definedName>
    <definedName name="aux" localSheetId="63">#REF!</definedName>
    <definedName name="aux" localSheetId="65">#REF!</definedName>
    <definedName name="aux" localSheetId="66">#REF!</definedName>
    <definedName name="aux">#REF!</definedName>
    <definedName name="auxiliar" localSheetId="27">#REF!</definedName>
    <definedName name="auxiliar" localSheetId="40">#REF!</definedName>
    <definedName name="auxiliar" localSheetId="37">#REF!</definedName>
    <definedName name="auxiliar" localSheetId="39">#REF!</definedName>
    <definedName name="auxiliar" localSheetId="41">#REF!</definedName>
    <definedName name="auxiliar" localSheetId="67">#REF!</definedName>
    <definedName name="auxiliar" localSheetId="60">#REF!</definedName>
    <definedName name="auxiliar" localSheetId="61">#REF!</definedName>
    <definedName name="auxiliar" localSheetId="62">#REF!</definedName>
    <definedName name="auxiliar" localSheetId="63">#REF!</definedName>
    <definedName name="auxiliar" localSheetId="65">#REF!</definedName>
    <definedName name="auxiliar" localSheetId="66">#REF!</definedName>
    <definedName name="auxiliar">#REF!</definedName>
    <definedName name="AVC" localSheetId="27">#N/A</definedName>
    <definedName name="AVC" localSheetId="30">#N/A</definedName>
    <definedName name="AVC" localSheetId="40">#N/A</definedName>
    <definedName name="AVC" localSheetId="37">#N/A</definedName>
    <definedName name="AVC" localSheetId="39">#N/A</definedName>
    <definedName name="AVC" localSheetId="41">#N/A</definedName>
    <definedName name="AVC" localSheetId="67">#N/A</definedName>
    <definedName name="AVC" localSheetId="60">#N/A</definedName>
    <definedName name="AVC" localSheetId="61">#N/A</definedName>
    <definedName name="AVC" localSheetId="62">#N/A</definedName>
    <definedName name="AVC" localSheetId="63">#N/A</definedName>
    <definedName name="AVC" localSheetId="65">#N/A</definedName>
    <definedName name="AVC" localSheetId="66">#N/A</definedName>
    <definedName name="AVC">#N/A</definedName>
    <definedName name="AvFisZero" localSheetId="27">#N/A</definedName>
    <definedName name="AvFisZero" localSheetId="30">#N/A</definedName>
    <definedName name="AvFisZero" localSheetId="40">#N/A</definedName>
    <definedName name="AvFisZero" localSheetId="37">#N/A</definedName>
    <definedName name="AvFisZero" localSheetId="39">#N/A</definedName>
    <definedName name="AvFisZero" localSheetId="41">#N/A</definedName>
    <definedName name="AvFisZero" localSheetId="67">#N/A</definedName>
    <definedName name="AvFisZero" localSheetId="60">#N/A</definedName>
    <definedName name="AvFisZero" localSheetId="61">#N/A</definedName>
    <definedName name="AvFisZero" localSheetId="62">#N/A</definedName>
    <definedName name="AvFisZero" localSheetId="63">#N/A</definedName>
    <definedName name="AvFisZero" localSheetId="65">#N/A</definedName>
    <definedName name="AvFisZero" localSheetId="66">#N/A</definedName>
    <definedName name="AvFisZero">#N/A</definedName>
    <definedName name="AVV" localSheetId="27">#REF!</definedName>
    <definedName name="AVV" localSheetId="40">#REF!</definedName>
    <definedName name="AVV" localSheetId="37">#REF!</definedName>
    <definedName name="AVV" localSheetId="39">#REF!</definedName>
    <definedName name="AVV" localSheetId="41">#REF!</definedName>
    <definedName name="AVV" localSheetId="67">#REF!</definedName>
    <definedName name="AVV" localSheetId="60">#REF!</definedName>
    <definedName name="AVV" localSheetId="61">#REF!</definedName>
    <definedName name="AVV" localSheetId="62">#REF!</definedName>
    <definedName name="AVV" localSheetId="63">#REF!</definedName>
    <definedName name="AVV" localSheetId="64">#REF!</definedName>
    <definedName name="AVV" localSheetId="65">#REF!</definedName>
    <definedName name="AVV" localSheetId="66">#REF!</definedName>
    <definedName name="AVV">#REF!</definedName>
    <definedName name="azul" localSheetId="31">#REF!</definedName>
    <definedName name="azul" localSheetId="32">#REF!</definedName>
    <definedName name="azul" localSheetId="36">#REF!</definedName>
    <definedName name="azul" localSheetId="38">#REF!</definedName>
    <definedName name="azul" localSheetId="59">#REF!</definedName>
    <definedName name="azul" localSheetId="58">#REF!</definedName>
    <definedName name="azul" localSheetId="64">#REF!</definedName>
    <definedName name="azul">#REF!</definedName>
    <definedName name="azul_25" localSheetId="32">#REF!</definedName>
    <definedName name="azul_25" localSheetId="64">#REF!</definedName>
    <definedName name="azul_25">#REF!</definedName>
    <definedName name="AZULSINAL" localSheetId="31">#REF!</definedName>
    <definedName name="AZULSINAL" localSheetId="32">#REF!</definedName>
    <definedName name="AZULSINAL" localSheetId="38">#REF!</definedName>
    <definedName name="AZULSINAL" localSheetId="59">#REF!</definedName>
    <definedName name="AZULSINAL" localSheetId="58">#REF!</definedName>
    <definedName name="AZULSINAL">#REF!</definedName>
    <definedName name="AZULSINAL_25" localSheetId="32">#REF!</definedName>
    <definedName name="AZULSINAL_25">#REF!</definedName>
    <definedName name="b" localSheetId="27">#REF!</definedName>
    <definedName name="b" localSheetId="25">'ANEXO VII - Erosão'!b</definedName>
    <definedName name="b" localSheetId="30">#REF!</definedName>
    <definedName name="b" localSheetId="40">#REF!</definedName>
    <definedName name="b" localSheetId="36">'ANEXO XV - Croqui'!b</definedName>
    <definedName name="b" localSheetId="37">#REF!</definedName>
    <definedName name="b" localSheetId="38">'ANEXO XVII - Pedágio'!b</definedName>
    <definedName name="b" localSheetId="39">#REF!</definedName>
    <definedName name="b" localSheetId="68">'ANEXO xx - SIN.H.AB.TRAF'!b</definedName>
    <definedName name="b" localSheetId="41">#REF!</definedName>
    <definedName name="b" localSheetId="67">#REF!</definedName>
    <definedName name="b" localSheetId="42">'ANEXO XXI - Sinalização (1)'!b</definedName>
    <definedName name="b" localSheetId="43">'ANEXO XXI - Sinalização (2)'!b</definedName>
    <definedName name="b" localSheetId="44">'ANEXO XXII - Sin. Abertura Tráf'!b</definedName>
    <definedName name="b" localSheetId="46">'ANEXO XXIV - Orç. Total'!b</definedName>
    <definedName name="b" localSheetId="47">'ANEXO XXV - Cronograma'!b</definedName>
    <definedName name="b" localSheetId="48">'ANEXO XXVI - Padrão Desempenho'!b</definedName>
    <definedName name="b" localSheetId="60">#REF!</definedName>
    <definedName name="b" localSheetId="61">#REF!</definedName>
    <definedName name="b" localSheetId="62">#REF!</definedName>
    <definedName name="b" localSheetId="63">#REF!</definedName>
    <definedName name="b" localSheetId="64">'ANEXO XXXIV - Aplicação PC'!b</definedName>
    <definedName name="b" localSheetId="65">#REF!</definedName>
    <definedName name="b" localSheetId="66">#REF!</definedName>
    <definedName name="b" localSheetId="1">SUMÁRIO!b</definedName>
    <definedName name="b">b</definedName>
    <definedName name="bacural" localSheetId="27">#REF!</definedName>
    <definedName name="bacural" localSheetId="40">#REF!</definedName>
    <definedName name="bacural" localSheetId="37">#REF!</definedName>
    <definedName name="bacural" localSheetId="39">#REF!</definedName>
    <definedName name="bacural" localSheetId="41">#REF!</definedName>
    <definedName name="bacural" localSheetId="67">#REF!</definedName>
    <definedName name="bacural" localSheetId="60">#REF!</definedName>
    <definedName name="bacural" localSheetId="61">#REF!</definedName>
    <definedName name="bacural" localSheetId="62">#REF!</definedName>
    <definedName name="bacural" localSheetId="63">#REF!</definedName>
    <definedName name="bacural" localSheetId="64">#REF!</definedName>
    <definedName name="bacural" localSheetId="65">#REF!</definedName>
    <definedName name="bacural" localSheetId="66">#REF!</definedName>
    <definedName name="bacural">#REF!</definedName>
    <definedName name="banco" localSheetId="27">#REF!</definedName>
    <definedName name="banco" localSheetId="40">#REF!</definedName>
    <definedName name="banco" localSheetId="37">#REF!</definedName>
    <definedName name="banco" localSheetId="39">#REF!</definedName>
    <definedName name="banco" localSheetId="41">#REF!</definedName>
    <definedName name="banco" localSheetId="67">#REF!</definedName>
    <definedName name="banco" localSheetId="60">#REF!</definedName>
    <definedName name="banco" localSheetId="61">#REF!</definedName>
    <definedName name="banco" localSheetId="62">#REF!</definedName>
    <definedName name="banco" localSheetId="63">#REF!</definedName>
    <definedName name="banco" localSheetId="64">#REF!</definedName>
    <definedName name="banco" localSheetId="65">#REF!</definedName>
    <definedName name="banco" localSheetId="66">#REF!</definedName>
    <definedName name="banco">#REF!</definedName>
    <definedName name="banco_1" localSheetId="27">#REF!</definedName>
    <definedName name="banco_1" localSheetId="40">#REF!</definedName>
    <definedName name="banco_1" localSheetId="37">#REF!</definedName>
    <definedName name="banco_1" localSheetId="39">#REF!</definedName>
    <definedName name="banco_1" localSheetId="41">#REF!</definedName>
    <definedName name="banco_1" localSheetId="67">#REF!</definedName>
    <definedName name="banco_1" localSheetId="60">#REF!</definedName>
    <definedName name="banco_1" localSheetId="61">#REF!</definedName>
    <definedName name="banco_1" localSheetId="62">#REF!</definedName>
    <definedName name="banco_1" localSheetId="63">#REF!</definedName>
    <definedName name="banco_1" localSheetId="64">#REF!</definedName>
    <definedName name="banco_1" localSheetId="65">#REF!</definedName>
    <definedName name="banco_1" localSheetId="66">#REF!</definedName>
    <definedName name="banco_1">#REF!</definedName>
    <definedName name="_xlnm.Database" localSheetId="31">#REF!</definedName>
    <definedName name="_xlnm.Database" localSheetId="32">#REF!</definedName>
    <definedName name="_xlnm.Database" localSheetId="38">#REF!</definedName>
    <definedName name="_xlnm.Database" localSheetId="59">#REF!</definedName>
    <definedName name="_xlnm.Database" localSheetId="58">#REF!</definedName>
    <definedName name="_xlnm.Database">#REF!</definedName>
    <definedName name="banco2">#REF!</definedName>
    <definedName name="banco2_19">#REF!</definedName>
    <definedName name="base">#REF!</definedName>
    <definedName name="bb" localSheetId="27">#N/A</definedName>
    <definedName name="bb" localSheetId="25">'ANEXO VII - Erosão'!bb</definedName>
    <definedName name="bb" localSheetId="30">#N/A</definedName>
    <definedName name="bb" localSheetId="32">'ANEXO XII - Ficha Resumo'!bb</definedName>
    <definedName name="bb" localSheetId="40">#N/A</definedName>
    <definedName name="bb" localSheetId="36">#N/A</definedName>
    <definedName name="bb" localSheetId="37">#N/A</definedName>
    <definedName name="bb" localSheetId="38">'ANEXO XVII - Pedágio'!bb</definedName>
    <definedName name="bb" localSheetId="39">#N/A</definedName>
    <definedName name="bb" localSheetId="68">#N/A</definedName>
    <definedName name="bb" localSheetId="41">#N/A</definedName>
    <definedName name="bb" localSheetId="67">#N/A</definedName>
    <definedName name="bb" localSheetId="42">#N/A</definedName>
    <definedName name="bb" localSheetId="43">#N/A</definedName>
    <definedName name="bb" localSheetId="44">'ANEXO XXII - Sin. Abertura Tráf'!bb</definedName>
    <definedName name="bb" localSheetId="46">'ANEXO XXIV - Orç. Total'!bb</definedName>
    <definedName name="bb" localSheetId="59">'ANEXO XXIX - Doc SEDE'!bb</definedName>
    <definedName name="bb" localSheetId="47">'ANEXO XXV - Cronograma'!bb</definedName>
    <definedName name="bb" localSheetId="48">'ANEXO XXVI - Padrão Desempenho'!bb</definedName>
    <definedName name="bb" localSheetId="58">'ANEXO XXVIII - Espec. Servicos'!bb</definedName>
    <definedName name="bb" localSheetId="60">#N/A</definedName>
    <definedName name="bb" localSheetId="61">#N/A</definedName>
    <definedName name="bb" localSheetId="62">#N/A</definedName>
    <definedName name="bb" localSheetId="63">#N/A</definedName>
    <definedName name="bb" localSheetId="64">'ANEXO XXXIV - Aplicação PC'!bb</definedName>
    <definedName name="bb" localSheetId="65">#N/A</definedName>
    <definedName name="bb" localSheetId="66">#N/A</definedName>
    <definedName name="bb">[0]!bb</definedName>
    <definedName name="bb_38" localSheetId="27">#N/A</definedName>
    <definedName name="bb_38" localSheetId="25">'ANEXO VII - Erosão'!bb_38</definedName>
    <definedName name="bb_38" localSheetId="30">#N/A</definedName>
    <definedName name="bb_38" localSheetId="40">#N/A</definedName>
    <definedName name="bb_38" localSheetId="36">#N/A</definedName>
    <definedName name="bb_38" localSheetId="37">#N/A</definedName>
    <definedName name="bb_38" localSheetId="38">'ANEXO XVII - Pedágio'!bb_38</definedName>
    <definedName name="bb_38" localSheetId="39">#N/A</definedName>
    <definedName name="bb_38" localSheetId="68">#N/A</definedName>
    <definedName name="bb_38" localSheetId="41">#N/A</definedName>
    <definedName name="bb_38" localSheetId="67">#N/A</definedName>
    <definedName name="bb_38" localSheetId="42">#N/A</definedName>
    <definedName name="bb_38" localSheetId="43">#N/A</definedName>
    <definedName name="bb_38" localSheetId="44">'ANEXO XXII - Sin. Abertura Tráf'!bb_38</definedName>
    <definedName name="bb_38" localSheetId="46">'ANEXO XXIV - Orç. Total'!bb_38</definedName>
    <definedName name="bb_38" localSheetId="59">'ANEXO XXIX - Doc SEDE'!bb_38</definedName>
    <definedName name="bb_38" localSheetId="47">'ANEXO XXV - Cronograma'!bb_38</definedName>
    <definedName name="bb_38" localSheetId="48">'ANEXO XXVI - Padrão Desempenho'!bb_38</definedName>
    <definedName name="bb_38" localSheetId="58">'ANEXO XXVIII - Espec. Servicos'!bb_38</definedName>
    <definedName name="bb_38" localSheetId="60">#N/A</definedName>
    <definedName name="bb_38" localSheetId="61">#N/A</definedName>
    <definedName name="bb_38" localSheetId="62">#N/A</definedName>
    <definedName name="bb_38" localSheetId="63">#N/A</definedName>
    <definedName name="bb_38" localSheetId="64">'ANEXO XXXIV - Aplicação PC'!bb_38</definedName>
    <definedName name="bb_38" localSheetId="65">#N/A</definedName>
    <definedName name="bb_38" localSheetId="66">#N/A</definedName>
    <definedName name="bb_38" localSheetId="1">SUMÁRIO!bb_38</definedName>
    <definedName name="bb_38">bb_38</definedName>
    <definedName name="bbbb" localSheetId="27" hidden="1">{#N/A,#N/A,FALSE,"MO (2)"}</definedName>
    <definedName name="bbbb" localSheetId="30" hidden="1">{#N/A,#N/A,FALSE,"MO (2)"}</definedName>
    <definedName name="bbbb" localSheetId="40" hidden="1">{#N/A,#N/A,FALSE,"MO (2)"}</definedName>
    <definedName name="bbbb" localSheetId="36" hidden="1">{#N/A,#N/A,FALSE,"MO (2)"}</definedName>
    <definedName name="bbbb" localSheetId="37" hidden="1">{#N/A,#N/A,FALSE,"MO (2)"}</definedName>
    <definedName name="bbbb" localSheetId="39" hidden="1">{#N/A,#N/A,FALSE,"MO (2)"}</definedName>
    <definedName name="bbbb" localSheetId="41" hidden="1">{#N/A,#N/A,FALSE,"MO (2)"}</definedName>
    <definedName name="bbbb" localSheetId="67" hidden="1">{#N/A,#N/A,FALSE,"MO (2)"}</definedName>
    <definedName name="bbbb" localSheetId="46" hidden="1">{#N/A,#N/A,FALSE,"MO (2)"}</definedName>
    <definedName name="bbbb" localSheetId="47" hidden="1">{#N/A,#N/A,FALSE,"MO (2)"}</definedName>
    <definedName name="bbbb" localSheetId="48" hidden="1">{#N/A,#N/A,FALSE,"MO (2)"}</definedName>
    <definedName name="bbbb" localSheetId="60" hidden="1">{#N/A,#N/A,FALSE,"MO (2)"}</definedName>
    <definedName name="bbbb" localSheetId="61" hidden="1">{#N/A,#N/A,FALSE,"MO (2)"}</definedName>
    <definedName name="bbbb" localSheetId="62" hidden="1">{#N/A,#N/A,FALSE,"MO (2)"}</definedName>
    <definedName name="bbbb" localSheetId="63" hidden="1">{#N/A,#N/A,FALSE,"MO (2)"}</definedName>
    <definedName name="bbbb" localSheetId="64" hidden="1">{#N/A,#N/A,FALSE,"MO (2)"}</definedName>
    <definedName name="bbbb" localSheetId="65" hidden="1">{#N/A,#N/A,FALSE,"MO (2)"}</definedName>
    <definedName name="bbbb" localSheetId="66" hidden="1">{#N/A,#N/A,FALSE,"MO (2)"}</definedName>
    <definedName name="bbbb" localSheetId="1" hidden="1">{#N/A,#N/A,FALSE,"MO (2)"}</definedName>
    <definedName name="bbbb" hidden="1">{#N/A,#N/A,FALSE,"MO (2)"}</definedName>
    <definedName name="bbbbbbb" localSheetId="27" hidden="1">{#N/A,#N/A,FALSE,"MO (2)"}</definedName>
    <definedName name="bbbbbbb" localSheetId="30" hidden="1">{#N/A,#N/A,FALSE,"MO (2)"}</definedName>
    <definedName name="bbbbbbb" localSheetId="40" hidden="1">{#N/A,#N/A,FALSE,"MO (2)"}</definedName>
    <definedName name="bbbbbbb" localSheetId="36" hidden="1">{#N/A,#N/A,FALSE,"MO (2)"}</definedName>
    <definedName name="bbbbbbb" localSheetId="37" hidden="1">{#N/A,#N/A,FALSE,"MO (2)"}</definedName>
    <definedName name="bbbbbbb" localSheetId="39" hidden="1">{#N/A,#N/A,FALSE,"MO (2)"}</definedName>
    <definedName name="bbbbbbb" localSheetId="41" hidden="1">{#N/A,#N/A,FALSE,"MO (2)"}</definedName>
    <definedName name="bbbbbbb" localSheetId="67" hidden="1">{#N/A,#N/A,FALSE,"MO (2)"}</definedName>
    <definedName name="bbbbbbb" localSheetId="46" hidden="1">{#N/A,#N/A,FALSE,"MO (2)"}</definedName>
    <definedName name="bbbbbbb" localSheetId="47" hidden="1">{#N/A,#N/A,FALSE,"MO (2)"}</definedName>
    <definedName name="bbbbbbb" localSheetId="48" hidden="1">{#N/A,#N/A,FALSE,"MO (2)"}</definedName>
    <definedName name="bbbbbbb" localSheetId="60" hidden="1">{#N/A,#N/A,FALSE,"MO (2)"}</definedName>
    <definedName name="bbbbbbb" localSheetId="61" hidden="1">{#N/A,#N/A,FALSE,"MO (2)"}</definedName>
    <definedName name="bbbbbbb" localSheetId="62" hidden="1">{#N/A,#N/A,FALSE,"MO (2)"}</definedName>
    <definedName name="bbbbbbb" localSheetId="63" hidden="1">{#N/A,#N/A,FALSE,"MO (2)"}</definedName>
    <definedName name="bbbbbbb" localSheetId="64" hidden="1">{#N/A,#N/A,FALSE,"MO (2)"}</definedName>
    <definedName name="bbbbbbb" localSheetId="65" hidden="1">{#N/A,#N/A,FALSE,"MO (2)"}</definedName>
    <definedName name="bbbbbbb" localSheetId="66" hidden="1">{#N/A,#N/A,FALSE,"MO (2)"}</definedName>
    <definedName name="bbbbbbb" localSheetId="1" hidden="1">{#N/A,#N/A,FALSE,"MO (2)"}</definedName>
    <definedName name="bbbbbbb" hidden="1">{#N/A,#N/A,FALSE,"MO (2)"}</definedName>
    <definedName name="bbuu" localSheetId="27">#N/A</definedName>
    <definedName name="bbuu" localSheetId="30">#N/A</definedName>
    <definedName name="bbuu" localSheetId="40">#N/A</definedName>
    <definedName name="bbuu" localSheetId="37">#N/A</definedName>
    <definedName name="bbuu" localSheetId="39">#N/A</definedName>
    <definedName name="bbuu" localSheetId="41">#N/A</definedName>
    <definedName name="bbuu" localSheetId="67">#N/A</definedName>
    <definedName name="bbuu" localSheetId="60">#N/A</definedName>
    <definedName name="bbuu" localSheetId="61">#N/A</definedName>
    <definedName name="bbuu" localSheetId="62">#N/A</definedName>
    <definedName name="bbuu" localSheetId="63">#N/A</definedName>
    <definedName name="bbuu" localSheetId="65">#N/A</definedName>
    <definedName name="bbuu" localSheetId="66">#N/A</definedName>
    <definedName name="bbuu">#N/A</definedName>
    <definedName name="bc" localSheetId="27">#REF!</definedName>
    <definedName name="bc" localSheetId="40">#REF!</definedName>
    <definedName name="bc" localSheetId="37">#REF!</definedName>
    <definedName name="bc" localSheetId="39">#REF!</definedName>
    <definedName name="bc" localSheetId="41">#REF!</definedName>
    <definedName name="bc" localSheetId="67">#REF!</definedName>
    <definedName name="bc" localSheetId="60">#REF!</definedName>
    <definedName name="bc" localSheetId="61">#REF!</definedName>
    <definedName name="bc" localSheetId="62">#REF!</definedName>
    <definedName name="bc" localSheetId="63">#REF!</definedName>
    <definedName name="bc" localSheetId="64">#REF!</definedName>
    <definedName name="bc" localSheetId="65">#REF!</definedName>
    <definedName name="bc" localSheetId="66">#REF!</definedName>
    <definedName name="bc">#REF!</definedName>
    <definedName name="bc_11" localSheetId="27">#REF!</definedName>
    <definedName name="bc_11" localSheetId="40">#REF!</definedName>
    <definedName name="bc_11" localSheetId="37">#REF!</definedName>
    <definedName name="bc_11" localSheetId="39">#REF!</definedName>
    <definedName name="bc_11" localSheetId="41">#REF!</definedName>
    <definedName name="bc_11" localSheetId="67">#REF!</definedName>
    <definedName name="bc_11" localSheetId="60">#REF!</definedName>
    <definedName name="bc_11" localSheetId="61">#REF!</definedName>
    <definedName name="bc_11" localSheetId="62">#REF!</definedName>
    <definedName name="bc_11" localSheetId="63">#REF!</definedName>
    <definedName name="bc_11" localSheetId="64">#REF!</definedName>
    <definedName name="bc_11" localSheetId="65">#REF!</definedName>
    <definedName name="bc_11" localSheetId="66">#REF!</definedName>
    <definedName name="bc_11">#REF!</definedName>
    <definedName name="bc_12" localSheetId="27">#REF!</definedName>
    <definedName name="bc_12" localSheetId="40">#REF!</definedName>
    <definedName name="bc_12" localSheetId="37">#REF!</definedName>
    <definedName name="bc_12" localSheetId="39">#REF!</definedName>
    <definedName name="bc_12" localSheetId="41">#REF!</definedName>
    <definedName name="bc_12" localSheetId="67">#REF!</definedName>
    <definedName name="bc_12" localSheetId="60">#REF!</definedName>
    <definedName name="bc_12" localSheetId="61">#REF!</definedName>
    <definedName name="bc_12" localSheetId="62">#REF!</definedName>
    <definedName name="bc_12" localSheetId="63">#REF!</definedName>
    <definedName name="bc_12" localSheetId="64">#REF!</definedName>
    <definedName name="bc_12" localSheetId="65">#REF!</definedName>
    <definedName name="bc_12" localSheetId="66">#REF!</definedName>
    <definedName name="bc_12">#REF!</definedName>
    <definedName name="bc_13">#REF!</definedName>
    <definedName name="bc_15">#REF!</definedName>
    <definedName name="bc_16">#REF!</definedName>
    <definedName name="bc_17">#REF!</definedName>
    <definedName name="bc_19">#REF!</definedName>
    <definedName name="bc_2">#REF!</definedName>
    <definedName name="bc_28">#REF!</definedName>
    <definedName name="bc_3">#REF!</definedName>
    <definedName name="bc_4">#REF!</definedName>
    <definedName name="bc_7">#REF!</definedName>
    <definedName name="bc_9">#REF!</definedName>
    <definedName name="BDI" localSheetId="31">#REF!</definedName>
    <definedName name="BDI" localSheetId="32">#REF!</definedName>
    <definedName name="BDI" localSheetId="38">#REF!</definedName>
    <definedName name="BDI" localSheetId="59">#REF!</definedName>
    <definedName name="BDI" localSheetId="58">#REF!</definedName>
    <definedName name="BDI">#REF!</definedName>
    <definedName name="BDI_1">#REF!</definedName>
    <definedName name="BDI_10" localSheetId="32">#REF!</definedName>
    <definedName name="BDI_10">#REF!</definedName>
    <definedName name="bdi_2">#REF!</definedName>
    <definedName name="BDI_25" localSheetId="32">#REF!</definedName>
    <definedName name="BDI_25">#REF!</definedName>
    <definedName name="BDI_27" localSheetId="32">#REF!</definedName>
    <definedName name="BDI_27">#REF!</definedName>
    <definedName name="BDI_29" localSheetId="32">#REF!</definedName>
    <definedName name="BDI_29">#REF!</definedName>
    <definedName name="BDI_9" localSheetId="32">#REF!</definedName>
    <definedName name="BDI_9">#REF!</definedName>
    <definedName name="BDIDESO">#REF!</definedName>
    <definedName name="BDIFIM">#REF!</definedName>
    <definedName name="BDU">#REF!</definedName>
    <definedName name="bento">#REF!</definedName>
    <definedName name="BETUMINBETIM">#REF!</definedName>
    <definedName name="BETUMINCBA">#REF!</definedName>
    <definedName name="BETUMINOSO">#REF!</definedName>
    <definedName name="BG" localSheetId="31">#REF!</definedName>
    <definedName name="BG" localSheetId="32">#REF!</definedName>
    <definedName name="BG" localSheetId="38">#REF!</definedName>
    <definedName name="BG" localSheetId="59">#REF!</definedName>
    <definedName name="BG" localSheetId="58">#REF!</definedName>
    <definedName name="BG">#REF!</definedName>
    <definedName name="BG_25" localSheetId="32">#REF!</definedName>
    <definedName name="BG_25">#REF!</definedName>
    <definedName name="BGU" localSheetId="31">#REF!</definedName>
    <definedName name="BGU" localSheetId="32">#REF!</definedName>
    <definedName name="BGU" localSheetId="38">#REF!</definedName>
    <definedName name="BGU" localSheetId="59">#REF!</definedName>
    <definedName name="BGU" localSheetId="58">#REF!</definedName>
    <definedName name="BGU">#REF!</definedName>
    <definedName name="BGU_25" localSheetId="32">#REF!</definedName>
    <definedName name="BGU_25">#REF!</definedName>
    <definedName name="BI" localSheetId="30">#REF!</definedName>
    <definedName name="BI">#REF!</definedName>
    <definedName name="BII" localSheetId="30">#REF!</definedName>
    <definedName name="BII">#REF!</definedName>
    <definedName name="Bloco" localSheetId="27" hidden="1">#REF!</definedName>
    <definedName name="Bloco" localSheetId="23" hidden="1">#REF!</definedName>
    <definedName name="Bloco" localSheetId="25" hidden="1">#REF!</definedName>
    <definedName name="Bloco" localSheetId="31" hidden="1">#REF!</definedName>
    <definedName name="Bloco" localSheetId="32" hidden="1">#REF!</definedName>
    <definedName name="Bloco" localSheetId="33" hidden="1">#REF!</definedName>
    <definedName name="Bloco" localSheetId="35" hidden="1">#REF!</definedName>
    <definedName name="Bloco" localSheetId="40" hidden="1">#REF!</definedName>
    <definedName name="Bloco" localSheetId="36" hidden="1">#REF!</definedName>
    <definedName name="Bloco" localSheetId="37" hidden="1">#REF!</definedName>
    <definedName name="Bloco" localSheetId="38" hidden="1">#REF!</definedName>
    <definedName name="Bloco" localSheetId="39" hidden="1">#REF!</definedName>
    <definedName name="Bloco" localSheetId="41" hidden="1">#REF!</definedName>
    <definedName name="Bloco" localSheetId="42" hidden="1">#REF!</definedName>
    <definedName name="Bloco" localSheetId="43" hidden="1">#REF!</definedName>
    <definedName name="Bloco" localSheetId="59" hidden="1">#REF!</definedName>
    <definedName name="Bloco" localSheetId="58" hidden="1">#REF!</definedName>
    <definedName name="Bloco" localSheetId="60" hidden="1">#REF!</definedName>
    <definedName name="Bloco" localSheetId="61" hidden="1">#REF!</definedName>
    <definedName name="Bloco" localSheetId="62" hidden="1">#REF!</definedName>
    <definedName name="Bloco" localSheetId="63" hidden="1">#REF!</definedName>
    <definedName name="Bloco" localSheetId="65" hidden="1">#REF!</definedName>
    <definedName name="Bloco" localSheetId="66" hidden="1">#REF!</definedName>
    <definedName name="Bloco" hidden="1">#REF!</definedName>
    <definedName name="Bloco2" localSheetId="27" hidden="1">#REF!</definedName>
    <definedName name="Bloco2" localSheetId="23" hidden="1">#REF!</definedName>
    <definedName name="Bloco2" localSheetId="25" hidden="1">#REF!</definedName>
    <definedName name="Bloco2" localSheetId="31" hidden="1">#REF!</definedName>
    <definedName name="Bloco2" localSheetId="32" hidden="1">#REF!</definedName>
    <definedName name="Bloco2" localSheetId="33" hidden="1">#REF!</definedName>
    <definedName name="Bloco2" localSheetId="35" hidden="1">#REF!</definedName>
    <definedName name="Bloco2" localSheetId="40" hidden="1">#REF!</definedName>
    <definedName name="Bloco2" localSheetId="37" hidden="1">#REF!</definedName>
    <definedName name="Bloco2" localSheetId="38" hidden="1">#REF!</definedName>
    <definedName name="Bloco2" localSheetId="39" hidden="1">#REF!</definedName>
    <definedName name="Bloco2" localSheetId="41" hidden="1">#REF!</definedName>
    <definedName name="Bloco2" localSheetId="42" hidden="1">#REF!</definedName>
    <definedName name="Bloco2" localSheetId="43" hidden="1">#REF!</definedName>
    <definedName name="Bloco2" localSheetId="59" hidden="1">#REF!</definedName>
    <definedName name="Bloco2" localSheetId="58" hidden="1">#REF!</definedName>
    <definedName name="Bloco2" localSheetId="60" hidden="1">#REF!</definedName>
    <definedName name="Bloco2" localSheetId="61" hidden="1">#REF!</definedName>
    <definedName name="Bloco2" localSheetId="62" hidden="1">#REF!</definedName>
    <definedName name="Bloco2" localSheetId="63" hidden="1">#REF!</definedName>
    <definedName name="Bloco2" localSheetId="65" hidden="1">#REF!</definedName>
    <definedName name="Bloco2" localSheetId="66" hidden="1">#REF!</definedName>
    <definedName name="Bloco2" hidden="1">#REF!</definedName>
    <definedName name="bonificação">#REF!</definedName>
    <definedName name="BR" localSheetId="32">#REF!</definedName>
    <definedName name="BR">#REF!</definedName>
    <definedName name="BR_1">#REF!</definedName>
    <definedName name="BRITAP1">#REF!</definedName>
    <definedName name="BRITAP2">#REF!</definedName>
    <definedName name="BS">#REF!</definedName>
    <definedName name="BuiltIn_Print_Titles">#REF!</definedName>
    <definedName name="BVO">#REF!</definedName>
    <definedName name="BVR">#REF!</definedName>
    <definedName name="Ç" localSheetId="27" hidden="1">{#N/A,#N/A,FALSE,"MO (2)"}</definedName>
    <definedName name="Ç" localSheetId="30" hidden="1">{#N/A,#N/A,FALSE,"MO (2)"}</definedName>
    <definedName name="Ç" localSheetId="40" hidden="1">{#N/A,#N/A,FALSE,"MO (2)"}</definedName>
    <definedName name="Ç" localSheetId="36" hidden="1">{#N/A,#N/A,FALSE,"MO (2)"}</definedName>
    <definedName name="Ç" localSheetId="37" hidden="1">{#N/A,#N/A,FALSE,"MO (2)"}</definedName>
    <definedName name="Ç" localSheetId="39" hidden="1">{#N/A,#N/A,FALSE,"MO (2)"}</definedName>
    <definedName name="Ç" localSheetId="41" hidden="1">{#N/A,#N/A,FALSE,"MO (2)"}</definedName>
    <definedName name="Ç" localSheetId="67" hidden="1">{#N/A,#N/A,FALSE,"MO (2)"}</definedName>
    <definedName name="Ç" localSheetId="46" hidden="1">{#N/A,#N/A,FALSE,"MO (2)"}</definedName>
    <definedName name="Ç" localSheetId="47" hidden="1">{#N/A,#N/A,FALSE,"MO (2)"}</definedName>
    <definedName name="Ç" localSheetId="48" hidden="1">{#N/A,#N/A,FALSE,"MO (2)"}</definedName>
    <definedName name="Ç" localSheetId="60" hidden="1">{#N/A,#N/A,FALSE,"MO (2)"}</definedName>
    <definedName name="Ç" localSheetId="61" hidden="1">{#N/A,#N/A,FALSE,"MO (2)"}</definedName>
    <definedName name="Ç" localSheetId="62" hidden="1">{#N/A,#N/A,FALSE,"MO (2)"}</definedName>
    <definedName name="Ç" localSheetId="63" hidden="1">{#N/A,#N/A,FALSE,"MO (2)"}</definedName>
    <definedName name="Ç" localSheetId="64" hidden="1">{#N/A,#N/A,FALSE,"MO (2)"}</definedName>
    <definedName name="Ç" localSheetId="65" hidden="1">{#N/A,#N/A,FALSE,"MO (2)"}</definedName>
    <definedName name="Ç" localSheetId="66" hidden="1">{#N/A,#N/A,FALSE,"MO (2)"}</definedName>
    <definedName name="Ç" localSheetId="1" hidden="1">{#N/A,#N/A,FALSE,"MO (2)"}</definedName>
    <definedName name="Ç" hidden="1">{#N/A,#N/A,FALSE,"MO (2)"}</definedName>
    <definedName name="C_" localSheetId="27">#REF!</definedName>
    <definedName name="C_" localSheetId="40">#REF!</definedName>
    <definedName name="C_" localSheetId="37">#REF!</definedName>
    <definedName name="C_" localSheetId="39">#REF!</definedName>
    <definedName name="C_" localSheetId="41">#REF!</definedName>
    <definedName name="C_" localSheetId="67">#REF!</definedName>
    <definedName name="C_" localSheetId="60">#REF!</definedName>
    <definedName name="C_" localSheetId="61">#REF!</definedName>
    <definedName name="C_" localSheetId="62">#REF!</definedName>
    <definedName name="C_" localSheetId="63">#REF!</definedName>
    <definedName name="C_" localSheetId="64">#REF!</definedName>
    <definedName name="C_" localSheetId="65">#REF!</definedName>
    <definedName name="C_" localSheetId="66">#REF!</definedName>
    <definedName name="C_">#REF!</definedName>
    <definedName name="C__1" localSheetId="27">#REF!</definedName>
    <definedName name="C__1" localSheetId="40">#REF!</definedName>
    <definedName name="C__1" localSheetId="37">#REF!</definedName>
    <definedName name="C__1" localSheetId="39">#REF!</definedName>
    <definedName name="C__1" localSheetId="41">#REF!</definedName>
    <definedName name="C__1" localSheetId="67">#REF!</definedName>
    <definedName name="C__1" localSheetId="60">#REF!</definedName>
    <definedName name="C__1" localSheetId="61">#REF!</definedName>
    <definedName name="C__1" localSheetId="62">#REF!</definedName>
    <definedName name="C__1" localSheetId="63">#REF!</definedName>
    <definedName name="C__1" localSheetId="64">#REF!</definedName>
    <definedName name="C__1" localSheetId="65">#REF!</definedName>
    <definedName name="C__1" localSheetId="66">#REF!</definedName>
    <definedName name="C__1">#REF!</definedName>
    <definedName name="C__14">#N/A</definedName>
    <definedName name="C__7">#N/A</definedName>
    <definedName name="C__7_1" localSheetId="27">#REF!</definedName>
    <definedName name="C__7_1" localSheetId="40">#REF!</definedName>
    <definedName name="C__7_1" localSheetId="37">#REF!</definedName>
    <definedName name="C__7_1" localSheetId="39">#REF!</definedName>
    <definedName name="C__7_1" localSheetId="41">#REF!</definedName>
    <definedName name="C__7_1" localSheetId="67">#REF!</definedName>
    <definedName name="C__7_1" localSheetId="60">#REF!</definedName>
    <definedName name="C__7_1" localSheetId="61">#REF!</definedName>
    <definedName name="C__7_1" localSheetId="62">#REF!</definedName>
    <definedName name="C__7_1" localSheetId="63">#REF!</definedName>
    <definedName name="C__7_1" localSheetId="64">#REF!</definedName>
    <definedName name="C__7_1" localSheetId="65">#REF!</definedName>
    <definedName name="C__7_1" localSheetId="66">#REF!</definedName>
    <definedName name="C__7_1">#REF!</definedName>
    <definedName name="C__7_14">#N/A</definedName>
    <definedName name="CA_01">#N/A</definedName>
    <definedName name="CA_01_1" localSheetId="27">#REF!</definedName>
    <definedName name="CA_01_1" localSheetId="40">#REF!</definedName>
    <definedName name="CA_01_1" localSheetId="37">#REF!</definedName>
    <definedName name="CA_01_1" localSheetId="39">#REF!</definedName>
    <definedName name="CA_01_1" localSheetId="41">#REF!</definedName>
    <definedName name="CA_01_1" localSheetId="67">#REF!</definedName>
    <definedName name="CA_01_1" localSheetId="60">#REF!</definedName>
    <definedName name="CA_01_1" localSheetId="61">#REF!</definedName>
    <definedName name="CA_01_1" localSheetId="62">#REF!</definedName>
    <definedName name="CA_01_1" localSheetId="63">#REF!</definedName>
    <definedName name="CA_01_1" localSheetId="64">#REF!</definedName>
    <definedName name="CA_01_1" localSheetId="65">#REF!</definedName>
    <definedName name="CA_01_1" localSheetId="66">#REF!</definedName>
    <definedName name="CA_01_1">#REF!</definedName>
    <definedName name="CA_04">#N/A</definedName>
    <definedName name="CA_04_1" localSheetId="27">#REF!</definedName>
    <definedName name="CA_04_1" localSheetId="40">#REF!</definedName>
    <definedName name="CA_04_1" localSheetId="37">#REF!</definedName>
    <definedName name="CA_04_1" localSheetId="39">#REF!</definedName>
    <definedName name="CA_04_1" localSheetId="41">#REF!</definedName>
    <definedName name="CA_04_1" localSheetId="67">#REF!</definedName>
    <definedName name="CA_04_1" localSheetId="60">#REF!</definedName>
    <definedName name="CA_04_1" localSheetId="61">#REF!</definedName>
    <definedName name="CA_04_1" localSheetId="62">#REF!</definedName>
    <definedName name="CA_04_1" localSheetId="63">#REF!</definedName>
    <definedName name="CA_04_1" localSheetId="64">#REF!</definedName>
    <definedName name="CA_04_1" localSheetId="65">#REF!</definedName>
    <definedName name="CA_04_1" localSheetId="66">#REF!</definedName>
    <definedName name="CA_04_1">#REF!</definedName>
    <definedName name="CA_35">#N/A</definedName>
    <definedName name="CA_35_1" localSheetId="27">#REF!</definedName>
    <definedName name="CA_35_1" localSheetId="40">#REF!</definedName>
    <definedName name="CA_35_1" localSheetId="37">#REF!</definedName>
    <definedName name="CA_35_1" localSheetId="39">#REF!</definedName>
    <definedName name="CA_35_1" localSheetId="41">#REF!</definedName>
    <definedName name="CA_35_1" localSheetId="67">#REF!</definedName>
    <definedName name="CA_35_1" localSheetId="60">#REF!</definedName>
    <definedName name="CA_35_1" localSheetId="61">#REF!</definedName>
    <definedName name="CA_35_1" localSheetId="62">#REF!</definedName>
    <definedName name="CA_35_1" localSheetId="63">#REF!</definedName>
    <definedName name="CA_35_1" localSheetId="64">#REF!</definedName>
    <definedName name="CA_35_1" localSheetId="65">#REF!</definedName>
    <definedName name="CA_35_1" localSheetId="66">#REF!</definedName>
    <definedName name="CA_35_1">#REF!</definedName>
    <definedName name="CA_40">#N/A</definedName>
    <definedName name="CA_40_1" localSheetId="27">#REF!</definedName>
    <definedName name="CA_40_1" localSheetId="40">#REF!</definedName>
    <definedName name="CA_40_1" localSheetId="37">#REF!</definedName>
    <definedName name="CA_40_1" localSheetId="39">#REF!</definedName>
    <definedName name="CA_40_1" localSheetId="41">#REF!</definedName>
    <definedName name="CA_40_1" localSheetId="67">#REF!</definedName>
    <definedName name="CA_40_1" localSheetId="60">#REF!</definedName>
    <definedName name="CA_40_1" localSheetId="61">#REF!</definedName>
    <definedName name="CA_40_1" localSheetId="62">#REF!</definedName>
    <definedName name="CA_40_1" localSheetId="63">#REF!</definedName>
    <definedName name="CA_40_1" localSheetId="64">#REF!</definedName>
    <definedName name="CA_40_1" localSheetId="65">#REF!</definedName>
    <definedName name="CA_40_1" localSheetId="66">#REF!</definedName>
    <definedName name="CA_40_1">#REF!</definedName>
    <definedName name="CA_41">#N/A</definedName>
    <definedName name="CA_41_1" localSheetId="27">#REF!</definedName>
    <definedName name="CA_41_1" localSheetId="40">#REF!</definedName>
    <definedName name="CA_41_1" localSheetId="37">#REF!</definedName>
    <definedName name="CA_41_1" localSheetId="39">#REF!</definedName>
    <definedName name="CA_41_1" localSheetId="41">#REF!</definedName>
    <definedName name="CA_41_1" localSheetId="67">#REF!</definedName>
    <definedName name="CA_41_1" localSheetId="60">#REF!</definedName>
    <definedName name="CA_41_1" localSheetId="61">#REF!</definedName>
    <definedName name="CA_41_1" localSheetId="62">#REF!</definedName>
    <definedName name="CA_41_1" localSheetId="63">#REF!</definedName>
    <definedName name="CA_41_1" localSheetId="64">#REF!</definedName>
    <definedName name="CA_41_1" localSheetId="65">#REF!</definedName>
    <definedName name="CA_41_1" localSheetId="66">#REF!</definedName>
    <definedName name="CA_41_1">#REF!</definedName>
    <definedName name="CA_42">#N/A</definedName>
    <definedName name="CA_42_1" localSheetId="27">#REF!</definedName>
    <definedName name="CA_42_1" localSheetId="40">#REF!</definedName>
    <definedName name="CA_42_1" localSheetId="37">#REF!</definedName>
    <definedName name="CA_42_1" localSheetId="39">#REF!</definedName>
    <definedName name="CA_42_1" localSheetId="41">#REF!</definedName>
    <definedName name="CA_42_1" localSheetId="67">#REF!</definedName>
    <definedName name="CA_42_1" localSheetId="60">#REF!</definedName>
    <definedName name="CA_42_1" localSheetId="61">#REF!</definedName>
    <definedName name="CA_42_1" localSheetId="62">#REF!</definedName>
    <definedName name="CA_42_1" localSheetId="63">#REF!</definedName>
    <definedName name="CA_42_1" localSheetId="64">#REF!</definedName>
    <definedName name="CA_42_1" localSheetId="65">#REF!</definedName>
    <definedName name="CA_42_1" localSheetId="66">#REF!</definedName>
    <definedName name="CA_42_1">#REF!</definedName>
    <definedName name="CA_43">#N/A</definedName>
    <definedName name="CA_43_1" localSheetId="27">#REF!</definedName>
    <definedName name="CA_43_1" localSheetId="40">#REF!</definedName>
    <definedName name="CA_43_1" localSheetId="37">#REF!</definedName>
    <definedName name="CA_43_1" localSheetId="39">#REF!</definedName>
    <definedName name="CA_43_1" localSheetId="41">#REF!</definedName>
    <definedName name="CA_43_1" localSheetId="67">#REF!</definedName>
    <definedName name="CA_43_1" localSheetId="60">#REF!</definedName>
    <definedName name="CA_43_1" localSheetId="61">#REF!</definedName>
    <definedName name="CA_43_1" localSheetId="62">#REF!</definedName>
    <definedName name="CA_43_1" localSheetId="63">#REF!</definedName>
    <definedName name="CA_43_1" localSheetId="64">#REF!</definedName>
    <definedName name="CA_43_1" localSheetId="65">#REF!</definedName>
    <definedName name="CA_43_1" localSheetId="66">#REF!</definedName>
    <definedName name="CA_43_1">#REF!</definedName>
    <definedName name="cab_cortes" localSheetId="27">#REF!</definedName>
    <definedName name="cab_cortes" localSheetId="40">#REF!</definedName>
    <definedName name="cab_cortes" localSheetId="37">#REF!</definedName>
    <definedName name="cab_cortes" localSheetId="39">#REF!</definedName>
    <definedName name="cab_cortes" localSheetId="41">#REF!</definedName>
    <definedName name="cab_cortes" localSheetId="67">#REF!</definedName>
    <definedName name="cab_cortes" localSheetId="60">#REF!</definedName>
    <definedName name="cab_cortes" localSheetId="61">#REF!</definedName>
    <definedName name="cab_cortes" localSheetId="62">#REF!</definedName>
    <definedName name="cab_cortes" localSheetId="63">#REF!</definedName>
    <definedName name="cab_cortes" localSheetId="64">#REF!</definedName>
    <definedName name="cab_cortes" localSheetId="65">#REF!</definedName>
    <definedName name="cab_cortes" localSheetId="66">#REF!</definedName>
    <definedName name="cab_cortes">#REF!</definedName>
    <definedName name="cab_dmt" localSheetId="27">#REF!</definedName>
    <definedName name="cab_dmt" localSheetId="40">#REF!</definedName>
    <definedName name="cab_dmt" localSheetId="37">#REF!</definedName>
    <definedName name="cab_dmt" localSheetId="39">#REF!</definedName>
    <definedName name="cab_dmt" localSheetId="41">#REF!</definedName>
    <definedName name="cab_dmt" localSheetId="67">#REF!</definedName>
    <definedName name="cab_dmt" localSheetId="60">#REF!</definedName>
    <definedName name="cab_dmt" localSheetId="61">#REF!</definedName>
    <definedName name="cab_dmt" localSheetId="62">#REF!</definedName>
    <definedName name="cab_dmt" localSheetId="63">#REF!</definedName>
    <definedName name="cab_dmt" localSheetId="64">#REF!</definedName>
    <definedName name="cab_dmt" localSheetId="65">#REF!</definedName>
    <definedName name="cab_dmt" localSheetId="66">#REF!</definedName>
    <definedName name="cab_dmt">#REF!</definedName>
    <definedName name="cab_limpeza">#REF!</definedName>
    <definedName name="cab_pmf">#REF!</definedName>
    <definedName name="CABE">#N/A</definedName>
    <definedName name="CABE_1" localSheetId="27">#REF!</definedName>
    <definedName name="CABE_1" localSheetId="40">#REF!</definedName>
    <definedName name="CABE_1" localSheetId="37">#REF!</definedName>
    <definedName name="CABE_1" localSheetId="39">#REF!</definedName>
    <definedName name="CABE_1" localSheetId="41">#REF!</definedName>
    <definedName name="CABE_1" localSheetId="67">#REF!</definedName>
    <definedName name="CABE_1" localSheetId="60">#REF!</definedName>
    <definedName name="CABE_1" localSheetId="61">#REF!</definedName>
    <definedName name="CABE_1" localSheetId="62">#REF!</definedName>
    <definedName name="CABE_1" localSheetId="63">#REF!</definedName>
    <definedName name="CABE_1" localSheetId="64">#REF!</definedName>
    <definedName name="CABE_1" localSheetId="65">#REF!</definedName>
    <definedName name="CABE_1" localSheetId="66">#REF!</definedName>
    <definedName name="CABE_1">#REF!</definedName>
    <definedName name="CABEC" localSheetId="27">#REF!</definedName>
    <definedName name="CABEC" localSheetId="40">#REF!</definedName>
    <definedName name="CABEC" localSheetId="37">#REF!</definedName>
    <definedName name="CABEC" localSheetId="39">#REF!</definedName>
    <definedName name="CABEC" localSheetId="41">#REF!</definedName>
    <definedName name="CABEC" localSheetId="67">#REF!</definedName>
    <definedName name="CABEC" localSheetId="60">#REF!</definedName>
    <definedName name="CABEC" localSheetId="61">#REF!</definedName>
    <definedName name="CABEC" localSheetId="62">#REF!</definedName>
    <definedName name="CABEC" localSheetId="63">#REF!</definedName>
    <definedName name="CABEC" localSheetId="64">#REF!</definedName>
    <definedName name="CABEC" localSheetId="65">#REF!</definedName>
    <definedName name="CABEC" localSheetId="66">#REF!</definedName>
    <definedName name="CABEC">#REF!</definedName>
    <definedName name="cabeca" localSheetId="27">#REF!</definedName>
    <definedName name="cabeca" localSheetId="40">#REF!</definedName>
    <definedName name="cabeca" localSheetId="37">#REF!</definedName>
    <definedName name="cabeca" localSheetId="39">#REF!</definedName>
    <definedName name="cabeca" localSheetId="41">#REF!</definedName>
    <definedName name="cabeca" localSheetId="67">#REF!</definedName>
    <definedName name="cabeca" localSheetId="60">#REF!</definedName>
    <definedName name="cabeca" localSheetId="61">#REF!</definedName>
    <definedName name="cabeca" localSheetId="62">#REF!</definedName>
    <definedName name="cabeca" localSheetId="63">#REF!</definedName>
    <definedName name="cabeca" localSheetId="64">#REF!</definedName>
    <definedName name="cabeca" localSheetId="65">#REF!</definedName>
    <definedName name="cabeca" localSheetId="66">#REF!</definedName>
    <definedName name="cabeca">#REF!</definedName>
    <definedName name="cabeca1">#REF!</definedName>
    <definedName name="cabeçalho">#REF!</definedName>
    <definedName name="cabeçalho1">#REF!</definedName>
    <definedName name="cabmeio">#REF!</definedName>
    <definedName name="CAC">#REF!</definedName>
    <definedName name="CAC_1">#REF!</definedName>
    <definedName name="CAC_2">#REF!</definedName>
    <definedName name="CAC_3">#REF!</definedName>
    <definedName name="Cadência_Linha_Contínua">#REF!</definedName>
    <definedName name="Cadência_Sinal_Horizontal">#REF!</definedName>
    <definedName name="CadênciaTachaExistente">#REF!</definedName>
    <definedName name="CadênciaTachaImplantação">#REF!</definedName>
    <definedName name="CadIns" localSheetId="27" hidden="1">#REF!</definedName>
    <definedName name="CadIns" localSheetId="23" hidden="1">#REF!</definedName>
    <definedName name="CadIns" localSheetId="25" hidden="1">#REF!</definedName>
    <definedName name="CadIns" localSheetId="31" hidden="1">#REF!</definedName>
    <definedName name="CadIns" localSheetId="32" hidden="1">#REF!</definedName>
    <definedName name="CadIns" localSheetId="33" hidden="1">#REF!</definedName>
    <definedName name="CadIns" localSheetId="35" hidden="1">#REF!</definedName>
    <definedName name="CadIns" localSheetId="40" hidden="1">#REF!</definedName>
    <definedName name="CadIns" localSheetId="37" hidden="1">#REF!</definedName>
    <definedName name="CadIns" localSheetId="38" hidden="1">#REF!</definedName>
    <definedName name="CadIns" localSheetId="39" hidden="1">#REF!</definedName>
    <definedName name="CadIns" localSheetId="41" hidden="1">#REF!</definedName>
    <definedName name="CadIns" localSheetId="42" hidden="1">#REF!</definedName>
    <definedName name="CadIns" localSheetId="43" hidden="1">#REF!</definedName>
    <definedName name="CadIns" localSheetId="59" hidden="1">#REF!</definedName>
    <definedName name="CadIns" localSheetId="58" hidden="1">#REF!</definedName>
    <definedName name="CadIns" localSheetId="60" hidden="1">#REF!</definedName>
    <definedName name="CadIns" localSheetId="61" hidden="1">#REF!</definedName>
    <definedName name="CadIns" localSheetId="62" hidden="1">#REF!</definedName>
    <definedName name="CadIns" localSheetId="63" hidden="1">#REF!</definedName>
    <definedName name="CadIns" localSheetId="65" hidden="1">#REF!</definedName>
    <definedName name="CadIns" localSheetId="66" hidden="1">#REF!</definedName>
    <definedName name="CadIns" hidden="1">#REF!</definedName>
    <definedName name="CadSrv" localSheetId="27" hidden="1">#REF!</definedName>
    <definedName name="CadSrv" localSheetId="23" hidden="1">#REF!</definedName>
    <definedName name="CadSrv" localSheetId="25" hidden="1">#REF!</definedName>
    <definedName name="CadSrv" localSheetId="31" hidden="1">#REF!</definedName>
    <definedName name="CadSrv" localSheetId="32" hidden="1">#REF!</definedName>
    <definedName name="CadSrv" localSheetId="33" hidden="1">#REF!</definedName>
    <definedName name="CadSrv" localSheetId="35" hidden="1">#REF!</definedName>
    <definedName name="CadSrv" localSheetId="40" hidden="1">#REF!</definedName>
    <definedName name="CadSrv" localSheetId="37" hidden="1">#REF!</definedName>
    <definedName name="CadSrv" localSheetId="38" hidden="1">#REF!</definedName>
    <definedName name="CadSrv" localSheetId="39" hidden="1">#REF!</definedName>
    <definedName name="CadSrv" localSheetId="41" hidden="1">#REF!</definedName>
    <definedName name="CadSrv" localSheetId="42" hidden="1">#REF!</definedName>
    <definedName name="CadSrv" localSheetId="43" hidden="1">#REF!</definedName>
    <definedName name="CadSrv" localSheetId="59" hidden="1">#REF!</definedName>
    <definedName name="CadSrv" localSheetId="58" hidden="1">#REF!</definedName>
    <definedName name="CadSrv" localSheetId="60" hidden="1">#REF!</definedName>
    <definedName name="CadSrv" localSheetId="61" hidden="1">#REF!</definedName>
    <definedName name="CadSrv" localSheetId="62" hidden="1">#REF!</definedName>
    <definedName name="CadSrv" localSheetId="63" hidden="1">#REF!</definedName>
    <definedName name="CadSrv" localSheetId="65" hidden="1">#REF!</definedName>
    <definedName name="CadSrv" localSheetId="66" hidden="1">#REF!</definedName>
    <definedName name="CadSrv" hidden="1">#REF!</definedName>
    <definedName name="CAIA">"'file:///D:/Meus documentos/ANASTÁCIO/SERCEL/BR262990800.xls'#$SERVIÇOS.$#REF!$#REF!"</definedName>
    <definedName name="Caiacao" localSheetId="27">#REF!</definedName>
    <definedName name="Caiacao" localSheetId="40">#REF!</definedName>
    <definedName name="Caiacao" localSheetId="37">#REF!</definedName>
    <definedName name="Caiacao" localSheetId="39">#REF!</definedName>
    <definedName name="Caiacao" localSheetId="41">#REF!</definedName>
    <definedName name="Caiacao" localSheetId="67">#REF!</definedName>
    <definedName name="Caiacao" localSheetId="60">#REF!</definedName>
    <definedName name="Caiacao" localSheetId="61">#REF!</definedName>
    <definedName name="Caiacao" localSheetId="62">#REF!</definedName>
    <definedName name="Caiacao" localSheetId="63">#REF!</definedName>
    <definedName name="Caiacao" localSheetId="64">#REF!</definedName>
    <definedName name="Caiacao" localSheetId="65">#REF!</definedName>
    <definedName name="Caiacao" localSheetId="66">#REF!</definedName>
    <definedName name="Caiacao">#REF!</definedName>
    <definedName name="Calcular" localSheetId="27">#REF!</definedName>
    <definedName name="Calcular" localSheetId="40">#REF!</definedName>
    <definedName name="Calcular" localSheetId="37">#REF!</definedName>
    <definedName name="Calcular" localSheetId="39">#REF!</definedName>
    <definedName name="Calcular" localSheetId="41">#REF!</definedName>
    <definedName name="Calcular" localSheetId="67">#REF!</definedName>
    <definedName name="Calcular" localSheetId="60">#REF!</definedName>
    <definedName name="Calcular" localSheetId="61">#REF!</definedName>
    <definedName name="Calcular" localSheetId="62">#REF!</definedName>
    <definedName name="Calcular" localSheetId="63">#REF!</definedName>
    <definedName name="Calcular" localSheetId="64">#REF!</definedName>
    <definedName name="Calcular" localSheetId="65">#REF!</definedName>
    <definedName name="Calcular" localSheetId="66">#REF!</definedName>
    <definedName name="Calcular">#REF!</definedName>
    <definedName name="CalcularAgora" localSheetId="27">#REF!</definedName>
    <definedName name="CalcularAgora" localSheetId="40">#REF!</definedName>
    <definedName name="CalcularAgora" localSheetId="37">#REF!</definedName>
    <definedName name="CalcularAgora" localSheetId="39">#REF!</definedName>
    <definedName name="CalcularAgora" localSheetId="41">#REF!</definedName>
    <definedName name="CalcularAgora" localSheetId="67">#REF!</definedName>
    <definedName name="CalcularAgora" localSheetId="60">#REF!</definedName>
    <definedName name="CalcularAgora" localSheetId="61">#REF!</definedName>
    <definedName name="CalcularAgora" localSheetId="62">#REF!</definedName>
    <definedName name="CalcularAgora" localSheetId="63">#REF!</definedName>
    <definedName name="CalcularAgora" localSheetId="64">#REF!</definedName>
    <definedName name="CalcularAgora" localSheetId="65">#REF!</definedName>
    <definedName name="CalcularAgora" localSheetId="66">#REF!</definedName>
    <definedName name="CalcularAgora">#REF!</definedName>
    <definedName name="CalcularAterro">#REF!</definedName>
    <definedName name="CalcularCorte">#REF!</definedName>
    <definedName name="CAMI">"$#REF!.$D$13"</definedName>
    <definedName name="CANALETA" localSheetId="27">#REF!</definedName>
    <definedName name="CANALETA" localSheetId="40">#REF!</definedName>
    <definedName name="CANALETA" localSheetId="37">#REF!</definedName>
    <definedName name="CANALETA" localSheetId="39">#REF!</definedName>
    <definedName name="CANALETA" localSheetId="41">#REF!</definedName>
    <definedName name="CANALETA" localSheetId="67">#REF!</definedName>
    <definedName name="CANALETA" localSheetId="60">#REF!</definedName>
    <definedName name="CANALETA" localSheetId="61">#REF!</definedName>
    <definedName name="CANALETA" localSheetId="62">#REF!</definedName>
    <definedName name="CANALETA" localSheetId="63">#REF!</definedName>
    <definedName name="CANALETA" localSheetId="64">#REF!</definedName>
    <definedName name="CANALETA" localSheetId="65">#REF!</definedName>
    <definedName name="CANALETA" localSheetId="66">#REF!</definedName>
    <definedName name="CANALETA">#REF!</definedName>
    <definedName name="cant.pista" localSheetId="27">#REF!</definedName>
    <definedName name="cant.pista" localSheetId="40">#REF!</definedName>
    <definedName name="cant.pista" localSheetId="37">#REF!</definedName>
    <definedName name="cant.pista" localSheetId="39">#REF!</definedName>
    <definedName name="cant.pista" localSheetId="41">#REF!</definedName>
    <definedName name="cant.pista" localSheetId="67">#REF!</definedName>
    <definedName name="cant.pista" localSheetId="60">#REF!</definedName>
    <definedName name="cant.pista" localSheetId="61">#REF!</definedName>
    <definedName name="cant.pista" localSheetId="62">#REF!</definedName>
    <definedName name="cant.pista" localSheetId="63">#REF!</definedName>
    <definedName name="cant.pista" localSheetId="64">#REF!</definedName>
    <definedName name="cant.pista" localSheetId="65">#REF!</definedName>
    <definedName name="cant.pista" localSheetId="66">#REF!</definedName>
    <definedName name="cant.pista">#REF!</definedName>
    <definedName name="CANTEIRO" localSheetId="27">#REF!</definedName>
    <definedName name="CANTEIRO" localSheetId="40">#REF!</definedName>
    <definedName name="CANTEIRO" localSheetId="37">#REF!</definedName>
    <definedName name="CANTEIRO" localSheetId="39">#REF!</definedName>
    <definedName name="CANTEIRO" localSheetId="41">#REF!</definedName>
    <definedName name="CANTEIRO" localSheetId="67">#REF!</definedName>
    <definedName name="CANTEIRO" localSheetId="60">#REF!</definedName>
    <definedName name="CANTEIRO" localSheetId="61">#REF!</definedName>
    <definedName name="CANTEIRO" localSheetId="62">#REF!</definedName>
    <definedName name="CANTEIRO" localSheetId="63">#REF!</definedName>
    <definedName name="CANTEIRO" localSheetId="64">#REF!</definedName>
    <definedName name="CANTEIRO" localSheetId="65">#REF!</definedName>
    <definedName name="CANTEIRO" localSheetId="66">#REF!</definedName>
    <definedName name="CANTEIRO">#REF!</definedName>
    <definedName name="cap">#REF!</definedName>
    <definedName name="CAP20W">"$#REF!.$J$14"</definedName>
    <definedName name="CAP20WA">"$#REF!.$J$13"</definedName>
    <definedName name="CAPA" localSheetId="11" hidden="1">{#N/A,#N/A,TRUE,"Serviços"}</definedName>
    <definedName name="CAPA" localSheetId="9" hidden="1">{#N/A,#N/A,TRUE,"Serviços"}</definedName>
    <definedName name="CAPA" localSheetId="12" hidden="1">{#N/A,#N/A,TRUE,"Serviços"}</definedName>
    <definedName name="CAPA" localSheetId="5" hidden="1">{#N/A,#N/A,TRUE,"Serviços"}</definedName>
    <definedName name="CAPA" localSheetId="6" hidden="1">{#N/A,#N/A,TRUE,"Serviços"}</definedName>
    <definedName name="CAPA" localSheetId="7" hidden="1">{#N/A,#N/A,TRUE,"Serviços"}</definedName>
    <definedName name="CAPA" localSheetId="8" hidden="1">{#N/A,#N/A,TRUE,"Serviços"}</definedName>
    <definedName name="CAPA" localSheetId="10" hidden="1">{#N/A,#N/A,TRUE,"Serviços"}</definedName>
    <definedName name="CAPA" localSheetId="3" hidden="1">{#N/A,#N/A,TRUE,"Serviços"}</definedName>
    <definedName name="CAPA" localSheetId="13" hidden="1">{#N/A,#N/A,TRUE,"Serviços"}</definedName>
    <definedName name="CAPA" localSheetId="16" hidden="1">{#N/A,#N/A,TRUE,"Serviços"}</definedName>
    <definedName name="CAPA" localSheetId="4" hidden="1">{#N/A,#N/A,TRUE,"Serviços"}</definedName>
    <definedName name="CAPA" localSheetId="24" hidden="1">{#N/A,#N/A,TRUE,"Serviços"}</definedName>
    <definedName name="CAPA" localSheetId="27" hidden="1">{#N/A,#N/A,TRUE,"Serviços"}</definedName>
    <definedName name="CAPA" localSheetId="22" hidden="1">{#N/A,#N/A,TRUE,"Serviços"}</definedName>
    <definedName name="CAPA" localSheetId="23" hidden="1">{#N/A,#N/A,TRUE,"Serviços"}</definedName>
    <definedName name="CAPA" localSheetId="25" hidden="1">{#N/A,#N/A,TRUE,"Serviços"}</definedName>
    <definedName name="CAPA" localSheetId="30" hidden="1">{#N/A,#N/A,TRUE,"Serviços"}</definedName>
    <definedName name="CAPA" localSheetId="31" hidden="1">{#N/A,#N/A,TRUE,"Serviços"}</definedName>
    <definedName name="CAPA" localSheetId="32" hidden="1">{#N/A,#N/A,TRUE,"Serviços"}</definedName>
    <definedName name="CAPA" localSheetId="33" hidden="1">{#N/A,#N/A,TRUE,"Serviços"}</definedName>
    <definedName name="CAPA" localSheetId="35" hidden="1">{#N/A,#N/A,TRUE,"Serviços"}</definedName>
    <definedName name="CAPA" localSheetId="40" hidden="1">{#N/A,#N/A,TRUE,"Serviços"}</definedName>
    <definedName name="CAPA" localSheetId="36" hidden="1">{#N/A,#N/A,TRUE,"Serviços"}</definedName>
    <definedName name="CAPA" localSheetId="37" hidden="1">{#N/A,#N/A,TRUE,"Serviços"}</definedName>
    <definedName name="CAPA" localSheetId="38" hidden="1">{#N/A,#N/A,TRUE,"Serviços"}</definedName>
    <definedName name="CAPA" localSheetId="39" hidden="1">{#N/A,#N/A,TRUE,"Serviços"}</definedName>
    <definedName name="CAPA" localSheetId="41" hidden="1">{#N/A,#N/A,TRUE,"Serviços"}</definedName>
    <definedName name="CAPA" localSheetId="67" hidden="1">{#N/A,#N/A,TRUE,"Serviços"}</definedName>
    <definedName name="CAPA" localSheetId="42" hidden="1">{#N/A,#N/A,TRUE,"Serviços"}</definedName>
    <definedName name="CAPA" localSheetId="43" hidden="1">{#N/A,#N/A,TRUE,"Serviços"}</definedName>
    <definedName name="CAPA" localSheetId="44" hidden="1">{#N/A,#N/A,TRUE,"Serviços"}</definedName>
    <definedName name="CAPA" localSheetId="46" hidden="1">{#N/A,#N/A,TRUE,"Serviços"}</definedName>
    <definedName name="CAPA" localSheetId="59" hidden="1">{#N/A,#N/A,TRUE,"Serviços"}</definedName>
    <definedName name="CAPA" localSheetId="47" hidden="1">{#N/A,#N/A,TRUE,"Serviços"}</definedName>
    <definedName name="CAPA" localSheetId="48" hidden="1">{#N/A,#N/A,TRUE,"Serviços"}</definedName>
    <definedName name="CAPA" localSheetId="58" hidden="1">{#N/A,#N/A,TRUE,"Serviços"}</definedName>
    <definedName name="CAPA" localSheetId="60" hidden="1">{#N/A,#N/A,TRUE,"Serviços"}</definedName>
    <definedName name="CAPA" localSheetId="61" hidden="1">{#N/A,#N/A,TRUE,"Serviços"}</definedName>
    <definedName name="CAPA" localSheetId="62" hidden="1">{#N/A,#N/A,TRUE,"Serviços"}</definedName>
    <definedName name="CAPA" localSheetId="63" hidden="1">{#N/A,#N/A,TRUE,"Serviços"}</definedName>
    <definedName name="CAPA" localSheetId="64" hidden="1">{#N/A,#N/A,TRUE,"Serviços"}</definedName>
    <definedName name="CAPA" localSheetId="65" hidden="1">{#N/A,#N/A,TRUE,"Serviços"}</definedName>
    <definedName name="CAPA" localSheetId="66" hidden="1">{#N/A,#N/A,TRUE,"Serviços"}</definedName>
    <definedName name="CAPA" localSheetId="1" hidden="1">{#N/A,#N/A,TRUE,"Serviços"}</definedName>
    <definedName name="CAPA" hidden="1">{#N/A,#N/A,TRUE,"Serviços"}</definedName>
    <definedName name="capa1" localSheetId="11" hidden="1">{#N/A,#N/A,TRUE,"Serviços"}</definedName>
    <definedName name="capa1" localSheetId="9" hidden="1">{#N/A,#N/A,TRUE,"Serviços"}</definedName>
    <definedName name="capa1" localSheetId="12" hidden="1">{#N/A,#N/A,TRUE,"Serviços"}</definedName>
    <definedName name="capa1" localSheetId="5" hidden="1">{#N/A,#N/A,TRUE,"Serviços"}</definedName>
    <definedName name="capa1" localSheetId="6" hidden="1">{#N/A,#N/A,TRUE,"Serviços"}</definedName>
    <definedName name="capa1" localSheetId="7" hidden="1">{#N/A,#N/A,TRUE,"Serviços"}</definedName>
    <definedName name="capa1" localSheetId="8" hidden="1">{#N/A,#N/A,TRUE,"Serviços"}</definedName>
    <definedName name="capa1" localSheetId="10" hidden="1">{#N/A,#N/A,TRUE,"Serviços"}</definedName>
    <definedName name="capa1" localSheetId="3" hidden="1">{#N/A,#N/A,TRUE,"Serviços"}</definedName>
    <definedName name="capa1" localSheetId="13" hidden="1">{#N/A,#N/A,TRUE,"Serviços"}</definedName>
    <definedName name="capa1" localSheetId="16" hidden="1">{#N/A,#N/A,TRUE,"Serviços"}</definedName>
    <definedName name="capa1" localSheetId="4" hidden="1">{#N/A,#N/A,TRUE,"Serviços"}</definedName>
    <definedName name="capa1" localSheetId="24" hidden="1">{#N/A,#N/A,TRUE,"Serviços"}</definedName>
    <definedName name="capa1" localSheetId="27" hidden="1">{#N/A,#N/A,TRUE,"Serviços"}</definedName>
    <definedName name="capa1" localSheetId="22" hidden="1">{#N/A,#N/A,TRUE,"Serviços"}</definedName>
    <definedName name="capa1" localSheetId="23" hidden="1">{#N/A,#N/A,TRUE,"Serviços"}</definedName>
    <definedName name="capa1" localSheetId="25" hidden="1">{#N/A,#N/A,TRUE,"Serviços"}</definedName>
    <definedName name="capa1" localSheetId="30" hidden="1">{#N/A,#N/A,TRUE,"Serviços"}</definedName>
    <definedName name="capa1" localSheetId="31" hidden="1">{#N/A,#N/A,TRUE,"Serviços"}</definedName>
    <definedName name="capa1" localSheetId="32" hidden="1">{#N/A,#N/A,TRUE,"Serviços"}</definedName>
    <definedName name="capa1" localSheetId="33" hidden="1">{#N/A,#N/A,TRUE,"Serviços"}</definedName>
    <definedName name="capa1" localSheetId="35" hidden="1">{#N/A,#N/A,TRUE,"Serviços"}</definedName>
    <definedName name="capa1" localSheetId="40" hidden="1">{#N/A,#N/A,TRUE,"Serviços"}</definedName>
    <definedName name="capa1" localSheetId="36" hidden="1">{#N/A,#N/A,TRUE,"Serviços"}</definedName>
    <definedName name="capa1" localSheetId="37" hidden="1">{#N/A,#N/A,TRUE,"Serviços"}</definedName>
    <definedName name="capa1" localSheetId="38" hidden="1">{#N/A,#N/A,TRUE,"Serviços"}</definedName>
    <definedName name="capa1" localSheetId="39" hidden="1">{#N/A,#N/A,TRUE,"Serviços"}</definedName>
    <definedName name="capa1" localSheetId="41" hidden="1">{#N/A,#N/A,TRUE,"Serviços"}</definedName>
    <definedName name="capa1" localSheetId="67" hidden="1">{#N/A,#N/A,TRUE,"Serviços"}</definedName>
    <definedName name="capa1" localSheetId="42" hidden="1">{#N/A,#N/A,TRUE,"Serviços"}</definedName>
    <definedName name="capa1" localSheetId="43" hidden="1">{#N/A,#N/A,TRUE,"Serviços"}</definedName>
    <definedName name="capa1" localSheetId="44" hidden="1">{#N/A,#N/A,TRUE,"Serviços"}</definedName>
    <definedName name="capa1" localSheetId="46" hidden="1">{#N/A,#N/A,TRUE,"Serviços"}</definedName>
    <definedName name="capa1" localSheetId="59" hidden="1">{#N/A,#N/A,TRUE,"Serviços"}</definedName>
    <definedName name="capa1" localSheetId="47" hidden="1">{#N/A,#N/A,TRUE,"Serviços"}</definedName>
    <definedName name="capa1" localSheetId="48" hidden="1">{#N/A,#N/A,TRUE,"Serviços"}</definedName>
    <definedName name="capa1" localSheetId="58" hidden="1">{#N/A,#N/A,TRUE,"Serviços"}</definedName>
    <definedName name="capa1" localSheetId="60" hidden="1">{#N/A,#N/A,TRUE,"Serviços"}</definedName>
    <definedName name="capa1" localSheetId="61" hidden="1">{#N/A,#N/A,TRUE,"Serviços"}</definedName>
    <definedName name="capa1" localSheetId="62" hidden="1">{#N/A,#N/A,TRUE,"Serviços"}</definedName>
    <definedName name="capa1" localSheetId="63" hidden="1">{#N/A,#N/A,TRUE,"Serviços"}</definedName>
    <definedName name="capa1" localSheetId="64" hidden="1">{#N/A,#N/A,TRUE,"Serviços"}</definedName>
    <definedName name="capa1" localSheetId="65" hidden="1">{#N/A,#N/A,TRUE,"Serviços"}</definedName>
    <definedName name="capa1" localSheetId="66" hidden="1">{#N/A,#N/A,TRUE,"Serviços"}</definedName>
    <definedName name="capa1" localSheetId="1" hidden="1">{#N/A,#N/A,TRUE,"Serviços"}</definedName>
    <definedName name="capa1" hidden="1">{#N/A,#N/A,TRUE,"Serviços"}</definedName>
    <definedName name="capa11" localSheetId="27" hidden="1">{#N/A,#N/A,TRUE,"Serviços"}</definedName>
    <definedName name="capa11" localSheetId="30" hidden="1">{#N/A,#N/A,TRUE,"Serviços"}</definedName>
    <definedName name="capa11" localSheetId="40" hidden="1">{#N/A,#N/A,TRUE,"Serviços"}</definedName>
    <definedName name="capa11" localSheetId="36" hidden="1">{#N/A,#N/A,TRUE,"Serviços"}</definedName>
    <definedName name="capa11" localSheetId="37" hidden="1">{#N/A,#N/A,TRUE,"Serviços"}</definedName>
    <definedName name="capa11" localSheetId="39" hidden="1">{#N/A,#N/A,TRUE,"Serviços"}</definedName>
    <definedName name="capa11" localSheetId="41" hidden="1">{#N/A,#N/A,TRUE,"Serviços"}</definedName>
    <definedName name="capa11" localSheetId="67" hidden="1">{#N/A,#N/A,TRUE,"Serviços"}</definedName>
    <definedName name="capa11" localSheetId="46" hidden="1">{#N/A,#N/A,TRUE,"Serviços"}</definedName>
    <definedName name="capa11" localSheetId="47" hidden="1">{#N/A,#N/A,TRUE,"Serviços"}</definedName>
    <definedName name="capa11" localSheetId="48" hidden="1">{#N/A,#N/A,TRUE,"Serviços"}</definedName>
    <definedName name="capa11" localSheetId="60" hidden="1">{#N/A,#N/A,TRUE,"Serviços"}</definedName>
    <definedName name="capa11" localSheetId="61" hidden="1">{#N/A,#N/A,TRUE,"Serviços"}</definedName>
    <definedName name="capa11" localSheetId="62" hidden="1">{#N/A,#N/A,TRUE,"Serviços"}</definedName>
    <definedName name="capa11" localSheetId="63" hidden="1">{#N/A,#N/A,TRUE,"Serviços"}</definedName>
    <definedName name="capa11" localSheetId="64" hidden="1">{#N/A,#N/A,TRUE,"Serviços"}</definedName>
    <definedName name="capa11" localSheetId="65" hidden="1">{#N/A,#N/A,TRUE,"Serviços"}</definedName>
    <definedName name="capa11" localSheetId="66" hidden="1">{#N/A,#N/A,TRUE,"Serviços"}</definedName>
    <definedName name="capa11" localSheetId="1" hidden="1">{#N/A,#N/A,TRUE,"Serviços"}</definedName>
    <definedName name="capa11" hidden="1">{#N/A,#N/A,TRUE,"Serviços"}</definedName>
    <definedName name="capa2" localSheetId="11" hidden="1">{#N/A,#N/A,TRUE,"Serviços"}</definedName>
    <definedName name="capa2" localSheetId="9" hidden="1">{#N/A,#N/A,TRUE,"Serviços"}</definedName>
    <definedName name="capa2" localSheetId="12" hidden="1">{#N/A,#N/A,TRUE,"Serviços"}</definedName>
    <definedName name="capa2" localSheetId="5" hidden="1">{#N/A,#N/A,TRUE,"Serviços"}</definedName>
    <definedName name="capa2" localSheetId="6" hidden="1">{#N/A,#N/A,TRUE,"Serviços"}</definedName>
    <definedName name="capa2" localSheetId="7" hidden="1">{#N/A,#N/A,TRUE,"Serviços"}</definedName>
    <definedName name="capa2" localSheetId="8" hidden="1">{#N/A,#N/A,TRUE,"Serviços"}</definedName>
    <definedName name="capa2" localSheetId="10" hidden="1">{#N/A,#N/A,TRUE,"Serviços"}</definedName>
    <definedName name="capa2" localSheetId="3" hidden="1">{#N/A,#N/A,TRUE,"Serviços"}</definedName>
    <definedName name="capa2" localSheetId="13" hidden="1">{#N/A,#N/A,TRUE,"Serviços"}</definedName>
    <definedName name="capa2" localSheetId="16" hidden="1">{#N/A,#N/A,TRUE,"Serviços"}</definedName>
    <definedName name="capa2" localSheetId="4" hidden="1">{#N/A,#N/A,TRUE,"Serviços"}</definedName>
    <definedName name="capa2" localSheetId="24" hidden="1">{#N/A,#N/A,TRUE,"Serviços"}</definedName>
    <definedName name="capa2" localSheetId="27" hidden="1">{#N/A,#N/A,TRUE,"Serviços"}</definedName>
    <definedName name="capa2" localSheetId="22" hidden="1">{#N/A,#N/A,TRUE,"Serviços"}</definedName>
    <definedName name="capa2" localSheetId="23" hidden="1">{#N/A,#N/A,TRUE,"Serviços"}</definedName>
    <definedName name="capa2" localSheetId="25" hidden="1">{#N/A,#N/A,TRUE,"Serviços"}</definedName>
    <definedName name="capa2" localSheetId="30" hidden="1">{#N/A,#N/A,TRUE,"Serviços"}</definedName>
    <definedName name="capa2" localSheetId="31" hidden="1">{#N/A,#N/A,TRUE,"Serviços"}</definedName>
    <definedName name="capa2" localSheetId="32" hidden="1">{#N/A,#N/A,TRUE,"Serviços"}</definedName>
    <definedName name="capa2" localSheetId="33" hidden="1">{#N/A,#N/A,TRUE,"Serviços"}</definedName>
    <definedName name="capa2" localSheetId="35" hidden="1">{#N/A,#N/A,TRUE,"Serviços"}</definedName>
    <definedName name="capa2" localSheetId="40" hidden="1">{#N/A,#N/A,TRUE,"Serviços"}</definedName>
    <definedName name="capa2" localSheetId="36" hidden="1">{#N/A,#N/A,TRUE,"Serviços"}</definedName>
    <definedName name="capa2" localSheetId="37" hidden="1">{#N/A,#N/A,TRUE,"Serviços"}</definedName>
    <definedName name="capa2" localSheetId="38" hidden="1">{#N/A,#N/A,TRUE,"Serviços"}</definedName>
    <definedName name="capa2" localSheetId="39" hidden="1">{#N/A,#N/A,TRUE,"Serviços"}</definedName>
    <definedName name="capa2" localSheetId="41" hidden="1">{#N/A,#N/A,TRUE,"Serviços"}</definedName>
    <definedName name="capa2" localSheetId="67" hidden="1">{#N/A,#N/A,TRUE,"Serviços"}</definedName>
    <definedName name="capa2" localSheetId="42" hidden="1">{#N/A,#N/A,TRUE,"Serviços"}</definedName>
    <definedName name="capa2" localSheetId="43" hidden="1">{#N/A,#N/A,TRUE,"Serviços"}</definedName>
    <definedName name="capa2" localSheetId="44" hidden="1">{#N/A,#N/A,TRUE,"Serviços"}</definedName>
    <definedName name="capa2" localSheetId="46" hidden="1">{#N/A,#N/A,TRUE,"Serviços"}</definedName>
    <definedName name="capa2" localSheetId="59" hidden="1">{#N/A,#N/A,TRUE,"Serviços"}</definedName>
    <definedName name="capa2" localSheetId="47" hidden="1">{#N/A,#N/A,TRUE,"Serviços"}</definedName>
    <definedName name="capa2" localSheetId="48" hidden="1">{#N/A,#N/A,TRUE,"Serviços"}</definedName>
    <definedName name="capa2" localSheetId="58" hidden="1">{#N/A,#N/A,TRUE,"Serviços"}</definedName>
    <definedName name="capa2" localSheetId="60" hidden="1">{#N/A,#N/A,TRUE,"Serviços"}</definedName>
    <definedName name="capa2" localSheetId="61" hidden="1">{#N/A,#N/A,TRUE,"Serviços"}</definedName>
    <definedName name="capa2" localSheetId="62" hidden="1">{#N/A,#N/A,TRUE,"Serviços"}</definedName>
    <definedName name="capa2" localSheetId="63" hidden="1">{#N/A,#N/A,TRUE,"Serviços"}</definedName>
    <definedName name="capa2" localSheetId="64" hidden="1">{#N/A,#N/A,TRUE,"Serviços"}</definedName>
    <definedName name="capa2" localSheetId="65" hidden="1">{#N/A,#N/A,TRUE,"Serviços"}</definedName>
    <definedName name="capa2" localSheetId="66" hidden="1">{#N/A,#N/A,TRUE,"Serviços"}</definedName>
    <definedName name="capa2" localSheetId="1" hidden="1">{#N/A,#N/A,TRUE,"Serviços"}</definedName>
    <definedName name="capa2" hidden="1">{#N/A,#N/A,TRUE,"Serviços"}</definedName>
    <definedName name="capa22" localSheetId="27" hidden="1">{#N/A,#N/A,TRUE,"Serviços"}</definedName>
    <definedName name="capa22" localSheetId="30" hidden="1">{#N/A,#N/A,TRUE,"Serviços"}</definedName>
    <definedName name="capa22" localSheetId="40" hidden="1">{#N/A,#N/A,TRUE,"Serviços"}</definedName>
    <definedName name="capa22" localSheetId="36" hidden="1">{#N/A,#N/A,TRUE,"Serviços"}</definedName>
    <definedName name="capa22" localSheetId="37" hidden="1">{#N/A,#N/A,TRUE,"Serviços"}</definedName>
    <definedName name="capa22" localSheetId="39" hidden="1">{#N/A,#N/A,TRUE,"Serviços"}</definedName>
    <definedName name="capa22" localSheetId="41" hidden="1">{#N/A,#N/A,TRUE,"Serviços"}</definedName>
    <definedName name="capa22" localSheetId="67" hidden="1">{#N/A,#N/A,TRUE,"Serviços"}</definedName>
    <definedName name="capa22" localSheetId="46" hidden="1">{#N/A,#N/A,TRUE,"Serviços"}</definedName>
    <definedName name="capa22" localSheetId="47" hidden="1">{#N/A,#N/A,TRUE,"Serviços"}</definedName>
    <definedName name="capa22" localSheetId="48" hidden="1">{#N/A,#N/A,TRUE,"Serviços"}</definedName>
    <definedName name="capa22" localSheetId="60" hidden="1">{#N/A,#N/A,TRUE,"Serviços"}</definedName>
    <definedName name="capa22" localSheetId="61" hidden="1">{#N/A,#N/A,TRUE,"Serviços"}</definedName>
    <definedName name="capa22" localSheetId="62" hidden="1">{#N/A,#N/A,TRUE,"Serviços"}</definedName>
    <definedName name="capa22" localSheetId="63" hidden="1">{#N/A,#N/A,TRUE,"Serviços"}</definedName>
    <definedName name="capa22" localSheetId="64" hidden="1">{#N/A,#N/A,TRUE,"Serviços"}</definedName>
    <definedName name="capa22" localSheetId="65" hidden="1">{#N/A,#N/A,TRUE,"Serviços"}</definedName>
    <definedName name="capa22" localSheetId="66" hidden="1">{#N/A,#N/A,TRUE,"Serviços"}</definedName>
    <definedName name="capa22" localSheetId="1" hidden="1">{#N/A,#N/A,TRUE,"Serviços"}</definedName>
    <definedName name="capa22" hidden="1">{#N/A,#N/A,TRUE,"Serviços"}</definedName>
    <definedName name="CAPAA" localSheetId="27" hidden="1">{#N/A,#N/A,TRUE,"Serviços"}</definedName>
    <definedName name="CAPAA" localSheetId="30" hidden="1">{#N/A,#N/A,TRUE,"Serviços"}</definedName>
    <definedName name="CAPAA" localSheetId="40" hidden="1">{#N/A,#N/A,TRUE,"Serviços"}</definedName>
    <definedName name="CAPAA" localSheetId="36" hidden="1">{#N/A,#N/A,TRUE,"Serviços"}</definedName>
    <definedName name="CAPAA" localSheetId="37" hidden="1">{#N/A,#N/A,TRUE,"Serviços"}</definedName>
    <definedName name="CAPAA" localSheetId="39" hidden="1">{#N/A,#N/A,TRUE,"Serviços"}</definedName>
    <definedName name="CAPAA" localSheetId="41" hidden="1">{#N/A,#N/A,TRUE,"Serviços"}</definedName>
    <definedName name="CAPAA" localSheetId="67" hidden="1">{#N/A,#N/A,TRUE,"Serviços"}</definedName>
    <definedName name="CAPAA" localSheetId="46" hidden="1">{#N/A,#N/A,TRUE,"Serviços"}</definedName>
    <definedName name="CAPAA" localSheetId="47" hidden="1">{#N/A,#N/A,TRUE,"Serviços"}</definedName>
    <definedName name="CAPAA" localSheetId="48" hidden="1">{#N/A,#N/A,TRUE,"Serviços"}</definedName>
    <definedName name="CAPAA" localSheetId="60" hidden="1">{#N/A,#N/A,TRUE,"Serviços"}</definedName>
    <definedName name="CAPAA" localSheetId="61" hidden="1">{#N/A,#N/A,TRUE,"Serviços"}</definedName>
    <definedName name="CAPAA" localSheetId="62" hidden="1">{#N/A,#N/A,TRUE,"Serviços"}</definedName>
    <definedName name="CAPAA" localSheetId="63" hidden="1">{#N/A,#N/A,TRUE,"Serviços"}</definedName>
    <definedName name="CAPAA" localSheetId="64" hidden="1">{#N/A,#N/A,TRUE,"Serviços"}</definedName>
    <definedName name="CAPAA" localSheetId="65" hidden="1">{#N/A,#N/A,TRUE,"Serviços"}</definedName>
    <definedName name="CAPAA" localSheetId="66" hidden="1">{#N/A,#N/A,TRUE,"Serviços"}</definedName>
    <definedName name="CAPAA" localSheetId="1" hidden="1">{#N/A,#N/A,TRUE,"Serviços"}</definedName>
    <definedName name="CAPAA" hidden="1">{#N/A,#N/A,TRUE,"Serviços"}</definedName>
    <definedName name="CAPINA1" localSheetId="27">#REF!</definedName>
    <definedName name="CAPINA1" localSheetId="40">#REF!</definedName>
    <definedName name="CAPINA1" localSheetId="37">#REF!</definedName>
    <definedName name="CAPINA1" localSheetId="39">#REF!</definedName>
    <definedName name="CAPINA1" localSheetId="41">#REF!</definedName>
    <definedName name="CAPINA1" localSheetId="67">#REF!</definedName>
    <definedName name="CAPINA1" localSheetId="60">#REF!</definedName>
    <definedName name="CAPINA1" localSheetId="61">#REF!</definedName>
    <definedName name="CAPINA1" localSheetId="62">#REF!</definedName>
    <definedName name="CAPINA1" localSheetId="63">#REF!</definedName>
    <definedName name="CAPINA1" localSheetId="64">#REF!</definedName>
    <definedName name="CAPINA1" localSheetId="65">#REF!</definedName>
    <definedName name="CAPINA1" localSheetId="66">#REF!</definedName>
    <definedName name="CAPINA1">#REF!</definedName>
    <definedName name="CAPTOTAL">"$#REF!.$J$12"</definedName>
    <definedName name="CARGOS_E_SALÁRIOS" localSheetId="27">#REF!</definedName>
    <definedName name="CARGOS_E_SALÁRIOS" localSheetId="40">#REF!</definedName>
    <definedName name="CARGOS_E_SALÁRIOS" localSheetId="37">#REF!</definedName>
    <definedName name="CARGOS_E_SALÁRIOS" localSheetId="39">#REF!</definedName>
    <definedName name="CARGOS_E_SALÁRIOS" localSheetId="41">#REF!</definedName>
    <definedName name="CARGOS_E_SALÁRIOS" localSheetId="67">#REF!</definedName>
    <definedName name="CARGOS_E_SALÁRIOS" localSheetId="60">#REF!</definedName>
    <definedName name="CARGOS_E_SALÁRIOS" localSheetId="61">#REF!</definedName>
    <definedName name="CARGOS_E_SALÁRIOS" localSheetId="62">#REF!</definedName>
    <definedName name="CARGOS_E_SALÁRIOS" localSheetId="63">#REF!</definedName>
    <definedName name="CARGOS_E_SALÁRIOS" localSheetId="64">#REF!</definedName>
    <definedName name="CARGOS_E_SALÁRIOS" localSheetId="65">#REF!</definedName>
    <definedName name="CARGOS_E_SALÁRIOS" localSheetId="66">#REF!</definedName>
    <definedName name="CARGOS_E_SALÁRIOS">#REF!</definedName>
    <definedName name="CAS" localSheetId="27">#REF!</definedName>
    <definedName name="CAS" localSheetId="40">#REF!</definedName>
    <definedName name="CAS" localSheetId="37">#REF!</definedName>
    <definedName name="CAS" localSheetId="39">#REF!</definedName>
    <definedName name="CAS" localSheetId="41">#REF!</definedName>
    <definedName name="CAS" localSheetId="67">#REF!</definedName>
    <definedName name="CAS" localSheetId="60">#REF!</definedName>
    <definedName name="CAS" localSheetId="61">#REF!</definedName>
    <definedName name="CAS" localSheetId="62">#REF!</definedName>
    <definedName name="CAS" localSheetId="63">#REF!</definedName>
    <definedName name="CAS" localSheetId="64">#REF!</definedName>
    <definedName name="CAS" localSheetId="65">#REF!</definedName>
    <definedName name="CAS" localSheetId="66">#REF!</definedName>
    <definedName name="CAS">#REF!</definedName>
    <definedName name="CBU" localSheetId="31">#REF!</definedName>
    <definedName name="CBU" localSheetId="32">#REF!</definedName>
    <definedName name="CBU" localSheetId="38">#REF!</definedName>
    <definedName name="CBU" localSheetId="59">#REF!</definedName>
    <definedName name="CBU" localSheetId="58">#REF!</definedName>
    <definedName name="CBU" localSheetId="64">#REF!</definedName>
    <definedName name="CBU">#REF!</definedName>
    <definedName name="CBU_25" localSheetId="32">#REF!</definedName>
    <definedName name="CBU_25">#REF!</definedName>
    <definedName name="CBUII" localSheetId="31">#REF!</definedName>
    <definedName name="CBUII" localSheetId="32">#REF!</definedName>
    <definedName name="CBUII" localSheetId="38">#REF!</definedName>
    <definedName name="CBUII" localSheetId="59">#REF!</definedName>
    <definedName name="CBUII" localSheetId="58">#REF!</definedName>
    <definedName name="CBUII">#REF!</definedName>
    <definedName name="CBUII_25" localSheetId="32">#REF!</definedName>
    <definedName name="CBUII_25">#REF!</definedName>
    <definedName name="cbuq">#REF!</definedName>
    <definedName name="CBUQ_C">#REF!</definedName>
    <definedName name="CBUQ_fxB_1_Adir" localSheetId="23">OFFSET(#REF!,0,COLUMN(#REF!)-1,COUNTA(#REF!),1)</definedName>
    <definedName name="CBUQ_fxB_1_Adir" localSheetId="30">OFFSET(#REF!,0,COLUMN(#REF!)-1,COUNTA(#REF!),1)</definedName>
    <definedName name="CBUQ_fxB_1_Adir" localSheetId="33">OFFSET(#REF!,0,COLUMN(#REF!)-1,COUNTA(#REF!),1)</definedName>
    <definedName name="CBUQ_fxB_1_Adir" localSheetId="35">OFFSET(#REF!,0,COLUMN(#REF!)-1,COUNTA(#REF!),1)</definedName>
    <definedName name="CBUQ_fxB_1_Adir" localSheetId="42">OFFSET(#REF!,0,COLUMN(#REF!)-1,COUNTA(#REF!),1)</definedName>
    <definedName name="CBUQ_fxB_1_Adir" localSheetId="43">OFFSET(#REF!,0,COLUMN(#REF!)-1,COUNTA(#REF!),1)</definedName>
    <definedName name="CBUQ_fxB_1_Adir" localSheetId="64">OFFSET(#REF!,0,COLUMN(#REF!)-1,COUNTA(#REF!),1)</definedName>
    <definedName name="CBUQ_fxB_1_Adir">OFFSET(#REF!,0,COLUMN(#REF!)-1,COUNTA(#REF!),1)</definedName>
    <definedName name="CBUQ_fxB_1_Aesq" localSheetId="23">OFFSET(#REF!,0,COLUMN(#REF!)-1,COUNTA(#REF!),1)</definedName>
    <definedName name="CBUQ_fxB_1_Aesq" localSheetId="30">OFFSET(#REF!,0,COLUMN(#REF!)-1,COUNTA(#REF!),1)</definedName>
    <definedName name="CBUQ_fxB_1_Aesq" localSheetId="33">OFFSET(#REF!,0,COLUMN(#REF!)-1,COUNTA(#REF!),1)</definedName>
    <definedName name="CBUQ_fxB_1_Aesq" localSheetId="35">OFFSET(#REF!,0,COLUMN(#REF!)-1,COUNTA(#REF!),1)</definedName>
    <definedName name="CBUQ_fxB_1_Aesq" localSheetId="42">OFFSET(#REF!,0,COLUMN(#REF!)-1,COUNTA(#REF!),1)</definedName>
    <definedName name="CBUQ_fxB_1_Aesq" localSheetId="43">OFFSET(#REF!,0,COLUMN(#REF!)-1,COUNTA(#REF!),1)</definedName>
    <definedName name="CBUQ_fxB_1_Aesq">OFFSET(#REF!,0,COLUMN(#REF!)-1,COUNTA(#REF!),1)</definedName>
    <definedName name="CBUQ_fxB_1_pista" localSheetId="23">OFFSET(#REF!,0,MATCH(#REF!,#REF!,0)-1,COUNTA(#REF!),1)</definedName>
    <definedName name="CBUQ_fxB_1_pista" localSheetId="30">OFFSET(#REF!,0,MATCH(#REF!,#REF!,0)-1,COUNTA(#REF!),1)</definedName>
    <definedName name="CBUQ_fxB_1_pista" localSheetId="33">OFFSET(#REF!,0,MATCH(#REF!,#REF!,0)-1,COUNTA(#REF!),1)</definedName>
    <definedName name="CBUQ_fxB_1_pista" localSheetId="35">OFFSET(#REF!,0,MATCH(#REF!,#REF!,0)-1,COUNTA(#REF!),1)</definedName>
    <definedName name="CBUQ_fxB_1_pista" localSheetId="42">OFFSET(#REF!,0,MATCH(#REF!,#REF!,0)-1,COUNTA(#REF!),1)</definedName>
    <definedName name="CBUQ_fxB_1_pista" localSheetId="43">OFFSET(#REF!,0,MATCH(#REF!,#REF!,0)-1,COUNTA(#REF!),1)</definedName>
    <definedName name="CBUQ_fxB_1_pista" localSheetId="64">OFFSET(#REF!,0,MATCH(#REF!,#REF!,0)-1,COUNTA(#REF!),1)</definedName>
    <definedName name="CBUQ_fxB_1_pista">OFFSET(#REF!,0,MATCH(#REF!,#REF!,0)-1,COUNTA(#REF!),1)</definedName>
    <definedName name="CBUQ_fxB_2_Adir" localSheetId="23">OFFSET(#REF!,0,COLUMN(#REF!)-1,COUNTA(#REF!),1)</definedName>
    <definedName name="CBUQ_fxB_2_Adir" localSheetId="30">OFFSET(#REF!,0,COLUMN(#REF!)-1,COUNTA(#REF!),1)</definedName>
    <definedName name="CBUQ_fxB_2_Adir" localSheetId="33">OFFSET(#REF!,0,COLUMN(#REF!)-1,COUNTA(#REF!),1)</definedName>
    <definedName name="CBUQ_fxB_2_Adir" localSheetId="35">OFFSET(#REF!,0,COLUMN(#REF!)-1,COUNTA(#REF!),1)</definedName>
    <definedName name="CBUQ_fxB_2_Adir" localSheetId="42">OFFSET(#REF!,0,COLUMN(#REF!)-1,COUNTA(#REF!),1)</definedName>
    <definedName name="CBUQ_fxB_2_Adir" localSheetId="43">OFFSET(#REF!,0,COLUMN(#REF!)-1,COUNTA(#REF!),1)</definedName>
    <definedName name="CBUQ_fxB_2_Adir">OFFSET(#REF!,0,COLUMN(#REF!)-1,COUNTA(#REF!),1)</definedName>
    <definedName name="CBUQ_fxB_2_Aesq" localSheetId="23">OFFSET(#REF!,0,COLUMN(#REF!)-1,COUNTA(#REF!),1)</definedName>
    <definedName name="CBUQ_fxB_2_Aesq" localSheetId="30">OFFSET(#REF!,0,COLUMN(#REF!)-1,COUNTA(#REF!),1)</definedName>
    <definedName name="CBUQ_fxB_2_Aesq" localSheetId="33">OFFSET(#REF!,0,COLUMN(#REF!)-1,COUNTA(#REF!),1)</definedName>
    <definedName name="CBUQ_fxB_2_Aesq" localSheetId="35">OFFSET(#REF!,0,COLUMN(#REF!)-1,COUNTA(#REF!),1)</definedName>
    <definedName name="CBUQ_fxB_2_Aesq" localSheetId="42">OFFSET(#REF!,0,COLUMN(#REF!)-1,COUNTA(#REF!),1)</definedName>
    <definedName name="CBUQ_fxB_2_Aesq" localSheetId="43">OFFSET(#REF!,0,COLUMN(#REF!)-1,COUNTA(#REF!),1)</definedName>
    <definedName name="CBUQ_fxB_2_Aesq">OFFSET(#REF!,0,COLUMN(#REF!)-1,COUNTA(#REF!),1)</definedName>
    <definedName name="CBUQ_fxB_2_pista" localSheetId="23">OFFSET(#REF!,0,MATCH(#REF!,#REF!,0)-1,COUNTA(#REF!),1)</definedName>
    <definedName name="CBUQ_fxB_2_pista" localSheetId="30">OFFSET(#REF!,0,MATCH(#REF!,#REF!,0)-1,COUNTA(#REF!),1)</definedName>
    <definedName name="CBUQ_fxB_2_pista" localSheetId="33">OFFSET(#REF!,0,MATCH(#REF!,#REF!,0)-1,COUNTA(#REF!),1)</definedName>
    <definedName name="CBUQ_fxB_2_pista" localSheetId="35">OFFSET(#REF!,0,MATCH(#REF!,#REF!,0)-1,COUNTA(#REF!),1)</definedName>
    <definedName name="CBUQ_fxB_2_pista" localSheetId="42">OFFSET(#REF!,0,MATCH(#REF!,#REF!,0)-1,COUNTA(#REF!),1)</definedName>
    <definedName name="CBUQ_fxB_2_pista" localSheetId="43">OFFSET(#REF!,0,MATCH(#REF!,#REF!,0)-1,COUNTA(#REF!),1)</definedName>
    <definedName name="CBUQ_fxB_2_pista" localSheetId="64">OFFSET(#REF!,0,MATCH(#REF!,#REF!,0)-1,COUNTA(#REF!),1)</definedName>
    <definedName name="CBUQ_fxB_2_pista">OFFSET(#REF!,0,MATCH(#REF!,#REF!,0)-1,COUNTA(#REF!),1)</definedName>
    <definedName name="CBUQ_fxB_3_Adir" localSheetId="23">OFFSET(#REF!,0,COLUMN(#REF!)-1,COUNTA(#REF!),1)</definedName>
    <definedName name="CBUQ_fxB_3_Adir" localSheetId="30">OFFSET(#REF!,0,COLUMN(#REF!)-1,COUNTA(#REF!),1)</definedName>
    <definedName name="CBUQ_fxB_3_Adir" localSheetId="33">OFFSET(#REF!,0,COLUMN(#REF!)-1,COUNTA(#REF!),1)</definedName>
    <definedName name="CBUQ_fxB_3_Adir" localSheetId="35">OFFSET(#REF!,0,COLUMN(#REF!)-1,COUNTA(#REF!),1)</definedName>
    <definedName name="CBUQ_fxB_3_Adir" localSheetId="42">OFFSET(#REF!,0,COLUMN(#REF!)-1,COUNTA(#REF!),1)</definedName>
    <definedName name="CBUQ_fxB_3_Adir" localSheetId="43">OFFSET(#REF!,0,COLUMN(#REF!)-1,COUNTA(#REF!),1)</definedName>
    <definedName name="CBUQ_fxB_3_Adir">OFFSET(#REF!,0,COLUMN(#REF!)-1,COUNTA(#REF!),1)</definedName>
    <definedName name="CBUQ_fxB_3_Aesq" localSheetId="23">OFFSET(#REF!,0,COLUMN(#REF!)-1,COUNTA(#REF!),1)</definedName>
    <definedName name="CBUQ_fxB_3_Aesq" localSheetId="30">OFFSET(#REF!,0,COLUMN(#REF!)-1,COUNTA(#REF!),1)</definedName>
    <definedName name="CBUQ_fxB_3_Aesq" localSheetId="33">OFFSET(#REF!,0,COLUMN(#REF!)-1,COUNTA(#REF!),1)</definedName>
    <definedName name="CBUQ_fxB_3_Aesq" localSheetId="35">OFFSET(#REF!,0,COLUMN(#REF!)-1,COUNTA(#REF!),1)</definedName>
    <definedName name="CBUQ_fxB_3_Aesq" localSheetId="42">OFFSET(#REF!,0,COLUMN(#REF!)-1,COUNTA(#REF!),1)</definedName>
    <definedName name="CBUQ_fxB_3_Aesq" localSheetId="43">OFFSET(#REF!,0,COLUMN(#REF!)-1,COUNTA(#REF!),1)</definedName>
    <definedName name="CBUQ_fxB_3_Aesq">OFFSET(#REF!,0,COLUMN(#REF!)-1,COUNTA(#REF!),1)</definedName>
    <definedName name="CBUQ_fxB_3_pista" localSheetId="23">OFFSET(#REF!,0,MATCH(#REF!,#REF!,0)-1,COUNTA(#REF!),1)</definedName>
    <definedName name="CBUQ_fxB_3_pista" localSheetId="30">OFFSET(#REF!,0,MATCH(#REF!,#REF!,0)-1,COUNTA(#REF!),1)</definedName>
    <definedName name="CBUQ_fxB_3_pista" localSheetId="33">OFFSET(#REF!,0,MATCH(#REF!,#REF!,0)-1,COUNTA(#REF!),1)</definedName>
    <definedName name="CBUQ_fxB_3_pista" localSheetId="35">OFFSET(#REF!,0,MATCH(#REF!,#REF!,0)-1,COUNTA(#REF!),1)</definedName>
    <definedName name="CBUQ_fxB_3_pista" localSheetId="42">OFFSET(#REF!,0,MATCH(#REF!,#REF!,0)-1,COUNTA(#REF!),1)</definedName>
    <definedName name="CBUQ_fxB_3_pista" localSheetId="43">OFFSET(#REF!,0,MATCH(#REF!,#REF!,0)-1,COUNTA(#REF!),1)</definedName>
    <definedName name="CBUQ_fxB_3_pista" localSheetId="64">OFFSET(#REF!,0,MATCH(#REF!,#REF!,0)-1,COUNTA(#REF!),1)</definedName>
    <definedName name="CBUQ_fxB_3_pista">OFFSET(#REF!,0,MATCH(#REF!,#REF!,0)-1,COUNTA(#REF!),1)</definedName>
    <definedName name="CBUQ_fxB_4_Adir" localSheetId="23">OFFSET(#REF!,0,COLUMN(#REF!)-1,COUNTA(#REF!),1)</definedName>
    <definedName name="CBUQ_fxB_4_Adir" localSheetId="30">OFFSET(#REF!,0,COLUMN(#REF!)-1,COUNTA(#REF!),1)</definedName>
    <definedName name="CBUQ_fxB_4_Adir" localSheetId="33">OFFSET(#REF!,0,COLUMN(#REF!)-1,COUNTA(#REF!),1)</definedName>
    <definedName name="CBUQ_fxB_4_Adir" localSheetId="35">OFFSET(#REF!,0,COLUMN(#REF!)-1,COUNTA(#REF!),1)</definedName>
    <definedName name="CBUQ_fxB_4_Adir" localSheetId="42">OFFSET(#REF!,0,COLUMN(#REF!)-1,COUNTA(#REF!),1)</definedName>
    <definedName name="CBUQ_fxB_4_Adir" localSheetId="43">OFFSET(#REF!,0,COLUMN(#REF!)-1,COUNTA(#REF!),1)</definedName>
    <definedName name="CBUQ_fxB_4_Adir">OFFSET(#REF!,0,COLUMN(#REF!)-1,COUNTA(#REF!),1)</definedName>
    <definedName name="CBUQ_fxB_4_Aesq" localSheetId="23">OFFSET(#REF!,0,COLUMN(#REF!)-1,COUNTA(#REF!),1)</definedName>
    <definedName name="CBUQ_fxB_4_Aesq" localSheetId="30">OFFSET(#REF!,0,COLUMN(#REF!)-1,COUNTA(#REF!),1)</definedName>
    <definedName name="CBUQ_fxB_4_Aesq" localSheetId="33">OFFSET(#REF!,0,COLUMN(#REF!)-1,COUNTA(#REF!),1)</definedName>
    <definedName name="CBUQ_fxB_4_Aesq" localSheetId="35">OFFSET(#REF!,0,COLUMN(#REF!)-1,COUNTA(#REF!),1)</definedName>
    <definedName name="CBUQ_fxB_4_Aesq" localSheetId="42">OFFSET(#REF!,0,COLUMN(#REF!)-1,COUNTA(#REF!),1)</definedName>
    <definedName name="CBUQ_fxB_4_Aesq" localSheetId="43">OFFSET(#REF!,0,COLUMN(#REF!)-1,COUNTA(#REF!),1)</definedName>
    <definedName name="CBUQ_fxB_4_Aesq">OFFSET(#REF!,0,COLUMN(#REF!)-1,COUNTA(#REF!),1)</definedName>
    <definedName name="CBUQ_fxB_4_pista" localSheetId="23">OFFSET(#REF!,0,MATCH(#REF!,#REF!,0)-1,COUNTA(#REF!),1)</definedName>
    <definedName name="CBUQ_fxB_4_pista" localSheetId="30">OFFSET(#REF!,0,MATCH(#REF!,#REF!,0)-1,COUNTA(#REF!),1)</definedName>
    <definedName name="CBUQ_fxB_4_pista" localSheetId="33">OFFSET(#REF!,0,MATCH(#REF!,#REF!,0)-1,COUNTA(#REF!),1)</definedName>
    <definedName name="CBUQ_fxB_4_pista" localSheetId="35">OFFSET(#REF!,0,MATCH(#REF!,#REF!,0)-1,COUNTA(#REF!),1)</definedName>
    <definedName name="CBUQ_fxB_4_pista" localSheetId="42">OFFSET(#REF!,0,MATCH(#REF!,#REF!,0)-1,COUNTA(#REF!),1)</definedName>
    <definedName name="CBUQ_fxB_4_pista" localSheetId="43">OFFSET(#REF!,0,MATCH(#REF!,#REF!,0)-1,COUNTA(#REF!),1)</definedName>
    <definedName name="CBUQ_fxB_4_pista" localSheetId="64">OFFSET(#REF!,0,MATCH(#REF!,#REF!,0)-1,COUNTA(#REF!),1)</definedName>
    <definedName name="CBUQ_fxB_4_pista">OFFSET(#REF!,0,MATCH(#REF!,#REF!,0)-1,COUNTA(#REF!),1)</definedName>
    <definedName name="CBUQ_fxC_1_Adir" localSheetId="23">OFFSET(#REF!,0,COLUMN(#REF!)-1,COUNTA(#REF!),1)</definedName>
    <definedName name="CBUQ_fxC_1_Adir" localSheetId="30">OFFSET(#REF!,0,COLUMN(#REF!)-1,COUNTA(#REF!),1)</definedName>
    <definedName name="CBUQ_fxC_1_Adir" localSheetId="33">OFFSET(#REF!,0,COLUMN(#REF!)-1,COUNTA(#REF!),1)</definedName>
    <definedName name="CBUQ_fxC_1_Adir" localSheetId="35">OFFSET(#REF!,0,COLUMN(#REF!)-1,COUNTA(#REF!),1)</definedName>
    <definedName name="CBUQ_fxC_1_Adir" localSheetId="42">OFFSET(#REF!,0,COLUMN(#REF!)-1,COUNTA(#REF!),1)</definedName>
    <definedName name="CBUQ_fxC_1_Adir" localSheetId="43">OFFSET(#REF!,0,COLUMN(#REF!)-1,COUNTA(#REF!),1)</definedName>
    <definedName name="CBUQ_fxC_1_Adir">OFFSET(#REF!,0,COLUMN(#REF!)-1,COUNTA(#REF!),1)</definedName>
    <definedName name="CBUQ_fxC_1_Aesq" localSheetId="23">OFFSET(#REF!,0,COLUMN(#REF!)-1,COUNTA(#REF!),1)</definedName>
    <definedName name="CBUQ_fxC_1_Aesq" localSheetId="30">OFFSET(#REF!,0,COLUMN(#REF!)-1,COUNTA(#REF!),1)</definedName>
    <definedName name="CBUQ_fxC_1_Aesq" localSheetId="33">OFFSET(#REF!,0,COLUMN(#REF!)-1,COUNTA(#REF!),1)</definedName>
    <definedName name="CBUQ_fxC_1_Aesq" localSheetId="35">OFFSET(#REF!,0,COLUMN(#REF!)-1,COUNTA(#REF!),1)</definedName>
    <definedName name="CBUQ_fxC_1_Aesq" localSheetId="42">OFFSET(#REF!,0,COLUMN(#REF!)-1,COUNTA(#REF!),1)</definedName>
    <definedName name="CBUQ_fxC_1_Aesq" localSheetId="43">OFFSET(#REF!,0,COLUMN(#REF!)-1,COUNTA(#REF!),1)</definedName>
    <definedName name="CBUQ_fxC_1_Aesq">OFFSET(#REF!,0,COLUMN(#REF!)-1,COUNTA(#REF!),1)</definedName>
    <definedName name="CBUQ_fxC_1_pista" localSheetId="23">OFFSET(#REF!,0,MATCH(#REF!,#REF!,0)-1,COUNTA(#REF!),1)</definedName>
    <definedName name="CBUQ_fxC_1_pista" localSheetId="30">OFFSET(#REF!,0,MATCH(#REF!,#REF!,0)-1,COUNTA(#REF!),1)</definedName>
    <definedName name="CBUQ_fxC_1_pista" localSheetId="33">OFFSET(#REF!,0,MATCH(#REF!,#REF!,0)-1,COUNTA(#REF!),1)</definedName>
    <definedName name="CBUQ_fxC_1_pista" localSheetId="35">OFFSET(#REF!,0,MATCH(#REF!,#REF!,0)-1,COUNTA(#REF!),1)</definedName>
    <definedName name="CBUQ_fxC_1_pista" localSheetId="42">OFFSET(#REF!,0,MATCH(#REF!,#REF!,0)-1,COUNTA(#REF!),1)</definedName>
    <definedName name="CBUQ_fxC_1_pista" localSheetId="43">OFFSET(#REF!,0,MATCH(#REF!,#REF!,0)-1,COUNTA(#REF!),1)</definedName>
    <definedName name="CBUQ_fxC_1_pista" localSheetId="64">OFFSET(#REF!,0,MATCH(#REF!,#REF!,0)-1,COUNTA(#REF!),1)</definedName>
    <definedName name="CBUQ_fxC_1_pista">OFFSET(#REF!,0,MATCH(#REF!,#REF!,0)-1,COUNTA(#REF!),1)</definedName>
    <definedName name="CBUQ_fxC_2_Adir" localSheetId="23">OFFSET(#REF!,0,COLUMN(#REF!)-1,COUNTA(#REF!),1)</definedName>
    <definedName name="CBUQ_fxC_2_Adir" localSheetId="30">OFFSET(#REF!,0,COLUMN(#REF!)-1,COUNTA(#REF!),1)</definedName>
    <definedName name="CBUQ_fxC_2_Adir" localSheetId="33">OFFSET(#REF!,0,COLUMN(#REF!)-1,COUNTA(#REF!),1)</definedName>
    <definedName name="CBUQ_fxC_2_Adir" localSheetId="35">OFFSET(#REF!,0,COLUMN(#REF!)-1,COUNTA(#REF!),1)</definedName>
    <definedName name="CBUQ_fxC_2_Adir" localSheetId="42">OFFSET(#REF!,0,COLUMN(#REF!)-1,COUNTA(#REF!),1)</definedName>
    <definedName name="CBUQ_fxC_2_Adir" localSheetId="43">OFFSET(#REF!,0,COLUMN(#REF!)-1,COUNTA(#REF!),1)</definedName>
    <definedName name="CBUQ_fxC_2_Adir">OFFSET(#REF!,0,COLUMN(#REF!)-1,COUNTA(#REF!),1)</definedName>
    <definedName name="CBUQ_fxC_2_Aesq" localSheetId="23">OFFSET(#REF!,0,COLUMN(#REF!)-1,COUNTA(#REF!),1)</definedName>
    <definedName name="CBUQ_fxC_2_Aesq" localSheetId="30">OFFSET(#REF!,0,COLUMN(#REF!)-1,COUNTA(#REF!),1)</definedName>
    <definedName name="CBUQ_fxC_2_Aesq" localSheetId="33">OFFSET(#REF!,0,COLUMN(#REF!)-1,COUNTA(#REF!),1)</definedName>
    <definedName name="CBUQ_fxC_2_Aesq" localSheetId="35">OFFSET(#REF!,0,COLUMN(#REF!)-1,COUNTA(#REF!),1)</definedName>
    <definedName name="CBUQ_fxC_2_Aesq" localSheetId="42">OFFSET(#REF!,0,COLUMN(#REF!)-1,COUNTA(#REF!),1)</definedName>
    <definedName name="CBUQ_fxC_2_Aesq" localSheetId="43">OFFSET(#REF!,0,COLUMN(#REF!)-1,COUNTA(#REF!),1)</definedName>
    <definedName name="CBUQ_fxC_2_Aesq">OFFSET(#REF!,0,COLUMN(#REF!)-1,COUNTA(#REF!),1)</definedName>
    <definedName name="CBUQ_fxC_2_pista" localSheetId="23">OFFSET(#REF!,0,MATCH(#REF!,#REF!,0)-1,COUNTA(#REF!),1)</definedName>
    <definedName name="CBUQ_fxC_2_pista" localSheetId="30">OFFSET(#REF!,0,MATCH(#REF!,#REF!,0)-1,COUNTA(#REF!),1)</definedName>
    <definedName name="CBUQ_fxC_2_pista" localSheetId="33">OFFSET(#REF!,0,MATCH(#REF!,#REF!,0)-1,COUNTA(#REF!),1)</definedName>
    <definedName name="CBUQ_fxC_2_pista" localSheetId="35">OFFSET(#REF!,0,MATCH(#REF!,#REF!,0)-1,COUNTA(#REF!),1)</definedName>
    <definedName name="CBUQ_fxC_2_pista" localSheetId="42">OFFSET(#REF!,0,MATCH(#REF!,#REF!,0)-1,COUNTA(#REF!),1)</definedName>
    <definedName name="CBUQ_fxC_2_pista" localSheetId="43">OFFSET(#REF!,0,MATCH(#REF!,#REF!,0)-1,COUNTA(#REF!),1)</definedName>
    <definedName name="CBUQ_fxC_2_pista" localSheetId="64">OFFSET(#REF!,0,MATCH(#REF!,#REF!,0)-1,COUNTA(#REF!),1)</definedName>
    <definedName name="CBUQ_fxC_2_pista">OFFSET(#REF!,0,MATCH(#REF!,#REF!,0)-1,COUNTA(#REF!),1)</definedName>
    <definedName name="CBUQ_fxC_3_Adir" localSheetId="23">OFFSET(#REF!,0,COLUMN(#REF!)-1,COUNTA(#REF!),1)</definedName>
    <definedName name="CBUQ_fxC_3_Adir" localSheetId="30">OFFSET(#REF!,0,COLUMN(#REF!)-1,COUNTA(#REF!),1)</definedName>
    <definedName name="CBUQ_fxC_3_Adir" localSheetId="33">OFFSET(#REF!,0,COLUMN(#REF!)-1,COUNTA(#REF!),1)</definedName>
    <definedName name="CBUQ_fxC_3_Adir" localSheetId="35">OFFSET(#REF!,0,COLUMN(#REF!)-1,COUNTA(#REF!),1)</definedName>
    <definedName name="CBUQ_fxC_3_Adir" localSheetId="42">OFFSET(#REF!,0,COLUMN(#REF!)-1,COUNTA(#REF!),1)</definedName>
    <definedName name="CBUQ_fxC_3_Adir" localSheetId="43">OFFSET(#REF!,0,COLUMN(#REF!)-1,COUNTA(#REF!),1)</definedName>
    <definedName name="CBUQ_fxC_3_Adir">OFFSET(#REF!,0,COLUMN(#REF!)-1,COUNTA(#REF!),1)</definedName>
    <definedName name="CBUQ_fxC_3_Aesq" localSheetId="23">OFFSET(#REF!,0,COLUMN(#REF!)-1,COUNTA(#REF!),1)</definedName>
    <definedName name="CBUQ_fxC_3_Aesq" localSheetId="30">OFFSET(#REF!,0,COLUMN(#REF!)-1,COUNTA(#REF!),1)</definedName>
    <definedName name="CBUQ_fxC_3_Aesq" localSheetId="33">OFFSET(#REF!,0,COLUMN(#REF!)-1,COUNTA(#REF!),1)</definedName>
    <definedName name="CBUQ_fxC_3_Aesq" localSheetId="35">OFFSET(#REF!,0,COLUMN(#REF!)-1,COUNTA(#REF!),1)</definedName>
    <definedName name="CBUQ_fxC_3_Aesq" localSheetId="42">OFFSET(#REF!,0,COLUMN(#REF!)-1,COUNTA(#REF!),1)</definedName>
    <definedName name="CBUQ_fxC_3_Aesq" localSheetId="43">OFFSET(#REF!,0,COLUMN(#REF!)-1,COUNTA(#REF!),1)</definedName>
    <definedName name="CBUQ_fxC_3_Aesq">OFFSET(#REF!,0,COLUMN(#REF!)-1,COUNTA(#REF!),1)</definedName>
    <definedName name="CBUQ_fxC_3_pista" localSheetId="23">OFFSET(#REF!,0,MATCH(#REF!,#REF!,0)-1,COUNTA(#REF!),1)</definedName>
    <definedName name="CBUQ_fxC_3_pista" localSheetId="30">OFFSET(#REF!,0,MATCH(#REF!,#REF!,0)-1,COUNTA(#REF!),1)</definedName>
    <definedName name="CBUQ_fxC_3_pista" localSheetId="33">OFFSET(#REF!,0,MATCH(#REF!,#REF!,0)-1,COUNTA(#REF!),1)</definedName>
    <definedName name="CBUQ_fxC_3_pista" localSheetId="35">OFFSET(#REF!,0,MATCH(#REF!,#REF!,0)-1,COUNTA(#REF!),1)</definedName>
    <definedName name="CBUQ_fxC_3_pista" localSheetId="42">OFFSET(#REF!,0,MATCH(#REF!,#REF!,0)-1,COUNTA(#REF!),1)</definedName>
    <definedName name="CBUQ_fxC_3_pista" localSheetId="43">OFFSET(#REF!,0,MATCH(#REF!,#REF!,0)-1,COUNTA(#REF!),1)</definedName>
    <definedName name="CBUQ_fxC_3_pista" localSheetId="64">OFFSET(#REF!,0,MATCH(#REF!,#REF!,0)-1,COUNTA(#REF!),1)</definedName>
    <definedName name="CBUQ_fxC_3_pista">OFFSET(#REF!,0,MATCH(#REF!,#REF!,0)-1,COUNTA(#REF!),1)</definedName>
    <definedName name="CBUQ_fxC_4_Adir" localSheetId="23">OFFSET(#REF!,0,COLUMN(#REF!)-1,COUNTA(#REF!),1)</definedName>
    <definedName name="CBUQ_fxC_4_Adir" localSheetId="30">OFFSET(#REF!,0,COLUMN(#REF!)-1,COUNTA(#REF!),1)</definedName>
    <definedName name="CBUQ_fxC_4_Adir" localSheetId="33">OFFSET(#REF!,0,COLUMN(#REF!)-1,COUNTA(#REF!),1)</definedName>
    <definedName name="CBUQ_fxC_4_Adir" localSheetId="35">OFFSET(#REF!,0,COLUMN(#REF!)-1,COUNTA(#REF!),1)</definedName>
    <definedName name="CBUQ_fxC_4_Adir" localSheetId="42">OFFSET(#REF!,0,COLUMN(#REF!)-1,COUNTA(#REF!),1)</definedName>
    <definedName name="CBUQ_fxC_4_Adir" localSheetId="43">OFFSET(#REF!,0,COLUMN(#REF!)-1,COUNTA(#REF!),1)</definedName>
    <definedName name="CBUQ_fxC_4_Adir">OFFSET(#REF!,0,COLUMN(#REF!)-1,COUNTA(#REF!),1)</definedName>
    <definedName name="CBUQ_fxC_4_Aesq" localSheetId="23">OFFSET(#REF!,0,COLUMN(#REF!)-1,COUNTA(#REF!),1)</definedName>
    <definedName name="CBUQ_fxC_4_Aesq" localSheetId="30">OFFSET(#REF!,0,COLUMN(#REF!)-1,COUNTA(#REF!),1)</definedName>
    <definedName name="CBUQ_fxC_4_Aesq" localSheetId="33">OFFSET(#REF!,0,COLUMN(#REF!)-1,COUNTA(#REF!),1)</definedName>
    <definedName name="CBUQ_fxC_4_Aesq" localSheetId="35">OFFSET(#REF!,0,COLUMN(#REF!)-1,COUNTA(#REF!),1)</definedName>
    <definedName name="CBUQ_fxC_4_Aesq" localSheetId="42">OFFSET(#REF!,0,COLUMN(#REF!)-1,COUNTA(#REF!),1)</definedName>
    <definedName name="CBUQ_fxC_4_Aesq" localSheetId="43">OFFSET(#REF!,0,COLUMN(#REF!)-1,COUNTA(#REF!),1)</definedName>
    <definedName name="CBUQ_fxC_4_Aesq">OFFSET(#REF!,0,COLUMN(#REF!)-1,COUNTA(#REF!),1)</definedName>
    <definedName name="CBUQ_fxC_4_pista" localSheetId="23">OFFSET(#REF!,0,MATCH(#REF!,#REF!,0)-1,COUNTA(#REF!),1)</definedName>
    <definedName name="CBUQ_fxC_4_pista" localSheetId="30">OFFSET(#REF!,0,MATCH(#REF!,#REF!,0)-1,COUNTA(#REF!),1)</definedName>
    <definedName name="CBUQ_fxC_4_pista" localSheetId="33">OFFSET(#REF!,0,MATCH(#REF!,#REF!,0)-1,COUNTA(#REF!),1)</definedName>
    <definedName name="CBUQ_fxC_4_pista" localSheetId="35">OFFSET(#REF!,0,MATCH(#REF!,#REF!,0)-1,COUNTA(#REF!),1)</definedName>
    <definedName name="CBUQ_fxC_4_pista" localSheetId="42">OFFSET(#REF!,0,MATCH(#REF!,#REF!,0)-1,COUNTA(#REF!),1)</definedName>
    <definedName name="CBUQ_fxC_4_pista" localSheetId="43">OFFSET(#REF!,0,MATCH(#REF!,#REF!,0)-1,COUNTA(#REF!),1)</definedName>
    <definedName name="CBUQ_fxC_4_pista" localSheetId="64">OFFSET(#REF!,0,MATCH(#REF!,#REF!,0)-1,COUNTA(#REF!),1)</definedName>
    <definedName name="CBUQ_fxC_4_pista">OFFSET(#REF!,0,MATCH(#REF!,#REF!,0)-1,COUNTA(#REF!),1)</definedName>
    <definedName name="CBUQ_fxC_5_Adir" localSheetId="23">OFFSET(#REF!,0,COLUMN(#REF!)-1,COUNTA(#REF!),1)</definedName>
    <definedName name="CBUQ_fxC_5_Adir" localSheetId="30">OFFSET(#REF!,0,COLUMN(#REF!)-1,COUNTA(#REF!),1)</definedName>
    <definedName name="CBUQ_fxC_5_Adir" localSheetId="33">OFFSET(#REF!,0,COLUMN(#REF!)-1,COUNTA(#REF!),1)</definedName>
    <definedName name="CBUQ_fxC_5_Adir" localSheetId="35">OFFSET(#REF!,0,COLUMN(#REF!)-1,COUNTA(#REF!),1)</definedName>
    <definedName name="CBUQ_fxC_5_Adir" localSheetId="42">OFFSET(#REF!,0,COLUMN(#REF!)-1,COUNTA(#REF!),1)</definedName>
    <definedName name="CBUQ_fxC_5_Adir" localSheetId="43">OFFSET(#REF!,0,COLUMN(#REF!)-1,COUNTA(#REF!),1)</definedName>
    <definedName name="CBUQ_fxC_5_Adir">OFFSET(#REF!,0,COLUMN(#REF!)-1,COUNTA(#REF!),1)</definedName>
    <definedName name="CBUQ_fxC_5_Aesq" localSheetId="23">OFFSET(#REF!,0,COLUMN(#REF!)-1,COUNTA(#REF!),1)</definedName>
    <definedName name="CBUQ_fxC_5_Aesq" localSheetId="30">OFFSET(#REF!,0,COLUMN(#REF!)-1,COUNTA(#REF!),1)</definedName>
    <definedName name="CBUQ_fxC_5_Aesq" localSheetId="33">OFFSET(#REF!,0,COLUMN(#REF!)-1,COUNTA(#REF!),1)</definedName>
    <definedName name="CBUQ_fxC_5_Aesq" localSheetId="35">OFFSET(#REF!,0,COLUMN(#REF!)-1,COUNTA(#REF!),1)</definedName>
    <definedName name="CBUQ_fxC_5_Aesq" localSheetId="42">OFFSET(#REF!,0,COLUMN(#REF!)-1,COUNTA(#REF!),1)</definedName>
    <definedName name="CBUQ_fxC_5_Aesq" localSheetId="43">OFFSET(#REF!,0,COLUMN(#REF!)-1,COUNTA(#REF!),1)</definedName>
    <definedName name="CBUQ_fxC_5_Aesq">OFFSET(#REF!,0,COLUMN(#REF!)-1,COUNTA(#REF!),1)</definedName>
    <definedName name="CBUQ_fxC_5_pista" localSheetId="23">OFFSET(#REF!,0,MATCH(#REF!,#REF!,0)-1,COUNTA(#REF!),1)</definedName>
    <definedName name="CBUQ_fxC_5_pista" localSheetId="30">OFFSET(#REF!,0,MATCH(#REF!,#REF!,0)-1,COUNTA(#REF!),1)</definedName>
    <definedName name="CBUQ_fxC_5_pista" localSheetId="33">OFFSET(#REF!,0,MATCH(#REF!,#REF!,0)-1,COUNTA(#REF!),1)</definedName>
    <definedName name="CBUQ_fxC_5_pista" localSheetId="35">OFFSET(#REF!,0,MATCH(#REF!,#REF!,0)-1,COUNTA(#REF!),1)</definedName>
    <definedName name="CBUQ_fxC_5_pista" localSheetId="42">OFFSET(#REF!,0,MATCH(#REF!,#REF!,0)-1,COUNTA(#REF!),1)</definedName>
    <definedName name="CBUQ_fxC_5_pista" localSheetId="43">OFFSET(#REF!,0,MATCH(#REF!,#REF!,0)-1,COUNTA(#REF!),1)</definedName>
    <definedName name="CBUQ_fxC_5_pista" localSheetId="64">OFFSET(#REF!,0,MATCH(#REF!,#REF!,0)-1,COUNTA(#REF!),1)</definedName>
    <definedName name="CBUQ_fxC_5_pista">OFFSET(#REF!,0,MATCH(#REF!,#REF!,0)-1,COUNTA(#REF!),1)</definedName>
    <definedName name="CBUQ_fxC_6_Adir" localSheetId="23">OFFSET(#REF!,0,COLUMN(#REF!)-1,COUNTA(#REF!),1)</definedName>
    <definedName name="CBUQ_fxC_6_Adir" localSheetId="30">OFFSET(#REF!,0,COLUMN(#REF!)-1,COUNTA(#REF!),1)</definedName>
    <definedName name="CBUQ_fxC_6_Adir" localSheetId="33">OFFSET(#REF!,0,COLUMN(#REF!)-1,COUNTA(#REF!),1)</definedName>
    <definedName name="CBUQ_fxC_6_Adir" localSheetId="35">OFFSET(#REF!,0,COLUMN(#REF!)-1,COUNTA(#REF!),1)</definedName>
    <definedName name="CBUQ_fxC_6_Adir" localSheetId="42">OFFSET(#REF!,0,COLUMN(#REF!)-1,COUNTA(#REF!),1)</definedName>
    <definedName name="CBUQ_fxC_6_Adir" localSheetId="43">OFFSET(#REF!,0,COLUMN(#REF!)-1,COUNTA(#REF!),1)</definedName>
    <definedName name="CBUQ_fxC_6_Adir">OFFSET(#REF!,0,COLUMN(#REF!)-1,COUNTA(#REF!),1)</definedName>
    <definedName name="CBUQ_fxC_6_Aesq" localSheetId="23">OFFSET(#REF!,0,COLUMN(#REF!)-1,COUNTA(#REF!),1)</definedName>
    <definedName name="CBUQ_fxC_6_Aesq" localSheetId="30">OFFSET(#REF!,0,COLUMN(#REF!)-1,COUNTA(#REF!),1)</definedName>
    <definedName name="CBUQ_fxC_6_Aesq" localSheetId="33">OFFSET(#REF!,0,COLUMN(#REF!)-1,COUNTA(#REF!),1)</definedName>
    <definedName name="CBUQ_fxC_6_Aesq" localSheetId="35">OFFSET(#REF!,0,COLUMN(#REF!)-1,COUNTA(#REF!),1)</definedName>
    <definedName name="CBUQ_fxC_6_Aesq" localSheetId="42">OFFSET(#REF!,0,COLUMN(#REF!)-1,COUNTA(#REF!),1)</definedName>
    <definedName name="CBUQ_fxC_6_Aesq" localSheetId="43">OFFSET(#REF!,0,COLUMN(#REF!)-1,COUNTA(#REF!),1)</definedName>
    <definedName name="CBUQ_fxC_6_Aesq">OFFSET(#REF!,0,COLUMN(#REF!)-1,COUNTA(#REF!),1)</definedName>
    <definedName name="CBUQ_fxC_6_pista" localSheetId="23">OFFSET(#REF!,0,MATCH(#REF!,#REF!,0)-1,COUNTA(#REF!),1)</definedName>
    <definedName name="CBUQ_fxC_6_pista" localSheetId="30">OFFSET(#REF!,0,MATCH(#REF!,#REF!,0)-1,COUNTA(#REF!),1)</definedName>
    <definedName name="CBUQ_fxC_6_pista" localSheetId="33">OFFSET(#REF!,0,MATCH(#REF!,#REF!,0)-1,COUNTA(#REF!),1)</definedName>
    <definedName name="CBUQ_fxC_6_pista" localSheetId="35">OFFSET(#REF!,0,MATCH(#REF!,#REF!,0)-1,COUNTA(#REF!),1)</definedName>
    <definedName name="CBUQ_fxC_6_pista" localSheetId="42">OFFSET(#REF!,0,MATCH(#REF!,#REF!,0)-1,COUNTA(#REF!),1)</definedName>
    <definedName name="CBUQ_fxC_6_pista" localSheetId="43">OFFSET(#REF!,0,MATCH(#REF!,#REF!,0)-1,COUNTA(#REF!),1)</definedName>
    <definedName name="CBUQ_fxC_6_pista" localSheetId="64">OFFSET(#REF!,0,MATCH(#REF!,#REF!,0)-1,COUNTA(#REF!),1)</definedName>
    <definedName name="CBUQ_fxC_6_pista">OFFSET(#REF!,0,MATCH(#REF!,#REF!,0)-1,COUNTA(#REF!),1)</definedName>
    <definedName name="CBUQ_fxC_7_Adir" localSheetId="23">OFFSET(#REF!,0,COLUMN(#REF!)-1,COUNTA(#REF!),1)</definedName>
    <definedName name="CBUQ_fxC_7_Adir" localSheetId="30">OFFSET(#REF!,0,COLUMN(#REF!)-1,COUNTA(#REF!),1)</definedName>
    <definedName name="CBUQ_fxC_7_Adir" localSheetId="33">OFFSET(#REF!,0,COLUMN(#REF!)-1,COUNTA(#REF!),1)</definedName>
    <definedName name="CBUQ_fxC_7_Adir" localSheetId="35">OFFSET(#REF!,0,COLUMN(#REF!)-1,COUNTA(#REF!),1)</definedName>
    <definedName name="CBUQ_fxC_7_Adir" localSheetId="42">OFFSET(#REF!,0,COLUMN(#REF!)-1,COUNTA(#REF!),1)</definedName>
    <definedName name="CBUQ_fxC_7_Adir" localSheetId="43">OFFSET(#REF!,0,COLUMN(#REF!)-1,COUNTA(#REF!),1)</definedName>
    <definedName name="CBUQ_fxC_7_Adir">OFFSET(#REF!,0,COLUMN(#REF!)-1,COUNTA(#REF!),1)</definedName>
    <definedName name="CBUQ_fxC_7_Aesq" localSheetId="23">OFFSET(#REF!,0,COLUMN(#REF!)-1,COUNTA(#REF!),1)</definedName>
    <definedName name="CBUQ_fxC_7_Aesq" localSheetId="30">OFFSET(#REF!,0,COLUMN(#REF!)-1,COUNTA(#REF!),1)</definedName>
    <definedName name="CBUQ_fxC_7_Aesq" localSheetId="33">OFFSET(#REF!,0,COLUMN(#REF!)-1,COUNTA(#REF!),1)</definedName>
    <definedName name="CBUQ_fxC_7_Aesq" localSheetId="35">OFFSET(#REF!,0,COLUMN(#REF!)-1,COUNTA(#REF!),1)</definedName>
    <definedName name="CBUQ_fxC_7_Aesq" localSheetId="42">OFFSET(#REF!,0,COLUMN(#REF!)-1,COUNTA(#REF!),1)</definedName>
    <definedName name="CBUQ_fxC_7_Aesq" localSheetId="43">OFFSET(#REF!,0,COLUMN(#REF!)-1,COUNTA(#REF!),1)</definedName>
    <definedName name="CBUQ_fxC_7_Aesq">OFFSET(#REF!,0,COLUMN(#REF!)-1,COUNTA(#REF!),1)</definedName>
    <definedName name="CBUQ_fxC_7_pista" localSheetId="23">OFFSET(#REF!,0,MATCH(#REF!,#REF!,0)-1,COUNTA(#REF!),1)</definedName>
    <definedName name="CBUQ_fxC_7_pista" localSheetId="30">OFFSET(#REF!,0,MATCH(#REF!,#REF!,0)-1,COUNTA(#REF!),1)</definedName>
    <definedName name="CBUQ_fxC_7_pista" localSheetId="33">OFFSET(#REF!,0,MATCH(#REF!,#REF!,0)-1,COUNTA(#REF!),1)</definedName>
    <definedName name="CBUQ_fxC_7_pista" localSheetId="35">OFFSET(#REF!,0,MATCH(#REF!,#REF!,0)-1,COUNTA(#REF!),1)</definedName>
    <definedName name="CBUQ_fxC_7_pista" localSheetId="42">OFFSET(#REF!,0,MATCH(#REF!,#REF!,0)-1,COUNTA(#REF!),1)</definedName>
    <definedName name="CBUQ_fxC_7_pista" localSheetId="43">OFFSET(#REF!,0,MATCH(#REF!,#REF!,0)-1,COUNTA(#REF!),1)</definedName>
    <definedName name="CBUQ_fxC_7_pista" localSheetId="64">OFFSET(#REF!,0,MATCH(#REF!,#REF!,0)-1,COUNTA(#REF!),1)</definedName>
    <definedName name="CBUQ_fxC_7_pista">OFFSET(#REF!,0,MATCH(#REF!,#REF!,0)-1,COUNTA(#REF!),1)</definedName>
    <definedName name="CBUQ_fxC_8_Adir" localSheetId="23">OFFSET(#REF!,0,COLUMN(#REF!)-1,COUNTA(#REF!),1)</definedName>
    <definedName name="CBUQ_fxC_8_Adir" localSheetId="30">OFFSET(#REF!,0,COLUMN(#REF!)-1,COUNTA(#REF!),1)</definedName>
    <definedName name="CBUQ_fxC_8_Adir" localSheetId="33">OFFSET(#REF!,0,COLUMN(#REF!)-1,COUNTA(#REF!),1)</definedName>
    <definedName name="CBUQ_fxC_8_Adir" localSheetId="35">OFFSET(#REF!,0,COLUMN(#REF!)-1,COUNTA(#REF!),1)</definedName>
    <definedName name="CBUQ_fxC_8_Adir" localSheetId="42">OFFSET(#REF!,0,COLUMN(#REF!)-1,COUNTA(#REF!),1)</definedName>
    <definedName name="CBUQ_fxC_8_Adir" localSheetId="43">OFFSET(#REF!,0,COLUMN(#REF!)-1,COUNTA(#REF!),1)</definedName>
    <definedName name="CBUQ_fxC_8_Adir">OFFSET(#REF!,0,COLUMN(#REF!)-1,COUNTA(#REF!),1)</definedName>
    <definedName name="CBUQ_fxC_8_Aesq" localSheetId="23">OFFSET(#REF!,0,COLUMN(#REF!)-1,COUNTA(#REF!),1)</definedName>
    <definedName name="CBUQ_fxC_8_Aesq" localSheetId="30">OFFSET(#REF!,0,COLUMN(#REF!)-1,COUNTA(#REF!),1)</definedName>
    <definedName name="CBUQ_fxC_8_Aesq" localSheetId="33">OFFSET(#REF!,0,COLUMN(#REF!)-1,COUNTA(#REF!),1)</definedName>
    <definedName name="CBUQ_fxC_8_Aesq" localSheetId="35">OFFSET(#REF!,0,COLUMN(#REF!)-1,COUNTA(#REF!),1)</definedName>
    <definedName name="CBUQ_fxC_8_Aesq" localSheetId="42">OFFSET(#REF!,0,COLUMN(#REF!)-1,COUNTA(#REF!),1)</definedName>
    <definedName name="CBUQ_fxC_8_Aesq" localSheetId="43">OFFSET(#REF!,0,COLUMN(#REF!)-1,COUNTA(#REF!),1)</definedName>
    <definedName name="CBUQ_fxC_8_Aesq">OFFSET(#REF!,0,COLUMN(#REF!)-1,COUNTA(#REF!),1)</definedName>
    <definedName name="CBUQ_fxC_8_pista" localSheetId="23">OFFSET(#REF!,0,MATCH(#REF!,#REF!,0)-1,COUNTA(#REF!),1)</definedName>
    <definedName name="CBUQ_fxC_8_pista" localSheetId="30">OFFSET(#REF!,0,MATCH(#REF!,#REF!,0)-1,COUNTA(#REF!),1)</definedName>
    <definedName name="CBUQ_fxC_8_pista" localSheetId="33">OFFSET(#REF!,0,MATCH(#REF!,#REF!,0)-1,COUNTA(#REF!),1)</definedName>
    <definedName name="CBUQ_fxC_8_pista" localSheetId="35">OFFSET(#REF!,0,MATCH(#REF!,#REF!,0)-1,COUNTA(#REF!),1)</definedName>
    <definedName name="CBUQ_fxC_8_pista" localSheetId="42">OFFSET(#REF!,0,MATCH(#REF!,#REF!,0)-1,COUNTA(#REF!),1)</definedName>
    <definedName name="CBUQ_fxC_8_pista" localSheetId="43">OFFSET(#REF!,0,MATCH(#REF!,#REF!,0)-1,COUNTA(#REF!),1)</definedName>
    <definedName name="CBUQ_fxC_8_pista" localSheetId="64">OFFSET(#REF!,0,MATCH(#REF!,#REF!,0)-1,COUNTA(#REF!),1)</definedName>
    <definedName name="CBUQ_fxC_8_pista">OFFSET(#REF!,0,MATCH(#REF!,#REF!,0)-1,COUNTA(#REF!),1)</definedName>
    <definedName name="CBUQB" localSheetId="27">#REF!</definedName>
    <definedName name="CBUQB" localSheetId="31">#REF!</definedName>
    <definedName name="CBUQB" localSheetId="32">#REF!</definedName>
    <definedName name="CBUQB" localSheetId="36">#REF!</definedName>
    <definedName name="CBUQB" localSheetId="38">#REF!</definedName>
    <definedName name="CBUQB" localSheetId="59">#REF!</definedName>
    <definedName name="CBUQB" localSheetId="48">#REF!</definedName>
    <definedName name="CBUQB" localSheetId="58">#REF!</definedName>
    <definedName name="CBUQB" localSheetId="64">#REF!</definedName>
    <definedName name="CBUQB" localSheetId="65">#REF!</definedName>
    <definedName name="CBUQB" localSheetId="66">#REF!</definedName>
    <definedName name="CBUQB">#REF!</definedName>
    <definedName name="CBUQB_25" localSheetId="27">#REF!</definedName>
    <definedName name="CBUQB_25" localSheetId="32">#REF!</definedName>
    <definedName name="CBUQB_25" localSheetId="48">#REF!</definedName>
    <definedName name="CBUQB_25" localSheetId="64">#REF!</definedName>
    <definedName name="CBUQB_25" localSheetId="65">#REF!</definedName>
    <definedName name="CBUQB_25" localSheetId="66">#REF!</definedName>
    <definedName name="CBUQB_25">#REF!</definedName>
    <definedName name="CBUQc" localSheetId="31">#REF!</definedName>
    <definedName name="CBUQc" localSheetId="32">#REF!</definedName>
    <definedName name="CBUQc" localSheetId="38">#REF!</definedName>
    <definedName name="CBUQc" localSheetId="59">#REF!</definedName>
    <definedName name="CBUQc" localSheetId="58">#REF!</definedName>
    <definedName name="CBUQc" localSheetId="64">#REF!</definedName>
    <definedName name="CBUQc">#REF!</definedName>
    <definedName name="CBUQc_25" localSheetId="32">#REF!</definedName>
    <definedName name="CBUQc_25">#REF!</definedName>
    <definedName name="çç" localSheetId="27">#N/A</definedName>
    <definedName name="çç" localSheetId="25">'ANEXO VII - Erosão'!çç</definedName>
    <definedName name="çç" localSheetId="30">#N/A</definedName>
    <definedName name="çç" localSheetId="32">'ANEXO XII - Ficha Resumo'!çç</definedName>
    <definedName name="çç" localSheetId="40">#N/A</definedName>
    <definedName name="çç" localSheetId="36">#N/A</definedName>
    <definedName name="çç" localSheetId="37">#N/A</definedName>
    <definedName name="çç" localSheetId="38">'ANEXO XVII - Pedágio'!çç</definedName>
    <definedName name="çç" localSheetId="39">#N/A</definedName>
    <definedName name="çç" localSheetId="68">#N/A</definedName>
    <definedName name="çç" localSheetId="41">#N/A</definedName>
    <definedName name="çç" localSheetId="67">#N/A</definedName>
    <definedName name="çç" localSheetId="42">#N/A</definedName>
    <definedName name="çç" localSheetId="43">#N/A</definedName>
    <definedName name="çç" localSheetId="44">'ANEXO XXII - Sin. Abertura Tráf'!çç</definedName>
    <definedName name="çç" localSheetId="46">'ANEXO XXIV - Orç. Total'!çç</definedName>
    <definedName name="çç" localSheetId="59">'ANEXO XXIX - Doc SEDE'!çç</definedName>
    <definedName name="çç" localSheetId="47">'ANEXO XXV - Cronograma'!çç</definedName>
    <definedName name="çç" localSheetId="48">'ANEXO XXVI - Padrão Desempenho'!çç</definedName>
    <definedName name="çç" localSheetId="58">'ANEXO XXVIII - Espec. Servicos'!çç</definedName>
    <definedName name="çç" localSheetId="60">#N/A</definedName>
    <definedName name="çç" localSheetId="61">#N/A</definedName>
    <definedName name="çç" localSheetId="62">#N/A</definedName>
    <definedName name="çç" localSheetId="63">#N/A</definedName>
    <definedName name="çç" localSheetId="64">'ANEXO XXXIV - Aplicação PC'!çç</definedName>
    <definedName name="çç" localSheetId="65">#N/A</definedName>
    <definedName name="çç" localSheetId="66">#N/A</definedName>
    <definedName name="çç">[0]!çç</definedName>
    <definedName name="çç_30" localSheetId="27">#N/A</definedName>
    <definedName name="çç_30" localSheetId="25">'ANEXO VII - Erosão'!çç_30</definedName>
    <definedName name="çç_30" localSheetId="30">#N/A</definedName>
    <definedName name="çç_30" localSheetId="40">#N/A</definedName>
    <definedName name="çç_30" localSheetId="36">#N/A</definedName>
    <definedName name="çç_30" localSheetId="37">#N/A</definedName>
    <definedName name="çç_30" localSheetId="38">'ANEXO XVII - Pedágio'!çç_30</definedName>
    <definedName name="çç_30" localSheetId="39">#N/A</definedName>
    <definedName name="çç_30" localSheetId="68">#N/A</definedName>
    <definedName name="çç_30" localSheetId="41">#N/A</definedName>
    <definedName name="çç_30" localSheetId="67">#N/A</definedName>
    <definedName name="çç_30" localSheetId="42">#N/A</definedName>
    <definedName name="çç_30" localSheetId="43">#N/A</definedName>
    <definedName name="çç_30" localSheetId="44">'ANEXO XXII - Sin. Abertura Tráf'!çç_30</definedName>
    <definedName name="çç_30" localSheetId="46">'ANEXO XXIV - Orç. Total'!çç_30</definedName>
    <definedName name="çç_30" localSheetId="59">'ANEXO XXIX - Doc SEDE'!çç_30</definedName>
    <definedName name="çç_30" localSheetId="47">'ANEXO XXV - Cronograma'!çç_30</definedName>
    <definedName name="çç_30" localSheetId="48">'ANEXO XXVI - Padrão Desempenho'!çç_30</definedName>
    <definedName name="çç_30" localSheetId="58">'ANEXO XXVIII - Espec. Servicos'!çç_30</definedName>
    <definedName name="çç_30" localSheetId="60">#N/A</definedName>
    <definedName name="çç_30" localSheetId="61">#N/A</definedName>
    <definedName name="çç_30" localSheetId="62">#N/A</definedName>
    <definedName name="çç_30" localSheetId="63">#N/A</definedName>
    <definedName name="çç_30" localSheetId="64">'ANEXO XXXIV - Aplicação PC'!çç_30</definedName>
    <definedName name="çç_30" localSheetId="65">#N/A</definedName>
    <definedName name="çç_30" localSheetId="66">#N/A</definedName>
    <definedName name="çç_30" localSheetId="1">SUMÁRIO!çç_30</definedName>
    <definedName name="çç_30">çç_30</definedName>
    <definedName name="çç_38" localSheetId="27">#N/A</definedName>
    <definedName name="çç_38" localSheetId="25">'ANEXO VII - Erosão'!çç_38</definedName>
    <definedName name="çç_38" localSheetId="30">#N/A</definedName>
    <definedName name="çç_38" localSheetId="40">#N/A</definedName>
    <definedName name="çç_38" localSheetId="36">#N/A</definedName>
    <definedName name="çç_38" localSheetId="37">#N/A</definedName>
    <definedName name="çç_38" localSheetId="38">'ANEXO XVII - Pedágio'!çç_38</definedName>
    <definedName name="çç_38" localSheetId="39">#N/A</definedName>
    <definedName name="çç_38" localSheetId="68">#N/A</definedName>
    <definedName name="çç_38" localSheetId="41">#N/A</definedName>
    <definedName name="çç_38" localSheetId="67">#N/A</definedName>
    <definedName name="çç_38" localSheetId="42">#N/A</definedName>
    <definedName name="çç_38" localSheetId="43">#N/A</definedName>
    <definedName name="çç_38" localSheetId="44">'ANEXO XXII - Sin. Abertura Tráf'!çç_38</definedName>
    <definedName name="çç_38" localSheetId="46">'ANEXO XXIV - Orç. Total'!çç_38</definedName>
    <definedName name="çç_38" localSheetId="59">'ANEXO XXIX - Doc SEDE'!çç_38</definedName>
    <definedName name="çç_38" localSheetId="47">'ANEXO XXV - Cronograma'!çç_38</definedName>
    <definedName name="çç_38" localSheetId="48">'ANEXO XXVI - Padrão Desempenho'!çç_38</definedName>
    <definedName name="çç_38" localSheetId="58">'ANEXO XXVIII - Espec. Servicos'!çç_38</definedName>
    <definedName name="çç_38" localSheetId="60">#N/A</definedName>
    <definedName name="çç_38" localSheetId="61">#N/A</definedName>
    <definedName name="çç_38" localSheetId="62">#N/A</definedName>
    <definedName name="çç_38" localSheetId="63">#N/A</definedName>
    <definedName name="çç_38" localSheetId="64">'ANEXO XXXIV - Aplicação PC'!çç_38</definedName>
    <definedName name="çç_38" localSheetId="65">#N/A</definedName>
    <definedName name="çç_38" localSheetId="66">#N/A</definedName>
    <definedName name="çç_38" localSheetId="1">SUMÁRIO!çç_38</definedName>
    <definedName name="çç_38">çç_38</definedName>
    <definedName name="CCCCCCCCCCC" localSheetId="27">#N/A</definedName>
    <definedName name="CCCCCCCCCCC" localSheetId="25">'ANEXO VII - Erosão'!CCCCCCCCCCC</definedName>
    <definedName name="CCCCCCCCCCC" localSheetId="30">#N/A</definedName>
    <definedName name="CCCCCCCCCCC" localSheetId="32">'ANEXO XII - Ficha Resumo'!CCCCCCCCCCC</definedName>
    <definedName name="CCCCCCCCCCC" localSheetId="40">#N/A</definedName>
    <definedName name="CCCCCCCCCCC" localSheetId="36">#N/A</definedName>
    <definedName name="CCCCCCCCCCC" localSheetId="37">#N/A</definedName>
    <definedName name="CCCCCCCCCCC" localSheetId="38">'ANEXO XVII - Pedágio'!CCCCCCCCCCC</definedName>
    <definedName name="CCCCCCCCCCC" localSheetId="39">#N/A</definedName>
    <definedName name="CCCCCCCCCCC" localSheetId="68">#N/A</definedName>
    <definedName name="CCCCCCCCCCC" localSheetId="41">#N/A</definedName>
    <definedName name="CCCCCCCCCCC" localSheetId="67">#N/A</definedName>
    <definedName name="CCCCCCCCCCC" localSheetId="42">#N/A</definedName>
    <definedName name="CCCCCCCCCCC" localSheetId="43">#N/A</definedName>
    <definedName name="CCCCCCCCCCC" localSheetId="44">'ANEXO XXII - Sin. Abertura Tráf'!CCCCCCCCCCC</definedName>
    <definedName name="CCCCCCCCCCC" localSheetId="46">'ANEXO XXIV - Orç. Total'!CCCCCCCCCCC</definedName>
    <definedName name="CCCCCCCCCCC" localSheetId="47">'ANEXO XXV - Cronograma'!CCCCCCCCCCC</definedName>
    <definedName name="CCCCCCCCCCC" localSheetId="48">'ANEXO XXVI - Padrão Desempenho'!CCCCCCCCCCC</definedName>
    <definedName name="CCCCCCCCCCC" localSheetId="60">#N/A</definedName>
    <definedName name="CCCCCCCCCCC" localSheetId="61">#N/A</definedName>
    <definedName name="CCCCCCCCCCC" localSheetId="62">#N/A</definedName>
    <definedName name="CCCCCCCCCCC" localSheetId="63">#N/A</definedName>
    <definedName name="CCCCCCCCCCC" localSheetId="64">'ANEXO XXXIV - Aplicação PC'!CCCCCCCCCCC</definedName>
    <definedName name="CCCCCCCCCCC" localSheetId="65">#N/A</definedName>
    <definedName name="CCCCCCCCCCC" localSheetId="66">#N/A</definedName>
    <definedName name="CCCCCCCCCCC">[0]!CCCCCCCCCCC</definedName>
    <definedName name="CCCCCCCCCCC_25" localSheetId="27">#N/A</definedName>
    <definedName name="CCCCCCCCCCC_25" localSheetId="25">'ANEXO VII - Erosão'!CCCCCCCCCCC_25</definedName>
    <definedName name="CCCCCCCCCCC_25" localSheetId="30">#N/A</definedName>
    <definedName name="CCCCCCCCCCC_25" localSheetId="32">'ANEXO XII - Ficha Resumo'!CCCCCCCCCCC_25</definedName>
    <definedName name="CCCCCCCCCCC_25" localSheetId="40">#N/A</definedName>
    <definedName name="CCCCCCCCCCC_25" localSheetId="36">#N/A</definedName>
    <definedName name="CCCCCCCCCCC_25" localSheetId="37">#N/A</definedName>
    <definedName name="CCCCCCCCCCC_25" localSheetId="38">'ANEXO XVII - Pedágio'!CCCCCCCCCCC_25</definedName>
    <definedName name="CCCCCCCCCCC_25" localSheetId="39">#N/A</definedName>
    <definedName name="CCCCCCCCCCC_25" localSheetId="68">#N/A</definedName>
    <definedName name="CCCCCCCCCCC_25" localSheetId="41">#N/A</definedName>
    <definedName name="CCCCCCCCCCC_25" localSheetId="67">#N/A</definedName>
    <definedName name="CCCCCCCCCCC_25" localSheetId="42">#N/A</definedName>
    <definedName name="CCCCCCCCCCC_25" localSheetId="43">#N/A</definedName>
    <definedName name="CCCCCCCCCCC_25" localSheetId="44">'ANEXO XXII - Sin. Abertura Tráf'!CCCCCCCCCCC_25</definedName>
    <definedName name="CCCCCCCCCCC_25" localSheetId="46">'ANEXO XXIV - Orç. Total'!CCCCCCCCCCC_25</definedName>
    <definedName name="CCCCCCCCCCC_25" localSheetId="47">'ANEXO XXV - Cronograma'!CCCCCCCCCCC_25</definedName>
    <definedName name="CCCCCCCCCCC_25" localSheetId="48">'ANEXO XXVI - Padrão Desempenho'!CCCCCCCCCCC_25</definedName>
    <definedName name="CCCCCCCCCCC_25" localSheetId="60">#N/A</definedName>
    <definedName name="CCCCCCCCCCC_25" localSheetId="61">#N/A</definedName>
    <definedName name="CCCCCCCCCCC_25" localSheetId="62">#N/A</definedName>
    <definedName name="CCCCCCCCCCC_25" localSheetId="63">#N/A</definedName>
    <definedName name="CCCCCCCCCCC_25" localSheetId="64">'ANEXO XXXIV - Aplicação PC'!CCCCCCCCCCC_25</definedName>
    <definedName name="CCCCCCCCCCC_25" localSheetId="65">#N/A</definedName>
    <definedName name="CCCCCCCCCCC_25" localSheetId="66">#N/A</definedName>
    <definedName name="CCCCCCCCCCC_25" localSheetId="1">SUMÁRIO!CCCCCCCCCCC_25</definedName>
    <definedName name="CCCCCCCCCCC_25">CCCCCCCCCCC_25</definedName>
    <definedName name="cch" hidden="1">#N/A</definedName>
    <definedName name="CCM" localSheetId="27">#REF!</definedName>
    <definedName name="CCM" localSheetId="40">#REF!</definedName>
    <definedName name="CCM" localSheetId="37">#REF!</definedName>
    <definedName name="CCM" localSheetId="39">#REF!</definedName>
    <definedName name="CCM" localSheetId="41">#REF!</definedName>
    <definedName name="CCM" localSheetId="67">#REF!</definedName>
    <definedName name="CCM" localSheetId="60">#REF!</definedName>
    <definedName name="CCM" localSheetId="61">#REF!</definedName>
    <definedName name="CCM" localSheetId="62">#REF!</definedName>
    <definedName name="CCM" localSheetId="63">#REF!</definedName>
    <definedName name="CCM" localSheetId="64">#REF!</definedName>
    <definedName name="CCM" localSheetId="65">#REF!</definedName>
    <definedName name="CCM" localSheetId="66">#REF!</definedName>
    <definedName name="CCM">#REF!</definedName>
    <definedName name="CCP_1" localSheetId="27">#REF!</definedName>
    <definedName name="CCP_1" localSheetId="40">#REF!</definedName>
    <definedName name="CCP_1" localSheetId="37">#REF!</definedName>
    <definedName name="CCP_1" localSheetId="39">#REF!</definedName>
    <definedName name="CCP_1" localSheetId="41">#REF!</definedName>
    <definedName name="CCP_1" localSheetId="67">#REF!</definedName>
    <definedName name="CCP_1" localSheetId="60">#REF!</definedName>
    <definedName name="CCP_1" localSheetId="61">#REF!</definedName>
    <definedName name="CCP_1" localSheetId="62">#REF!</definedName>
    <definedName name="CCP_1" localSheetId="63">#REF!</definedName>
    <definedName name="CCP_1" localSheetId="64">#REF!</definedName>
    <definedName name="CCP_1" localSheetId="65">#REF!</definedName>
    <definedName name="CCP_1" localSheetId="66">#REF!</definedName>
    <definedName name="CCP_1">#REF!</definedName>
    <definedName name="CCPW">"$#REF!.$E$34"</definedName>
    <definedName name="CCPWA">"$#REF!.$E$33"</definedName>
    <definedName name="ccva" localSheetId="27">#REF!</definedName>
    <definedName name="ccva" localSheetId="40">#REF!</definedName>
    <definedName name="ccva" localSheetId="37">#REF!</definedName>
    <definedName name="ccva" localSheetId="39">#REF!</definedName>
    <definedName name="ccva" localSheetId="41">#REF!</definedName>
    <definedName name="ccva" localSheetId="67">#REF!</definedName>
    <definedName name="ccva" localSheetId="60">#REF!</definedName>
    <definedName name="ccva" localSheetId="61">#REF!</definedName>
    <definedName name="ccva" localSheetId="62">#REF!</definedName>
    <definedName name="ccva" localSheetId="63">#REF!</definedName>
    <definedName name="ccva" localSheetId="64">#REF!</definedName>
    <definedName name="ccva" localSheetId="65">#REF!</definedName>
    <definedName name="ccva" localSheetId="66">#REF!</definedName>
    <definedName name="ccva">#REF!</definedName>
    <definedName name="CD_1" localSheetId="27">#REF!</definedName>
    <definedName name="CD_1" localSheetId="40">#REF!</definedName>
    <definedName name="CD_1" localSheetId="37">#REF!</definedName>
    <definedName name="CD_1" localSheetId="39">#REF!</definedName>
    <definedName name="CD_1" localSheetId="41">#REF!</definedName>
    <definedName name="CD_1" localSheetId="67">#REF!</definedName>
    <definedName name="CD_1" localSheetId="60">#REF!</definedName>
    <definedName name="CD_1" localSheetId="61">#REF!</definedName>
    <definedName name="CD_1" localSheetId="62">#REF!</definedName>
    <definedName name="CD_1" localSheetId="63">#REF!</definedName>
    <definedName name="CD_1" localSheetId="64">#REF!</definedName>
    <definedName name="CD_1" localSheetId="65">#REF!</definedName>
    <definedName name="CD_1" localSheetId="66">#REF!</definedName>
    <definedName name="CD_1">#REF!</definedName>
    <definedName name="CD110PI" localSheetId="27">#REF!</definedName>
    <definedName name="CD110PI" localSheetId="40">#REF!</definedName>
    <definedName name="CD110PI" localSheetId="37">#REF!</definedName>
    <definedName name="CD110PI" localSheetId="39">#REF!</definedName>
    <definedName name="CD110PI" localSheetId="41">#REF!</definedName>
    <definedName name="CD110PI" localSheetId="67">#REF!</definedName>
    <definedName name="CD110PI" localSheetId="60">#REF!</definedName>
    <definedName name="CD110PI" localSheetId="61">#REF!</definedName>
    <definedName name="CD110PI" localSheetId="62">#REF!</definedName>
    <definedName name="CD110PI" localSheetId="63">#REF!</definedName>
    <definedName name="CD110PI" localSheetId="64">#REF!</definedName>
    <definedName name="CD110PI" localSheetId="65">#REF!</definedName>
    <definedName name="CD110PI" localSheetId="66">#REF!</definedName>
    <definedName name="CD110PI">#REF!</definedName>
    <definedName name="CD110R">#REF!</definedName>
    <definedName name="CD316PI">#REF!</definedName>
    <definedName name="CD316R">#REF!</definedName>
    <definedName name="CD97A">"$#REF!.$H$80"</definedName>
    <definedName name="CD97AW">"$#REF!.$H$82"</definedName>
    <definedName name="CDP" localSheetId="27">#REF!</definedName>
    <definedName name="CDP" localSheetId="40">#REF!</definedName>
    <definedName name="CDP" localSheetId="37">#REF!</definedName>
    <definedName name="CDP" localSheetId="39">#REF!</definedName>
    <definedName name="CDP" localSheetId="41">#REF!</definedName>
    <definedName name="CDP" localSheetId="67">#REF!</definedName>
    <definedName name="CDP" localSheetId="60">#REF!</definedName>
    <definedName name="CDP" localSheetId="61">#REF!</definedName>
    <definedName name="CDP" localSheetId="62">#REF!</definedName>
    <definedName name="CDP" localSheetId="63">#REF!</definedName>
    <definedName name="CDP" localSheetId="64">#REF!</definedName>
    <definedName name="CDP" localSheetId="65">#REF!</definedName>
    <definedName name="CDP" localSheetId="66">#REF!</definedName>
    <definedName name="CDP">#REF!</definedName>
    <definedName name="CdQtEqA" hidden="1">2</definedName>
    <definedName name="CdQtEqP" hidden="1">2</definedName>
    <definedName name="CdQtMoA" hidden="1">2</definedName>
    <definedName name="CdQtMoP" hidden="1">2</definedName>
    <definedName name="CdQtMpA" hidden="1">5</definedName>
    <definedName name="CdQtMpP" hidden="1">5</definedName>
    <definedName name="CdQtTrA" hidden="1">2</definedName>
    <definedName name="CdQtTrP" hidden="1">2</definedName>
    <definedName name="CDW">"$#REF!.$H$41"</definedName>
    <definedName name="CDWA">"$#REF!.$H$40"</definedName>
    <definedName name="CELSO" localSheetId="27">#N/A</definedName>
    <definedName name="CELSO" localSheetId="25">'ANEXO VII - Erosão'!CELSO</definedName>
    <definedName name="CELSO" localSheetId="30">#N/A</definedName>
    <definedName name="CELSO" localSheetId="32">'ANEXO XII - Ficha Resumo'!CELSO</definedName>
    <definedName name="CELSO" localSheetId="40">#N/A</definedName>
    <definedName name="CELSO" localSheetId="36">#N/A</definedName>
    <definedName name="CELSO" localSheetId="37">#N/A</definedName>
    <definedName name="CELSO" localSheetId="38">'ANEXO XVII - Pedágio'!CELSO</definedName>
    <definedName name="CELSO" localSheetId="39">#N/A</definedName>
    <definedName name="CELSO" localSheetId="68">#N/A</definedName>
    <definedName name="CELSO" localSheetId="41">#N/A</definedName>
    <definedName name="CELSO" localSheetId="67">#N/A</definedName>
    <definedName name="CELSO" localSheetId="42">#N/A</definedName>
    <definedName name="CELSO" localSheetId="43">#N/A</definedName>
    <definedName name="CELSO" localSheetId="44">'ANEXO XXII - Sin. Abertura Tráf'!CELSO</definedName>
    <definedName name="CELSO" localSheetId="46">'ANEXO XXIV - Orç. Total'!CELSO</definedName>
    <definedName name="CELSO" localSheetId="47">'ANEXO XXV - Cronograma'!CELSO</definedName>
    <definedName name="CELSO" localSheetId="48">'ANEXO XXVI - Padrão Desempenho'!CELSO</definedName>
    <definedName name="CELSO" localSheetId="60">#N/A</definedName>
    <definedName name="CELSO" localSheetId="61">#N/A</definedName>
    <definedName name="CELSO" localSheetId="62">#N/A</definedName>
    <definedName name="CELSO" localSheetId="63">#N/A</definedName>
    <definedName name="CELSO" localSheetId="64">'ANEXO XXXIV - Aplicação PC'!CELSO</definedName>
    <definedName name="CELSO" localSheetId="65">#N/A</definedName>
    <definedName name="CELSO" localSheetId="66">#N/A</definedName>
    <definedName name="CELSO">[0]!CELSO</definedName>
    <definedName name="CELSO_25" localSheetId="27">#N/A</definedName>
    <definedName name="CELSO_25" localSheetId="25">'ANEXO VII - Erosão'!CELSO_25</definedName>
    <definedName name="CELSO_25" localSheetId="30">#N/A</definedName>
    <definedName name="CELSO_25" localSheetId="32">'ANEXO XII - Ficha Resumo'!CELSO_25</definedName>
    <definedName name="CELSO_25" localSheetId="40">#N/A</definedName>
    <definedName name="CELSO_25" localSheetId="36">#N/A</definedName>
    <definedName name="CELSO_25" localSheetId="37">#N/A</definedName>
    <definedName name="CELSO_25" localSheetId="38">'ANEXO XVII - Pedágio'!CELSO_25</definedName>
    <definedName name="CELSO_25" localSheetId="39">#N/A</definedName>
    <definedName name="CELSO_25" localSheetId="68">#N/A</definedName>
    <definedName name="CELSO_25" localSheetId="41">#N/A</definedName>
    <definedName name="CELSO_25" localSheetId="67">#N/A</definedName>
    <definedName name="CELSO_25" localSheetId="42">#N/A</definedName>
    <definedName name="CELSO_25" localSheetId="43">#N/A</definedName>
    <definedName name="CELSO_25" localSheetId="44">'ANEXO XXII - Sin. Abertura Tráf'!CELSO_25</definedName>
    <definedName name="CELSO_25" localSheetId="46">'ANEXO XXIV - Orç. Total'!CELSO_25</definedName>
    <definedName name="CELSO_25" localSheetId="47">'ANEXO XXV - Cronograma'!CELSO_25</definedName>
    <definedName name="CELSO_25" localSheetId="48">'ANEXO XXVI - Padrão Desempenho'!CELSO_25</definedName>
    <definedName name="CELSO_25" localSheetId="60">#N/A</definedName>
    <definedName name="CELSO_25" localSheetId="61">#N/A</definedName>
    <definedName name="CELSO_25" localSheetId="62">#N/A</definedName>
    <definedName name="CELSO_25" localSheetId="63">#N/A</definedName>
    <definedName name="CELSO_25" localSheetId="64">'ANEXO XXXIV - Aplicação PC'!CELSO_25</definedName>
    <definedName name="CELSO_25" localSheetId="65">#N/A</definedName>
    <definedName name="CELSO_25" localSheetId="66">#N/A</definedName>
    <definedName name="CELSO_25" localSheetId="1">SUMÁRIO!CELSO_25</definedName>
    <definedName name="CELSO_25">CELSO_25</definedName>
    <definedName name="cesar" localSheetId="27">#REF!</definedName>
    <definedName name="cesar" localSheetId="40">#REF!</definedName>
    <definedName name="cesar" localSheetId="37">#REF!</definedName>
    <definedName name="cesar" localSheetId="39">#REF!</definedName>
    <definedName name="cesar" localSheetId="41">#REF!</definedName>
    <definedName name="cesar" localSheetId="67">#REF!</definedName>
    <definedName name="cesar" localSheetId="60">#REF!</definedName>
    <definedName name="cesar" localSheetId="61">#REF!</definedName>
    <definedName name="cesar" localSheetId="62">#REF!</definedName>
    <definedName name="cesar" localSheetId="63">#REF!</definedName>
    <definedName name="cesar" localSheetId="64">#REF!</definedName>
    <definedName name="cesar" localSheetId="65">#REF!</definedName>
    <definedName name="cesar" localSheetId="66">#REF!</definedName>
    <definedName name="cesar">#REF!</definedName>
    <definedName name="CF" localSheetId="27">#REF!</definedName>
    <definedName name="CF" localSheetId="40">#REF!</definedName>
    <definedName name="CF" localSheetId="37">#REF!</definedName>
    <definedName name="CF" localSheetId="39">#REF!</definedName>
    <definedName name="CF" localSheetId="41">#REF!</definedName>
    <definedName name="CF" localSheetId="67">#REF!</definedName>
    <definedName name="CF" localSheetId="60">#REF!</definedName>
    <definedName name="CF" localSheetId="61">#REF!</definedName>
    <definedName name="CF" localSheetId="62">#REF!</definedName>
    <definedName name="CF" localSheetId="63">#REF!</definedName>
    <definedName name="CF" localSheetId="64">#REF!</definedName>
    <definedName name="CF" localSheetId="65">#REF!</definedName>
    <definedName name="CF" localSheetId="66">#REF!</definedName>
    <definedName name="CF">#REF!</definedName>
    <definedName name="CFCG" localSheetId="27">#REF!</definedName>
    <definedName name="CFCG" localSheetId="40">#REF!</definedName>
    <definedName name="CFCG" localSheetId="37">#REF!</definedName>
    <definedName name="CFCG" localSheetId="39">#REF!</definedName>
    <definedName name="CFCG" localSheetId="41">#REF!</definedName>
    <definedName name="CFCG" localSheetId="67">#REF!</definedName>
    <definedName name="CFCG" localSheetId="60">#REF!</definedName>
    <definedName name="CFCG" localSheetId="61">#REF!</definedName>
    <definedName name="CFCG" localSheetId="62">#REF!</definedName>
    <definedName name="CFCG" localSheetId="63">#REF!</definedName>
    <definedName name="CFCG" localSheetId="64">#REF!</definedName>
    <definedName name="CFCG" localSheetId="65">#REF!</definedName>
    <definedName name="CFCG" localSheetId="66">#REF!</definedName>
    <definedName name="CFCG">#REF!</definedName>
    <definedName name="CFCG_1">#REF!</definedName>
    <definedName name="CFCG_2">#REF!</definedName>
    <definedName name="CFCG_3">#REF!</definedName>
    <definedName name="Chave" localSheetId="27" hidden="1">#REF!</definedName>
    <definedName name="Chave" localSheetId="23" hidden="1">#REF!</definedName>
    <definedName name="Chave" localSheetId="25" hidden="1">#REF!</definedName>
    <definedName name="Chave" localSheetId="31" hidden="1">#REF!</definedName>
    <definedName name="Chave" localSheetId="32" hidden="1">#REF!</definedName>
    <definedName name="Chave" localSheetId="33" hidden="1">#REF!</definedName>
    <definedName name="Chave" localSheetId="35" hidden="1">#REF!</definedName>
    <definedName name="Chave" localSheetId="40" hidden="1">#REF!</definedName>
    <definedName name="Chave" localSheetId="37" hidden="1">#REF!</definedName>
    <definedName name="Chave" localSheetId="38" hidden="1">#REF!</definedName>
    <definedName name="Chave" localSheetId="39" hidden="1">#REF!</definedName>
    <definedName name="Chave" localSheetId="41" hidden="1">#REF!</definedName>
    <definedName name="Chave" localSheetId="42" hidden="1">#REF!</definedName>
    <definedName name="Chave" localSheetId="43" hidden="1">#REF!</definedName>
    <definedName name="Chave" localSheetId="59" hidden="1">#REF!</definedName>
    <definedName name="Chave" localSheetId="58" hidden="1">#REF!</definedName>
    <definedName name="Chave" localSheetId="60" hidden="1">#REF!</definedName>
    <definedName name="Chave" localSheetId="61" hidden="1">#REF!</definedName>
    <definedName name="Chave" localSheetId="62" hidden="1">#REF!</definedName>
    <definedName name="Chave" localSheetId="63" hidden="1">#REF!</definedName>
    <definedName name="Chave" localSheetId="65" hidden="1">#REF!</definedName>
    <definedName name="Chave" localSheetId="66" hidden="1">#REF!</definedName>
    <definedName name="Chave" hidden="1">#REF!</definedName>
    <definedName name="Chave1" localSheetId="27" hidden="1">#REF!</definedName>
    <definedName name="Chave1" localSheetId="23" hidden="1">#REF!</definedName>
    <definedName name="Chave1" localSheetId="25" hidden="1">#REF!</definedName>
    <definedName name="Chave1" localSheetId="31" hidden="1">#REF!</definedName>
    <definedName name="Chave1" localSheetId="32" hidden="1">#REF!</definedName>
    <definedName name="Chave1" localSheetId="33" hidden="1">#REF!</definedName>
    <definedName name="Chave1" localSheetId="35" hidden="1">#REF!</definedName>
    <definedName name="Chave1" localSheetId="40" hidden="1">#REF!</definedName>
    <definedName name="Chave1" localSheetId="37" hidden="1">#REF!</definedName>
    <definedName name="Chave1" localSheetId="38" hidden="1">#REF!</definedName>
    <definedName name="Chave1" localSheetId="39" hidden="1">#REF!</definedName>
    <definedName name="Chave1" localSheetId="41" hidden="1">#REF!</definedName>
    <definedName name="Chave1" localSheetId="42" hidden="1">#REF!</definedName>
    <definedName name="Chave1" localSheetId="43" hidden="1">#REF!</definedName>
    <definedName name="Chave1" localSheetId="59" hidden="1">#REF!</definedName>
    <definedName name="Chave1" localSheetId="58" hidden="1">#REF!</definedName>
    <definedName name="Chave1" localSheetId="60" hidden="1">#REF!</definedName>
    <definedName name="Chave1" localSheetId="61" hidden="1">#REF!</definedName>
    <definedName name="Chave1" localSheetId="62" hidden="1">#REF!</definedName>
    <definedName name="Chave1" localSheetId="63" hidden="1">#REF!</definedName>
    <definedName name="Chave1" localSheetId="65" hidden="1">#REF!</definedName>
    <definedName name="Chave1" localSheetId="66" hidden="1">#REF!</definedName>
    <definedName name="Chave1" hidden="1">#REF!</definedName>
    <definedName name="CIMENTO">#REF!</definedName>
    <definedName name="CIMENTOBARRA">#REF!</definedName>
    <definedName name="çl">#REF!</definedName>
    <definedName name="Clas" localSheetId="27" hidden="1">MAX(LEN(#REF!))</definedName>
    <definedName name="Clas" localSheetId="23" hidden="1">MAX(LEN(#REF!))</definedName>
    <definedName name="Clas" localSheetId="25" hidden="1">MAX(LEN(#REF!))</definedName>
    <definedName name="Clas" localSheetId="31" hidden="1">MAX(LEN(#REF!))</definedName>
    <definedName name="Clas" localSheetId="32" hidden="1">MAX(LEN(#REF!))</definedName>
    <definedName name="Clas" localSheetId="33" hidden="1">MAX(LEN(#REF!))</definedName>
    <definedName name="Clas" localSheetId="35" hidden="1">MAX(LEN(#REF!))</definedName>
    <definedName name="Clas" localSheetId="40" hidden="1">MAX(LEN(#REF!))</definedName>
    <definedName name="Clas" localSheetId="37" hidden="1">MAX(LEN(#REF!))</definedName>
    <definedName name="Clas" localSheetId="38" hidden="1">MAX(LEN(#REF!))</definedName>
    <definedName name="Clas" localSheetId="39" hidden="1">MAX(LEN(#REF!))</definedName>
    <definedName name="Clas" localSheetId="41" hidden="1">MAX(LEN(#REF!))</definedName>
    <definedName name="Clas" localSheetId="42" hidden="1">MAX(LEN(#REF!))</definedName>
    <definedName name="Clas" localSheetId="43" hidden="1">MAX(LEN(#REF!))</definedName>
    <definedName name="Clas" localSheetId="59" hidden="1">MAX(LEN(#REF!))</definedName>
    <definedName name="Clas" localSheetId="58" hidden="1">MAX(LEN(#REF!))</definedName>
    <definedName name="Clas" localSheetId="60" hidden="1">MAX(LEN(#REF!))</definedName>
    <definedName name="Clas" localSheetId="61" hidden="1">MAX(LEN(#REF!))</definedName>
    <definedName name="Clas" localSheetId="62" hidden="1">MAX(LEN(#REF!))</definedName>
    <definedName name="Clas" localSheetId="63" hidden="1">MAX(LEN(#REF!))</definedName>
    <definedName name="Clas" localSheetId="65" hidden="1">MAX(LEN(#REF!))</definedName>
    <definedName name="Clas" localSheetId="66" hidden="1">MAX(LEN(#REF!))</definedName>
    <definedName name="Clas" hidden="1">MAX(LEN(#REF!))</definedName>
    <definedName name="Class_Equipamentos">#REF!</definedName>
    <definedName name="Class_Equipamentos_1">#REF!</definedName>
    <definedName name="Class_Equipamentos_2">#REF!</definedName>
    <definedName name="Class_Equipamentos_3">#REF!</definedName>
    <definedName name="Class_Mão_de_Obra">#REF!</definedName>
    <definedName name="Class_Mão_de_Obra_1">#REF!</definedName>
    <definedName name="Class_Mão_de_Obra_2">#REF!</definedName>
    <definedName name="Class_Mão_de_Obra_3">#REF!</definedName>
    <definedName name="Class_Materiais">#REF!</definedName>
    <definedName name="Class_Materiais_1">#REF!</definedName>
    <definedName name="Class_Materiais_2">#REF!</definedName>
    <definedName name="Class_Materiais_3">#REF!</definedName>
    <definedName name="Cliente" hidden="1">""</definedName>
    <definedName name="Cls" hidden="1">#N/A</definedName>
    <definedName name="CM">"$#REF!.$O$31"</definedName>
    <definedName name="CM_003">#N/A</definedName>
    <definedName name="CM_003_1" localSheetId="27">#REF!</definedName>
    <definedName name="CM_003_1" localSheetId="40">#REF!</definedName>
    <definedName name="CM_003_1" localSheetId="37">#REF!</definedName>
    <definedName name="CM_003_1" localSheetId="39">#REF!</definedName>
    <definedName name="CM_003_1" localSheetId="41">#REF!</definedName>
    <definedName name="CM_003_1" localSheetId="67">#REF!</definedName>
    <definedName name="CM_003_1" localSheetId="60">#REF!</definedName>
    <definedName name="CM_003_1" localSheetId="61">#REF!</definedName>
    <definedName name="CM_003_1" localSheetId="62">#REF!</definedName>
    <definedName name="CM_003_1" localSheetId="63">#REF!</definedName>
    <definedName name="CM_003_1" localSheetId="64">#REF!</definedName>
    <definedName name="CM_003_1" localSheetId="65">#REF!</definedName>
    <definedName name="CM_003_1" localSheetId="66">#REF!</definedName>
    <definedName name="CM_003_1">#REF!</definedName>
    <definedName name="CM_202">#N/A</definedName>
    <definedName name="CM_202_1" localSheetId="27">#REF!</definedName>
    <definedName name="CM_202_1" localSheetId="40">#REF!</definedName>
    <definedName name="CM_202_1" localSheetId="37">#REF!</definedName>
    <definedName name="CM_202_1" localSheetId="39">#REF!</definedName>
    <definedName name="CM_202_1" localSheetId="41">#REF!</definedName>
    <definedName name="CM_202_1" localSheetId="67">#REF!</definedName>
    <definedName name="CM_202_1" localSheetId="60">#REF!</definedName>
    <definedName name="CM_202_1" localSheetId="61">#REF!</definedName>
    <definedName name="CM_202_1" localSheetId="62">#REF!</definedName>
    <definedName name="CM_202_1" localSheetId="63">#REF!</definedName>
    <definedName name="CM_202_1" localSheetId="64">#REF!</definedName>
    <definedName name="CM_202_1" localSheetId="65">#REF!</definedName>
    <definedName name="CM_202_1" localSheetId="66">#REF!</definedName>
    <definedName name="CM_202_1">#REF!</definedName>
    <definedName name="cm_205">#N/A</definedName>
    <definedName name="cm_205_1" localSheetId="27">#REF!</definedName>
    <definedName name="cm_205_1" localSheetId="40">#REF!</definedName>
    <definedName name="cm_205_1" localSheetId="37">#REF!</definedName>
    <definedName name="cm_205_1" localSheetId="39">#REF!</definedName>
    <definedName name="cm_205_1" localSheetId="41">#REF!</definedName>
    <definedName name="cm_205_1" localSheetId="67">#REF!</definedName>
    <definedName name="cm_205_1" localSheetId="60">#REF!</definedName>
    <definedName name="cm_205_1" localSheetId="61">#REF!</definedName>
    <definedName name="cm_205_1" localSheetId="62">#REF!</definedName>
    <definedName name="cm_205_1" localSheetId="63">#REF!</definedName>
    <definedName name="cm_205_1" localSheetId="64">#REF!</definedName>
    <definedName name="cm_205_1" localSheetId="65">#REF!</definedName>
    <definedName name="cm_205_1" localSheetId="66">#REF!</definedName>
    <definedName name="cm_205_1">#REF!</definedName>
    <definedName name="CM_210">#N/A</definedName>
    <definedName name="CM_210_1" localSheetId="27">#REF!</definedName>
    <definedName name="CM_210_1" localSheetId="40">#REF!</definedName>
    <definedName name="CM_210_1" localSheetId="37">#REF!</definedName>
    <definedName name="CM_210_1" localSheetId="39">#REF!</definedName>
    <definedName name="CM_210_1" localSheetId="41">#REF!</definedName>
    <definedName name="CM_210_1" localSheetId="67">#REF!</definedName>
    <definedName name="CM_210_1" localSheetId="60">#REF!</definedName>
    <definedName name="CM_210_1" localSheetId="61">#REF!</definedName>
    <definedName name="CM_210_1" localSheetId="62">#REF!</definedName>
    <definedName name="CM_210_1" localSheetId="63">#REF!</definedName>
    <definedName name="CM_210_1" localSheetId="64">#REF!</definedName>
    <definedName name="CM_210_1" localSheetId="65">#REF!</definedName>
    <definedName name="CM_210_1" localSheetId="66">#REF!</definedName>
    <definedName name="CM_210_1">#REF!</definedName>
    <definedName name="CM_211">#N/A</definedName>
    <definedName name="CM_211_1" localSheetId="27">#REF!</definedName>
    <definedName name="CM_211_1" localSheetId="40">#REF!</definedName>
    <definedName name="CM_211_1" localSheetId="37">#REF!</definedName>
    <definedName name="CM_211_1" localSheetId="39">#REF!</definedName>
    <definedName name="CM_211_1" localSheetId="41">#REF!</definedName>
    <definedName name="CM_211_1" localSheetId="67">#REF!</definedName>
    <definedName name="CM_211_1" localSheetId="60">#REF!</definedName>
    <definedName name="CM_211_1" localSheetId="61">#REF!</definedName>
    <definedName name="CM_211_1" localSheetId="62">#REF!</definedName>
    <definedName name="CM_211_1" localSheetId="63">#REF!</definedName>
    <definedName name="CM_211_1" localSheetId="64">#REF!</definedName>
    <definedName name="CM_211_1" localSheetId="65">#REF!</definedName>
    <definedName name="CM_211_1" localSheetId="66">#REF!</definedName>
    <definedName name="CM_211_1">#REF!</definedName>
    <definedName name="CM_319">#N/A</definedName>
    <definedName name="CM_319_1" localSheetId="27">#REF!</definedName>
    <definedName name="CM_319_1" localSheetId="40">#REF!</definedName>
    <definedName name="CM_319_1" localSheetId="37">#REF!</definedName>
    <definedName name="CM_319_1" localSheetId="39">#REF!</definedName>
    <definedName name="CM_319_1" localSheetId="41">#REF!</definedName>
    <definedName name="CM_319_1" localSheetId="67">#REF!</definedName>
    <definedName name="CM_319_1" localSheetId="60">#REF!</definedName>
    <definedName name="CM_319_1" localSheetId="61">#REF!</definedName>
    <definedName name="CM_319_1" localSheetId="62">#REF!</definedName>
    <definedName name="CM_319_1" localSheetId="63">#REF!</definedName>
    <definedName name="CM_319_1" localSheetId="64">#REF!</definedName>
    <definedName name="CM_319_1" localSheetId="65">#REF!</definedName>
    <definedName name="CM_319_1" localSheetId="66">#REF!</definedName>
    <definedName name="CM_319_1">#REF!</definedName>
    <definedName name="CM_320">#N/A</definedName>
    <definedName name="CM_320_1" localSheetId="27">#REF!</definedName>
    <definedName name="CM_320_1" localSheetId="40">#REF!</definedName>
    <definedName name="CM_320_1" localSheetId="37">#REF!</definedName>
    <definedName name="CM_320_1" localSheetId="39">#REF!</definedName>
    <definedName name="CM_320_1" localSheetId="41">#REF!</definedName>
    <definedName name="CM_320_1" localSheetId="67">#REF!</definedName>
    <definedName name="CM_320_1" localSheetId="60">#REF!</definedName>
    <definedName name="CM_320_1" localSheetId="61">#REF!</definedName>
    <definedName name="CM_320_1" localSheetId="62">#REF!</definedName>
    <definedName name="CM_320_1" localSheetId="63">#REF!</definedName>
    <definedName name="CM_320_1" localSheetId="64">#REF!</definedName>
    <definedName name="CM_320_1" localSheetId="65">#REF!</definedName>
    <definedName name="CM_320_1" localSheetId="66">#REF!</definedName>
    <definedName name="CM_320_1">#REF!</definedName>
    <definedName name="CM_321">#N/A</definedName>
    <definedName name="CM_321_1" localSheetId="27">#REF!</definedName>
    <definedName name="CM_321_1" localSheetId="40">#REF!</definedName>
    <definedName name="CM_321_1" localSheetId="37">#REF!</definedName>
    <definedName name="CM_321_1" localSheetId="39">#REF!</definedName>
    <definedName name="CM_321_1" localSheetId="41">#REF!</definedName>
    <definedName name="CM_321_1" localSheetId="67">#REF!</definedName>
    <definedName name="CM_321_1" localSheetId="60">#REF!</definedName>
    <definedName name="CM_321_1" localSheetId="61">#REF!</definedName>
    <definedName name="CM_321_1" localSheetId="62">#REF!</definedName>
    <definedName name="CM_321_1" localSheetId="63">#REF!</definedName>
    <definedName name="CM_321_1" localSheetId="64">#REF!</definedName>
    <definedName name="CM_321_1" localSheetId="65">#REF!</definedName>
    <definedName name="CM_321_1" localSheetId="66">#REF!</definedName>
    <definedName name="CM_321_1">#REF!</definedName>
    <definedName name="CM_334">#N/A</definedName>
    <definedName name="CM_334_1" localSheetId="27">#REF!</definedName>
    <definedName name="CM_334_1" localSheetId="40">#REF!</definedName>
    <definedName name="CM_334_1" localSheetId="37">#REF!</definedName>
    <definedName name="CM_334_1" localSheetId="39">#REF!</definedName>
    <definedName name="CM_334_1" localSheetId="41">#REF!</definedName>
    <definedName name="CM_334_1" localSheetId="67">#REF!</definedName>
    <definedName name="CM_334_1" localSheetId="60">#REF!</definedName>
    <definedName name="CM_334_1" localSheetId="61">#REF!</definedName>
    <definedName name="CM_334_1" localSheetId="62">#REF!</definedName>
    <definedName name="CM_334_1" localSheetId="63">#REF!</definedName>
    <definedName name="CM_334_1" localSheetId="64">#REF!</definedName>
    <definedName name="CM_334_1" localSheetId="65">#REF!</definedName>
    <definedName name="CM_334_1" localSheetId="66">#REF!</definedName>
    <definedName name="CM_334_1">#REF!</definedName>
    <definedName name="CM_335">#N/A</definedName>
    <definedName name="CM_335_1" localSheetId="27">#REF!</definedName>
    <definedName name="CM_335_1" localSheetId="40">#REF!</definedName>
    <definedName name="CM_335_1" localSheetId="37">#REF!</definedName>
    <definedName name="CM_335_1" localSheetId="39">#REF!</definedName>
    <definedName name="CM_335_1" localSheetId="41">#REF!</definedName>
    <definedName name="CM_335_1" localSheetId="67">#REF!</definedName>
    <definedName name="CM_335_1" localSheetId="60">#REF!</definedName>
    <definedName name="CM_335_1" localSheetId="61">#REF!</definedName>
    <definedName name="CM_335_1" localSheetId="62">#REF!</definedName>
    <definedName name="CM_335_1" localSheetId="63">#REF!</definedName>
    <definedName name="CM_335_1" localSheetId="64">#REF!</definedName>
    <definedName name="CM_335_1" localSheetId="65">#REF!</definedName>
    <definedName name="CM_335_1" localSheetId="66">#REF!</definedName>
    <definedName name="CM_335_1">#REF!</definedName>
    <definedName name="CM_343">#N/A</definedName>
    <definedName name="CM_343_1" localSheetId="27">#REF!</definedName>
    <definedName name="CM_343_1" localSheetId="40">#REF!</definedName>
    <definedName name="CM_343_1" localSheetId="37">#REF!</definedName>
    <definedName name="CM_343_1" localSheetId="39">#REF!</definedName>
    <definedName name="CM_343_1" localSheetId="41">#REF!</definedName>
    <definedName name="CM_343_1" localSheetId="67">#REF!</definedName>
    <definedName name="CM_343_1" localSheetId="60">#REF!</definedName>
    <definedName name="CM_343_1" localSheetId="61">#REF!</definedName>
    <definedName name="CM_343_1" localSheetId="62">#REF!</definedName>
    <definedName name="CM_343_1" localSheetId="63">#REF!</definedName>
    <definedName name="CM_343_1" localSheetId="64">#REF!</definedName>
    <definedName name="CM_343_1" localSheetId="65">#REF!</definedName>
    <definedName name="CM_343_1" localSheetId="66">#REF!</definedName>
    <definedName name="CM_343_1">#REF!</definedName>
    <definedName name="CM_346">#N/A</definedName>
    <definedName name="CM_346_1" localSheetId="27">#REF!</definedName>
    <definedName name="CM_346_1" localSheetId="40">#REF!</definedName>
    <definedName name="CM_346_1" localSheetId="37">#REF!</definedName>
    <definedName name="CM_346_1" localSheetId="39">#REF!</definedName>
    <definedName name="CM_346_1" localSheetId="41">#REF!</definedName>
    <definedName name="CM_346_1" localSheetId="67">#REF!</definedName>
    <definedName name="CM_346_1" localSheetId="60">#REF!</definedName>
    <definedName name="CM_346_1" localSheetId="61">#REF!</definedName>
    <definedName name="CM_346_1" localSheetId="62">#REF!</definedName>
    <definedName name="CM_346_1" localSheetId="63">#REF!</definedName>
    <definedName name="CM_346_1" localSheetId="64">#REF!</definedName>
    <definedName name="CM_346_1" localSheetId="65">#REF!</definedName>
    <definedName name="CM_346_1" localSheetId="66">#REF!</definedName>
    <definedName name="CM_346_1">#REF!</definedName>
    <definedName name="CM_405">#N/A</definedName>
    <definedName name="CM_405_1" localSheetId="27">#REF!</definedName>
    <definedName name="CM_405_1" localSheetId="40">#REF!</definedName>
    <definedName name="CM_405_1" localSheetId="37">#REF!</definedName>
    <definedName name="CM_405_1" localSheetId="39">#REF!</definedName>
    <definedName name="CM_405_1" localSheetId="41">#REF!</definedName>
    <definedName name="CM_405_1" localSheetId="67">#REF!</definedName>
    <definedName name="CM_405_1" localSheetId="60">#REF!</definedName>
    <definedName name="CM_405_1" localSheetId="61">#REF!</definedName>
    <definedName name="CM_405_1" localSheetId="62">#REF!</definedName>
    <definedName name="CM_405_1" localSheetId="63">#REF!</definedName>
    <definedName name="CM_405_1" localSheetId="64">#REF!</definedName>
    <definedName name="CM_405_1" localSheetId="65">#REF!</definedName>
    <definedName name="CM_405_1" localSheetId="66">#REF!</definedName>
    <definedName name="CM_405_1">#REF!</definedName>
    <definedName name="CM_406">#N/A</definedName>
    <definedName name="CM_406_1" localSheetId="27">#REF!</definedName>
    <definedName name="CM_406_1" localSheetId="40">#REF!</definedName>
    <definedName name="CM_406_1" localSheetId="37">#REF!</definedName>
    <definedName name="CM_406_1" localSheetId="39">#REF!</definedName>
    <definedName name="CM_406_1" localSheetId="41">#REF!</definedName>
    <definedName name="CM_406_1" localSheetId="67">#REF!</definedName>
    <definedName name="CM_406_1" localSheetId="60">#REF!</definedName>
    <definedName name="CM_406_1" localSheetId="61">#REF!</definedName>
    <definedName name="CM_406_1" localSheetId="62">#REF!</definedName>
    <definedName name="CM_406_1" localSheetId="63">#REF!</definedName>
    <definedName name="CM_406_1" localSheetId="64">#REF!</definedName>
    <definedName name="CM_406_1" localSheetId="65">#REF!</definedName>
    <definedName name="CM_406_1" localSheetId="66">#REF!</definedName>
    <definedName name="CM_406_1">#REF!</definedName>
    <definedName name="CM_408">#N/A</definedName>
    <definedName name="CM_408_1" localSheetId="27">#REF!</definedName>
    <definedName name="CM_408_1" localSheetId="40">#REF!</definedName>
    <definedName name="CM_408_1" localSheetId="37">#REF!</definedName>
    <definedName name="CM_408_1" localSheetId="39">#REF!</definedName>
    <definedName name="CM_408_1" localSheetId="41">#REF!</definedName>
    <definedName name="CM_408_1" localSheetId="67">#REF!</definedName>
    <definedName name="CM_408_1" localSheetId="60">#REF!</definedName>
    <definedName name="CM_408_1" localSheetId="61">#REF!</definedName>
    <definedName name="CM_408_1" localSheetId="62">#REF!</definedName>
    <definedName name="CM_408_1" localSheetId="63">#REF!</definedName>
    <definedName name="CM_408_1" localSheetId="64">#REF!</definedName>
    <definedName name="CM_408_1" localSheetId="65">#REF!</definedName>
    <definedName name="CM_408_1" localSheetId="66">#REF!</definedName>
    <definedName name="CM_408_1">#REF!</definedName>
    <definedName name="CM_413">#N/A</definedName>
    <definedName name="CM_413_1" localSheetId="27">#REF!</definedName>
    <definedName name="CM_413_1" localSheetId="40">#REF!</definedName>
    <definedName name="CM_413_1" localSheetId="37">#REF!</definedName>
    <definedName name="CM_413_1" localSheetId="39">#REF!</definedName>
    <definedName name="CM_413_1" localSheetId="41">#REF!</definedName>
    <definedName name="CM_413_1" localSheetId="67">#REF!</definedName>
    <definedName name="CM_413_1" localSheetId="60">#REF!</definedName>
    <definedName name="CM_413_1" localSheetId="61">#REF!</definedName>
    <definedName name="CM_413_1" localSheetId="62">#REF!</definedName>
    <definedName name="CM_413_1" localSheetId="63">#REF!</definedName>
    <definedName name="CM_413_1" localSheetId="64">#REF!</definedName>
    <definedName name="CM_413_1" localSheetId="65">#REF!</definedName>
    <definedName name="CM_413_1" localSheetId="66">#REF!</definedName>
    <definedName name="CM_413_1">#REF!</definedName>
    <definedName name="CM_420">#N/A</definedName>
    <definedName name="CM_420_1" localSheetId="27">#REF!</definedName>
    <definedName name="CM_420_1" localSheetId="40">#REF!</definedName>
    <definedName name="CM_420_1" localSheetId="37">#REF!</definedName>
    <definedName name="CM_420_1" localSheetId="39">#REF!</definedName>
    <definedName name="CM_420_1" localSheetId="41">#REF!</definedName>
    <definedName name="CM_420_1" localSheetId="67">#REF!</definedName>
    <definedName name="CM_420_1" localSheetId="60">#REF!</definedName>
    <definedName name="CM_420_1" localSheetId="61">#REF!</definedName>
    <definedName name="CM_420_1" localSheetId="62">#REF!</definedName>
    <definedName name="CM_420_1" localSheetId="63">#REF!</definedName>
    <definedName name="CM_420_1" localSheetId="64">#REF!</definedName>
    <definedName name="CM_420_1" localSheetId="65">#REF!</definedName>
    <definedName name="CM_420_1" localSheetId="66">#REF!</definedName>
    <definedName name="CM_420_1">#REF!</definedName>
    <definedName name="CM_421">#N/A</definedName>
    <definedName name="CM_421_1" localSheetId="27">#REF!</definedName>
    <definedName name="CM_421_1" localSheetId="40">#REF!</definedName>
    <definedName name="CM_421_1" localSheetId="37">#REF!</definedName>
    <definedName name="CM_421_1" localSheetId="39">#REF!</definedName>
    <definedName name="CM_421_1" localSheetId="41">#REF!</definedName>
    <definedName name="CM_421_1" localSheetId="67">#REF!</definedName>
    <definedName name="CM_421_1" localSheetId="60">#REF!</definedName>
    <definedName name="CM_421_1" localSheetId="61">#REF!</definedName>
    <definedName name="CM_421_1" localSheetId="62">#REF!</definedName>
    <definedName name="CM_421_1" localSheetId="63">#REF!</definedName>
    <definedName name="CM_421_1" localSheetId="64">#REF!</definedName>
    <definedName name="CM_421_1" localSheetId="65">#REF!</definedName>
    <definedName name="CM_421_1" localSheetId="66">#REF!</definedName>
    <definedName name="CM_421_1">#REF!</definedName>
    <definedName name="CM_601">#N/A</definedName>
    <definedName name="CM_601_1" localSheetId="27">#REF!</definedName>
    <definedName name="CM_601_1" localSheetId="40">#REF!</definedName>
    <definedName name="CM_601_1" localSheetId="37">#REF!</definedName>
    <definedName name="CM_601_1" localSheetId="39">#REF!</definedName>
    <definedName name="CM_601_1" localSheetId="41">#REF!</definedName>
    <definedName name="CM_601_1" localSheetId="67">#REF!</definedName>
    <definedName name="CM_601_1" localSheetId="60">#REF!</definedName>
    <definedName name="CM_601_1" localSheetId="61">#REF!</definedName>
    <definedName name="CM_601_1" localSheetId="62">#REF!</definedName>
    <definedName name="CM_601_1" localSheetId="63">#REF!</definedName>
    <definedName name="CM_601_1" localSheetId="64">#REF!</definedName>
    <definedName name="CM_601_1" localSheetId="65">#REF!</definedName>
    <definedName name="CM_601_1" localSheetId="66">#REF!</definedName>
    <definedName name="CM_601_1">#REF!</definedName>
    <definedName name="CM_607">#N/A</definedName>
    <definedName name="CM_607_1" localSheetId="27">#REF!</definedName>
    <definedName name="CM_607_1" localSheetId="40">#REF!</definedName>
    <definedName name="CM_607_1" localSheetId="37">#REF!</definedName>
    <definedName name="CM_607_1" localSheetId="39">#REF!</definedName>
    <definedName name="CM_607_1" localSheetId="41">#REF!</definedName>
    <definedName name="CM_607_1" localSheetId="67">#REF!</definedName>
    <definedName name="CM_607_1" localSheetId="60">#REF!</definedName>
    <definedName name="CM_607_1" localSheetId="61">#REF!</definedName>
    <definedName name="CM_607_1" localSheetId="62">#REF!</definedName>
    <definedName name="CM_607_1" localSheetId="63">#REF!</definedName>
    <definedName name="CM_607_1" localSheetId="64">#REF!</definedName>
    <definedName name="CM_607_1" localSheetId="65">#REF!</definedName>
    <definedName name="CM_607_1" localSheetId="66">#REF!</definedName>
    <definedName name="CM_607_1">#REF!</definedName>
    <definedName name="CM_608">#N/A</definedName>
    <definedName name="CM_608_1" localSheetId="27">#REF!</definedName>
    <definedName name="CM_608_1" localSheetId="40">#REF!</definedName>
    <definedName name="CM_608_1" localSheetId="37">#REF!</definedName>
    <definedName name="CM_608_1" localSheetId="39">#REF!</definedName>
    <definedName name="CM_608_1" localSheetId="41">#REF!</definedName>
    <definedName name="CM_608_1" localSheetId="67">#REF!</definedName>
    <definedName name="CM_608_1" localSheetId="60">#REF!</definedName>
    <definedName name="CM_608_1" localSheetId="61">#REF!</definedName>
    <definedName name="CM_608_1" localSheetId="62">#REF!</definedName>
    <definedName name="CM_608_1" localSheetId="63">#REF!</definedName>
    <definedName name="CM_608_1" localSheetId="64">#REF!</definedName>
    <definedName name="CM_608_1" localSheetId="65">#REF!</definedName>
    <definedName name="CM_608_1" localSheetId="66">#REF!</definedName>
    <definedName name="CM_608_1">#REF!</definedName>
    <definedName name="CM_609">#N/A</definedName>
    <definedName name="CM_609_1" localSheetId="27">#REF!</definedName>
    <definedName name="CM_609_1" localSheetId="40">#REF!</definedName>
    <definedName name="CM_609_1" localSheetId="37">#REF!</definedName>
    <definedName name="CM_609_1" localSheetId="39">#REF!</definedName>
    <definedName name="CM_609_1" localSheetId="41">#REF!</definedName>
    <definedName name="CM_609_1" localSheetId="67">#REF!</definedName>
    <definedName name="CM_609_1" localSheetId="60">#REF!</definedName>
    <definedName name="CM_609_1" localSheetId="61">#REF!</definedName>
    <definedName name="CM_609_1" localSheetId="62">#REF!</definedName>
    <definedName name="CM_609_1" localSheetId="63">#REF!</definedName>
    <definedName name="CM_609_1" localSheetId="64">#REF!</definedName>
    <definedName name="CM_609_1" localSheetId="65">#REF!</definedName>
    <definedName name="CM_609_1" localSheetId="66">#REF!</definedName>
    <definedName name="CM_609_1">#REF!</definedName>
    <definedName name="CM_611">#N/A</definedName>
    <definedName name="CM_611_1" localSheetId="27">#REF!</definedName>
    <definedName name="CM_611_1" localSheetId="40">#REF!</definedName>
    <definedName name="CM_611_1" localSheetId="37">#REF!</definedName>
    <definedName name="CM_611_1" localSheetId="39">#REF!</definedName>
    <definedName name="CM_611_1" localSheetId="41">#REF!</definedName>
    <definedName name="CM_611_1" localSheetId="67">#REF!</definedName>
    <definedName name="CM_611_1" localSheetId="60">#REF!</definedName>
    <definedName name="CM_611_1" localSheetId="61">#REF!</definedName>
    <definedName name="CM_611_1" localSheetId="62">#REF!</definedName>
    <definedName name="CM_611_1" localSheetId="63">#REF!</definedName>
    <definedName name="CM_611_1" localSheetId="64">#REF!</definedName>
    <definedName name="CM_611_1" localSheetId="65">#REF!</definedName>
    <definedName name="CM_611_1" localSheetId="66">#REF!</definedName>
    <definedName name="CM_611_1">#REF!</definedName>
    <definedName name="CM_615">#N/A</definedName>
    <definedName name="CM_615_1" localSheetId="27">#REF!</definedName>
    <definedName name="CM_615_1" localSheetId="40">#REF!</definedName>
    <definedName name="CM_615_1" localSheetId="37">#REF!</definedName>
    <definedName name="CM_615_1" localSheetId="39">#REF!</definedName>
    <definedName name="CM_615_1" localSheetId="41">#REF!</definedName>
    <definedName name="CM_615_1" localSheetId="67">#REF!</definedName>
    <definedName name="CM_615_1" localSheetId="60">#REF!</definedName>
    <definedName name="CM_615_1" localSheetId="61">#REF!</definedName>
    <definedName name="CM_615_1" localSheetId="62">#REF!</definedName>
    <definedName name="CM_615_1" localSheetId="63">#REF!</definedName>
    <definedName name="CM_615_1" localSheetId="64">#REF!</definedName>
    <definedName name="CM_615_1" localSheetId="65">#REF!</definedName>
    <definedName name="CM_615_1" localSheetId="66">#REF!</definedName>
    <definedName name="CM_615_1">#REF!</definedName>
    <definedName name="CM_616">#N/A</definedName>
    <definedName name="CM_616_1" localSheetId="27">#REF!</definedName>
    <definedName name="CM_616_1" localSheetId="40">#REF!</definedName>
    <definedName name="CM_616_1" localSheetId="37">#REF!</definedName>
    <definedName name="CM_616_1" localSheetId="39">#REF!</definedName>
    <definedName name="CM_616_1" localSheetId="41">#REF!</definedName>
    <definedName name="CM_616_1" localSheetId="67">#REF!</definedName>
    <definedName name="CM_616_1" localSheetId="60">#REF!</definedName>
    <definedName name="CM_616_1" localSheetId="61">#REF!</definedName>
    <definedName name="CM_616_1" localSheetId="62">#REF!</definedName>
    <definedName name="CM_616_1" localSheetId="63">#REF!</definedName>
    <definedName name="CM_616_1" localSheetId="64">#REF!</definedName>
    <definedName name="CM_616_1" localSheetId="65">#REF!</definedName>
    <definedName name="CM_616_1" localSheetId="66">#REF!</definedName>
    <definedName name="CM_616_1">#REF!</definedName>
    <definedName name="CM_619">#N/A</definedName>
    <definedName name="CM_619_1" localSheetId="27">#REF!</definedName>
    <definedName name="CM_619_1" localSheetId="40">#REF!</definedName>
    <definedName name="CM_619_1" localSheetId="37">#REF!</definedName>
    <definedName name="CM_619_1" localSheetId="39">#REF!</definedName>
    <definedName name="CM_619_1" localSheetId="41">#REF!</definedName>
    <definedName name="CM_619_1" localSheetId="67">#REF!</definedName>
    <definedName name="CM_619_1" localSheetId="60">#REF!</definedName>
    <definedName name="CM_619_1" localSheetId="61">#REF!</definedName>
    <definedName name="CM_619_1" localSheetId="62">#REF!</definedName>
    <definedName name="CM_619_1" localSheetId="63">#REF!</definedName>
    <definedName name="CM_619_1" localSheetId="64">#REF!</definedName>
    <definedName name="CM_619_1" localSheetId="65">#REF!</definedName>
    <definedName name="CM_619_1" localSheetId="66">#REF!</definedName>
    <definedName name="CM_619_1">#REF!</definedName>
    <definedName name="CM_621">#N/A</definedName>
    <definedName name="CM_621_1" localSheetId="27">#REF!</definedName>
    <definedName name="CM_621_1" localSheetId="40">#REF!</definedName>
    <definedName name="CM_621_1" localSheetId="37">#REF!</definedName>
    <definedName name="CM_621_1" localSheetId="39">#REF!</definedName>
    <definedName name="CM_621_1" localSheetId="41">#REF!</definedName>
    <definedName name="CM_621_1" localSheetId="67">#REF!</definedName>
    <definedName name="CM_621_1" localSheetId="60">#REF!</definedName>
    <definedName name="CM_621_1" localSheetId="61">#REF!</definedName>
    <definedName name="CM_621_1" localSheetId="62">#REF!</definedName>
    <definedName name="CM_621_1" localSheetId="63">#REF!</definedName>
    <definedName name="CM_621_1" localSheetId="64">#REF!</definedName>
    <definedName name="CM_621_1" localSheetId="65">#REF!</definedName>
    <definedName name="CM_621_1" localSheetId="66">#REF!</definedName>
    <definedName name="CM_621_1">#REF!</definedName>
    <definedName name="CM_702">#N/A</definedName>
    <definedName name="CM_702_1" localSheetId="27">#REF!</definedName>
    <definedName name="CM_702_1" localSheetId="40">#REF!</definedName>
    <definedName name="CM_702_1" localSheetId="37">#REF!</definedName>
    <definedName name="CM_702_1" localSheetId="39">#REF!</definedName>
    <definedName name="CM_702_1" localSheetId="41">#REF!</definedName>
    <definedName name="CM_702_1" localSheetId="67">#REF!</definedName>
    <definedName name="CM_702_1" localSheetId="60">#REF!</definedName>
    <definedName name="CM_702_1" localSheetId="61">#REF!</definedName>
    <definedName name="CM_702_1" localSheetId="62">#REF!</definedName>
    <definedName name="CM_702_1" localSheetId="63">#REF!</definedName>
    <definedName name="CM_702_1" localSheetId="64">#REF!</definedName>
    <definedName name="CM_702_1" localSheetId="65">#REF!</definedName>
    <definedName name="CM_702_1" localSheetId="66">#REF!</definedName>
    <definedName name="CM_702_1">#REF!</definedName>
    <definedName name="CM_704">#N/A</definedName>
    <definedName name="CM_704_1" localSheetId="27">#REF!</definedName>
    <definedName name="CM_704_1" localSheetId="40">#REF!</definedName>
    <definedName name="CM_704_1" localSheetId="37">#REF!</definedName>
    <definedName name="CM_704_1" localSheetId="39">#REF!</definedName>
    <definedName name="CM_704_1" localSheetId="41">#REF!</definedName>
    <definedName name="CM_704_1" localSheetId="67">#REF!</definedName>
    <definedName name="CM_704_1" localSheetId="60">#REF!</definedName>
    <definedName name="CM_704_1" localSheetId="61">#REF!</definedName>
    <definedName name="CM_704_1" localSheetId="62">#REF!</definedName>
    <definedName name="CM_704_1" localSheetId="63">#REF!</definedName>
    <definedName name="CM_704_1" localSheetId="64">#REF!</definedName>
    <definedName name="CM_704_1" localSheetId="65">#REF!</definedName>
    <definedName name="CM_704_1" localSheetId="66">#REF!</definedName>
    <definedName name="CM_704_1">#REF!</definedName>
    <definedName name="CM_710">#N/A</definedName>
    <definedName name="CM_710_1" localSheetId="27">#REF!</definedName>
    <definedName name="CM_710_1" localSheetId="40">#REF!</definedName>
    <definedName name="CM_710_1" localSheetId="37">#REF!</definedName>
    <definedName name="CM_710_1" localSheetId="39">#REF!</definedName>
    <definedName name="CM_710_1" localSheetId="41">#REF!</definedName>
    <definedName name="CM_710_1" localSheetId="67">#REF!</definedName>
    <definedName name="CM_710_1" localSheetId="60">#REF!</definedName>
    <definedName name="CM_710_1" localSheetId="61">#REF!</definedName>
    <definedName name="CM_710_1" localSheetId="62">#REF!</definedName>
    <definedName name="CM_710_1" localSheetId="63">#REF!</definedName>
    <definedName name="CM_710_1" localSheetId="64">#REF!</definedName>
    <definedName name="CM_710_1" localSheetId="65">#REF!</definedName>
    <definedName name="CM_710_1" localSheetId="66">#REF!</definedName>
    <definedName name="CM_710_1">#REF!</definedName>
    <definedName name="CM_905">#N/A</definedName>
    <definedName name="CM_905_1" localSheetId="27">#REF!</definedName>
    <definedName name="CM_905_1" localSheetId="40">#REF!</definedName>
    <definedName name="CM_905_1" localSheetId="37">#REF!</definedName>
    <definedName name="CM_905_1" localSheetId="39">#REF!</definedName>
    <definedName name="CM_905_1" localSheetId="41">#REF!</definedName>
    <definedName name="CM_905_1" localSheetId="67">#REF!</definedName>
    <definedName name="CM_905_1" localSheetId="60">#REF!</definedName>
    <definedName name="CM_905_1" localSheetId="61">#REF!</definedName>
    <definedName name="CM_905_1" localSheetId="62">#REF!</definedName>
    <definedName name="CM_905_1" localSheetId="63">#REF!</definedName>
    <definedName name="CM_905_1" localSheetId="64">#REF!</definedName>
    <definedName name="CM_905_1" localSheetId="65">#REF!</definedName>
    <definedName name="CM_905_1" localSheetId="66">#REF!</definedName>
    <definedName name="CM_905_1">#REF!</definedName>
    <definedName name="CM_912">#N/A</definedName>
    <definedName name="CM_912_1" localSheetId="27">#REF!</definedName>
    <definedName name="CM_912_1" localSheetId="40">#REF!</definedName>
    <definedName name="CM_912_1" localSheetId="37">#REF!</definedName>
    <definedName name="CM_912_1" localSheetId="39">#REF!</definedName>
    <definedName name="CM_912_1" localSheetId="41">#REF!</definedName>
    <definedName name="CM_912_1" localSheetId="67">#REF!</definedName>
    <definedName name="CM_912_1" localSheetId="60">#REF!</definedName>
    <definedName name="CM_912_1" localSheetId="61">#REF!</definedName>
    <definedName name="CM_912_1" localSheetId="62">#REF!</definedName>
    <definedName name="CM_912_1" localSheetId="63">#REF!</definedName>
    <definedName name="CM_912_1" localSheetId="64">#REF!</definedName>
    <definedName name="CM_912_1" localSheetId="65">#REF!</definedName>
    <definedName name="CM_912_1" localSheetId="66">#REF!</definedName>
    <definedName name="CM_912_1">#REF!</definedName>
    <definedName name="CM_965">#N/A</definedName>
    <definedName name="CM_965_1" localSheetId="27">#REF!</definedName>
    <definedName name="CM_965_1" localSheetId="40">#REF!</definedName>
    <definedName name="CM_965_1" localSheetId="37">#REF!</definedName>
    <definedName name="CM_965_1" localSheetId="39">#REF!</definedName>
    <definedName name="CM_965_1" localSheetId="41">#REF!</definedName>
    <definedName name="CM_965_1" localSheetId="67">#REF!</definedName>
    <definedName name="CM_965_1" localSheetId="60">#REF!</definedName>
    <definedName name="CM_965_1" localSheetId="61">#REF!</definedName>
    <definedName name="CM_965_1" localSheetId="62">#REF!</definedName>
    <definedName name="CM_965_1" localSheetId="63">#REF!</definedName>
    <definedName name="CM_965_1" localSheetId="64">#REF!</definedName>
    <definedName name="CM_965_1" localSheetId="65">#REF!</definedName>
    <definedName name="CM_965_1" localSheetId="66">#REF!</definedName>
    <definedName name="CM_965_1">#REF!</definedName>
    <definedName name="CM_969">#N/A</definedName>
    <definedName name="CM_969_1" localSheetId="27">#REF!</definedName>
    <definedName name="CM_969_1" localSheetId="40">#REF!</definedName>
    <definedName name="CM_969_1" localSheetId="37">#REF!</definedName>
    <definedName name="CM_969_1" localSheetId="39">#REF!</definedName>
    <definedName name="CM_969_1" localSheetId="41">#REF!</definedName>
    <definedName name="CM_969_1" localSheetId="67">#REF!</definedName>
    <definedName name="CM_969_1" localSheetId="60">#REF!</definedName>
    <definedName name="CM_969_1" localSheetId="61">#REF!</definedName>
    <definedName name="CM_969_1" localSheetId="62">#REF!</definedName>
    <definedName name="CM_969_1" localSheetId="63">#REF!</definedName>
    <definedName name="CM_969_1" localSheetId="64">#REF!</definedName>
    <definedName name="CM_969_1" localSheetId="65">#REF!</definedName>
    <definedName name="CM_969_1" localSheetId="66">#REF!</definedName>
    <definedName name="CM_969_1">#REF!</definedName>
    <definedName name="CM_970">#N/A</definedName>
    <definedName name="CM_970_1" localSheetId="27">#REF!</definedName>
    <definedName name="CM_970_1" localSheetId="40">#REF!</definedName>
    <definedName name="CM_970_1" localSheetId="37">#REF!</definedName>
    <definedName name="CM_970_1" localSheetId="39">#REF!</definedName>
    <definedName name="CM_970_1" localSheetId="41">#REF!</definedName>
    <definedName name="CM_970_1" localSheetId="67">#REF!</definedName>
    <definedName name="CM_970_1" localSheetId="60">#REF!</definedName>
    <definedName name="CM_970_1" localSheetId="61">#REF!</definedName>
    <definedName name="CM_970_1" localSheetId="62">#REF!</definedName>
    <definedName name="CM_970_1" localSheetId="63">#REF!</definedName>
    <definedName name="CM_970_1" localSheetId="64">#REF!</definedName>
    <definedName name="CM_970_1" localSheetId="65">#REF!</definedName>
    <definedName name="CM_970_1" localSheetId="66">#REF!</definedName>
    <definedName name="CM_970_1">#REF!</definedName>
    <definedName name="CM_972">#N/A</definedName>
    <definedName name="CM_972_1" localSheetId="27">#REF!</definedName>
    <definedName name="CM_972_1" localSheetId="40">#REF!</definedName>
    <definedName name="CM_972_1" localSheetId="37">#REF!</definedName>
    <definedName name="CM_972_1" localSheetId="39">#REF!</definedName>
    <definedName name="CM_972_1" localSheetId="41">#REF!</definedName>
    <definedName name="CM_972_1" localSheetId="67">#REF!</definedName>
    <definedName name="CM_972_1" localSheetId="60">#REF!</definedName>
    <definedName name="CM_972_1" localSheetId="61">#REF!</definedName>
    <definedName name="CM_972_1" localSheetId="62">#REF!</definedName>
    <definedName name="CM_972_1" localSheetId="63">#REF!</definedName>
    <definedName name="CM_972_1" localSheetId="64">#REF!</definedName>
    <definedName name="CM_972_1" localSheetId="65">#REF!</definedName>
    <definedName name="CM_972_1" localSheetId="66">#REF!</definedName>
    <definedName name="CM_972_1">#REF!</definedName>
    <definedName name="CM_973">#N/A</definedName>
    <definedName name="CM_973_1" localSheetId="27">#REF!</definedName>
    <definedName name="CM_973_1" localSheetId="40">#REF!</definedName>
    <definedName name="CM_973_1" localSheetId="37">#REF!</definedName>
    <definedName name="CM_973_1" localSheetId="39">#REF!</definedName>
    <definedName name="CM_973_1" localSheetId="41">#REF!</definedName>
    <definedName name="CM_973_1" localSheetId="67">#REF!</definedName>
    <definedName name="CM_973_1" localSheetId="60">#REF!</definedName>
    <definedName name="CM_973_1" localSheetId="61">#REF!</definedName>
    <definedName name="CM_973_1" localSheetId="62">#REF!</definedName>
    <definedName name="CM_973_1" localSheetId="63">#REF!</definedName>
    <definedName name="CM_973_1" localSheetId="64">#REF!</definedName>
    <definedName name="CM_973_1" localSheetId="65">#REF!</definedName>
    <definedName name="CM_973_1" localSheetId="66">#REF!</definedName>
    <definedName name="CM_973_1">#REF!</definedName>
    <definedName name="CM_975">#N/A</definedName>
    <definedName name="CM_975_1" localSheetId="27">#REF!</definedName>
    <definedName name="CM_975_1" localSheetId="40">#REF!</definedName>
    <definedName name="CM_975_1" localSheetId="37">#REF!</definedName>
    <definedName name="CM_975_1" localSheetId="39">#REF!</definedName>
    <definedName name="CM_975_1" localSheetId="41">#REF!</definedName>
    <definedName name="CM_975_1" localSheetId="67">#REF!</definedName>
    <definedName name="CM_975_1" localSheetId="60">#REF!</definedName>
    <definedName name="CM_975_1" localSheetId="61">#REF!</definedName>
    <definedName name="CM_975_1" localSheetId="62">#REF!</definedName>
    <definedName name="CM_975_1" localSheetId="63">#REF!</definedName>
    <definedName name="CM_975_1" localSheetId="64">#REF!</definedName>
    <definedName name="CM_975_1" localSheetId="65">#REF!</definedName>
    <definedName name="CM_975_1" localSheetId="66">#REF!</definedName>
    <definedName name="CM_975_1">#REF!</definedName>
    <definedName name="CM_980">#N/A</definedName>
    <definedName name="CM_980_1" localSheetId="27">#REF!</definedName>
    <definedName name="CM_980_1" localSheetId="40">#REF!</definedName>
    <definedName name="CM_980_1" localSheetId="37">#REF!</definedName>
    <definedName name="CM_980_1" localSheetId="39">#REF!</definedName>
    <definedName name="CM_980_1" localSheetId="41">#REF!</definedName>
    <definedName name="CM_980_1" localSheetId="67">#REF!</definedName>
    <definedName name="CM_980_1" localSheetId="60">#REF!</definedName>
    <definedName name="CM_980_1" localSheetId="61">#REF!</definedName>
    <definedName name="CM_980_1" localSheetId="62">#REF!</definedName>
    <definedName name="CM_980_1" localSheetId="63">#REF!</definedName>
    <definedName name="CM_980_1" localSheetId="64">#REF!</definedName>
    <definedName name="CM_980_1" localSheetId="65">#REF!</definedName>
    <definedName name="CM_980_1" localSheetId="66">#REF!</definedName>
    <definedName name="CM_980_1">#REF!</definedName>
    <definedName name="CM30W">"$#REF!.$I$14"</definedName>
    <definedName name="CM30WA">"$#REF!.$I$13"</definedName>
    <definedName name="CMIMP" localSheetId="27">#REF!</definedName>
    <definedName name="CMIMP" localSheetId="40">#REF!</definedName>
    <definedName name="CMIMP" localSheetId="37">#REF!</definedName>
    <definedName name="CMIMP" localSheetId="39">#REF!</definedName>
    <definedName name="CMIMP" localSheetId="41">#REF!</definedName>
    <definedName name="CMIMP" localSheetId="67">#REF!</definedName>
    <definedName name="CMIMP" localSheetId="60">#REF!</definedName>
    <definedName name="CMIMP" localSheetId="61">#REF!</definedName>
    <definedName name="CMIMP" localSheetId="62">#REF!</definedName>
    <definedName name="CMIMP" localSheetId="63">#REF!</definedName>
    <definedName name="CMIMP" localSheetId="64">#REF!</definedName>
    <definedName name="CMIMP" localSheetId="65">#REF!</definedName>
    <definedName name="CMIMP" localSheetId="66">#REF!</definedName>
    <definedName name="CMIMP">#REF!</definedName>
    <definedName name="CMTOTAL">"$#REF!.$I$12"</definedName>
    <definedName name="CMW">"$#REF!.$O$33"</definedName>
    <definedName name="CMWA">"$#REF!.$O$32"</definedName>
    <definedName name="Cod" localSheetId="27" hidden="1">#REF!</definedName>
    <definedName name="Cod" localSheetId="23" hidden="1">#REF!</definedName>
    <definedName name="Cod" localSheetId="25" hidden="1">#REF!</definedName>
    <definedName name="Cod" localSheetId="31" hidden="1">#REF!</definedName>
    <definedName name="Cod" localSheetId="32" hidden="1">#REF!</definedName>
    <definedName name="Cod" localSheetId="33" hidden="1">#REF!</definedName>
    <definedName name="Cod" localSheetId="35" hidden="1">#REF!</definedName>
    <definedName name="Cod" localSheetId="40" hidden="1">#REF!</definedName>
    <definedName name="Cod" localSheetId="36" hidden="1">#REF!</definedName>
    <definedName name="Cod" localSheetId="37" hidden="1">#REF!</definedName>
    <definedName name="Cod" localSheetId="38" hidden="1">#REF!</definedName>
    <definedName name="Cod" localSheetId="39" hidden="1">#REF!</definedName>
    <definedName name="Cod" localSheetId="41" hidden="1">#REF!</definedName>
    <definedName name="Cod" localSheetId="42" hidden="1">#REF!</definedName>
    <definedName name="Cod" localSheetId="43" hidden="1">#REF!</definedName>
    <definedName name="Cod" localSheetId="59" hidden="1">#REF!</definedName>
    <definedName name="Cod" localSheetId="58" hidden="1">#REF!</definedName>
    <definedName name="Cod" localSheetId="60" hidden="1">#REF!</definedName>
    <definedName name="Cod" localSheetId="61" hidden="1">#REF!</definedName>
    <definedName name="Cod" localSheetId="62" hidden="1">#REF!</definedName>
    <definedName name="Cod" localSheetId="63" hidden="1">#REF!</definedName>
    <definedName name="Cod" localSheetId="64" hidden="1">#REF!</definedName>
    <definedName name="Cod" localSheetId="65" hidden="1">#REF!</definedName>
    <definedName name="Cod" localSheetId="66" hidden="1">#REF!</definedName>
    <definedName name="Cod" hidden="1">#REF!</definedName>
    <definedName name="Cód." localSheetId="30">#REF!</definedName>
    <definedName name="Cód." localSheetId="32">#REF!</definedName>
    <definedName name="Cód." localSheetId="38">#REF!</definedName>
    <definedName name="Cód." localSheetId="59">#REF!</definedName>
    <definedName name="Cód." localSheetId="64">#REF!</definedName>
    <definedName name="Cód.">#REF!</definedName>
    <definedName name="cod.1" localSheetId="27">#REF!</definedName>
    <definedName name="cod.1" localSheetId="32">#REF!</definedName>
    <definedName name="cod.1" localSheetId="36">#REF!</definedName>
    <definedName name="cod.1" localSheetId="38">#REF!</definedName>
    <definedName name="cod.1" localSheetId="59">#REF!</definedName>
    <definedName name="cod.1" localSheetId="48">#REF!</definedName>
    <definedName name="cod.1" localSheetId="58">#REF!</definedName>
    <definedName name="cod.1" localSheetId="64">#REF!</definedName>
    <definedName name="cod.1" localSheetId="65">#REF!</definedName>
    <definedName name="cod.1" localSheetId="66">#REF!</definedName>
    <definedName name="cod.1">#REF!</definedName>
    <definedName name="cod.2" localSheetId="27">#REF!</definedName>
    <definedName name="cod.2" localSheetId="32">#REF!</definedName>
    <definedName name="cod.2" localSheetId="38">#REF!</definedName>
    <definedName name="cod.2" localSheetId="59">#REF!</definedName>
    <definedName name="cod.2" localSheetId="48">#REF!</definedName>
    <definedName name="cod.2" localSheetId="58">#REF!</definedName>
    <definedName name="cod.2" localSheetId="65">#REF!</definedName>
    <definedName name="cod.2" localSheetId="66">#REF!</definedName>
    <definedName name="cod.2">#REF!</definedName>
    <definedName name="Cód.3" localSheetId="32">#REF!</definedName>
    <definedName name="Cód.3" localSheetId="38">#REF!</definedName>
    <definedName name="Cód.3" localSheetId="59">#REF!</definedName>
    <definedName name="Cód.3" localSheetId="58">#REF!</definedName>
    <definedName name="Cód.3">#REF!</definedName>
    <definedName name="Cód.4" localSheetId="30">#REF!</definedName>
    <definedName name="Cód.4" localSheetId="32">#REF!</definedName>
    <definedName name="Cód.4" localSheetId="38">#REF!</definedName>
    <definedName name="Cód.4" localSheetId="59">#REF!</definedName>
    <definedName name="Cód.4">#REF!</definedName>
    <definedName name="Cód.Equip." localSheetId="27">#REF!</definedName>
    <definedName name="Cód.Equip." localSheetId="32">#REF!</definedName>
    <definedName name="Cód.Equip." localSheetId="36">#REF!</definedName>
    <definedName name="Cód.Equip." localSheetId="38">#REF!</definedName>
    <definedName name="Cód.Equip." localSheetId="59">#REF!</definedName>
    <definedName name="Cód.Equip." localSheetId="48">#REF!</definedName>
    <definedName name="Cód.Equip." localSheetId="58">#REF!</definedName>
    <definedName name="Cód.Equip." localSheetId="65">#REF!</definedName>
    <definedName name="Cód.Equip." localSheetId="66">#REF!</definedName>
    <definedName name="Cód.Equip.">#REF!</definedName>
    <definedName name="Cód.SER" localSheetId="30">#REF!</definedName>
    <definedName name="Cód.SER" localSheetId="32">#REF!</definedName>
    <definedName name="Cód.SER" localSheetId="38">#REF!</definedName>
    <definedName name="Cód.SER" localSheetId="59">#REF!</definedName>
    <definedName name="Cód.SER">#REF!</definedName>
    <definedName name="Cód.serv." localSheetId="27">#REF!</definedName>
    <definedName name="Cód.serv." localSheetId="32">#REF!</definedName>
    <definedName name="Cód.serv." localSheetId="36">#REF!</definedName>
    <definedName name="Cód.serv." localSheetId="38">#REF!</definedName>
    <definedName name="Cód.serv." localSheetId="59">#REF!</definedName>
    <definedName name="Cód.serv." localSheetId="48">#REF!</definedName>
    <definedName name="Cód.serv." localSheetId="58">#REF!</definedName>
    <definedName name="Cód.serv." localSheetId="65">#REF!</definedName>
    <definedName name="Cód.serv." localSheetId="66">#REF!</definedName>
    <definedName name="Cód.serv.">#REF!</definedName>
    <definedName name="Codigo" localSheetId="27" hidden="1">#REF!</definedName>
    <definedName name="Codigo" localSheetId="23" hidden="1">#REF!</definedName>
    <definedName name="CODIGO" localSheetId="32">#REF!</definedName>
    <definedName name="Codigo" localSheetId="33" hidden="1">#REF!</definedName>
    <definedName name="Codigo" localSheetId="35" hidden="1">#REF!</definedName>
    <definedName name="Codigo" localSheetId="40" hidden="1">#REF!</definedName>
    <definedName name="Codigo" localSheetId="37" hidden="1">#REF!</definedName>
    <definedName name="Codigo" localSheetId="38" hidden="1">#REF!</definedName>
    <definedName name="Codigo" localSheetId="39" hidden="1">#REF!</definedName>
    <definedName name="Codigo" localSheetId="41" hidden="1">#REF!</definedName>
    <definedName name="Codigo" localSheetId="42" hidden="1">#REF!</definedName>
    <definedName name="Codigo" localSheetId="43" hidden="1">#REF!</definedName>
    <definedName name="Codigo" localSheetId="59" hidden="1">#REF!</definedName>
    <definedName name="Codigo" localSheetId="58" hidden="1">#REF!</definedName>
    <definedName name="Codigo" localSheetId="60" hidden="1">#REF!</definedName>
    <definedName name="Codigo" localSheetId="61" hidden="1">#REF!</definedName>
    <definedName name="Codigo" localSheetId="62" hidden="1">#REF!</definedName>
    <definedName name="Codigo" localSheetId="63" hidden="1">#REF!</definedName>
    <definedName name="Codigo" localSheetId="65" hidden="1">#REF!</definedName>
    <definedName name="Codigo" localSheetId="66" hidden="1">#REF!</definedName>
    <definedName name="Codigo" hidden="1">#REF!</definedName>
    <definedName name="Código" localSheetId="32">#REF!</definedName>
    <definedName name="Código">#REF!</definedName>
    <definedName name="CÓDIGO_serviço" localSheetId="23">OFFSET(#REF!,0,0,COUNTA(#REF!),1)</definedName>
    <definedName name="CÓDIGO_serviço" localSheetId="30">OFFSET(#REF!,0,0,COUNTA(#REF!),1)</definedName>
    <definedName name="CÓDIGO_serviço" localSheetId="33">OFFSET(#REF!,0,0,COUNTA(#REF!),1)</definedName>
    <definedName name="CÓDIGO_serviço" localSheetId="35">OFFSET(#REF!,0,0,COUNTA(#REF!),1)</definedName>
    <definedName name="CÓDIGO_serviço" localSheetId="42">OFFSET(#REF!,0,0,COUNTA(#REF!),1)</definedName>
    <definedName name="CÓDIGO_serviço" localSheetId="43">OFFSET(#REF!,0,0,COUNTA(#REF!),1)</definedName>
    <definedName name="CÓDIGO_serviço" localSheetId="64">OFFSET(#REF!,0,0,COUNTA(#REF!),1)</definedName>
    <definedName name="CÓDIGO_serviço">OFFSET(#REF!,0,0,COUNTA(#REF!),1)</definedName>
    <definedName name="COEFCUSIND" localSheetId="27">#REF!</definedName>
    <definedName name="COEFCUSIND" localSheetId="40">#REF!</definedName>
    <definedName name="COEFCUSIND" localSheetId="37">#REF!</definedName>
    <definedName name="COEFCUSIND" localSheetId="39">#REF!</definedName>
    <definedName name="COEFCUSIND" localSheetId="41">#REF!</definedName>
    <definedName name="COEFCUSIND" localSheetId="67">#REF!</definedName>
    <definedName name="COEFCUSIND" localSheetId="60">#REF!</definedName>
    <definedName name="COEFCUSIND" localSheetId="61">#REF!</definedName>
    <definedName name="COEFCUSIND" localSheetId="62">#REF!</definedName>
    <definedName name="COEFCUSIND" localSheetId="63">#REF!</definedName>
    <definedName name="COEFCUSIND" localSheetId="64">#REF!</definedName>
    <definedName name="COEFCUSIND" localSheetId="65">#REF!</definedName>
    <definedName name="COEFCUSIND" localSheetId="66">#REF!</definedName>
    <definedName name="COEFCUSIND">#REF!</definedName>
    <definedName name="Coluna" localSheetId="27" hidden="1">#REF!</definedName>
    <definedName name="Coluna" localSheetId="23" hidden="1">#REF!</definedName>
    <definedName name="Coluna" localSheetId="25" hidden="1">#REF!</definedName>
    <definedName name="Coluna" localSheetId="31" hidden="1">#REF!</definedName>
    <definedName name="Coluna" localSheetId="32" hidden="1">#REF!</definedName>
    <definedName name="Coluna" localSheetId="33" hidden="1">#REF!</definedName>
    <definedName name="Coluna" localSheetId="35" hidden="1">#REF!</definedName>
    <definedName name="Coluna" localSheetId="40" hidden="1">#REF!</definedName>
    <definedName name="Coluna" localSheetId="36" hidden="1">#REF!</definedName>
    <definedName name="Coluna" localSheetId="37" hidden="1">#REF!</definedName>
    <definedName name="Coluna" localSheetId="38" hidden="1">#REF!</definedName>
    <definedName name="Coluna" localSheetId="39" hidden="1">#REF!</definedName>
    <definedName name="Coluna" localSheetId="41" hidden="1">#REF!</definedName>
    <definedName name="Coluna" localSheetId="42" hidden="1">#REF!</definedName>
    <definedName name="Coluna" localSheetId="43" hidden="1">#REF!</definedName>
    <definedName name="Coluna" localSheetId="59" hidden="1">#REF!</definedName>
    <definedName name="Coluna" localSheetId="58" hidden="1">#REF!</definedName>
    <definedName name="Coluna" localSheetId="60" hidden="1">#REF!</definedName>
    <definedName name="Coluna" localSheetId="61" hidden="1">#REF!</definedName>
    <definedName name="Coluna" localSheetId="62" hidden="1">#REF!</definedName>
    <definedName name="Coluna" localSheetId="63" hidden="1">#REF!</definedName>
    <definedName name="Coluna" localSheetId="64" hidden="1">#REF!</definedName>
    <definedName name="Coluna" localSheetId="65" hidden="1">#REF!</definedName>
    <definedName name="Coluna" localSheetId="66" hidden="1">#REF!</definedName>
    <definedName name="Coluna" hidden="1">#REF!</definedName>
    <definedName name="Comp" localSheetId="27" hidden="1">#REF!</definedName>
    <definedName name="Comp" localSheetId="23" hidden="1">#REF!</definedName>
    <definedName name="Comp" localSheetId="25" hidden="1">#REF!</definedName>
    <definedName name="Comp" localSheetId="31" hidden="1">#REF!</definedName>
    <definedName name="Comp" localSheetId="32" hidden="1">#REF!</definedName>
    <definedName name="Comp" localSheetId="33" hidden="1">#REF!</definedName>
    <definedName name="Comp" localSheetId="35" hidden="1">#REF!</definedName>
    <definedName name="Comp" localSheetId="40" hidden="1">#REF!</definedName>
    <definedName name="Comp" localSheetId="37" hidden="1">#REF!</definedName>
    <definedName name="Comp" localSheetId="38" hidden="1">#REF!</definedName>
    <definedName name="Comp" localSheetId="39" hidden="1">#REF!</definedName>
    <definedName name="Comp" localSheetId="41" hidden="1">#REF!</definedName>
    <definedName name="Comp" localSheetId="42" hidden="1">#REF!</definedName>
    <definedName name="Comp" localSheetId="43" hidden="1">#REF!</definedName>
    <definedName name="Comp" localSheetId="59" hidden="1">#REF!</definedName>
    <definedName name="Comp" localSheetId="58" hidden="1">#REF!</definedName>
    <definedName name="Comp" localSheetId="60" hidden="1">#REF!</definedName>
    <definedName name="Comp" localSheetId="61" hidden="1">#REF!</definedName>
    <definedName name="Comp" localSheetId="62" hidden="1">#REF!</definedName>
    <definedName name="Comp" localSheetId="63" hidden="1">#REF!</definedName>
    <definedName name="Comp" localSheetId="64" hidden="1">#REF!</definedName>
    <definedName name="Comp" localSheetId="65" hidden="1">#REF!</definedName>
    <definedName name="Comp" localSheetId="66" hidden="1">#REF!</definedName>
    <definedName name="Comp" hidden="1">#REF!</definedName>
    <definedName name="Comp_Área_Vol.">#REF!</definedName>
    <definedName name="Comp_Área_Vol._25" localSheetId="32">#REF!</definedName>
    <definedName name="Comp_Área_Vol._25">#REF!</definedName>
    <definedName name="compeqp">#REF!</definedName>
    <definedName name="compeqp_1">#REF!</definedName>
    <definedName name="complementares">#REF!</definedName>
    <definedName name="complementares_1">#REF!</definedName>
    <definedName name="complementares_2">#REF!</definedName>
    <definedName name="complementares_3">#REF!</definedName>
    <definedName name="complementares_4">#REF!</definedName>
    <definedName name="COMPLETO" localSheetId="27">#N/A</definedName>
    <definedName name="COMPLETO" localSheetId="30">#N/A</definedName>
    <definedName name="COMPLETO" localSheetId="40">#N/A</definedName>
    <definedName name="COMPLETO" localSheetId="37">#N/A</definedName>
    <definedName name="COMPLETO" localSheetId="39">#N/A</definedName>
    <definedName name="COMPLETO" localSheetId="41">#N/A</definedName>
    <definedName name="COMPLETO" localSheetId="67">#N/A</definedName>
    <definedName name="COMPLETO" localSheetId="60">#N/A</definedName>
    <definedName name="COMPLETO" localSheetId="61">#N/A</definedName>
    <definedName name="COMPLETO" localSheetId="62">#N/A</definedName>
    <definedName name="COMPLETO" localSheetId="63">#N/A</definedName>
    <definedName name="COMPLETO" localSheetId="65">#N/A</definedName>
    <definedName name="COMPLETO" localSheetId="66">#N/A</definedName>
    <definedName name="COMPLETO">#N/A</definedName>
    <definedName name="COMPOSICAO">#N/A</definedName>
    <definedName name="COMPOSICAO_1" localSheetId="27">#REF!</definedName>
    <definedName name="COMPOSICAO_1" localSheetId="40">#REF!</definedName>
    <definedName name="COMPOSICAO_1" localSheetId="37">#REF!</definedName>
    <definedName name="COMPOSICAO_1" localSheetId="39">#REF!</definedName>
    <definedName name="COMPOSICAO_1" localSheetId="41">#REF!</definedName>
    <definedName name="COMPOSICAO_1" localSheetId="67">#REF!</definedName>
    <definedName name="COMPOSICAO_1" localSheetId="60">#REF!</definedName>
    <definedName name="COMPOSICAO_1" localSheetId="61">#REF!</definedName>
    <definedName name="COMPOSICAO_1" localSheetId="62">#REF!</definedName>
    <definedName name="COMPOSICAO_1" localSheetId="63">#REF!</definedName>
    <definedName name="COMPOSICAO_1" localSheetId="64">#REF!</definedName>
    <definedName name="COMPOSICAO_1" localSheetId="65">#REF!</definedName>
    <definedName name="COMPOSICAO_1" localSheetId="66">#REF!</definedName>
    <definedName name="COMPOSICAO_1">#REF!</definedName>
    <definedName name="Composição_do_BDI" localSheetId="27">#REF!</definedName>
    <definedName name="Composição_do_BDI" localSheetId="40">#REF!</definedName>
    <definedName name="Composição_do_BDI" localSheetId="37">#REF!</definedName>
    <definedName name="Composição_do_BDI" localSheetId="39">#REF!</definedName>
    <definedName name="Composição_do_BDI" localSheetId="41">#REF!</definedName>
    <definedName name="Composição_do_BDI" localSheetId="67">#REF!</definedName>
    <definedName name="Composição_do_BDI" localSheetId="60">#REF!</definedName>
    <definedName name="Composição_do_BDI" localSheetId="61">#REF!</definedName>
    <definedName name="Composição_do_BDI" localSheetId="62">#REF!</definedName>
    <definedName name="Composição_do_BDI" localSheetId="63">#REF!</definedName>
    <definedName name="Composição_do_BDI" localSheetId="64">#REF!</definedName>
    <definedName name="Composição_do_BDI" localSheetId="65">#REF!</definedName>
    <definedName name="Composição_do_BDI" localSheetId="66">#REF!</definedName>
    <definedName name="Composição_do_BDI">#REF!</definedName>
    <definedName name="Composição_do_BDI_1" localSheetId="27">#REF!</definedName>
    <definedName name="Composição_do_BDI_1" localSheetId="40">#REF!</definedName>
    <definedName name="Composição_do_BDI_1" localSheetId="37">#REF!</definedName>
    <definedName name="Composição_do_BDI_1" localSheetId="39">#REF!</definedName>
    <definedName name="Composição_do_BDI_1" localSheetId="41">#REF!</definedName>
    <definedName name="Composição_do_BDI_1" localSheetId="67">#REF!</definedName>
    <definedName name="Composição_do_BDI_1" localSheetId="60">#REF!</definedName>
    <definedName name="Composição_do_BDI_1" localSheetId="61">#REF!</definedName>
    <definedName name="Composição_do_BDI_1" localSheetId="62">#REF!</definedName>
    <definedName name="Composição_do_BDI_1" localSheetId="63">#REF!</definedName>
    <definedName name="Composição_do_BDI_1" localSheetId="64">#REF!</definedName>
    <definedName name="Composição_do_BDI_1" localSheetId="65">#REF!</definedName>
    <definedName name="Composição_do_BDI_1" localSheetId="66">#REF!</definedName>
    <definedName name="Composição_do_BDI_1">#REF!</definedName>
    <definedName name="Composição_do_BDI_2">#REF!</definedName>
    <definedName name="Composição_do_BDI_3">#REF!</definedName>
    <definedName name="condiçã_descida" localSheetId="27">#REF!</definedName>
    <definedName name="condiçã_descida" localSheetId="48">#REF!</definedName>
    <definedName name="condiçã_descida" localSheetId="64">'ANEXO I - Descida D''Água'!#REF!</definedName>
    <definedName name="condiçã_descida" localSheetId="65">#REF!</definedName>
    <definedName name="condiçã_descida" localSheetId="66">#REF!</definedName>
    <definedName name="condiçã_descida">'ANEXO I - Descida D''Água'!#REF!</definedName>
    <definedName name="Condição_Cerca" localSheetId="64">#REF!</definedName>
    <definedName name="Condição_Cerca">#REF!</definedName>
    <definedName name="Condição_Defensa" localSheetId="64">#REF!</definedName>
    <definedName name="Condição_Defensa">#REF!</definedName>
    <definedName name="Condição_Descida" localSheetId="64">#REF!</definedName>
    <definedName name="Condição_Descida">#REF!</definedName>
    <definedName name="Condição_Entrada">#REF!</definedName>
    <definedName name="Condição_MeioFio">#REF!</definedName>
    <definedName name="Condição_OAC">#REF!</definedName>
    <definedName name="Condição_Sarjeta">#REF!</definedName>
    <definedName name="Condição_Sinal_Vertical">#REF!</definedName>
    <definedName name="Condição_Tacha">#REF!</definedName>
    <definedName name="Condição_Valeta">#REF!</definedName>
    <definedName name="CondiçãoDispositivoLateralOAE">#REF!</definedName>
    <definedName name="CondiçãoNãoOAC">#REF!</definedName>
    <definedName name="CondiçãoOAC">#REF!</definedName>
    <definedName name="consumo.2" localSheetId="32">#REF!</definedName>
    <definedName name="consumo.2" localSheetId="38">#REF!</definedName>
    <definedName name="consumo.2" localSheetId="59">#REF!</definedName>
    <definedName name="consumo.2" localSheetId="58">#REF!</definedName>
    <definedName name="consumo.2">#REF!</definedName>
    <definedName name="Consumodemateriais" localSheetId="27">#N/A</definedName>
    <definedName name="Consumodemateriais" localSheetId="30">[0]!_2Excel_BuiltIn_Print_Area_8_1</definedName>
    <definedName name="Consumodemateriais" localSheetId="40">#N/A</definedName>
    <definedName name="Consumodemateriais" localSheetId="37">#N/A</definedName>
    <definedName name="Consumodemateriais" localSheetId="39">#N/A</definedName>
    <definedName name="Consumodemateriais" localSheetId="41">#N/A</definedName>
    <definedName name="Consumodemateriais" localSheetId="67">#N/A</definedName>
    <definedName name="Consumodemateriais" localSheetId="60">#N/A</definedName>
    <definedName name="Consumodemateriais" localSheetId="61">#N/A</definedName>
    <definedName name="Consumodemateriais" localSheetId="62">#N/A</definedName>
    <definedName name="Consumodemateriais" localSheetId="63">#N/A</definedName>
    <definedName name="Consumodemateriais" localSheetId="65">#N/A</definedName>
    <definedName name="Consumodemateriais" localSheetId="66">#N/A</definedName>
    <definedName name="Consumodemateriais">#N/A</definedName>
    <definedName name="Consumodemateriais___0">#N/A</definedName>
    <definedName name="Consumodemateriais_1">#NAME?</definedName>
    <definedName name="Consumodemateriais_14">#N/A</definedName>
    <definedName name="Consumodemateriais_18">#N/A</definedName>
    <definedName name="Consumodemateriais_19">#N/A</definedName>
    <definedName name="Consumodemateriais_2">#N/A</definedName>
    <definedName name="Consumodemateriais_20">#N/A</definedName>
    <definedName name="Consumodemateriais_22">#N/A</definedName>
    <definedName name="controle" localSheetId="27" hidden="1">{"'Plan1 (2)'!$A$5:$F$63"}</definedName>
    <definedName name="controle" localSheetId="30" hidden="1">{"'Plan1 (2)'!$A$5:$F$63"}</definedName>
    <definedName name="controle" localSheetId="40" hidden="1">{"'Plan1 (2)'!$A$5:$F$63"}</definedName>
    <definedName name="controle" localSheetId="36" hidden="1">{"'Plan1 (2)'!$A$5:$F$63"}</definedName>
    <definedName name="controle" localSheetId="37" hidden="1">{"'Plan1 (2)'!$A$5:$F$63"}</definedName>
    <definedName name="controle" localSheetId="39" hidden="1">{"'Plan1 (2)'!$A$5:$F$63"}</definedName>
    <definedName name="controle" localSheetId="41" hidden="1">{"'Plan1 (2)'!$A$5:$F$63"}</definedName>
    <definedName name="controle" localSheetId="67" hidden="1">{"'Plan1 (2)'!$A$5:$F$63"}</definedName>
    <definedName name="controle" localSheetId="46" hidden="1">{"'Plan1 (2)'!$A$5:$F$63"}</definedName>
    <definedName name="controle" localSheetId="47" hidden="1">{"'Plan1 (2)'!$A$5:$F$63"}</definedName>
    <definedName name="controle" localSheetId="48" hidden="1">{"'Plan1 (2)'!$A$5:$F$63"}</definedName>
    <definedName name="controle" localSheetId="60" hidden="1">{"'Plan1 (2)'!$A$5:$F$63"}</definedName>
    <definedName name="controle" localSheetId="61" hidden="1">{"'Plan1 (2)'!$A$5:$F$63"}</definedName>
    <definedName name="controle" localSheetId="62" hidden="1">{"'Plan1 (2)'!$A$5:$F$63"}</definedName>
    <definedName name="controle" localSheetId="63" hidden="1">{"'Plan1 (2)'!$A$5:$F$63"}</definedName>
    <definedName name="controle" localSheetId="64" hidden="1">{"'Plan1 (2)'!$A$5:$F$63"}</definedName>
    <definedName name="controle" localSheetId="65" hidden="1">{"'Plan1 (2)'!$A$5:$F$63"}</definedName>
    <definedName name="controle" localSheetId="66" hidden="1">{"'Plan1 (2)'!$A$5:$F$63"}</definedName>
    <definedName name="controle" localSheetId="1" hidden="1">{"'Plan1 (2)'!$A$5:$F$63"}</definedName>
    <definedName name="controle" hidden="1">{"'Plan1 (2)'!$A$5:$F$63"}</definedName>
    <definedName name="Cortes">#REF!</definedName>
    <definedName name="cost_of_debt">#REF!</definedName>
    <definedName name="CpuAux" localSheetId="27" hidden="1">#REF!</definedName>
    <definedName name="CpuAux" localSheetId="23" hidden="1">#REF!</definedName>
    <definedName name="CpuAux" localSheetId="25" hidden="1">#REF!</definedName>
    <definedName name="CpuAux" localSheetId="31" hidden="1">#REF!</definedName>
    <definedName name="CpuAux" localSheetId="32" hidden="1">#REF!</definedName>
    <definedName name="CpuAux" localSheetId="33" hidden="1">#REF!</definedName>
    <definedName name="CpuAux" localSheetId="35" hidden="1">#REF!</definedName>
    <definedName name="CpuAux" localSheetId="40" hidden="1">#REF!</definedName>
    <definedName name="CpuAux" localSheetId="37" hidden="1">#REF!</definedName>
    <definedName name="CpuAux" localSheetId="38" hidden="1">#REF!</definedName>
    <definedName name="CpuAux" localSheetId="39" hidden="1">#REF!</definedName>
    <definedName name="CpuAux" localSheetId="41" hidden="1">#REF!</definedName>
    <definedName name="CpuAux" localSheetId="42" hidden="1">#REF!</definedName>
    <definedName name="CpuAux" localSheetId="43" hidden="1">#REF!</definedName>
    <definedName name="CpuAux" localSheetId="59" hidden="1">#REF!</definedName>
    <definedName name="CpuAux" localSheetId="58" hidden="1">#REF!</definedName>
    <definedName name="CpuAux" localSheetId="60" hidden="1">#REF!</definedName>
    <definedName name="CpuAux" localSheetId="61" hidden="1">#REF!</definedName>
    <definedName name="CpuAux" localSheetId="62" hidden="1">#REF!</definedName>
    <definedName name="CpuAux" localSheetId="63" hidden="1">#REF!</definedName>
    <definedName name="CpuAux" localSheetId="65" hidden="1">#REF!</definedName>
    <definedName name="CpuAux" localSheetId="66" hidden="1">#REF!</definedName>
    <definedName name="CpuAux" hidden="1">#REF!</definedName>
    <definedName name="CPUs" localSheetId="27" hidden="1">#REF!</definedName>
    <definedName name="CPUs" localSheetId="23" hidden="1">#REF!</definedName>
    <definedName name="CPUs" localSheetId="25" hidden="1">#REF!</definedName>
    <definedName name="CPUs" localSheetId="31" hidden="1">#REF!</definedName>
    <definedName name="CPUs" localSheetId="32" hidden="1">#REF!</definedName>
    <definedName name="CPUs" localSheetId="33" hidden="1">#REF!</definedName>
    <definedName name="CPUs" localSheetId="35" hidden="1">#REF!</definedName>
    <definedName name="CPUs" localSheetId="40" hidden="1">#REF!</definedName>
    <definedName name="CPUs" localSheetId="37" hidden="1">#REF!</definedName>
    <definedName name="CPUs" localSheetId="38" hidden="1">#REF!</definedName>
    <definedName name="CPUs" localSheetId="39" hidden="1">#REF!</definedName>
    <definedName name="CPUs" localSheetId="41" hidden="1">#REF!</definedName>
    <definedName name="CPUs" localSheetId="42" hidden="1">#REF!</definedName>
    <definedName name="CPUs" localSheetId="43" hidden="1">#REF!</definedName>
    <definedName name="CPUs" localSheetId="59" hidden="1">#REF!</definedName>
    <definedName name="CPUs" localSheetId="58" hidden="1">#REF!</definedName>
    <definedName name="CPUs" localSheetId="60" hidden="1">#REF!</definedName>
    <definedName name="CPUs" localSheetId="61" hidden="1">#REF!</definedName>
    <definedName name="CPUs" localSheetId="62" hidden="1">#REF!</definedName>
    <definedName name="CPUs" localSheetId="63" hidden="1">#REF!</definedName>
    <definedName name="CPUs" localSheetId="65" hidden="1">#REF!</definedName>
    <definedName name="CPUs" localSheetId="66" hidden="1">#REF!</definedName>
    <definedName name="CPUs" hidden="1">#REF!</definedName>
    <definedName name="CRIT" localSheetId="27" hidden="1">#REF!</definedName>
    <definedName name="CRIT" localSheetId="23" hidden="1">#REF!</definedName>
    <definedName name="CRIT" localSheetId="25" hidden="1">#REF!</definedName>
    <definedName name="CRIT" localSheetId="31" hidden="1">#REF!</definedName>
    <definedName name="CRIT" localSheetId="32" hidden="1">#REF!</definedName>
    <definedName name="CRIT" localSheetId="33" hidden="1">#REF!</definedName>
    <definedName name="CRIT" localSheetId="35" hidden="1">#REF!</definedName>
    <definedName name="CRIT" localSheetId="40" hidden="1">#REF!</definedName>
    <definedName name="CRIT" localSheetId="37" hidden="1">#REF!</definedName>
    <definedName name="CRIT" localSheetId="38" hidden="1">#REF!</definedName>
    <definedName name="CRIT" localSheetId="39" hidden="1">#REF!</definedName>
    <definedName name="CRIT" localSheetId="41" hidden="1">#REF!</definedName>
    <definedName name="CRIT" localSheetId="42" hidden="1">#REF!</definedName>
    <definedName name="CRIT" localSheetId="43" hidden="1">#REF!</definedName>
    <definedName name="CRIT" localSheetId="59" hidden="1">#REF!</definedName>
    <definedName name="CRIT" localSheetId="58" hidden="1">#REF!</definedName>
    <definedName name="CRIT" localSheetId="60" hidden="1">#REF!</definedName>
    <definedName name="CRIT" localSheetId="61" hidden="1">#REF!</definedName>
    <definedName name="CRIT" localSheetId="62" hidden="1">#REF!</definedName>
    <definedName name="CRIT" localSheetId="63" hidden="1">#REF!</definedName>
    <definedName name="CRIT" localSheetId="65" hidden="1">#REF!</definedName>
    <definedName name="CRIT" localSheetId="66" hidden="1">#REF!</definedName>
    <definedName name="CRIT" hidden="1">#REF!</definedName>
    <definedName name="_xlnm.Criteria" localSheetId="11" hidden="1">#REF!</definedName>
    <definedName name="_xlnm.Criteria" localSheetId="9" hidden="1">#REF!</definedName>
    <definedName name="_xlnm.Criteria" localSheetId="12" hidden="1">#REF!</definedName>
    <definedName name="_xlnm.Criteria" localSheetId="5" hidden="1">#REF!</definedName>
    <definedName name="_xlnm.Criteria" localSheetId="6" hidden="1">#REF!</definedName>
    <definedName name="_xlnm.Criteria" localSheetId="7" hidden="1">#REF!</definedName>
    <definedName name="_xlnm.Criteria" localSheetId="8" hidden="1">#REF!</definedName>
    <definedName name="_xlnm.Criteria" localSheetId="10" hidden="1">#REF!</definedName>
    <definedName name="_xlnm.Criteria" localSheetId="3" hidden="1">#REF!</definedName>
    <definedName name="_xlnm.Criteria" localSheetId="13" hidden="1">#REF!</definedName>
    <definedName name="_xlnm.Criteria" localSheetId="16" hidden="1">#REF!</definedName>
    <definedName name="_xlnm.Criteria" localSheetId="4" hidden="1">#REF!</definedName>
    <definedName name="_xlnm.Criteria" localSheetId="24" hidden="1">#REF!</definedName>
    <definedName name="_xlnm.Criteria" localSheetId="27" hidden="1">#REF!</definedName>
    <definedName name="_xlnm.Criteria" localSheetId="22" hidden="1">#REF!</definedName>
    <definedName name="_xlnm.Criteria" localSheetId="23" hidden="1">#REF!</definedName>
    <definedName name="_xlnm.Criteria" localSheetId="25" hidden="1">#REF!</definedName>
    <definedName name="_xlnm.Criteria" localSheetId="31" hidden="1">#REF!</definedName>
    <definedName name="_xlnm.Criteria" localSheetId="32" hidden="1">#REF!</definedName>
    <definedName name="_xlnm.Criteria" localSheetId="33" hidden="1">#REF!</definedName>
    <definedName name="_xlnm.Criteria" localSheetId="35" hidden="1">#REF!</definedName>
    <definedName name="_xlnm.Criteria" localSheetId="40" hidden="1">#REF!</definedName>
    <definedName name="_xlnm.Criteria" localSheetId="37" hidden="1">#REF!</definedName>
    <definedName name="_xlnm.Criteria" localSheetId="38" hidden="1">#REF!</definedName>
    <definedName name="_xlnm.Criteria" localSheetId="39" hidden="1">#REF!</definedName>
    <definedName name="_xlnm.Criteria" localSheetId="41" hidden="1">#REF!</definedName>
    <definedName name="_xlnm.Criteria" localSheetId="42" hidden="1">#REF!</definedName>
    <definedName name="_xlnm.Criteria" localSheetId="43" hidden="1">#REF!</definedName>
    <definedName name="_xlnm.Criteria" localSheetId="59" hidden="1">#REF!</definedName>
    <definedName name="_xlnm.Criteria" localSheetId="58" hidden="1">#REF!</definedName>
    <definedName name="_xlnm.Criteria" localSheetId="60" hidden="1">#REF!</definedName>
    <definedName name="_xlnm.Criteria" localSheetId="61" hidden="1">#REF!</definedName>
    <definedName name="_xlnm.Criteria" localSheetId="62" hidden="1">#REF!</definedName>
    <definedName name="_xlnm.Criteria" localSheetId="63" hidden="1">#REF!</definedName>
    <definedName name="_xlnm.Criteria" localSheetId="65" hidden="1">#REF!</definedName>
    <definedName name="_xlnm.Criteria" localSheetId="66" hidden="1">#REF!</definedName>
    <definedName name="_xlnm.Criteria" hidden="1">#REF!</definedName>
    <definedName name="Cron" localSheetId="27" hidden="1">{#N/A,#N/A,FALSE,"MO (2)"}</definedName>
    <definedName name="Cron" localSheetId="30" hidden="1">{#N/A,#N/A,FALSE,"MO (2)"}</definedName>
    <definedName name="Cron" localSheetId="40" hidden="1">{#N/A,#N/A,FALSE,"MO (2)"}</definedName>
    <definedName name="Cron" localSheetId="36" hidden="1">{#N/A,#N/A,FALSE,"MO (2)"}</definedName>
    <definedName name="Cron" localSheetId="37" hidden="1">{#N/A,#N/A,FALSE,"MO (2)"}</definedName>
    <definedName name="Cron" localSheetId="39" hidden="1">{#N/A,#N/A,FALSE,"MO (2)"}</definedName>
    <definedName name="Cron" localSheetId="41" hidden="1">{#N/A,#N/A,FALSE,"MO (2)"}</definedName>
    <definedName name="Cron" localSheetId="67" hidden="1">{#N/A,#N/A,FALSE,"MO (2)"}</definedName>
    <definedName name="Cron" localSheetId="46" hidden="1">{#N/A,#N/A,FALSE,"MO (2)"}</definedName>
    <definedName name="Cron" localSheetId="47" hidden="1">{#N/A,#N/A,FALSE,"MO (2)"}</definedName>
    <definedName name="Cron" localSheetId="48" hidden="1">{#N/A,#N/A,FALSE,"MO (2)"}</definedName>
    <definedName name="Cron" localSheetId="60" hidden="1">{#N/A,#N/A,FALSE,"MO (2)"}</definedName>
    <definedName name="Cron" localSheetId="61" hidden="1">{#N/A,#N/A,FALSE,"MO (2)"}</definedName>
    <definedName name="Cron" localSheetId="62" hidden="1">{#N/A,#N/A,FALSE,"MO (2)"}</definedName>
    <definedName name="Cron" localSheetId="63" hidden="1">{#N/A,#N/A,FALSE,"MO (2)"}</definedName>
    <definedName name="Cron" localSheetId="64" hidden="1">{#N/A,#N/A,FALSE,"MO (2)"}</definedName>
    <definedName name="Cron" localSheetId="65" hidden="1">{#N/A,#N/A,FALSE,"MO (2)"}</definedName>
    <definedName name="Cron" localSheetId="66" hidden="1">{#N/A,#N/A,FALSE,"MO (2)"}</definedName>
    <definedName name="Cron" localSheetId="1" hidden="1">{#N/A,#N/A,FALSE,"MO (2)"}</definedName>
    <definedName name="Cron" hidden="1">{#N/A,#N/A,FALSE,"MO (2)"}</definedName>
    <definedName name="CRONO" localSheetId="27">#REF!</definedName>
    <definedName name="CRONO" localSheetId="32">#REF!</definedName>
    <definedName name="CRONO" localSheetId="40">#REF!</definedName>
    <definedName name="CRONO" localSheetId="36">#REF!</definedName>
    <definedName name="CRONO" localSheetId="37">#REF!</definedName>
    <definedName name="CRONO" localSheetId="39">#REF!</definedName>
    <definedName name="CRONO" localSheetId="41">#REF!</definedName>
    <definedName name="CRONO" localSheetId="67">#REF!</definedName>
    <definedName name="CRONO" localSheetId="60">#REF!</definedName>
    <definedName name="CRONO" localSheetId="61">#REF!</definedName>
    <definedName name="CRONO" localSheetId="62">#REF!</definedName>
    <definedName name="CRONO" localSheetId="63">#REF!</definedName>
    <definedName name="CRONO" localSheetId="64">#REF!</definedName>
    <definedName name="CRONO" localSheetId="65">#REF!</definedName>
    <definedName name="CRONO" localSheetId="66">#REF!</definedName>
    <definedName name="CRONO">#REF!</definedName>
    <definedName name="CRONO_1" localSheetId="64">#REF!</definedName>
    <definedName name="CRONO_1">#REF!</definedName>
    <definedName name="CRONO_25" localSheetId="32">#REF!</definedName>
    <definedName name="CRONO_25" localSheetId="36">#REF!</definedName>
    <definedName name="CRONO_25" localSheetId="64">#REF!</definedName>
    <definedName name="CRONO_25">#REF!</definedName>
    <definedName name="cronograma" localSheetId="27" hidden="1">{#N/A,#N/A,TRUE,"Plan1"}</definedName>
    <definedName name="cronograma" localSheetId="30" hidden="1">{#N/A,#N/A,TRUE,"Plan1"}</definedName>
    <definedName name="cronograma" localSheetId="40" hidden="1">{#N/A,#N/A,TRUE,"Plan1"}</definedName>
    <definedName name="cronograma" localSheetId="36" hidden="1">{#N/A,#N/A,TRUE,"Plan1"}</definedName>
    <definedName name="cronograma" localSheetId="37" hidden="1">{#N/A,#N/A,TRUE,"Plan1"}</definedName>
    <definedName name="cronograma" localSheetId="39" hidden="1">{#N/A,#N/A,TRUE,"Plan1"}</definedName>
    <definedName name="cronograma" localSheetId="41" hidden="1">{#N/A,#N/A,TRUE,"Plan1"}</definedName>
    <definedName name="cronograma" localSheetId="67" hidden="1">{#N/A,#N/A,TRUE,"Plan1"}</definedName>
    <definedName name="cronograma" localSheetId="46" hidden="1">{#N/A,#N/A,TRUE,"Plan1"}</definedName>
    <definedName name="cronograma" localSheetId="47" hidden="1">{#N/A,#N/A,TRUE,"Plan1"}</definedName>
    <definedName name="cronograma" localSheetId="48" hidden="1">{#N/A,#N/A,TRUE,"Plan1"}</definedName>
    <definedName name="cronograma" localSheetId="60" hidden="1">{#N/A,#N/A,TRUE,"Plan1"}</definedName>
    <definedName name="cronograma" localSheetId="61" hidden="1">{#N/A,#N/A,TRUE,"Plan1"}</definedName>
    <definedName name="cronograma" localSheetId="62" hidden="1">{#N/A,#N/A,TRUE,"Plan1"}</definedName>
    <definedName name="cronograma" localSheetId="63" hidden="1">{#N/A,#N/A,TRUE,"Plan1"}</definedName>
    <definedName name="cronograma" localSheetId="64" hidden="1">{#N/A,#N/A,TRUE,"Plan1"}</definedName>
    <definedName name="cronograma" localSheetId="65" hidden="1">{#N/A,#N/A,TRUE,"Plan1"}</definedName>
    <definedName name="cronograma" localSheetId="66" hidden="1">{#N/A,#N/A,TRUE,"Plan1"}</definedName>
    <definedName name="cronograma" localSheetId="1" hidden="1">{#N/A,#N/A,TRUE,"Plan1"}</definedName>
    <definedName name="cronograma" hidden="1">{#N/A,#N/A,TRUE,"Plan1"}</definedName>
    <definedName name="Croquiiii" localSheetId="27">#N/A</definedName>
    <definedName name="Croquiiii" localSheetId="25">'ANEXO VII - Erosão'!Croquiiii</definedName>
    <definedName name="Croquiiii" localSheetId="30">#N/A</definedName>
    <definedName name="Croquiiii" localSheetId="40">#N/A</definedName>
    <definedName name="Croquiiii" localSheetId="36">#N/A</definedName>
    <definedName name="Croquiiii" localSheetId="37">#N/A</definedName>
    <definedName name="Croquiiii" localSheetId="38">'ANEXO XVII - Pedágio'!Croquiiii</definedName>
    <definedName name="Croquiiii" localSheetId="39">#N/A</definedName>
    <definedName name="Croquiiii" localSheetId="68">#N/A</definedName>
    <definedName name="Croquiiii" localSheetId="41">#N/A</definedName>
    <definedName name="Croquiiii" localSheetId="67">#N/A</definedName>
    <definedName name="Croquiiii" localSheetId="42">#N/A</definedName>
    <definedName name="Croquiiii" localSheetId="43">#N/A</definedName>
    <definedName name="Croquiiii" localSheetId="44">'ANEXO XXII - Sin. Abertura Tráf'!Croquiiii</definedName>
    <definedName name="Croquiiii" localSheetId="46">'ANEXO XXIV - Orç. Total'!Croquiiii</definedName>
    <definedName name="Croquiiii" localSheetId="59">'ANEXO XXIX - Doc SEDE'!Croquiiii</definedName>
    <definedName name="Croquiiii" localSheetId="47">'ANEXO XXV - Cronograma'!Croquiiii</definedName>
    <definedName name="Croquiiii" localSheetId="48">'ANEXO XXVI - Padrão Desempenho'!Croquiiii</definedName>
    <definedName name="Croquiiii" localSheetId="58">'ANEXO XXVIII - Espec. Servicos'!Croquiiii</definedName>
    <definedName name="Croquiiii" localSheetId="60">#N/A</definedName>
    <definedName name="Croquiiii" localSheetId="61">#N/A</definedName>
    <definedName name="Croquiiii" localSheetId="62">#N/A</definedName>
    <definedName name="Croquiiii" localSheetId="63">#N/A</definedName>
    <definedName name="Croquiiii" localSheetId="64">'ANEXO XXXIV - Aplicação PC'!Croquiiii</definedName>
    <definedName name="Croquiiii" localSheetId="65">#N/A</definedName>
    <definedName name="Croquiiii" localSheetId="66">#N/A</definedName>
    <definedName name="Croquiiii" localSheetId="1">SUMÁRIO!Croquiiii</definedName>
    <definedName name="Croquiiii">Croquiiii</definedName>
    <definedName name="Croquiiii_38" localSheetId="27">#N/A</definedName>
    <definedName name="Croquiiii_38" localSheetId="25">'ANEXO VII - Erosão'!Croquiiii_38</definedName>
    <definedName name="Croquiiii_38" localSheetId="30">#N/A</definedName>
    <definedName name="Croquiiii_38" localSheetId="40">#N/A</definedName>
    <definedName name="Croquiiii_38" localSheetId="36">#N/A</definedName>
    <definedName name="Croquiiii_38" localSheetId="37">#N/A</definedName>
    <definedName name="Croquiiii_38" localSheetId="38">'ANEXO XVII - Pedágio'!Croquiiii_38</definedName>
    <definedName name="Croquiiii_38" localSheetId="39">#N/A</definedName>
    <definedName name="Croquiiii_38" localSheetId="68">#N/A</definedName>
    <definedName name="Croquiiii_38" localSheetId="41">#N/A</definedName>
    <definedName name="Croquiiii_38" localSheetId="67">#N/A</definedName>
    <definedName name="Croquiiii_38" localSheetId="42">#N/A</definedName>
    <definedName name="Croquiiii_38" localSheetId="43">#N/A</definedName>
    <definedName name="Croquiiii_38" localSheetId="44">'ANEXO XXII - Sin. Abertura Tráf'!Croquiiii_38</definedName>
    <definedName name="Croquiiii_38" localSheetId="46">'ANEXO XXIV - Orç. Total'!Croquiiii_38</definedName>
    <definedName name="Croquiiii_38" localSheetId="59">'ANEXO XXIX - Doc SEDE'!Croquiiii_38</definedName>
    <definedName name="Croquiiii_38" localSheetId="47">'ANEXO XXV - Cronograma'!Croquiiii_38</definedName>
    <definedName name="Croquiiii_38" localSheetId="48">'ANEXO XXVI - Padrão Desempenho'!Croquiiii_38</definedName>
    <definedName name="Croquiiii_38" localSheetId="58">'ANEXO XXVIII - Espec. Servicos'!Croquiiii_38</definedName>
    <definedName name="Croquiiii_38" localSheetId="60">#N/A</definedName>
    <definedName name="Croquiiii_38" localSheetId="61">#N/A</definedName>
    <definedName name="Croquiiii_38" localSheetId="62">#N/A</definedName>
    <definedName name="Croquiiii_38" localSheetId="63">#N/A</definedName>
    <definedName name="Croquiiii_38" localSheetId="64">'ANEXO XXXIV - Aplicação PC'!Croquiiii_38</definedName>
    <definedName name="Croquiiii_38" localSheetId="65">#N/A</definedName>
    <definedName name="Croquiiii_38" localSheetId="66">#N/A</definedName>
    <definedName name="Croquiiii_38" localSheetId="1">SUMÁRIO!Croquiiii_38</definedName>
    <definedName name="Croquiiii_38">Croquiiii_38</definedName>
    <definedName name="CS110PI" localSheetId="27">#REF!</definedName>
    <definedName name="CS110PI" localSheetId="40">#REF!</definedName>
    <definedName name="CS110PI" localSheetId="37">#REF!</definedName>
    <definedName name="CS110PI" localSheetId="39">#REF!</definedName>
    <definedName name="CS110PI" localSheetId="41">#REF!</definedName>
    <definedName name="CS110PI" localSheetId="67">#REF!</definedName>
    <definedName name="CS110PI" localSheetId="60">#REF!</definedName>
    <definedName name="CS110PI" localSheetId="61">#REF!</definedName>
    <definedName name="CS110PI" localSheetId="62">#REF!</definedName>
    <definedName name="CS110PI" localSheetId="63">#REF!</definedName>
    <definedName name="CS110PI" localSheetId="64">#REF!</definedName>
    <definedName name="CS110PI" localSheetId="65">#REF!</definedName>
    <definedName name="CS110PI" localSheetId="66">#REF!</definedName>
    <definedName name="CS110PI">#REF!</definedName>
    <definedName name="CS110R" localSheetId="27">#REF!</definedName>
    <definedName name="CS110R" localSheetId="40">#REF!</definedName>
    <definedName name="CS110R" localSheetId="37">#REF!</definedName>
    <definedName name="CS110R" localSheetId="39">#REF!</definedName>
    <definedName name="CS110R" localSheetId="41">#REF!</definedName>
    <definedName name="CS110R" localSheetId="67">#REF!</definedName>
    <definedName name="CS110R" localSheetId="60">#REF!</definedName>
    <definedName name="CS110R" localSheetId="61">#REF!</definedName>
    <definedName name="CS110R" localSheetId="62">#REF!</definedName>
    <definedName name="CS110R" localSheetId="63">#REF!</definedName>
    <definedName name="CS110R" localSheetId="64">#REF!</definedName>
    <definedName name="CS110R" localSheetId="65">#REF!</definedName>
    <definedName name="CS110R" localSheetId="66">#REF!</definedName>
    <definedName name="CS110R">#REF!</definedName>
    <definedName name="CS316PI" localSheetId="27">#REF!</definedName>
    <definedName name="CS316PI" localSheetId="40">#REF!</definedName>
    <definedName name="CS316PI" localSheetId="37">#REF!</definedName>
    <definedName name="CS316PI" localSheetId="39">#REF!</definedName>
    <definedName name="CS316PI" localSheetId="41">#REF!</definedName>
    <definedName name="CS316PI" localSheetId="67">#REF!</definedName>
    <definedName name="CS316PI" localSheetId="60">#REF!</definedName>
    <definedName name="CS316PI" localSheetId="61">#REF!</definedName>
    <definedName name="CS316PI" localSheetId="62">#REF!</definedName>
    <definedName name="CS316PI" localSheetId="63">#REF!</definedName>
    <definedName name="CS316PI" localSheetId="64">#REF!</definedName>
    <definedName name="CS316PI" localSheetId="65">#REF!</definedName>
    <definedName name="CS316PI" localSheetId="66">#REF!</definedName>
    <definedName name="CS316PI">#REF!</definedName>
    <definedName name="CS316R">#REF!</definedName>
    <definedName name="CS423PI">#REF!</definedName>
    <definedName name="CS423R">#REF!</definedName>
    <definedName name="CT_501">#N/A</definedName>
    <definedName name="CT_501_1" localSheetId="27">#REF!</definedName>
    <definedName name="CT_501_1" localSheetId="40">#REF!</definedName>
    <definedName name="CT_501_1" localSheetId="37">#REF!</definedName>
    <definedName name="CT_501_1" localSheetId="39">#REF!</definedName>
    <definedName name="CT_501_1" localSheetId="41">#REF!</definedName>
    <definedName name="CT_501_1" localSheetId="67">#REF!</definedName>
    <definedName name="CT_501_1" localSheetId="60">#REF!</definedName>
    <definedName name="CT_501_1" localSheetId="61">#REF!</definedName>
    <definedName name="CT_501_1" localSheetId="62">#REF!</definedName>
    <definedName name="CT_501_1" localSheetId="63">#REF!</definedName>
    <definedName name="CT_501_1" localSheetId="64">#REF!</definedName>
    <definedName name="CT_501_1" localSheetId="65">#REF!</definedName>
    <definedName name="CT_501_1" localSheetId="66">#REF!</definedName>
    <definedName name="CT_501_1">#REF!</definedName>
    <definedName name="CT_511">#N/A</definedName>
    <definedName name="CT_511_1" localSheetId="27">#REF!</definedName>
    <definedName name="CT_511_1" localSheetId="40">#REF!</definedName>
    <definedName name="CT_511_1" localSheetId="37">#REF!</definedName>
    <definedName name="CT_511_1" localSheetId="39">#REF!</definedName>
    <definedName name="CT_511_1" localSheetId="41">#REF!</definedName>
    <definedName name="CT_511_1" localSheetId="67">#REF!</definedName>
    <definedName name="CT_511_1" localSheetId="60">#REF!</definedName>
    <definedName name="CT_511_1" localSheetId="61">#REF!</definedName>
    <definedName name="CT_511_1" localSheetId="62">#REF!</definedName>
    <definedName name="CT_511_1" localSheetId="63">#REF!</definedName>
    <definedName name="CT_511_1" localSheetId="64">#REF!</definedName>
    <definedName name="CT_511_1" localSheetId="65">#REF!</definedName>
    <definedName name="CT_511_1" localSheetId="66">#REF!</definedName>
    <definedName name="CT_511_1">#REF!</definedName>
    <definedName name="CT_602">#N/A</definedName>
    <definedName name="CT_602_1" localSheetId="27">#REF!</definedName>
    <definedName name="CT_602_1" localSheetId="40">#REF!</definedName>
    <definedName name="CT_602_1" localSheetId="37">#REF!</definedName>
    <definedName name="CT_602_1" localSheetId="39">#REF!</definedName>
    <definedName name="CT_602_1" localSheetId="41">#REF!</definedName>
    <definedName name="CT_602_1" localSheetId="67">#REF!</definedName>
    <definedName name="CT_602_1" localSheetId="60">#REF!</definedName>
    <definedName name="CT_602_1" localSheetId="61">#REF!</definedName>
    <definedName name="CT_602_1" localSheetId="62">#REF!</definedName>
    <definedName name="CT_602_1" localSheetId="63">#REF!</definedName>
    <definedName name="CT_602_1" localSheetId="64">#REF!</definedName>
    <definedName name="CT_602_1" localSheetId="65">#REF!</definedName>
    <definedName name="CT_602_1" localSheetId="66">#REF!</definedName>
    <definedName name="CT_602_1">#REF!</definedName>
    <definedName name="CT_603">#N/A</definedName>
    <definedName name="CT_603_1" localSheetId="27">#REF!</definedName>
    <definedName name="CT_603_1" localSheetId="40">#REF!</definedName>
    <definedName name="CT_603_1" localSheetId="37">#REF!</definedName>
    <definedName name="CT_603_1" localSheetId="39">#REF!</definedName>
    <definedName name="CT_603_1" localSheetId="41">#REF!</definedName>
    <definedName name="CT_603_1" localSheetId="67">#REF!</definedName>
    <definedName name="CT_603_1" localSheetId="60">#REF!</definedName>
    <definedName name="CT_603_1" localSheetId="61">#REF!</definedName>
    <definedName name="CT_603_1" localSheetId="62">#REF!</definedName>
    <definedName name="CT_603_1" localSheetId="63">#REF!</definedName>
    <definedName name="CT_603_1" localSheetId="64">#REF!</definedName>
    <definedName name="CT_603_1" localSheetId="65">#REF!</definedName>
    <definedName name="CT_603_1" localSheetId="66">#REF!</definedName>
    <definedName name="CT_603_1">#REF!</definedName>
    <definedName name="CT_604">#N/A</definedName>
    <definedName name="CT_604_1" localSheetId="27">#REF!</definedName>
    <definedName name="CT_604_1" localSheetId="40">#REF!</definedName>
    <definedName name="CT_604_1" localSheetId="37">#REF!</definedName>
    <definedName name="CT_604_1" localSheetId="39">#REF!</definedName>
    <definedName name="CT_604_1" localSheetId="41">#REF!</definedName>
    <definedName name="CT_604_1" localSheetId="67">#REF!</definedName>
    <definedName name="CT_604_1" localSheetId="60">#REF!</definedName>
    <definedName name="CT_604_1" localSheetId="61">#REF!</definedName>
    <definedName name="CT_604_1" localSheetId="62">#REF!</definedName>
    <definedName name="CT_604_1" localSheetId="63">#REF!</definedName>
    <definedName name="CT_604_1" localSheetId="64">#REF!</definedName>
    <definedName name="CT_604_1" localSheetId="65">#REF!</definedName>
    <definedName name="CT_604_1" localSheetId="66">#REF!</definedName>
    <definedName name="CT_604_1">#REF!</definedName>
    <definedName name="CT_605">#N/A</definedName>
    <definedName name="CT_605_1" localSheetId="27">#REF!</definedName>
    <definedName name="CT_605_1" localSheetId="40">#REF!</definedName>
    <definedName name="CT_605_1" localSheetId="37">#REF!</definedName>
    <definedName name="CT_605_1" localSheetId="39">#REF!</definedName>
    <definedName name="CT_605_1" localSheetId="41">#REF!</definedName>
    <definedName name="CT_605_1" localSheetId="67">#REF!</definedName>
    <definedName name="CT_605_1" localSheetId="60">#REF!</definedName>
    <definedName name="CT_605_1" localSheetId="61">#REF!</definedName>
    <definedName name="CT_605_1" localSheetId="62">#REF!</definedName>
    <definedName name="CT_605_1" localSheetId="63">#REF!</definedName>
    <definedName name="CT_605_1" localSheetId="64">#REF!</definedName>
    <definedName name="CT_605_1" localSheetId="65">#REF!</definedName>
    <definedName name="CT_605_1" localSheetId="66">#REF!</definedName>
    <definedName name="CT_605_1">#REF!</definedName>
    <definedName name="CT_607">#N/A</definedName>
    <definedName name="CT_607_1" localSheetId="27">#REF!</definedName>
    <definedName name="CT_607_1" localSheetId="40">#REF!</definedName>
    <definedName name="CT_607_1" localSheetId="37">#REF!</definedName>
    <definedName name="CT_607_1" localSheetId="39">#REF!</definedName>
    <definedName name="CT_607_1" localSheetId="41">#REF!</definedName>
    <definedName name="CT_607_1" localSheetId="67">#REF!</definedName>
    <definedName name="CT_607_1" localSheetId="60">#REF!</definedName>
    <definedName name="CT_607_1" localSheetId="61">#REF!</definedName>
    <definedName name="CT_607_1" localSheetId="62">#REF!</definedName>
    <definedName name="CT_607_1" localSheetId="63">#REF!</definedName>
    <definedName name="CT_607_1" localSheetId="64">#REF!</definedName>
    <definedName name="CT_607_1" localSheetId="65">#REF!</definedName>
    <definedName name="CT_607_1" localSheetId="66">#REF!</definedName>
    <definedName name="CT_607_1">#REF!</definedName>
    <definedName name="CT_701">#N/A</definedName>
    <definedName name="CT_701_1" localSheetId="27">#REF!</definedName>
    <definedName name="CT_701_1" localSheetId="40">#REF!</definedName>
    <definedName name="CT_701_1" localSheetId="37">#REF!</definedName>
    <definedName name="CT_701_1" localSheetId="39">#REF!</definedName>
    <definedName name="CT_701_1" localSheetId="41">#REF!</definedName>
    <definedName name="CT_701_1" localSheetId="67">#REF!</definedName>
    <definedName name="CT_701_1" localSheetId="60">#REF!</definedName>
    <definedName name="CT_701_1" localSheetId="61">#REF!</definedName>
    <definedName name="CT_701_1" localSheetId="62">#REF!</definedName>
    <definedName name="CT_701_1" localSheetId="63">#REF!</definedName>
    <definedName name="CT_701_1" localSheetId="64">#REF!</definedName>
    <definedName name="CT_701_1" localSheetId="65">#REF!</definedName>
    <definedName name="CT_701_1" localSheetId="66">#REF!</definedName>
    <definedName name="CT_701_1">#REF!</definedName>
    <definedName name="CT_702">#N/A</definedName>
    <definedName name="CT_702_1" localSheetId="27">#REF!</definedName>
    <definedName name="CT_702_1" localSheetId="40">#REF!</definedName>
    <definedName name="CT_702_1" localSheetId="37">#REF!</definedName>
    <definedName name="CT_702_1" localSheetId="39">#REF!</definedName>
    <definedName name="CT_702_1" localSheetId="41">#REF!</definedName>
    <definedName name="CT_702_1" localSheetId="67">#REF!</definedName>
    <definedName name="CT_702_1" localSheetId="60">#REF!</definedName>
    <definedName name="CT_702_1" localSheetId="61">#REF!</definedName>
    <definedName name="CT_702_1" localSheetId="62">#REF!</definedName>
    <definedName name="CT_702_1" localSheetId="63">#REF!</definedName>
    <definedName name="CT_702_1" localSheetId="64">#REF!</definedName>
    <definedName name="CT_702_1" localSheetId="65">#REF!</definedName>
    <definedName name="CT_702_1" localSheetId="66">#REF!</definedName>
    <definedName name="CT_702_1">#REF!</definedName>
    <definedName name="cu" localSheetId="27" hidden="1">{#N/A,#N/A,TRUE,"Serviços"}</definedName>
    <definedName name="cu" localSheetId="30" hidden="1">{#N/A,#N/A,TRUE,"Serviços"}</definedName>
    <definedName name="cu" localSheetId="40" hidden="1">{#N/A,#N/A,TRUE,"Serviços"}</definedName>
    <definedName name="cu" localSheetId="36" hidden="1">{#N/A,#N/A,TRUE,"Serviços"}</definedName>
    <definedName name="cu" localSheetId="37" hidden="1">{#N/A,#N/A,TRUE,"Serviços"}</definedName>
    <definedName name="cu" localSheetId="39" hidden="1">{#N/A,#N/A,TRUE,"Serviços"}</definedName>
    <definedName name="cu" localSheetId="41" hidden="1">{#N/A,#N/A,TRUE,"Serviços"}</definedName>
    <definedName name="cu" localSheetId="67" hidden="1">{#N/A,#N/A,TRUE,"Serviços"}</definedName>
    <definedName name="cu" localSheetId="46" hidden="1">{#N/A,#N/A,TRUE,"Serviços"}</definedName>
    <definedName name="cu" localSheetId="47" hidden="1">{#N/A,#N/A,TRUE,"Serviços"}</definedName>
    <definedName name="cu" localSheetId="48" hidden="1">{#N/A,#N/A,TRUE,"Serviços"}</definedName>
    <definedName name="cu" localSheetId="60" hidden="1">{#N/A,#N/A,TRUE,"Serviços"}</definedName>
    <definedName name="cu" localSheetId="61" hidden="1">{#N/A,#N/A,TRUE,"Serviços"}</definedName>
    <definedName name="cu" localSheetId="62" hidden="1">{#N/A,#N/A,TRUE,"Serviços"}</definedName>
    <definedName name="cu" localSheetId="63" hidden="1">{#N/A,#N/A,TRUE,"Serviços"}</definedName>
    <definedName name="cu" localSheetId="64" hidden="1">{#N/A,#N/A,TRUE,"Serviços"}</definedName>
    <definedName name="cu" localSheetId="65" hidden="1">{#N/A,#N/A,TRUE,"Serviços"}</definedName>
    <definedName name="cu" localSheetId="66" hidden="1">{#N/A,#N/A,TRUE,"Serviços"}</definedName>
    <definedName name="cu" localSheetId="1" hidden="1">{#N/A,#N/A,TRUE,"Serviços"}</definedName>
    <definedName name="cu" hidden="1">{#N/A,#N/A,TRUE,"Serviços"}</definedName>
    <definedName name="CUN" localSheetId="27">#REF!</definedName>
    <definedName name="CUN" localSheetId="32">#REF!</definedName>
    <definedName name="CUN" localSheetId="36">#REF!</definedName>
    <definedName name="CUN" localSheetId="38">#REF!</definedName>
    <definedName name="CUN" localSheetId="59">#REF!</definedName>
    <definedName name="CUN" localSheetId="48">#REF!</definedName>
    <definedName name="CUN" localSheetId="58">#REF!</definedName>
    <definedName name="CUN" localSheetId="64">#REF!</definedName>
    <definedName name="CUN" localSheetId="65">#REF!</definedName>
    <definedName name="CUN" localSheetId="66">#REF!</definedName>
    <definedName name="CUN">#REF!</definedName>
    <definedName name="CunEq" localSheetId="27" hidden="1">SUM(IF(#REF! =#REF!,(#REF!)*(#REF!="EQ")))</definedName>
    <definedName name="CunEq" localSheetId="23" hidden="1">SUM(IF(#REF! =#REF!,(#REF!)*(#REF!="EQ")))</definedName>
    <definedName name="CunEq" localSheetId="25" hidden="1">SUM(IF(#REF! =#REF!,(#REF!)*(#REF!="EQ")))</definedName>
    <definedName name="CunEq" localSheetId="30" hidden="1">SUM(IF(#REF! =#REF!,(#REF!)*(#REF!="EQ")))</definedName>
    <definedName name="CunEq" localSheetId="31" hidden="1">SUM(IF(#REF! =#REF!,(#REF!)*(#REF!="EQ")))</definedName>
    <definedName name="CunEq" localSheetId="32" hidden="1">SUM(IF(#REF! =#REF!,(#REF!)*(#REF!="EQ")))</definedName>
    <definedName name="CunEq" localSheetId="33" hidden="1">SUM(IF(#REF! =#REF!,(#REF!)*(#REF!="EQ")))</definedName>
    <definedName name="CunEq" localSheetId="35" hidden="1">SUM(IF(#REF! =#REF!,(#REF!)*(#REF!="EQ")))</definedName>
    <definedName name="CunEq" localSheetId="40" hidden="1">SUM(IF(#REF! =#REF!,(#REF!)*(#REF!="EQ")))</definedName>
    <definedName name="CunEq" localSheetId="36" hidden="1">SUM(IF(#REF! =#REF!,(#REF!)*(#REF!="EQ")))</definedName>
    <definedName name="CunEq" localSheetId="37" hidden="1">SUM(IF(#REF! =#REF!,(#REF!)*(#REF!="EQ")))</definedName>
    <definedName name="CunEq" localSheetId="38" hidden="1">SUM(IF(#REF! =#REF!,(#REF!)*(#REF!="EQ")))</definedName>
    <definedName name="CunEq" localSheetId="39" hidden="1">SUM(IF(#REF! =#REF!,(#REF!)*(#REF!="EQ")))</definedName>
    <definedName name="CunEq" localSheetId="68" hidden="1">SUM(IF(#REF! =#REF!,(#REF!)*(#REF!="EQ")))</definedName>
    <definedName name="CunEq" localSheetId="41" hidden="1">SUM(IF(#REF! =#REF!,(#REF!)*(#REF!="EQ")))</definedName>
    <definedName name="CunEq" localSheetId="67" hidden="1">SUM(IF(#REF! =#REF!,(#REF!)*(#REF!="EQ")))</definedName>
    <definedName name="CunEq" localSheetId="42" hidden="1">SUM(IF(#REF! =#REF!,(#REF!)*(#REF!="EQ")))</definedName>
    <definedName name="CunEq" localSheetId="43" hidden="1">SUM(IF(#REF! =#REF!,(#REF!)*(#REF!="EQ")))</definedName>
    <definedName name="CunEq" localSheetId="44" hidden="1">SUM(IF(#REF! =#REF!,(#REF!)*(#REF!="EQ")))</definedName>
    <definedName name="CunEq" localSheetId="46" hidden="1">SUM(IF(#REF! =#REF!,(#REF!)*(#REF!="EQ")))</definedName>
    <definedName name="CunEq" localSheetId="59" hidden="1">SUM(IF(#REF! =#REF!,(#REF!)*(#REF!="EQ")))</definedName>
    <definedName name="CunEq" localSheetId="47" hidden="1">SUM(IF(#REF! =#REF!,(#REF!)*(#REF!="EQ")))</definedName>
    <definedName name="CunEq" localSheetId="48" hidden="1">SUM(IF(#REF! =#REF!,(#REF!)*(#REF!="EQ")))</definedName>
    <definedName name="CunEq" localSheetId="58" hidden="1">SUM(IF(#REF! =#REF!,(#REF!)*(#REF!="EQ")))</definedName>
    <definedName name="CunEq" localSheetId="60" hidden="1">SUM(IF(#REF! =#REF!,(#REF!)*(#REF!="EQ")))</definedName>
    <definedName name="CunEq" localSheetId="61" hidden="1">SUM(IF(#REF! =#REF!,(#REF!)*(#REF!="EQ")))</definedName>
    <definedName name="CunEq" localSheetId="62" hidden="1">SUM(IF(#REF! =#REF!,(#REF!)*(#REF!="EQ")))</definedName>
    <definedName name="CunEq" localSheetId="63" hidden="1">SUM(IF(#REF! =#REF!,(#REF!)*(#REF!="EQ")))</definedName>
    <definedName name="CunEq" localSheetId="64" hidden="1">SUM(IF(#REF! =#REF!,(#REF!)*(#REF!="EQ")))</definedName>
    <definedName name="CunEq" localSheetId="65" hidden="1">SUM(IF(#REF! =#REF!,(#REF!)*(#REF!="EQ")))</definedName>
    <definedName name="CunEq" localSheetId="66" hidden="1">SUM(IF(#REF! =#REF!,(#REF!)*(#REF!="EQ")))</definedName>
    <definedName name="CunEq" hidden="1">SUM(IF(#REF! =#REF!,(#REF!)*(#REF!="EQ")))</definedName>
    <definedName name="CunMo" localSheetId="27" hidden="1">SUM(IF(#REF! =#REF!,(#REF!)*(#REF!="MO")))</definedName>
    <definedName name="CunMo" localSheetId="23" hidden="1">SUM(IF(#REF! =#REF!,(#REF!)*(#REF!="MO")))</definedName>
    <definedName name="CunMo" localSheetId="25" hidden="1">SUM(IF(#REF! =#REF!,(#REF!)*(#REF!="MO")))</definedName>
    <definedName name="CunMo" localSheetId="30" hidden="1">SUM(IF(#REF! =#REF!,(#REF!)*(#REF!="MO")))</definedName>
    <definedName name="CunMo" localSheetId="31" hidden="1">SUM(IF(#REF! =#REF!,(#REF!)*(#REF!="MO")))</definedName>
    <definedName name="CunMo" localSheetId="32" hidden="1">SUM(IF(#REF! =#REF!,(#REF!)*(#REF!="MO")))</definedName>
    <definedName name="CunMo" localSheetId="33" hidden="1">SUM(IF(#REF! =#REF!,(#REF!)*(#REF!="MO")))</definedName>
    <definedName name="CunMo" localSheetId="35" hidden="1">SUM(IF(#REF! =#REF!,(#REF!)*(#REF!="MO")))</definedName>
    <definedName name="CunMo" localSheetId="40" hidden="1">SUM(IF(#REF! =#REF!,(#REF!)*(#REF!="MO")))</definedName>
    <definedName name="CunMo" localSheetId="36" hidden="1">SUM(IF(#REF! =#REF!,(#REF!)*(#REF!="MO")))</definedName>
    <definedName name="CunMo" localSheetId="37" hidden="1">SUM(IF(#REF! =#REF!,(#REF!)*(#REF!="MO")))</definedName>
    <definedName name="CunMo" localSheetId="38" hidden="1">SUM(IF(#REF! =#REF!,(#REF!)*(#REF!="MO")))</definedName>
    <definedName name="CunMo" localSheetId="39" hidden="1">SUM(IF(#REF! =#REF!,(#REF!)*(#REF!="MO")))</definedName>
    <definedName name="CunMo" localSheetId="68" hidden="1">SUM(IF(#REF! =#REF!,(#REF!)*(#REF!="MO")))</definedName>
    <definedName name="CunMo" localSheetId="41" hidden="1">SUM(IF(#REF! =#REF!,(#REF!)*(#REF!="MO")))</definedName>
    <definedName name="CunMo" localSheetId="67" hidden="1">SUM(IF(#REF! =#REF!,(#REF!)*(#REF!="MO")))</definedName>
    <definedName name="CunMo" localSheetId="42" hidden="1">SUM(IF(#REF! =#REF!,(#REF!)*(#REF!="MO")))</definedName>
    <definedName name="CunMo" localSheetId="43" hidden="1">SUM(IF(#REF! =#REF!,(#REF!)*(#REF!="MO")))</definedName>
    <definedName name="CunMo" localSheetId="44" hidden="1">SUM(IF(#REF! =#REF!,(#REF!)*(#REF!="MO")))</definedName>
    <definedName name="CunMo" localSheetId="46" hidden="1">SUM(IF(#REF! =#REF!,(#REF!)*(#REF!="MO")))</definedName>
    <definedName name="CunMo" localSheetId="59" hidden="1">SUM(IF(#REF! =#REF!,(#REF!)*(#REF!="MO")))</definedName>
    <definedName name="CunMo" localSheetId="47" hidden="1">SUM(IF(#REF! =#REF!,(#REF!)*(#REF!="MO")))</definedName>
    <definedName name="CunMo" localSheetId="48" hidden="1">SUM(IF(#REF! =#REF!,(#REF!)*(#REF!="MO")))</definedName>
    <definedName name="CunMo" localSheetId="58" hidden="1">SUM(IF(#REF! =#REF!,(#REF!)*(#REF!="MO")))</definedName>
    <definedName name="CunMo" localSheetId="60" hidden="1">SUM(IF(#REF! =#REF!,(#REF!)*(#REF!="MO")))</definedName>
    <definedName name="CunMo" localSheetId="61" hidden="1">SUM(IF(#REF! =#REF!,(#REF!)*(#REF!="MO")))</definedName>
    <definedName name="CunMo" localSheetId="62" hidden="1">SUM(IF(#REF! =#REF!,(#REF!)*(#REF!="MO")))</definedName>
    <definedName name="CunMo" localSheetId="63" hidden="1">SUM(IF(#REF! =#REF!,(#REF!)*(#REF!="MO")))</definedName>
    <definedName name="CunMo" localSheetId="64" hidden="1">SUM(IF(#REF! =#REF!,(#REF!)*(#REF!="MO")))</definedName>
    <definedName name="CunMo" localSheetId="65" hidden="1">SUM(IF(#REF! =#REF!,(#REF!)*(#REF!="MO")))</definedName>
    <definedName name="CunMo" localSheetId="66" hidden="1">SUM(IF(#REF! =#REF!,(#REF!)*(#REF!="MO")))</definedName>
    <definedName name="CunMo" hidden="1">SUM(IF(#REF! =#REF!,(#REF!)*(#REF!="MO")))</definedName>
    <definedName name="CunMp" localSheetId="27" hidden="1">SUM(IF(#REF! =#REF!,(#REF!)*(#REF!="MP")))</definedName>
    <definedName name="CunMp" localSheetId="23" hidden="1">SUM(IF(#REF! =#REF!,(#REF!)*(#REF!="MP")))</definedName>
    <definedName name="CunMp" localSheetId="25" hidden="1">SUM(IF(#REF! =#REF!,(#REF!)*(#REF!="MP")))</definedName>
    <definedName name="CunMp" localSheetId="30" hidden="1">SUM(IF(#REF! =#REF!,(#REF!)*(#REF!="MP")))</definedName>
    <definedName name="CunMp" localSheetId="31" hidden="1">SUM(IF(#REF! =#REF!,(#REF!)*(#REF!="MP")))</definedName>
    <definedName name="CunMp" localSheetId="32" hidden="1">SUM(IF(#REF! =#REF!,(#REF!)*(#REF!="MP")))</definedName>
    <definedName name="CunMp" localSheetId="33" hidden="1">SUM(IF(#REF! =#REF!,(#REF!)*(#REF!="MP")))</definedName>
    <definedName name="CunMp" localSheetId="35" hidden="1">SUM(IF(#REF! =#REF!,(#REF!)*(#REF!="MP")))</definedName>
    <definedName name="CunMp" localSheetId="40" hidden="1">SUM(IF(#REF! =#REF!,(#REF!)*(#REF!="MP")))</definedName>
    <definedName name="CunMp" localSheetId="36" hidden="1">SUM(IF(#REF! =#REF!,(#REF!)*(#REF!="MP")))</definedName>
    <definedName name="CunMp" localSheetId="37" hidden="1">SUM(IF(#REF! =#REF!,(#REF!)*(#REF!="MP")))</definedName>
    <definedName name="CunMp" localSheetId="38" hidden="1">SUM(IF(#REF! =#REF!,(#REF!)*(#REF!="MP")))</definedName>
    <definedName name="CunMp" localSheetId="39" hidden="1">SUM(IF(#REF! =#REF!,(#REF!)*(#REF!="MP")))</definedName>
    <definedName name="CunMp" localSheetId="68" hidden="1">SUM(IF(#REF! =#REF!,(#REF!)*(#REF!="MP")))</definedName>
    <definedName name="CunMp" localSheetId="41" hidden="1">SUM(IF(#REF! =#REF!,(#REF!)*(#REF!="MP")))</definedName>
    <definedName name="CunMp" localSheetId="67" hidden="1">SUM(IF(#REF! =#REF!,(#REF!)*(#REF!="MP")))</definedName>
    <definedName name="CunMp" localSheetId="42" hidden="1">SUM(IF(#REF! =#REF!,(#REF!)*(#REF!="MP")))</definedName>
    <definedName name="CunMp" localSheetId="43" hidden="1">SUM(IF(#REF! =#REF!,(#REF!)*(#REF!="MP")))</definedName>
    <definedName name="CunMp" localSheetId="44" hidden="1">SUM(IF(#REF! =#REF!,(#REF!)*(#REF!="MP")))</definedName>
    <definedName name="CunMp" localSheetId="46" hidden="1">SUM(IF(#REF! =#REF!,(#REF!)*(#REF!="MP")))</definedName>
    <definedName name="CunMp" localSheetId="59" hidden="1">SUM(IF(#REF! =#REF!,(#REF!)*(#REF!="MP")))</definedName>
    <definedName name="CunMp" localSheetId="47" hidden="1">SUM(IF(#REF! =#REF!,(#REF!)*(#REF!="MP")))</definedName>
    <definedName name="CunMp" localSheetId="48" hidden="1">SUM(IF(#REF! =#REF!,(#REF!)*(#REF!="MP")))</definedName>
    <definedName name="CunMp" localSheetId="58" hidden="1">SUM(IF(#REF! =#REF!,(#REF!)*(#REF!="MP")))</definedName>
    <definedName name="CunMp" localSheetId="60" hidden="1">SUM(IF(#REF! =#REF!,(#REF!)*(#REF!="MP")))</definedName>
    <definedName name="CunMp" localSheetId="61" hidden="1">SUM(IF(#REF! =#REF!,(#REF!)*(#REF!="MP")))</definedName>
    <definedName name="CunMp" localSheetId="62" hidden="1">SUM(IF(#REF! =#REF!,(#REF!)*(#REF!="MP")))</definedName>
    <definedName name="CunMp" localSheetId="63" hidden="1">SUM(IF(#REF! =#REF!,(#REF!)*(#REF!="MP")))</definedName>
    <definedName name="CunMp" localSheetId="64" hidden="1">SUM(IF(#REF! =#REF!,(#REF!)*(#REF!="MP")))</definedName>
    <definedName name="CunMp" localSheetId="65" hidden="1">SUM(IF(#REF! =#REF!,(#REF!)*(#REF!="MP")))</definedName>
    <definedName name="CunMp" localSheetId="66" hidden="1">SUM(IF(#REF! =#REF!,(#REF!)*(#REF!="MP")))</definedName>
    <definedName name="CunMp" hidden="1">SUM(IF(#REF! =#REF!,(#REF!)*(#REF!="MP")))</definedName>
    <definedName name="CURRENCY" localSheetId="27">#REF!</definedName>
    <definedName name="CURRENCY" localSheetId="48">#REF!</definedName>
    <definedName name="CURRENCY" localSheetId="64">#REF!</definedName>
    <definedName name="CURRENCY" localSheetId="65">#REF!</definedName>
    <definedName name="CURRENCY" localSheetId="66">#REF!</definedName>
    <definedName name="CURRENCY">#REF!</definedName>
    <definedName name="CURTO" localSheetId="27">#N/A</definedName>
    <definedName name="CURTO" localSheetId="30">#N/A</definedName>
    <definedName name="CURTO" localSheetId="40">#N/A</definedName>
    <definedName name="CURTO" localSheetId="37">#N/A</definedName>
    <definedName name="CURTO" localSheetId="39">#N/A</definedName>
    <definedName name="CURTO" localSheetId="41">#N/A</definedName>
    <definedName name="CURTO" localSheetId="67">#N/A</definedName>
    <definedName name="CURTO" localSheetId="60">#N/A</definedName>
    <definedName name="CURTO" localSheetId="61">#N/A</definedName>
    <definedName name="CURTO" localSheetId="62">#N/A</definedName>
    <definedName name="CURTO" localSheetId="63">#N/A</definedName>
    <definedName name="CURTO" localSheetId="65">#N/A</definedName>
    <definedName name="CURTO" localSheetId="66">#N/A</definedName>
    <definedName name="CURTO">#N/A</definedName>
    <definedName name="curva" localSheetId="27">#N/A</definedName>
    <definedName name="curva" localSheetId="30">#N/A</definedName>
    <definedName name="curva" localSheetId="40">#N/A</definedName>
    <definedName name="curva" localSheetId="37">#N/A</definedName>
    <definedName name="curva" localSheetId="39">#N/A</definedName>
    <definedName name="curva" localSheetId="41">#N/A</definedName>
    <definedName name="curva" localSheetId="67">#N/A</definedName>
    <definedName name="curva" localSheetId="60">#N/A</definedName>
    <definedName name="curva" localSheetId="61">#N/A</definedName>
    <definedName name="curva" localSheetId="62">#N/A</definedName>
    <definedName name="curva" localSheetId="63">#N/A</definedName>
    <definedName name="curva" localSheetId="65">#N/A</definedName>
    <definedName name="curva" localSheetId="66">#N/A</definedName>
    <definedName name="curva">#N/A</definedName>
    <definedName name="Curva_ABC" localSheetId="27">#N/A</definedName>
    <definedName name="Curva_ABC" localSheetId="30">#N/A</definedName>
    <definedName name="Curva_ABC" localSheetId="40">#N/A</definedName>
    <definedName name="Curva_ABC" localSheetId="37">#N/A</definedName>
    <definedName name="Curva_ABC" localSheetId="39">#N/A</definedName>
    <definedName name="Curva_ABC" localSheetId="41">#N/A</definedName>
    <definedName name="Curva_ABC" localSheetId="67">#N/A</definedName>
    <definedName name="Curva_ABC" localSheetId="60">#N/A</definedName>
    <definedName name="Curva_ABC" localSheetId="61">#N/A</definedName>
    <definedName name="Curva_ABC" localSheetId="62">#N/A</definedName>
    <definedName name="Curva_ABC" localSheetId="63">#N/A</definedName>
    <definedName name="Curva_ABC" localSheetId="65">#N/A</definedName>
    <definedName name="Curva_ABC" localSheetId="66">#N/A</definedName>
    <definedName name="Curva_ABC">#N/A</definedName>
    <definedName name="custo" localSheetId="27">#REF!</definedName>
    <definedName name="custo" localSheetId="40">#REF!</definedName>
    <definedName name="custo" localSheetId="37">#REF!</definedName>
    <definedName name="custo" localSheetId="39">#REF!</definedName>
    <definedName name="custo" localSheetId="41">#REF!</definedName>
    <definedName name="custo" localSheetId="67">#REF!</definedName>
    <definedName name="custo" localSheetId="60">#REF!</definedName>
    <definedName name="custo" localSheetId="61">#REF!</definedName>
    <definedName name="custo" localSheetId="62">#REF!</definedName>
    <definedName name="custo" localSheetId="63">#REF!</definedName>
    <definedName name="custo" localSheetId="64">#REF!</definedName>
    <definedName name="custo" localSheetId="65">#REF!</definedName>
    <definedName name="custo" localSheetId="66">#REF!</definedName>
    <definedName name="custo">#REF!</definedName>
    <definedName name="CUSTO_10" localSheetId="27">#REF!</definedName>
    <definedName name="CUSTO_10" localSheetId="40">#REF!</definedName>
    <definedName name="CUSTO_10" localSheetId="37">#REF!</definedName>
    <definedName name="CUSTO_10" localSheetId="39">#REF!</definedName>
    <definedName name="CUSTO_10" localSheetId="41">#REF!</definedName>
    <definedName name="CUSTO_10" localSheetId="67">#REF!</definedName>
    <definedName name="CUSTO_10" localSheetId="60">#REF!</definedName>
    <definedName name="CUSTO_10" localSheetId="61">#REF!</definedName>
    <definedName name="CUSTO_10" localSheetId="62">#REF!</definedName>
    <definedName name="CUSTO_10" localSheetId="63">#REF!</definedName>
    <definedName name="CUSTO_10" localSheetId="64">#REF!</definedName>
    <definedName name="CUSTO_10" localSheetId="65">#REF!</definedName>
    <definedName name="CUSTO_10" localSheetId="66">#REF!</definedName>
    <definedName name="CUSTO_10">#REF!</definedName>
    <definedName name="CUSTO_10_19" localSheetId="27">#REF!</definedName>
    <definedName name="CUSTO_10_19" localSheetId="40">#REF!</definedName>
    <definedName name="CUSTO_10_19" localSheetId="37">#REF!</definedName>
    <definedName name="CUSTO_10_19" localSheetId="39">#REF!</definedName>
    <definedName name="CUSTO_10_19" localSheetId="41">#REF!</definedName>
    <definedName name="CUSTO_10_19" localSheetId="67">#REF!</definedName>
    <definedName name="CUSTO_10_19" localSheetId="60">#REF!</definedName>
    <definedName name="CUSTO_10_19" localSheetId="61">#REF!</definedName>
    <definedName name="CUSTO_10_19" localSheetId="62">#REF!</definedName>
    <definedName name="CUSTO_10_19" localSheetId="63">#REF!</definedName>
    <definedName name="CUSTO_10_19" localSheetId="64">#REF!</definedName>
    <definedName name="CUSTO_10_19" localSheetId="65">#REF!</definedName>
    <definedName name="CUSTO_10_19" localSheetId="66">#REF!</definedName>
    <definedName name="CUSTO_10_19">#REF!</definedName>
    <definedName name="CUSTO_17">#REF!</definedName>
    <definedName name="CUSTO_17_19">#REF!</definedName>
    <definedName name="CUSTO_19">#REF!</definedName>
    <definedName name="CUSTO_6">#REF!</definedName>
    <definedName name="CUSTO_6_19">#REF!</definedName>
    <definedName name="CUSTO_7">#REF!</definedName>
    <definedName name="CUSTO_7_19">#REF!</definedName>
    <definedName name="CUSTO_8">#REF!</definedName>
    <definedName name="CUSTO_8_19">#REF!</definedName>
    <definedName name="CUSTO_9">#REF!</definedName>
    <definedName name="CUSTO_9_19">#REF!</definedName>
    <definedName name="Custo_parcial">#REF!</definedName>
    <definedName name="Custo_parcial_1">#REF!</definedName>
    <definedName name="custoA">#REF!</definedName>
    <definedName name="custoB">#REF!</definedName>
    <definedName name="custoSUB">#REF!</definedName>
    <definedName name="CV">#REF!</definedName>
    <definedName name="cvc">#REF!</definedName>
    <definedName name="d" localSheetId="31">#REF!</definedName>
    <definedName name="d" localSheetId="32">#REF!</definedName>
    <definedName name="d" localSheetId="38">#REF!</definedName>
    <definedName name="d" localSheetId="59">#REF!</definedName>
    <definedName name="d" localSheetId="58">#REF!</definedName>
    <definedName name="d">#REF!</definedName>
    <definedName name="d_25" localSheetId="32">#REF!</definedName>
    <definedName name="d_25">#REF!</definedName>
    <definedName name="dadinho" localSheetId="31">#REF!</definedName>
    <definedName name="dadinho" localSheetId="32">#REF!</definedName>
    <definedName name="dadinho">#REF!</definedName>
    <definedName name="dadinho_1">#REF!</definedName>
    <definedName name="dadinho_11">#REF!</definedName>
    <definedName name="dadinho_11_19">#REF!</definedName>
    <definedName name="dadinho_13">#REF!</definedName>
    <definedName name="dadinho_13_1">#REF!</definedName>
    <definedName name="dadinho_13_19">#REF!</definedName>
    <definedName name="dadinho_19">#REF!</definedName>
    <definedName name="dadinho_21">#REF!</definedName>
    <definedName name="dadinho_21_19">#REF!</definedName>
    <definedName name="dadinho_29" localSheetId="32">#REF!</definedName>
    <definedName name="dadinho_29">#REF!</definedName>
    <definedName name="dadinho_31" localSheetId="32">#REF!</definedName>
    <definedName name="dadinho_31">#REF!</definedName>
    <definedName name="dadinho_50">#N/A</definedName>
    <definedName name="dadinho_50_1" localSheetId="27">#REF!</definedName>
    <definedName name="dadinho_50_1" localSheetId="40">#REF!</definedName>
    <definedName name="dadinho_50_1" localSheetId="37">#REF!</definedName>
    <definedName name="dadinho_50_1" localSheetId="39">#REF!</definedName>
    <definedName name="dadinho_50_1" localSheetId="41">#REF!</definedName>
    <definedName name="dadinho_50_1" localSheetId="67">#REF!</definedName>
    <definedName name="dadinho_50_1" localSheetId="60">#REF!</definedName>
    <definedName name="dadinho_50_1" localSheetId="61">#REF!</definedName>
    <definedName name="dadinho_50_1" localSheetId="62">#REF!</definedName>
    <definedName name="dadinho_50_1" localSheetId="63">#REF!</definedName>
    <definedName name="dadinho_50_1" localSheetId="64">#REF!</definedName>
    <definedName name="dadinho_50_1" localSheetId="65">#REF!</definedName>
    <definedName name="dadinho_50_1" localSheetId="66">#REF!</definedName>
    <definedName name="dadinho_50_1">#REF!</definedName>
    <definedName name="dadinho_7" localSheetId="27">#REF!</definedName>
    <definedName name="dadinho_7" localSheetId="40">#REF!</definedName>
    <definedName name="dadinho_7" localSheetId="37">#REF!</definedName>
    <definedName name="dadinho_7" localSheetId="39">#REF!</definedName>
    <definedName name="dadinho_7" localSheetId="41">#REF!</definedName>
    <definedName name="dadinho_7" localSheetId="67">#REF!</definedName>
    <definedName name="dadinho_7" localSheetId="60">#REF!</definedName>
    <definedName name="dadinho_7" localSheetId="61">#REF!</definedName>
    <definedName name="dadinho_7" localSheetId="62">#REF!</definedName>
    <definedName name="dadinho_7" localSheetId="63">#REF!</definedName>
    <definedName name="dadinho_7" localSheetId="64">#REF!</definedName>
    <definedName name="dadinho_7" localSheetId="65">#REF!</definedName>
    <definedName name="dadinho_7" localSheetId="66">#REF!</definedName>
    <definedName name="dadinho_7">#REF!</definedName>
    <definedName name="dadinho_8" localSheetId="27">#REF!</definedName>
    <definedName name="dadinho_8" localSheetId="40">#REF!</definedName>
    <definedName name="dadinho_8" localSheetId="37">#REF!</definedName>
    <definedName name="dadinho_8" localSheetId="39">#REF!</definedName>
    <definedName name="dadinho_8" localSheetId="41">#REF!</definedName>
    <definedName name="dadinho_8" localSheetId="67">#REF!</definedName>
    <definedName name="dadinho_8" localSheetId="60">#REF!</definedName>
    <definedName name="dadinho_8" localSheetId="61">#REF!</definedName>
    <definedName name="dadinho_8" localSheetId="62">#REF!</definedName>
    <definedName name="dadinho_8" localSheetId="63">#REF!</definedName>
    <definedName name="dadinho_8" localSheetId="64">#REF!</definedName>
    <definedName name="dadinho_8" localSheetId="65">#REF!</definedName>
    <definedName name="dadinho_8" localSheetId="66">#REF!</definedName>
    <definedName name="dadinho_8">#REF!</definedName>
    <definedName name="dadinho_9">#REF!</definedName>
    <definedName name="Dados" localSheetId="23" hidden="1">#REF!</definedName>
    <definedName name="DADOS" localSheetId="31">#REF!</definedName>
    <definedName name="DADOS" localSheetId="32">#REF!</definedName>
    <definedName name="Dados" localSheetId="33" hidden="1">#REF!</definedName>
    <definedName name="Dados" localSheetId="35" hidden="1">#REF!</definedName>
    <definedName name="Dados" localSheetId="38" hidden="1">#REF!</definedName>
    <definedName name="Dados" localSheetId="42" hidden="1">#REF!</definedName>
    <definedName name="Dados" localSheetId="43" hidden="1">#REF!</definedName>
    <definedName name="Dados" localSheetId="59" hidden="1">#REF!</definedName>
    <definedName name="Dados" localSheetId="58" hidden="1">#REF!</definedName>
    <definedName name="Dados" hidden="1">#REF!</definedName>
    <definedName name="DADOS_1">#REF!</definedName>
    <definedName name="DADOS_11">#REF!</definedName>
    <definedName name="DADOS_11_19">#REF!</definedName>
    <definedName name="DADOS_13">#REF!</definedName>
    <definedName name="DADOS_13_1">#REF!</definedName>
    <definedName name="DADOS_13_19">#REF!</definedName>
    <definedName name="DADOS_14">#REF!</definedName>
    <definedName name="DADOS_14_19">#REF!</definedName>
    <definedName name="DADOS_15">#REF!</definedName>
    <definedName name="DADOS_15_19">#REF!</definedName>
    <definedName name="DADOS_16">#REF!</definedName>
    <definedName name="DADOS_16_19">#REF!</definedName>
    <definedName name="DADOS_19">#REF!</definedName>
    <definedName name="DADOS_19_1">#REF!</definedName>
    <definedName name="DADOS_21">#REF!</definedName>
    <definedName name="DADOS_21_19">#REF!</definedName>
    <definedName name="DADOS_29" localSheetId="32">#REF!</definedName>
    <definedName name="DADOS_29">#REF!</definedName>
    <definedName name="DADOS_31" localSheetId="32">#REF!</definedName>
    <definedName name="DADOS_31">#REF!</definedName>
    <definedName name="DADOS_50">#N/A</definedName>
    <definedName name="DADOS_50_1" localSheetId="27">#REF!</definedName>
    <definedName name="DADOS_50_1" localSheetId="40">#REF!</definedName>
    <definedName name="DADOS_50_1" localSheetId="37">#REF!</definedName>
    <definedName name="DADOS_50_1" localSheetId="39">#REF!</definedName>
    <definedName name="DADOS_50_1" localSheetId="41">#REF!</definedName>
    <definedName name="DADOS_50_1" localSheetId="67">#REF!</definedName>
    <definedName name="DADOS_50_1" localSheetId="60">#REF!</definedName>
    <definedName name="DADOS_50_1" localSheetId="61">#REF!</definedName>
    <definedName name="DADOS_50_1" localSheetId="62">#REF!</definedName>
    <definedName name="DADOS_50_1" localSheetId="63">#REF!</definedName>
    <definedName name="DADOS_50_1" localSheetId="64">#REF!</definedName>
    <definedName name="DADOS_50_1" localSheetId="65">#REF!</definedName>
    <definedName name="DADOS_50_1" localSheetId="66">#REF!</definedName>
    <definedName name="DADOS_50_1">#REF!</definedName>
    <definedName name="DADOS_7" localSheetId="27">#REF!</definedName>
    <definedName name="DADOS_7" localSheetId="40">#REF!</definedName>
    <definedName name="DADOS_7" localSheetId="37">#REF!</definedName>
    <definedName name="DADOS_7" localSheetId="39">#REF!</definedName>
    <definedName name="DADOS_7" localSheetId="41">#REF!</definedName>
    <definedName name="DADOS_7" localSheetId="67">#REF!</definedName>
    <definedName name="DADOS_7" localSheetId="60">#REF!</definedName>
    <definedName name="DADOS_7" localSheetId="61">#REF!</definedName>
    <definedName name="DADOS_7" localSheetId="62">#REF!</definedName>
    <definedName name="DADOS_7" localSheetId="63">#REF!</definedName>
    <definedName name="DADOS_7" localSheetId="64">#REF!</definedName>
    <definedName name="DADOS_7" localSheetId="65">#REF!</definedName>
    <definedName name="DADOS_7" localSheetId="66">#REF!</definedName>
    <definedName name="DADOS_7">#REF!</definedName>
    <definedName name="DADOS_8" localSheetId="27">#REF!</definedName>
    <definedName name="DADOS_8" localSheetId="40">#REF!</definedName>
    <definedName name="DADOS_8" localSheetId="37">#REF!</definedName>
    <definedName name="DADOS_8" localSheetId="39">#REF!</definedName>
    <definedName name="DADOS_8" localSheetId="41">#REF!</definedName>
    <definedName name="DADOS_8" localSheetId="67">#REF!</definedName>
    <definedName name="DADOS_8" localSheetId="60">#REF!</definedName>
    <definedName name="DADOS_8" localSheetId="61">#REF!</definedName>
    <definedName name="DADOS_8" localSheetId="62">#REF!</definedName>
    <definedName name="DADOS_8" localSheetId="63">#REF!</definedName>
    <definedName name="DADOS_8" localSheetId="64">#REF!</definedName>
    <definedName name="DADOS_8" localSheetId="65">#REF!</definedName>
    <definedName name="DADOS_8" localSheetId="66">#REF!</definedName>
    <definedName name="DADOS_8">#REF!</definedName>
    <definedName name="DADOS_9">#REF!</definedName>
    <definedName name="Dados_Primário" localSheetId="32">#REF!</definedName>
    <definedName name="Dados_Primário">#REF!</definedName>
    <definedName name="DAER1" localSheetId="11" hidden="1">{#N/A,#N/A,TRUE,"Serviços"}</definedName>
    <definedName name="DAER1" localSheetId="9" hidden="1">{#N/A,#N/A,TRUE,"Serviços"}</definedName>
    <definedName name="DAER1" localSheetId="12" hidden="1">{#N/A,#N/A,TRUE,"Serviços"}</definedName>
    <definedName name="DAER1" localSheetId="5" hidden="1">{#N/A,#N/A,TRUE,"Serviços"}</definedName>
    <definedName name="DAER1" localSheetId="6" hidden="1">{#N/A,#N/A,TRUE,"Serviços"}</definedName>
    <definedName name="DAER1" localSheetId="7" hidden="1">{#N/A,#N/A,TRUE,"Serviços"}</definedName>
    <definedName name="DAER1" localSheetId="8" hidden="1">{#N/A,#N/A,TRUE,"Serviços"}</definedName>
    <definedName name="DAER1" localSheetId="10" hidden="1">{#N/A,#N/A,TRUE,"Serviços"}</definedName>
    <definedName name="DAER1" localSheetId="3" hidden="1">{#N/A,#N/A,TRUE,"Serviços"}</definedName>
    <definedName name="DAER1" localSheetId="13" hidden="1">{#N/A,#N/A,TRUE,"Serviços"}</definedName>
    <definedName name="DAER1" localSheetId="16" hidden="1">{#N/A,#N/A,TRUE,"Serviços"}</definedName>
    <definedName name="DAER1" localSheetId="4" hidden="1">{#N/A,#N/A,TRUE,"Serviços"}</definedName>
    <definedName name="DAER1" localSheetId="24" hidden="1">{#N/A,#N/A,TRUE,"Serviços"}</definedName>
    <definedName name="DAER1" localSheetId="27" hidden="1">{#N/A,#N/A,TRUE,"Serviços"}</definedName>
    <definedName name="DAER1" localSheetId="22" hidden="1">{#N/A,#N/A,TRUE,"Serviços"}</definedName>
    <definedName name="DAER1" localSheetId="23" hidden="1">{#N/A,#N/A,TRUE,"Serviços"}</definedName>
    <definedName name="DAER1" localSheetId="25" hidden="1">{#N/A,#N/A,TRUE,"Serviços"}</definedName>
    <definedName name="DAER1" localSheetId="30" hidden="1">{#N/A,#N/A,TRUE,"Serviços"}</definedName>
    <definedName name="DAER1" localSheetId="31" hidden="1">{#N/A,#N/A,TRUE,"Serviços"}</definedName>
    <definedName name="DAER1" localSheetId="32" hidden="1">{#N/A,#N/A,TRUE,"Serviços"}</definedName>
    <definedName name="DAER1" localSheetId="33" hidden="1">{#N/A,#N/A,TRUE,"Serviços"}</definedName>
    <definedName name="DAER1" localSheetId="35" hidden="1">{#N/A,#N/A,TRUE,"Serviços"}</definedName>
    <definedName name="DAER1" localSheetId="40" hidden="1">{#N/A,#N/A,TRUE,"Serviços"}</definedName>
    <definedName name="DAER1" localSheetId="36" hidden="1">{#N/A,#N/A,TRUE,"Serviços"}</definedName>
    <definedName name="DAER1" localSheetId="37" hidden="1">{#N/A,#N/A,TRUE,"Serviços"}</definedName>
    <definedName name="DAER1" localSheetId="38" hidden="1">{#N/A,#N/A,TRUE,"Serviços"}</definedName>
    <definedName name="DAER1" localSheetId="39" hidden="1">{#N/A,#N/A,TRUE,"Serviços"}</definedName>
    <definedName name="DAER1" localSheetId="41" hidden="1">{#N/A,#N/A,TRUE,"Serviços"}</definedName>
    <definedName name="DAER1" localSheetId="67" hidden="1">{#N/A,#N/A,TRUE,"Serviços"}</definedName>
    <definedName name="DAER1" localSheetId="42" hidden="1">{#N/A,#N/A,TRUE,"Serviços"}</definedName>
    <definedName name="DAER1" localSheetId="43" hidden="1">{#N/A,#N/A,TRUE,"Serviços"}</definedName>
    <definedName name="DAER1" localSheetId="44" hidden="1">{#N/A,#N/A,TRUE,"Serviços"}</definedName>
    <definedName name="DAER1" localSheetId="46" hidden="1">{#N/A,#N/A,TRUE,"Serviços"}</definedName>
    <definedName name="DAER1" localSheetId="59" hidden="1">{#N/A,#N/A,TRUE,"Serviços"}</definedName>
    <definedName name="DAER1" localSheetId="47" hidden="1">{#N/A,#N/A,TRUE,"Serviços"}</definedName>
    <definedName name="DAER1" localSheetId="48" hidden="1">{#N/A,#N/A,TRUE,"Serviços"}</definedName>
    <definedName name="DAER1" localSheetId="58" hidden="1">{#N/A,#N/A,TRUE,"Serviços"}</definedName>
    <definedName name="DAER1" localSheetId="60" hidden="1">{#N/A,#N/A,TRUE,"Serviços"}</definedName>
    <definedName name="DAER1" localSheetId="61" hidden="1">{#N/A,#N/A,TRUE,"Serviços"}</definedName>
    <definedName name="DAER1" localSheetId="62" hidden="1">{#N/A,#N/A,TRUE,"Serviços"}</definedName>
    <definedName name="DAER1" localSheetId="63" hidden="1">{#N/A,#N/A,TRUE,"Serviços"}</definedName>
    <definedName name="DAER1" localSheetId="64" hidden="1">{#N/A,#N/A,TRUE,"Serviços"}</definedName>
    <definedName name="DAER1" localSheetId="65" hidden="1">{#N/A,#N/A,TRUE,"Serviços"}</definedName>
    <definedName name="DAER1" localSheetId="66" hidden="1">{#N/A,#N/A,TRUE,"Serviços"}</definedName>
    <definedName name="DAER1" localSheetId="1" hidden="1">{#N/A,#N/A,TRUE,"Serviços"}</definedName>
    <definedName name="DAER1" hidden="1">{#N/A,#N/A,TRUE,"Serviços"}</definedName>
    <definedName name="DAER11" localSheetId="27" hidden="1">{#N/A,#N/A,TRUE,"Serviços"}</definedName>
    <definedName name="DAER11" localSheetId="30" hidden="1">{#N/A,#N/A,TRUE,"Serviços"}</definedName>
    <definedName name="DAER11" localSheetId="40" hidden="1">{#N/A,#N/A,TRUE,"Serviços"}</definedName>
    <definedName name="DAER11" localSheetId="36" hidden="1">{#N/A,#N/A,TRUE,"Serviços"}</definedName>
    <definedName name="DAER11" localSheetId="37" hidden="1">{#N/A,#N/A,TRUE,"Serviços"}</definedName>
    <definedName name="DAER11" localSheetId="39" hidden="1">{#N/A,#N/A,TRUE,"Serviços"}</definedName>
    <definedName name="DAER11" localSheetId="41" hidden="1">{#N/A,#N/A,TRUE,"Serviços"}</definedName>
    <definedName name="DAER11" localSheetId="67" hidden="1">{#N/A,#N/A,TRUE,"Serviços"}</definedName>
    <definedName name="DAER11" localSheetId="46" hidden="1">{#N/A,#N/A,TRUE,"Serviços"}</definedName>
    <definedName name="DAER11" localSheetId="47" hidden="1">{#N/A,#N/A,TRUE,"Serviços"}</definedName>
    <definedName name="DAER11" localSheetId="48" hidden="1">{#N/A,#N/A,TRUE,"Serviços"}</definedName>
    <definedName name="DAER11" localSheetId="60" hidden="1">{#N/A,#N/A,TRUE,"Serviços"}</definedName>
    <definedName name="DAER11" localSheetId="61" hidden="1">{#N/A,#N/A,TRUE,"Serviços"}</definedName>
    <definedName name="DAER11" localSheetId="62" hidden="1">{#N/A,#N/A,TRUE,"Serviços"}</definedName>
    <definedName name="DAER11" localSheetId="63" hidden="1">{#N/A,#N/A,TRUE,"Serviços"}</definedName>
    <definedName name="DAER11" localSheetId="64" hidden="1">{#N/A,#N/A,TRUE,"Serviços"}</definedName>
    <definedName name="DAER11" localSheetId="65" hidden="1">{#N/A,#N/A,TRUE,"Serviços"}</definedName>
    <definedName name="DAER11" localSheetId="66" hidden="1">{#N/A,#N/A,TRUE,"Serviços"}</definedName>
    <definedName name="DAER11" localSheetId="1" hidden="1">{#N/A,#N/A,TRUE,"Serviços"}</definedName>
    <definedName name="DAER11" hidden="1">{#N/A,#N/A,TRUE,"Serviços"}</definedName>
    <definedName name="dasd" localSheetId="27">#REF!</definedName>
    <definedName name="dasd" localSheetId="40">#REF!</definedName>
    <definedName name="dasd" localSheetId="37">#REF!</definedName>
    <definedName name="dasd" localSheetId="39">#REF!</definedName>
    <definedName name="dasd" localSheetId="41">#REF!</definedName>
    <definedName name="dasd" localSheetId="67">#REF!</definedName>
    <definedName name="dasd" localSheetId="60">#REF!</definedName>
    <definedName name="dasd" localSheetId="61">#REF!</definedName>
    <definedName name="dasd" localSheetId="62">#REF!</definedName>
    <definedName name="dasd" localSheetId="63">#REF!</definedName>
    <definedName name="dasd" localSheetId="64">#REF!</definedName>
    <definedName name="dasd" localSheetId="65">#REF!</definedName>
    <definedName name="dasd" localSheetId="66">#REF!</definedName>
    <definedName name="dasd">#REF!</definedName>
    <definedName name="Data" localSheetId="32">#REF!</definedName>
    <definedName name="Data" localSheetId="36">#REF!</definedName>
    <definedName name="Data" localSheetId="38">#REF!</definedName>
    <definedName name="Data" localSheetId="59">#REF!</definedName>
    <definedName name="Data" localSheetId="58">#REF!</definedName>
    <definedName name="Data" localSheetId="64">#REF!</definedName>
    <definedName name="Data">#REF!</definedName>
    <definedName name="DATA_1" localSheetId="64">#REF!</definedName>
    <definedName name="DATA_1">#REF!</definedName>
    <definedName name="DATA_14">#N/A</definedName>
    <definedName name="DATA_7">#N/A</definedName>
    <definedName name="DATA_7_1" localSheetId="27">#REF!</definedName>
    <definedName name="DATA_7_1" localSheetId="40">#REF!</definedName>
    <definedName name="DATA_7_1" localSheetId="37">#REF!</definedName>
    <definedName name="DATA_7_1" localSheetId="39">#REF!</definedName>
    <definedName name="DATA_7_1" localSheetId="41">#REF!</definedName>
    <definedName name="DATA_7_1" localSheetId="67">#REF!</definedName>
    <definedName name="DATA_7_1" localSheetId="60">#REF!</definedName>
    <definedName name="DATA_7_1" localSheetId="61">#REF!</definedName>
    <definedName name="DATA_7_1" localSheetId="62">#REF!</definedName>
    <definedName name="DATA_7_1" localSheetId="63">#REF!</definedName>
    <definedName name="DATA_7_1" localSheetId="64">#REF!</definedName>
    <definedName name="DATA_7_1" localSheetId="65">#REF!</definedName>
    <definedName name="DATA_7_1" localSheetId="66">#REF!</definedName>
    <definedName name="DATA_7_1">#REF!</definedName>
    <definedName name="DATA_7_14">#N/A</definedName>
    <definedName name="Data_Final" localSheetId="27">#REF!</definedName>
    <definedName name="Data_Final" localSheetId="31">#REF!</definedName>
    <definedName name="Data_Final" localSheetId="32">#REF!</definedName>
    <definedName name="Data_Final" localSheetId="36">#REF!</definedName>
    <definedName name="Data_Final" localSheetId="38">#REF!</definedName>
    <definedName name="Data_Final" localSheetId="59">#REF!</definedName>
    <definedName name="Data_Final" localSheetId="48">#REF!</definedName>
    <definedName name="Data_Final" localSheetId="58">#REF!</definedName>
    <definedName name="Data_Final" localSheetId="64">#REF!</definedName>
    <definedName name="Data_Final" localSheetId="65">#REF!</definedName>
    <definedName name="Data_Final" localSheetId="66">#REF!</definedName>
    <definedName name="Data_Final">#REF!</definedName>
    <definedName name="Data_Final_25" localSheetId="27">#REF!</definedName>
    <definedName name="Data_Final_25" localSheetId="32">#REF!</definedName>
    <definedName name="Data_Final_25" localSheetId="48">#REF!</definedName>
    <definedName name="Data_Final_25" localSheetId="64">#REF!</definedName>
    <definedName name="Data_Final_25" localSheetId="65">#REF!</definedName>
    <definedName name="Data_Final_25" localSheetId="66">#REF!</definedName>
    <definedName name="Data_Final_25">#REF!</definedName>
    <definedName name="Data_Início" localSheetId="31">#REF!</definedName>
    <definedName name="Data_Início" localSheetId="32">#REF!</definedName>
    <definedName name="Data_Início" localSheetId="38">#REF!</definedName>
    <definedName name="Data_Início" localSheetId="59">#REF!</definedName>
    <definedName name="Data_Início" localSheetId="58">#REF!</definedName>
    <definedName name="Data_Início" localSheetId="64">#REF!</definedName>
    <definedName name="Data_Início">#REF!</definedName>
    <definedName name="Data_Início_25" localSheetId="32">#REF!</definedName>
    <definedName name="Data_Início_25">#REF!</definedName>
    <definedName name="database_1">#REF!</definedName>
    <definedName name="database2">#REF!</definedName>
    <definedName name="DATMODELE">#REF!</definedName>
    <definedName name="DATMODMEC">#REF!</definedName>
    <definedName name="DATTML">#REF!</definedName>
    <definedName name="daV" localSheetId="27">#N/A</definedName>
    <definedName name="daV" localSheetId="30">#N/A</definedName>
    <definedName name="daV" localSheetId="40">#N/A</definedName>
    <definedName name="daV" localSheetId="37">#N/A</definedName>
    <definedName name="daV" localSheetId="39">#N/A</definedName>
    <definedName name="daV" localSheetId="41">#N/A</definedName>
    <definedName name="daV" localSheetId="67">#N/A</definedName>
    <definedName name="daV" localSheetId="60">#N/A</definedName>
    <definedName name="daV" localSheetId="61">#N/A</definedName>
    <definedName name="daV" localSheetId="62">#N/A</definedName>
    <definedName name="daV" localSheetId="63">#N/A</definedName>
    <definedName name="daV" localSheetId="65">#N/A</definedName>
    <definedName name="daV" localSheetId="66">#N/A</definedName>
    <definedName name="daV">#N/A</definedName>
    <definedName name="daVIDSON" localSheetId="27">#N/A</definedName>
    <definedName name="daVIDSON" localSheetId="30">#N/A</definedName>
    <definedName name="daVIDSON" localSheetId="40">#N/A</definedName>
    <definedName name="daVIDSON" localSheetId="37">#N/A</definedName>
    <definedName name="daVIDSON" localSheetId="39">#N/A</definedName>
    <definedName name="daVIDSON" localSheetId="41">#N/A</definedName>
    <definedName name="daVIDSON" localSheetId="67">#N/A</definedName>
    <definedName name="daVIDSON" localSheetId="60">#N/A</definedName>
    <definedName name="daVIDSON" localSheetId="61">#N/A</definedName>
    <definedName name="daVIDSON" localSheetId="62">#N/A</definedName>
    <definedName name="daVIDSON" localSheetId="63">#N/A</definedName>
    <definedName name="daVIDSON" localSheetId="65">#N/A</definedName>
    <definedName name="daVIDSON" localSheetId="66">#N/A</definedName>
    <definedName name="daVIDSON">#N/A</definedName>
    <definedName name="DCAW">"$#REF!.$E$33"</definedName>
    <definedName name="DD" localSheetId="27">#REF!</definedName>
    <definedName name="DD" localSheetId="40">#REF!</definedName>
    <definedName name="DD" localSheetId="37">#REF!</definedName>
    <definedName name="DD" localSheetId="39">#REF!</definedName>
    <definedName name="DD" localSheetId="41">#REF!</definedName>
    <definedName name="DD" localSheetId="67">#REF!</definedName>
    <definedName name="DD" localSheetId="60">#REF!</definedName>
    <definedName name="DD" localSheetId="61">#REF!</definedName>
    <definedName name="DD" localSheetId="62">#REF!</definedName>
    <definedName name="DD" localSheetId="63">#REF!</definedName>
    <definedName name="DD" localSheetId="64">#REF!</definedName>
    <definedName name="DD" localSheetId="65">#REF!</definedName>
    <definedName name="DD" localSheetId="66">#REF!</definedName>
    <definedName name="DD">#REF!</definedName>
    <definedName name="ddddddd">#N/A</definedName>
    <definedName name="ddere" localSheetId="27" hidden="1">{#N/A,#N/A,FALSE,"MO (2)"}</definedName>
    <definedName name="ddere" localSheetId="30" hidden="1">{#N/A,#N/A,FALSE,"MO (2)"}</definedName>
    <definedName name="ddere" localSheetId="40" hidden="1">{#N/A,#N/A,FALSE,"MO (2)"}</definedName>
    <definedName name="ddere" localSheetId="36" hidden="1">{#N/A,#N/A,FALSE,"MO (2)"}</definedName>
    <definedName name="ddere" localSheetId="37" hidden="1">{#N/A,#N/A,FALSE,"MO (2)"}</definedName>
    <definedName name="ddere" localSheetId="39" hidden="1">{#N/A,#N/A,FALSE,"MO (2)"}</definedName>
    <definedName name="ddere" localSheetId="41" hidden="1">{#N/A,#N/A,FALSE,"MO (2)"}</definedName>
    <definedName name="ddere" localSheetId="67" hidden="1">{#N/A,#N/A,FALSE,"MO (2)"}</definedName>
    <definedName name="ddere" localSheetId="46" hidden="1">{#N/A,#N/A,FALSE,"MO (2)"}</definedName>
    <definedName name="ddere" localSheetId="47" hidden="1">{#N/A,#N/A,FALSE,"MO (2)"}</definedName>
    <definedName name="ddere" localSheetId="48" hidden="1">{#N/A,#N/A,FALSE,"MO (2)"}</definedName>
    <definedName name="ddere" localSheetId="60" hidden="1">{#N/A,#N/A,FALSE,"MO (2)"}</definedName>
    <definedName name="ddere" localSheetId="61" hidden="1">{#N/A,#N/A,FALSE,"MO (2)"}</definedName>
    <definedName name="ddere" localSheetId="62" hidden="1">{#N/A,#N/A,FALSE,"MO (2)"}</definedName>
    <definedName name="ddere" localSheetId="63" hidden="1">{#N/A,#N/A,FALSE,"MO (2)"}</definedName>
    <definedName name="ddere" localSheetId="64" hidden="1">{#N/A,#N/A,FALSE,"MO (2)"}</definedName>
    <definedName name="ddere" localSheetId="65" hidden="1">{#N/A,#N/A,FALSE,"MO (2)"}</definedName>
    <definedName name="ddere" localSheetId="66" hidden="1">{#N/A,#N/A,FALSE,"MO (2)"}</definedName>
    <definedName name="ddere" localSheetId="1" hidden="1">{#N/A,#N/A,FALSE,"MO (2)"}</definedName>
    <definedName name="ddere" hidden="1">{#N/A,#N/A,FALSE,"MO (2)"}</definedName>
    <definedName name="deb" localSheetId="27" hidden="1">#REF!</definedName>
    <definedName name="deb" localSheetId="40" hidden="1">#REF!</definedName>
    <definedName name="deb" localSheetId="37" hidden="1">#REF!</definedName>
    <definedName name="deb" localSheetId="39" hidden="1">#REF!</definedName>
    <definedName name="deb" localSheetId="41" hidden="1">#REF!</definedName>
    <definedName name="deb" localSheetId="67" hidden="1">#REF!</definedName>
    <definedName name="deb" localSheetId="60" hidden="1">#REF!</definedName>
    <definedName name="deb" localSheetId="61" hidden="1">#REF!</definedName>
    <definedName name="deb" localSheetId="62" hidden="1">#REF!</definedName>
    <definedName name="deb" localSheetId="63" hidden="1">#REF!</definedName>
    <definedName name="deb" localSheetId="64" hidden="1">#REF!</definedName>
    <definedName name="deb" localSheetId="65" hidden="1">#REF!</definedName>
    <definedName name="deb" localSheetId="66" hidden="1">#REF!</definedName>
    <definedName name="deb" hidden="1">#REF!</definedName>
    <definedName name="defensa">#N/A</definedName>
    <definedName name="DEFENSA1" localSheetId="27">#REF!</definedName>
    <definedName name="DEFENSA1" localSheetId="40">#REF!</definedName>
    <definedName name="DEFENSA1" localSheetId="37">#REF!</definedName>
    <definedName name="DEFENSA1" localSheetId="39">#REF!</definedName>
    <definedName name="DEFENSA1" localSheetId="41">#REF!</definedName>
    <definedName name="DEFENSA1" localSheetId="67">#REF!</definedName>
    <definedName name="DEFENSA1" localSheetId="60">#REF!</definedName>
    <definedName name="DEFENSA1" localSheetId="61">#REF!</definedName>
    <definedName name="DEFENSA1" localSheetId="62">#REF!</definedName>
    <definedName name="DEFENSA1" localSheetId="63">#REF!</definedName>
    <definedName name="DEFENSA1" localSheetId="64">#REF!</definedName>
    <definedName name="DEFENSA1" localSheetId="65">#REF!</definedName>
    <definedName name="DEFENSA1" localSheetId="66">#REF!</definedName>
    <definedName name="DEFENSA1">#REF!</definedName>
    <definedName name="defensas" localSheetId="27" hidden="1">#REF!</definedName>
    <definedName name="defensas" localSheetId="40" hidden="1">#REF!</definedName>
    <definedName name="defensas" localSheetId="37" hidden="1">#REF!</definedName>
    <definedName name="defensas" localSheetId="39" hidden="1">#REF!</definedName>
    <definedName name="defensas" localSheetId="41" hidden="1">#REF!</definedName>
    <definedName name="defensas" localSheetId="67" hidden="1">#REF!</definedName>
    <definedName name="defensas" localSheetId="60" hidden="1">#REF!</definedName>
    <definedName name="defensas" localSheetId="61" hidden="1">#REF!</definedName>
    <definedName name="defensas" localSheetId="62" hidden="1">#REF!</definedName>
    <definedName name="defensas" localSheetId="63" hidden="1">#REF!</definedName>
    <definedName name="defensas" localSheetId="64" hidden="1">#REF!</definedName>
    <definedName name="defensas" localSheetId="65" hidden="1">#REF!</definedName>
    <definedName name="defensas" localSheetId="66" hidden="1">#REF!</definedName>
    <definedName name="defensas" hidden="1">#REF!</definedName>
    <definedName name="DEFLATOR" localSheetId="27">#REF!</definedName>
    <definedName name="DEFLATOR" localSheetId="40">#REF!</definedName>
    <definedName name="DEFLATOR" localSheetId="37">#REF!</definedName>
    <definedName name="DEFLATOR" localSheetId="39">#REF!</definedName>
    <definedName name="DEFLATOR" localSheetId="41">#REF!</definedName>
    <definedName name="DEFLATOR" localSheetId="67">#REF!</definedName>
    <definedName name="DEFLATOR" localSheetId="60">#REF!</definedName>
    <definedName name="DEFLATOR" localSheetId="61">#REF!</definedName>
    <definedName name="DEFLATOR" localSheetId="62">#REF!</definedName>
    <definedName name="DEFLATOR" localSheetId="63">#REF!</definedName>
    <definedName name="DEFLATOR" localSheetId="64">#REF!</definedName>
    <definedName name="DEFLATOR" localSheetId="65">#REF!</definedName>
    <definedName name="DEFLATOR" localSheetId="66">#REF!</definedName>
    <definedName name="DEFLATOR">#REF!</definedName>
    <definedName name="Demonstrativo">#REF!</definedName>
    <definedName name="Demonstrativo_1">#REF!</definedName>
    <definedName name="Demonstrativo_2">#REF!</definedName>
    <definedName name="Demonstrativo_3">#REF!</definedName>
    <definedName name="DEMONSTRATIVO_DO_RESULTADO_GERENCIAL___DGR">#REF!</definedName>
    <definedName name="Denominação">#REF!</definedName>
    <definedName name="densidade_cap">#REF!</definedName>
    <definedName name="Densidades" localSheetId="32">#REF!</definedName>
    <definedName name="Densidades">#REF!</definedName>
    <definedName name="DEQUIP" localSheetId="32">#REF!</definedName>
    <definedName name="DEQUIP">#REF!</definedName>
    <definedName name="DEQUIP_1">#REF!</definedName>
    <definedName name="DEQUIP_25" localSheetId="32">#REF!</definedName>
    <definedName name="DEQUIP_25">#REF!</definedName>
    <definedName name="DER" localSheetId="30">#REF!</definedName>
    <definedName name="DER" localSheetId="32">#REF!</definedName>
    <definedName name="DER" localSheetId="38">#REF!</definedName>
    <definedName name="DER" localSheetId="59">#REF!</definedName>
    <definedName name="DER">#REF!</definedName>
    <definedName name="desc" localSheetId="27">#REF!</definedName>
    <definedName name="desc" localSheetId="40">#REF!</definedName>
    <definedName name="desc" localSheetId="37">#REF!</definedName>
    <definedName name="desc" localSheetId="39">#REF!</definedName>
    <definedName name="desc" localSheetId="41">#REF!</definedName>
    <definedName name="desc" localSheetId="67">#REF!</definedName>
    <definedName name="desc" localSheetId="60">#REF!</definedName>
    <definedName name="desc" localSheetId="61">#REF!</definedName>
    <definedName name="desc" localSheetId="62">#REF!</definedName>
    <definedName name="desc" localSheetId="63">#REF!</definedName>
    <definedName name="desc" localSheetId="65">#REF!</definedName>
    <definedName name="desc" localSheetId="66">#REF!</definedName>
    <definedName name="desc">#REF!</definedName>
    <definedName name="DescAux" hidden="1">#N/A</definedName>
    <definedName name="desconto" localSheetId="27">#REF!</definedName>
    <definedName name="desconto" localSheetId="40">#REF!</definedName>
    <definedName name="desconto" localSheetId="37">#REF!</definedName>
    <definedName name="desconto" localSheetId="39">#REF!</definedName>
    <definedName name="desconto" localSheetId="41">#REF!</definedName>
    <definedName name="desconto" localSheetId="67">#REF!</definedName>
    <definedName name="desconto" localSheetId="60">#REF!</definedName>
    <definedName name="desconto" localSheetId="61">#REF!</definedName>
    <definedName name="desconto" localSheetId="62">#REF!</definedName>
    <definedName name="desconto" localSheetId="63">#REF!</definedName>
    <definedName name="desconto" localSheetId="64">#REF!</definedName>
    <definedName name="desconto" localSheetId="65">#REF!</definedName>
    <definedName name="desconto" localSheetId="66">#REF!</definedName>
    <definedName name="desconto">#REF!</definedName>
    <definedName name="desconto_11" localSheetId="27">#REF!</definedName>
    <definedName name="desconto_11" localSheetId="40">#REF!</definedName>
    <definedName name="desconto_11" localSheetId="37">#REF!</definedName>
    <definedName name="desconto_11" localSheetId="39">#REF!</definedName>
    <definedName name="desconto_11" localSheetId="41">#REF!</definedName>
    <definedName name="desconto_11" localSheetId="67">#REF!</definedName>
    <definedName name="desconto_11" localSheetId="60">#REF!</definedName>
    <definedName name="desconto_11" localSheetId="61">#REF!</definedName>
    <definedName name="desconto_11" localSheetId="62">#REF!</definedName>
    <definedName name="desconto_11" localSheetId="63">#REF!</definedName>
    <definedName name="desconto_11" localSheetId="64">#REF!</definedName>
    <definedName name="desconto_11" localSheetId="65">#REF!</definedName>
    <definedName name="desconto_11" localSheetId="66">#REF!</definedName>
    <definedName name="desconto_11">#REF!</definedName>
    <definedName name="desconto_12" localSheetId="27">#REF!</definedName>
    <definedName name="desconto_12" localSheetId="40">#REF!</definedName>
    <definedName name="desconto_12" localSheetId="37">#REF!</definedName>
    <definedName name="desconto_12" localSheetId="39">#REF!</definedName>
    <definedName name="desconto_12" localSheetId="41">#REF!</definedName>
    <definedName name="desconto_12" localSheetId="67">#REF!</definedName>
    <definedName name="desconto_12" localSheetId="60">#REF!</definedName>
    <definedName name="desconto_12" localSheetId="61">#REF!</definedName>
    <definedName name="desconto_12" localSheetId="62">#REF!</definedName>
    <definedName name="desconto_12" localSheetId="63">#REF!</definedName>
    <definedName name="desconto_12" localSheetId="64">#REF!</definedName>
    <definedName name="desconto_12" localSheetId="65">#REF!</definedName>
    <definedName name="desconto_12" localSheetId="66">#REF!</definedName>
    <definedName name="desconto_12">#REF!</definedName>
    <definedName name="desconto_13">#REF!</definedName>
    <definedName name="desconto_15">#REF!</definedName>
    <definedName name="desconto_16">#REF!</definedName>
    <definedName name="desconto_17">#REF!</definedName>
    <definedName name="desconto_19">#REF!</definedName>
    <definedName name="desconto_2">#REF!</definedName>
    <definedName name="desconto_28">#REF!</definedName>
    <definedName name="desconto_3">#REF!</definedName>
    <definedName name="desconto_4">#REF!</definedName>
    <definedName name="desconto_7">#REF!</definedName>
    <definedName name="desconto_9">#REF!</definedName>
    <definedName name="desconto2">#REF!</definedName>
    <definedName name="desconto2_11">#REF!</definedName>
    <definedName name="desconto2_12">#REF!</definedName>
    <definedName name="desconto2_13">#REF!</definedName>
    <definedName name="desconto2_15">#REF!</definedName>
    <definedName name="desconto2_16">#REF!</definedName>
    <definedName name="desconto2_17">#REF!</definedName>
    <definedName name="desconto2_19">#REF!</definedName>
    <definedName name="desconto2_2">#REF!</definedName>
    <definedName name="desconto2_28">#REF!</definedName>
    <definedName name="desconto2_3">#REF!</definedName>
    <definedName name="desconto2_4">#REF!</definedName>
    <definedName name="desconto2_7">#REF!</definedName>
    <definedName name="desconto2_9">#REF!</definedName>
    <definedName name="descricao" localSheetId="32">#REF!</definedName>
    <definedName name="descricao" localSheetId="38">#REF!</definedName>
    <definedName name="descricao" localSheetId="59">#REF!</definedName>
    <definedName name="descricao" localSheetId="58">#REF!</definedName>
    <definedName name="descricao">#REF!</definedName>
    <definedName name="DESCRIÇÃO_serviço" localSheetId="23">OFFSET(#REF!,0,0,COUNTA(#REF!),1)</definedName>
    <definedName name="DESCRIÇÃO_serviço" localSheetId="30">OFFSET(#REF!,0,0,COUNTA(#REF!),1)</definedName>
    <definedName name="DESCRIÇÃO_serviço" localSheetId="33">OFFSET(#REF!,0,0,COUNTA(#REF!),1)</definedName>
    <definedName name="DESCRIÇÃO_serviço" localSheetId="35">OFFSET(#REF!,0,0,COUNTA(#REF!),1)</definedName>
    <definedName name="DESCRIÇÃO_serviço" localSheetId="42">OFFSET(#REF!,0,0,COUNTA(#REF!),1)</definedName>
    <definedName name="DESCRIÇÃO_serviço" localSheetId="43">OFFSET(#REF!,0,0,COUNTA(#REF!),1)</definedName>
    <definedName name="DESCRIÇÃO_serviço" localSheetId="64">OFFSET(#REF!,0,0,COUNTA(#REF!),1)</definedName>
    <definedName name="DESCRIÇÃO_serviço">OFFSET(#REF!,0,0,COUNTA(#REF!),1)</definedName>
    <definedName name="DESCRITIVO1" localSheetId="27">#REF!</definedName>
    <definedName name="DESCRITIVO1" localSheetId="40">#REF!</definedName>
    <definedName name="DESCRITIVO1" localSheetId="37">#REF!</definedName>
    <definedName name="DESCRITIVO1" localSheetId="39">#REF!</definedName>
    <definedName name="DESCRITIVO1" localSheetId="41">#REF!</definedName>
    <definedName name="DESCRITIVO1" localSheetId="67">#REF!</definedName>
    <definedName name="DESCRITIVO1" localSheetId="60">#REF!</definedName>
    <definedName name="DESCRITIVO1" localSheetId="61">#REF!</definedName>
    <definedName name="DESCRITIVO1" localSheetId="62">#REF!</definedName>
    <definedName name="DESCRITIVO1" localSheetId="63">#REF!</definedName>
    <definedName name="DESCRITIVO1" localSheetId="64">#REF!</definedName>
    <definedName name="DESCRITIVO1" localSheetId="65">#REF!</definedName>
    <definedName name="DESCRITIVO1" localSheetId="66">#REF!</definedName>
    <definedName name="DESCRITIVO1">#REF!</definedName>
    <definedName name="DESP.INDIRETAS">#N/A</definedName>
    <definedName name="Detalhe" localSheetId="27" hidden="1">{"'Resumo'!$A$4:$N$60"}</definedName>
    <definedName name="Detalhe" localSheetId="30" hidden="1">{"'Resumo'!$A$4:$N$60"}</definedName>
    <definedName name="Detalhe" localSheetId="40" hidden="1">{"'Resumo'!$A$4:$N$60"}</definedName>
    <definedName name="Detalhe" localSheetId="36" hidden="1">{"'Resumo'!$A$4:$N$60"}</definedName>
    <definedName name="Detalhe" localSheetId="37" hidden="1">{"'Resumo'!$A$4:$N$60"}</definedName>
    <definedName name="Detalhe" localSheetId="39" hidden="1">{"'Resumo'!$A$4:$N$60"}</definedName>
    <definedName name="Detalhe" localSheetId="41" hidden="1">{"'Resumo'!$A$4:$N$60"}</definedName>
    <definedName name="Detalhe" localSheetId="67" hidden="1">{"'Resumo'!$A$4:$N$60"}</definedName>
    <definedName name="Detalhe" localSheetId="46" hidden="1">{"'Resumo'!$A$4:$N$60"}</definedName>
    <definedName name="Detalhe" localSheetId="47" hidden="1">{"'Resumo'!$A$4:$N$60"}</definedName>
    <definedName name="Detalhe" localSheetId="48" hidden="1">{"'Resumo'!$A$4:$N$60"}</definedName>
    <definedName name="Detalhe" localSheetId="60" hidden="1">{"'Resumo'!$A$4:$N$60"}</definedName>
    <definedName name="Detalhe" localSheetId="61" hidden="1">{"'Resumo'!$A$4:$N$60"}</definedName>
    <definedName name="Detalhe" localSheetId="62" hidden="1">{"'Resumo'!$A$4:$N$60"}</definedName>
    <definedName name="Detalhe" localSheetId="63" hidden="1">{"'Resumo'!$A$4:$N$60"}</definedName>
    <definedName name="Detalhe" localSheetId="64" hidden="1">{"'Resumo'!$A$4:$N$60"}</definedName>
    <definedName name="Detalhe" localSheetId="65" hidden="1">{"'Resumo'!$A$4:$N$60"}</definedName>
    <definedName name="Detalhe" localSheetId="66" hidden="1">{"'Resumo'!$A$4:$N$60"}</definedName>
    <definedName name="Detalhe" localSheetId="1" hidden="1">{"'Resumo'!$A$4:$N$60"}</definedName>
    <definedName name="Detalhe" hidden="1">{"'Resumo'!$A$4:$N$60"}</definedName>
    <definedName name="df">#REF!</definedName>
    <definedName name="dfdfdfd" localSheetId="27" hidden="1">{#N/A,#N/A,FALSE,"MO (2)"}</definedName>
    <definedName name="dfdfdfd" localSheetId="30" hidden="1">{#N/A,#N/A,FALSE,"MO (2)"}</definedName>
    <definedName name="dfdfdfd" localSheetId="40" hidden="1">{#N/A,#N/A,FALSE,"MO (2)"}</definedName>
    <definedName name="dfdfdfd" localSheetId="36" hidden="1">{#N/A,#N/A,FALSE,"MO (2)"}</definedName>
    <definedName name="dfdfdfd" localSheetId="37" hidden="1">{#N/A,#N/A,FALSE,"MO (2)"}</definedName>
    <definedName name="dfdfdfd" localSheetId="39" hidden="1">{#N/A,#N/A,FALSE,"MO (2)"}</definedName>
    <definedName name="dfdfdfd" localSheetId="41" hidden="1">{#N/A,#N/A,FALSE,"MO (2)"}</definedName>
    <definedName name="dfdfdfd" localSheetId="67" hidden="1">{#N/A,#N/A,FALSE,"MO (2)"}</definedName>
    <definedName name="dfdfdfd" localSheetId="46" hidden="1">{#N/A,#N/A,FALSE,"MO (2)"}</definedName>
    <definedName name="dfdfdfd" localSheetId="47" hidden="1">{#N/A,#N/A,FALSE,"MO (2)"}</definedName>
    <definedName name="dfdfdfd" localSheetId="48" hidden="1">{#N/A,#N/A,FALSE,"MO (2)"}</definedName>
    <definedName name="dfdfdfd" localSheetId="60" hidden="1">{#N/A,#N/A,FALSE,"MO (2)"}</definedName>
    <definedName name="dfdfdfd" localSheetId="61" hidden="1">{#N/A,#N/A,FALSE,"MO (2)"}</definedName>
    <definedName name="dfdfdfd" localSheetId="62" hidden="1">{#N/A,#N/A,FALSE,"MO (2)"}</definedName>
    <definedName name="dfdfdfd" localSheetId="63" hidden="1">{#N/A,#N/A,FALSE,"MO (2)"}</definedName>
    <definedName name="dfdfdfd" localSheetId="64" hidden="1">{#N/A,#N/A,FALSE,"MO (2)"}</definedName>
    <definedName name="dfdfdfd" localSheetId="65" hidden="1">{#N/A,#N/A,FALSE,"MO (2)"}</definedName>
    <definedName name="dfdfdfd" localSheetId="66" hidden="1">{#N/A,#N/A,FALSE,"MO (2)"}</definedName>
    <definedName name="dfdfdfd" localSheetId="1" hidden="1">{#N/A,#N/A,FALSE,"MO (2)"}</definedName>
    <definedName name="dfdfdfd" hidden="1">{#N/A,#N/A,FALSE,"MO (2)"}</definedName>
    <definedName name="dfg" localSheetId="27">#REF!</definedName>
    <definedName name="dfg" localSheetId="40">#REF!</definedName>
    <definedName name="dfg" localSheetId="37">#REF!</definedName>
    <definedName name="dfg" localSheetId="39">#REF!</definedName>
    <definedName name="dfg" localSheetId="41">#REF!</definedName>
    <definedName name="dfg" localSheetId="67">#REF!</definedName>
    <definedName name="dfg" localSheetId="60">#REF!</definedName>
    <definedName name="dfg" localSheetId="61">#REF!</definedName>
    <definedName name="dfg" localSheetId="62">#REF!</definedName>
    <definedName name="dfg" localSheetId="63">#REF!</definedName>
    <definedName name="dfg" localSheetId="64">#REF!</definedName>
    <definedName name="dfg" localSheetId="65">#REF!</definedName>
    <definedName name="dfg" localSheetId="66">#REF!</definedName>
    <definedName name="dfg">#REF!</definedName>
    <definedName name="DFGDFG" localSheetId="25">#REF!</definedName>
    <definedName name="DFGDFG" localSheetId="32">#REF!</definedName>
    <definedName name="DFGDFG" localSheetId="36">#REF!</definedName>
    <definedName name="DFGDFG" localSheetId="38">#REF!</definedName>
    <definedName name="DFGDFG" localSheetId="68">#REF!</definedName>
    <definedName name="DFGDFG" localSheetId="42">#REF!</definedName>
    <definedName name="DFGDFG" localSheetId="43">#REF!</definedName>
    <definedName name="DFGDFG" localSheetId="44">#REF!</definedName>
    <definedName name="DFGDFG" localSheetId="64">#REF!</definedName>
    <definedName name="DFGDFG">#REF!</definedName>
    <definedName name="DFGHDF" localSheetId="64">#REF!</definedName>
    <definedName name="DFGHDF">#REF!</definedName>
    <definedName name="dfgs" localSheetId="27" hidden="1">{#N/A,#N/A,TRUE,"Serviços"}</definedName>
    <definedName name="dfgs" localSheetId="30" hidden="1">{#N/A,#N/A,TRUE,"Serviços"}</definedName>
    <definedName name="dfgs" localSheetId="40" hidden="1">{#N/A,#N/A,TRUE,"Serviços"}</definedName>
    <definedName name="dfgs" localSheetId="36" hidden="1">{#N/A,#N/A,TRUE,"Serviços"}</definedName>
    <definedName name="dfgs" localSheetId="37" hidden="1">{#N/A,#N/A,TRUE,"Serviços"}</definedName>
    <definedName name="dfgs" localSheetId="39" hidden="1">{#N/A,#N/A,TRUE,"Serviços"}</definedName>
    <definedName name="dfgs" localSheetId="41" hidden="1">{#N/A,#N/A,TRUE,"Serviços"}</definedName>
    <definedName name="dfgs" localSheetId="67" hidden="1">{#N/A,#N/A,TRUE,"Serviços"}</definedName>
    <definedName name="dfgs" localSheetId="46" hidden="1">{#N/A,#N/A,TRUE,"Serviços"}</definedName>
    <definedName name="dfgs" localSheetId="47" hidden="1">{#N/A,#N/A,TRUE,"Serviços"}</definedName>
    <definedName name="dfgs" localSheetId="48" hidden="1">{#N/A,#N/A,TRUE,"Serviços"}</definedName>
    <definedName name="dfgs" localSheetId="60" hidden="1">{#N/A,#N/A,TRUE,"Serviços"}</definedName>
    <definedName name="dfgs" localSheetId="61" hidden="1">{#N/A,#N/A,TRUE,"Serviços"}</definedName>
    <definedName name="dfgs" localSheetId="62" hidden="1">{#N/A,#N/A,TRUE,"Serviços"}</definedName>
    <definedName name="dfgs" localSheetId="63" hidden="1">{#N/A,#N/A,TRUE,"Serviços"}</definedName>
    <definedName name="dfgs" localSheetId="64" hidden="1">{#N/A,#N/A,TRUE,"Serviços"}</definedName>
    <definedName name="dfgs" localSheetId="65" hidden="1">{#N/A,#N/A,TRUE,"Serviços"}</definedName>
    <definedName name="dfgs" localSheetId="66" hidden="1">{#N/A,#N/A,TRUE,"Serviços"}</definedName>
    <definedName name="dfgs" localSheetId="1" hidden="1">{#N/A,#N/A,TRUE,"Serviços"}</definedName>
    <definedName name="dfgs" hidden="1">{#N/A,#N/A,TRUE,"Serviços"}</definedName>
    <definedName name="dfgss" localSheetId="27" hidden="1">{#N/A,#N/A,TRUE,"Serviços"}</definedName>
    <definedName name="dfgss" localSheetId="30" hidden="1">{#N/A,#N/A,TRUE,"Serviços"}</definedName>
    <definedName name="dfgss" localSheetId="40" hidden="1">{#N/A,#N/A,TRUE,"Serviços"}</definedName>
    <definedName name="dfgss" localSheetId="36" hidden="1">{#N/A,#N/A,TRUE,"Serviços"}</definedName>
    <definedName name="dfgss" localSheetId="37" hidden="1">{#N/A,#N/A,TRUE,"Serviços"}</definedName>
    <definedName name="dfgss" localSheetId="39" hidden="1">{#N/A,#N/A,TRUE,"Serviços"}</definedName>
    <definedName name="dfgss" localSheetId="41" hidden="1">{#N/A,#N/A,TRUE,"Serviços"}</definedName>
    <definedName name="dfgss" localSheetId="67" hidden="1">{#N/A,#N/A,TRUE,"Serviços"}</definedName>
    <definedName name="dfgss" localSheetId="46" hidden="1">{#N/A,#N/A,TRUE,"Serviços"}</definedName>
    <definedName name="dfgss" localSheetId="47" hidden="1">{#N/A,#N/A,TRUE,"Serviços"}</definedName>
    <definedName name="dfgss" localSheetId="48" hidden="1">{#N/A,#N/A,TRUE,"Serviços"}</definedName>
    <definedName name="dfgss" localSheetId="60" hidden="1">{#N/A,#N/A,TRUE,"Serviços"}</definedName>
    <definedName name="dfgss" localSheetId="61" hidden="1">{#N/A,#N/A,TRUE,"Serviços"}</definedName>
    <definedName name="dfgss" localSheetId="62" hidden="1">{#N/A,#N/A,TRUE,"Serviços"}</definedName>
    <definedName name="dfgss" localSheetId="63" hidden="1">{#N/A,#N/A,TRUE,"Serviços"}</definedName>
    <definedName name="dfgss" localSheetId="64" hidden="1">{#N/A,#N/A,TRUE,"Serviços"}</definedName>
    <definedName name="dfgss" localSheetId="65" hidden="1">{#N/A,#N/A,TRUE,"Serviços"}</definedName>
    <definedName name="dfgss" localSheetId="66" hidden="1">{#N/A,#N/A,TRUE,"Serviços"}</definedName>
    <definedName name="dfgss" localSheetId="1" hidden="1">{#N/A,#N/A,TRUE,"Serviços"}</definedName>
    <definedName name="dfgss" hidden="1">{#N/A,#N/A,TRUE,"Serviços"}</definedName>
    <definedName name="DGA" localSheetId="25">#REF!</definedName>
    <definedName name="DGA" localSheetId="30">#REF!</definedName>
    <definedName name="DGA" localSheetId="32">#REF!</definedName>
    <definedName name="DGA" localSheetId="36">#REF!</definedName>
    <definedName name="DGA" localSheetId="38">#REF!</definedName>
    <definedName name="DGA" localSheetId="68">#REF!</definedName>
    <definedName name="DGA" localSheetId="42">#REF!</definedName>
    <definedName name="DGA" localSheetId="43">#REF!</definedName>
    <definedName name="DGA" localSheetId="44">#REF!</definedName>
    <definedName name="DGA" localSheetId="59">#REF!</definedName>
    <definedName name="DGA" localSheetId="58">#REF!</definedName>
    <definedName name="DGA" localSheetId="64">#REF!</definedName>
    <definedName name="DGA">#REF!</definedName>
    <definedName name="DGA_10" localSheetId="30">#REF!</definedName>
    <definedName name="DGA_10" localSheetId="32">#REF!</definedName>
    <definedName name="DGA_10" localSheetId="64">#REF!</definedName>
    <definedName name="DGA_10">#REF!</definedName>
    <definedName name="DGA_25" localSheetId="30">#REF!</definedName>
    <definedName name="DGA_25" localSheetId="32">#REF!</definedName>
    <definedName name="DGA_25" localSheetId="64">#REF!</definedName>
    <definedName name="DGA_25">#REF!</definedName>
    <definedName name="DGA_27" localSheetId="30">#REF!</definedName>
    <definedName name="DGA_27" localSheetId="32">#REF!</definedName>
    <definedName name="DGA_27">#REF!</definedName>
    <definedName name="DGA_29" localSheetId="30">#REF!</definedName>
    <definedName name="DGA_29">#REF!</definedName>
    <definedName name="DGA_9" localSheetId="30">#REF!</definedName>
    <definedName name="DGA_9">#REF!</definedName>
    <definedName name="DGF" localSheetId="27" hidden="1">{#N/A,#N/A,FALSE,"MO (2)"}</definedName>
    <definedName name="DGF" localSheetId="30" hidden="1">{#N/A,#N/A,FALSE,"MO (2)"}</definedName>
    <definedName name="DGF" localSheetId="40" hidden="1">{#N/A,#N/A,FALSE,"MO (2)"}</definedName>
    <definedName name="DGF" localSheetId="36" hidden="1">{#N/A,#N/A,FALSE,"MO (2)"}</definedName>
    <definedName name="DGF" localSheetId="37" hidden="1">{#N/A,#N/A,FALSE,"MO (2)"}</definedName>
    <definedName name="DGF" localSheetId="39" hidden="1">{#N/A,#N/A,FALSE,"MO (2)"}</definedName>
    <definedName name="DGF" localSheetId="41" hidden="1">{#N/A,#N/A,FALSE,"MO (2)"}</definedName>
    <definedName name="DGF" localSheetId="67" hidden="1">{#N/A,#N/A,FALSE,"MO (2)"}</definedName>
    <definedName name="DGF" localSheetId="46" hidden="1">{#N/A,#N/A,FALSE,"MO (2)"}</definedName>
    <definedName name="DGF" localSheetId="47" hidden="1">{#N/A,#N/A,FALSE,"MO (2)"}</definedName>
    <definedName name="DGF" localSheetId="48" hidden="1">{#N/A,#N/A,FALSE,"MO (2)"}</definedName>
    <definedName name="DGF" localSheetId="60" hidden="1">{#N/A,#N/A,FALSE,"MO (2)"}</definedName>
    <definedName name="DGF" localSheetId="61" hidden="1">{#N/A,#N/A,FALSE,"MO (2)"}</definedName>
    <definedName name="DGF" localSheetId="62" hidden="1">{#N/A,#N/A,FALSE,"MO (2)"}</definedName>
    <definedName name="DGF" localSheetId="63" hidden="1">{#N/A,#N/A,FALSE,"MO (2)"}</definedName>
    <definedName name="DGF" localSheetId="64" hidden="1">{#N/A,#N/A,FALSE,"MO (2)"}</definedName>
    <definedName name="DGF" localSheetId="65" hidden="1">{#N/A,#N/A,FALSE,"MO (2)"}</definedName>
    <definedName name="DGF" localSheetId="66" hidden="1">{#N/A,#N/A,FALSE,"MO (2)"}</definedName>
    <definedName name="DGF" localSheetId="1" hidden="1">{#N/A,#N/A,FALSE,"MO (2)"}</definedName>
    <definedName name="DGF" hidden="1">{#N/A,#N/A,FALSE,"MO (2)"}</definedName>
    <definedName name="DIA_1" localSheetId="27">#REF!</definedName>
    <definedName name="DIA_1" localSheetId="40">#REF!</definedName>
    <definedName name="DIA_1" localSheetId="37">#REF!</definedName>
    <definedName name="DIA_1" localSheetId="39">#REF!</definedName>
    <definedName name="DIA_1" localSheetId="41">#REF!</definedName>
    <definedName name="DIA_1" localSheetId="67">#REF!</definedName>
    <definedName name="DIA_1" localSheetId="60">#REF!</definedName>
    <definedName name="DIA_1" localSheetId="61">#REF!</definedName>
    <definedName name="DIA_1" localSheetId="62">#REF!</definedName>
    <definedName name="DIA_1" localSheetId="63">#REF!</definedName>
    <definedName name="DIA_1" localSheetId="64">#REF!</definedName>
    <definedName name="DIA_1" localSheetId="65">#REF!</definedName>
    <definedName name="DIA_1" localSheetId="66">#REF!</definedName>
    <definedName name="DIA_1">#REF!</definedName>
    <definedName name="dias">#N/A</definedName>
    <definedName name="diesel" localSheetId="27">#REF!</definedName>
    <definedName name="diesel" localSheetId="40">#REF!</definedName>
    <definedName name="diesel" localSheetId="37">#REF!</definedName>
    <definedName name="diesel" localSheetId="39">#REF!</definedName>
    <definedName name="diesel" localSheetId="41">#REF!</definedName>
    <definedName name="diesel" localSheetId="67">#REF!</definedName>
    <definedName name="diesel" localSheetId="60">#REF!</definedName>
    <definedName name="diesel" localSheetId="61">#REF!</definedName>
    <definedName name="diesel" localSheetId="62">#REF!</definedName>
    <definedName name="diesel" localSheetId="63">#REF!</definedName>
    <definedName name="diesel" localSheetId="64">#REF!</definedName>
    <definedName name="diesel" localSheetId="65">#REF!</definedName>
    <definedName name="diesel" localSheetId="66">#REF!</definedName>
    <definedName name="diesel">#REF!</definedName>
    <definedName name="DIESEL_1" localSheetId="27">#REF!</definedName>
    <definedName name="DIESEL_1" localSheetId="40">#REF!</definedName>
    <definedName name="DIESEL_1" localSheetId="37">#REF!</definedName>
    <definedName name="DIESEL_1" localSheetId="39">#REF!</definedName>
    <definedName name="DIESEL_1" localSheetId="41">#REF!</definedName>
    <definedName name="DIESEL_1" localSheetId="67">#REF!</definedName>
    <definedName name="DIESEL_1" localSheetId="60">#REF!</definedName>
    <definedName name="DIESEL_1" localSheetId="61">#REF!</definedName>
    <definedName name="DIESEL_1" localSheetId="62">#REF!</definedName>
    <definedName name="DIESEL_1" localSheetId="63">#REF!</definedName>
    <definedName name="DIESEL_1" localSheetId="64">#REF!</definedName>
    <definedName name="DIESEL_1" localSheetId="65">#REF!</definedName>
    <definedName name="DIESEL_1" localSheetId="66">#REF!</definedName>
    <definedName name="DIESEL_1">#REF!</definedName>
    <definedName name="DIGITAL" localSheetId="27">#N/A</definedName>
    <definedName name="DIGITAL" localSheetId="25">'ANEXO VII - Erosão'!DIGITAL</definedName>
    <definedName name="DIGITAL" localSheetId="30">#N/A</definedName>
    <definedName name="DIGITAL" localSheetId="32">'ANEXO XII - Ficha Resumo'!DIGITAL</definedName>
    <definedName name="DIGITAL" localSheetId="40">#N/A</definedName>
    <definedName name="DIGITAL" localSheetId="36">#N/A</definedName>
    <definedName name="DIGITAL" localSheetId="37">#N/A</definedName>
    <definedName name="DIGITAL" localSheetId="38">'ANEXO XVII - Pedágio'!DIGITAL</definedName>
    <definedName name="DIGITAL" localSheetId="39">#N/A</definedName>
    <definedName name="DIGITAL" localSheetId="68">#N/A</definedName>
    <definedName name="DIGITAL" localSheetId="41">#N/A</definedName>
    <definedName name="DIGITAL" localSheetId="67">#N/A</definedName>
    <definedName name="DIGITAL" localSheetId="42">#N/A</definedName>
    <definedName name="DIGITAL" localSheetId="43">#N/A</definedName>
    <definedName name="DIGITAL" localSheetId="44">'ANEXO XXII - Sin. Abertura Tráf'!DIGITAL</definedName>
    <definedName name="DIGITAL" localSheetId="46">'ANEXO XXIV - Orç. Total'!DIGITAL</definedName>
    <definedName name="DIGITAL" localSheetId="47">'ANEXO XXV - Cronograma'!DIGITAL</definedName>
    <definedName name="DIGITAL" localSheetId="48">'ANEXO XXVI - Padrão Desempenho'!DIGITAL</definedName>
    <definedName name="DIGITAL" localSheetId="60">#N/A</definedName>
    <definedName name="DIGITAL" localSheetId="61">#N/A</definedName>
    <definedName name="DIGITAL" localSheetId="62">#N/A</definedName>
    <definedName name="DIGITAL" localSheetId="63">#N/A</definedName>
    <definedName name="DIGITAL" localSheetId="64">'ANEXO XXXIV - Aplicação PC'!DIGITAL</definedName>
    <definedName name="DIGITAL" localSheetId="65">#N/A</definedName>
    <definedName name="DIGITAL" localSheetId="66">#N/A</definedName>
    <definedName name="DIGITAL">[0]!DIGITAL</definedName>
    <definedName name="DIGITAL_25" localSheetId="27">#N/A</definedName>
    <definedName name="DIGITAL_25" localSheetId="25">'ANEXO VII - Erosão'!DIGITAL_25</definedName>
    <definedName name="DIGITAL_25" localSheetId="30">#N/A</definedName>
    <definedName name="DIGITAL_25" localSheetId="32">'ANEXO XII - Ficha Resumo'!DIGITAL_25</definedName>
    <definedName name="DIGITAL_25" localSheetId="40">#N/A</definedName>
    <definedName name="DIGITAL_25" localSheetId="36">#N/A</definedName>
    <definedName name="DIGITAL_25" localSheetId="37">#N/A</definedName>
    <definedName name="DIGITAL_25" localSheetId="38">'ANEXO XVII - Pedágio'!DIGITAL_25</definedName>
    <definedName name="DIGITAL_25" localSheetId="39">#N/A</definedName>
    <definedName name="DIGITAL_25" localSheetId="68">#N/A</definedName>
    <definedName name="DIGITAL_25" localSheetId="41">#N/A</definedName>
    <definedName name="DIGITAL_25" localSheetId="67">#N/A</definedName>
    <definedName name="DIGITAL_25" localSheetId="42">#N/A</definedName>
    <definedName name="DIGITAL_25" localSheetId="43">#N/A</definedName>
    <definedName name="DIGITAL_25" localSheetId="44">'ANEXO XXII - Sin. Abertura Tráf'!DIGITAL_25</definedName>
    <definedName name="DIGITAL_25" localSheetId="46">'ANEXO XXIV - Orç. Total'!DIGITAL_25</definedName>
    <definedName name="DIGITAL_25" localSheetId="47">'ANEXO XXV - Cronograma'!DIGITAL_25</definedName>
    <definedName name="DIGITAL_25" localSheetId="48">'ANEXO XXVI - Padrão Desempenho'!DIGITAL_25</definedName>
    <definedName name="DIGITAL_25" localSheetId="60">#N/A</definedName>
    <definedName name="DIGITAL_25" localSheetId="61">#N/A</definedName>
    <definedName name="DIGITAL_25" localSheetId="62">#N/A</definedName>
    <definedName name="DIGITAL_25" localSheetId="63">#N/A</definedName>
    <definedName name="DIGITAL_25" localSheetId="64">'ANEXO XXXIV - Aplicação PC'!DIGITAL_25</definedName>
    <definedName name="DIGITAL_25" localSheetId="65">#N/A</definedName>
    <definedName name="DIGITAL_25" localSheetId="66">#N/A</definedName>
    <definedName name="DIGITAL_25" localSheetId="1">SUMÁRIO!DIGITAL_25</definedName>
    <definedName name="DIGITAL_25">DIGITAL_25</definedName>
    <definedName name="Dimensão_BCC" localSheetId="27">#REF!</definedName>
    <definedName name="Dimensão_BCC" localSheetId="46">#REF!</definedName>
    <definedName name="Dimensão_BCC" localSheetId="47">#REF!</definedName>
    <definedName name="Dimensão_BCC" localSheetId="48">#REF!</definedName>
    <definedName name="Dimensão_BCC" localSheetId="64">#REF!</definedName>
    <definedName name="Dimensão_BCC" localSheetId="65">#REF!</definedName>
    <definedName name="Dimensão_BCC" localSheetId="66">#REF!</definedName>
    <definedName name="Dimensão_BCC">#REF!</definedName>
    <definedName name="Dimensão_BM" localSheetId="46">#REF!</definedName>
    <definedName name="Dimensão_BM" localSheetId="47">#REF!</definedName>
    <definedName name="Dimensão_BM" localSheetId="64">#REF!</definedName>
    <definedName name="Dimensão_BM">#REF!</definedName>
    <definedName name="Dimensão_BTC" localSheetId="64">#REF!</definedName>
    <definedName name="Dimensão_BTC">#REF!</definedName>
    <definedName name="DimensãoBCC">#REF!</definedName>
    <definedName name="DimensãoNãoseaplica_BCC">#REF!</definedName>
    <definedName name="DimensãoNãoseaplica_BM">#REF!</definedName>
    <definedName name="DimensãoNãoseaplicaBCC">#REF!</definedName>
    <definedName name="DimensãoNãoseaplicaBTC">#REF!</definedName>
    <definedName name="DimensãoOACBCC">#REF!</definedName>
    <definedName name="DimensãoOACBM">#REF!</definedName>
    <definedName name="DimensãoOACBTC">#REF!</definedName>
    <definedName name="DimensãoOACImplantação">#REF!</definedName>
    <definedName name="DimensãoOACNãoseaplica">#REF!</definedName>
    <definedName name="DINHEIRO" localSheetId="27">#REF!</definedName>
    <definedName name="DINHEIRO" localSheetId="40">#REF!</definedName>
    <definedName name="DINHEIRO" localSheetId="37">#REF!</definedName>
    <definedName name="DINHEIRO" localSheetId="39">#REF!</definedName>
    <definedName name="DINHEIRO" localSheetId="41">#REF!</definedName>
    <definedName name="DINHEIRO" localSheetId="67">#REF!</definedName>
    <definedName name="DINHEIRO" localSheetId="60">#REF!</definedName>
    <definedName name="DINHEIRO" localSheetId="61">#REF!</definedName>
    <definedName name="DINHEIRO" localSheetId="62">#REF!</definedName>
    <definedName name="DINHEIRO" localSheetId="63">#REF!</definedName>
    <definedName name="DINHEIRO" localSheetId="65">#REF!</definedName>
    <definedName name="DINHEIRO" localSheetId="66">#REF!</definedName>
    <definedName name="DINHEIRO">#REF!</definedName>
    <definedName name="DINHEIRO_1" localSheetId="27">#REF!</definedName>
    <definedName name="DINHEIRO_1" localSheetId="40">#REF!</definedName>
    <definedName name="DINHEIRO_1" localSheetId="37">#REF!</definedName>
    <definedName name="DINHEIRO_1" localSheetId="39">#REF!</definedName>
    <definedName name="DINHEIRO_1" localSheetId="41">#REF!</definedName>
    <definedName name="DINHEIRO_1" localSheetId="67">#REF!</definedName>
    <definedName name="DINHEIRO_1" localSheetId="60">#REF!</definedName>
    <definedName name="DINHEIRO_1" localSheetId="61">#REF!</definedName>
    <definedName name="DINHEIRO_1" localSheetId="62">#REF!</definedName>
    <definedName name="DINHEIRO_1" localSheetId="63">#REF!</definedName>
    <definedName name="DINHEIRO_1" localSheetId="65">#REF!</definedName>
    <definedName name="DINHEIRO_1" localSheetId="66">#REF!</definedName>
    <definedName name="DINHEIRO_1">#REF!</definedName>
    <definedName name="DINHEIRO_12" localSheetId="27">#REF!</definedName>
    <definedName name="DINHEIRO_12" localSheetId="40">#REF!</definedName>
    <definedName name="DINHEIRO_12" localSheetId="37">#REF!</definedName>
    <definedName name="DINHEIRO_12" localSheetId="39">#REF!</definedName>
    <definedName name="DINHEIRO_12" localSheetId="41">#REF!</definedName>
    <definedName name="DINHEIRO_12" localSheetId="67">#REF!</definedName>
    <definedName name="DINHEIRO_12" localSheetId="60">#REF!</definedName>
    <definedName name="DINHEIRO_12" localSheetId="61">#REF!</definedName>
    <definedName name="DINHEIRO_12" localSheetId="62">#REF!</definedName>
    <definedName name="DINHEIRO_12" localSheetId="63">#REF!</definedName>
    <definedName name="DINHEIRO_12" localSheetId="65">#REF!</definedName>
    <definedName name="DINHEIRO_12" localSheetId="66">#REF!</definedName>
    <definedName name="DINHEIRO_12">#REF!</definedName>
    <definedName name="DINHEIRO_13">#REF!</definedName>
    <definedName name="DireçãoTipoTachaExistente">#REF!</definedName>
    <definedName name="DireçãoTipoTachaImplantação">#REF!</definedName>
    <definedName name="DispTelGASAG" localSheetId="27" hidden="1">{"'teste'!$B$2:$R$49"}</definedName>
    <definedName name="DispTelGASAG" localSheetId="30" hidden="1">{"'teste'!$B$2:$R$49"}</definedName>
    <definedName name="DispTelGASAG" localSheetId="40" hidden="1">{"'teste'!$B$2:$R$49"}</definedName>
    <definedName name="DispTelGASAG" localSheetId="36" hidden="1">{"'teste'!$B$2:$R$49"}</definedName>
    <definedName name="DispTelGASAG" localSheetId="37" hidden="1">{"'teste'!$B$2:$R$49"}</definedName>
    <definedName name="DispTelGASAG" localSheetId="39" hidden="1">{"'teste'!$B$2:$R$49"}</definedName>
    <definedName name="DispTelGASAG" localSheetId="41" hidden="1">{"'teste'!$B$2:$R$49"}</definedName>
    <definedName name="DispTelGASAG" localSheetId="67" hidden="1">{"'teste'!$B$2:$R$49"}</definedName>
    <definedName name="DispTelGASAG" localSheetId="46" hidden="1">{"'teste'!$B$2:$R$49"}</definedName>
    <definedName name="DispTelGASAG" localSheetId="47" hidden="1">{"'teste'!$B$2:$R$49"}</definedName>
    <definedName name="DispTelGASAG" localSheetId="48" hidden="1">{"'teste'!$B$2:$R$49"}</definedName>
    <definedName name="DispTelGASAG" localSheetId="60" hidden="1">{"'teste'!$B$2:$R$49"}</definedName>
    <definedName name="DispTelGASAG" localSheetId="61" hidden="1">{"'teste'!$B$2:$R$49"}</definedName>
    <definedName name="DispTelGASAG" localSheetId="62" hidden="1">{"'teste'!$B$2:$R$49"}</definedName>
    <definedName name="DispTelGASAG" localSheetId="63" hidden="1">{"'teste'!$B$2:$R$49"}</definedName>
    <definedName name="DispTelGASAG" localSheetId="64" hidden="1">{"'teste'!$B$2:$R$49"}</definedName>
    <definedName name="DispTelGASAG" localSheetId="65" hidden="1">{"'teste'!$B$2:$R$49"}</definedName>
    <definedName name="DispTelGASAG" localSheetId="66" hidden="1">{"'teste'!$B$2:$R$49"}</definedName>
    <definedName name="DispTelGASAG" localSheetId="1" hidden="1">{"'teste'!$B$2:$R$49"}</definedName>
    <definedName name="DispTelGASAG" hidden="1">{"'teste'!$B$2:$R$49"}</definedName>
    <definedName name="DISTC">#REF!</definedName>
    <definedName name="DJ" localSheetId="31">#REF!</definedName>
    <definedName name="DJ" localSheetId="32">#REF!</definedName>
    <definedName name="DJ" localSheetId="38">#REF!</definedName>
    <definedName name="DJ" localSheetId="59">#REF!</definedName>
    <definedName name="DJ" localSheetId="58">#REF!</definedName>
    <definedName name="DJ">#REF!</definedName>
    <definedName name="DJ_25" localSheetId="32">#REF!</definedName>
    <definedName name="DJ_25">#REF!</definedName>
    <definedName name="DMT.BET.CBA">#REF!</definedName>
    <definedName name="DMT.BETUMINCBA">#REF!</definedName>
    <definedName name="DMT.CIMENTO">#REF!</definedName>
    <definedName name="DMT_0_50">#REF!</definedName>
    <definedName name="DMT_1000">#REF!</definedName>
    <definedName name="DMT_200">#REF!</definedName>
    <definedName name="DMT_200_400">#REF!</definedName>
    <definedName name="DMT_400">#REF!</definedName>
    <definedName name="DMT_400_600">#REF!</definedName>
    <definedName name="DMT_50">#REF!</definedName>
    <definedName name="DMT_50_200">#REF!</definedName>
    <definedName name="DMT_600">#REF!</definedName>
    <definedName name="DMT_800">#REF!</definedName>
    <definedName name="DMTCIMENTO">#REF!</definedName>
    <definedName name="DMTMICRO0.8">#REF!</definedName>
    <definedName name="dng" localSheetId="27" hidden="1">{#N/A,#N/A,FALSE,"GERAL";#N/A,#N/A,FALSE,"012-96";#N/A,#N/A,FALSE,"018-96";#N/A,#N/A,FALSE,"027-96";#N/A,#N/A,FALSE,"059-96";#N/A,#N/A,FALSE,"076-96";#N/A,#N/A,FALSE,"019-97";#N/A,#N/A,FALSE,"021-97";#N/A,#N/A,FALSE,"022-97";#N/A,#N/A,FALSE,"028-97"}</definedName>
    <definedName name="dng" localSheetId="30" hidden="1">{#N/A,#N/A,FALSE,"GERAL";#N/A,#N/A,FALSE,"012-96";#N/A,#N/A,FALSE,"018-96";#N/A,#N/A,FALSE,"027-96";#N/A,#N/A,FALSE,"059-96";#N/A,#N/A,FALSE,"076-96";#N/A,#N/A,FALSE,"019-97";#N/A,#N/A,FALSE,"021-97";#N/A,#N/A,FALSE,"022-97";#N/A,#N/A,FALSE,"028-97"}</definedName>
    <definedName name="dng" localSheetId="40" hidden="1">{#N/A,#N/A,FALSE,"GERAL";#N/A,#N/A,FALSE,"012-96";#N/A,#N/A,FALSE,"018-96";#N/A,#N/A,FALSE,"027-96";#N/A,#N/A,FALSE,"059-96";#N/A,#N/A,FALSE,"076-96";#N/A,#N/A,FALSE,"019-97";#N/A,#N/A,FALSE,"021-97";#N/A,#N/A,FALSE,"022-97";#N/A,#N/A,FALSE,"028-97"}</definedName>
    <definedName name="dng" localSheetId="36" hidden="1">{#N/A,#N/A,FALSE,"GERAL";#N/A,#N/A,FALSE,"012-96";#N/A,#N/A,FALSE,"018-96";#N/A,#N/A,FALSE,"027-96";#N/A,#N/A,FALSE,"059-96";#N/A,#N/A,FALSE,"076-96";#N/A,#N/A,FALSE,"019-97";#N/A,#N/A,FALSE,"021-97";#N/A,#N/A,FALSE,"022-97";#N/A,#N/A,FALSE,"028-97"}</definedName>
    <definedName name="dng" localSheetId="37" hidden="1">{#N/A,#N/A,FALSE,"GERAL";#N/A,#N/A,FALSE,"012-96";#N/A,#N/A,FALSE,"018-96";#N/A,#N/A,FALSE,"027-96";#N/A,#N/A,FALSE,"059-96";#N/A,#N/A,FALSE,"076-96";#N/A,#N/A,FALSE,"019-97";#N/A,#N/A,FALSE,"021-97";#N/A,#N/A,FALSE,"022-97";#N/A,#N/A,FALSE,"028-97"}</definedName>
    <definedName name="dng" localSheetId="39" hidden="1">{#N/A,#N/A,FALSE,"GERAL";#N/A,#N/A,FALSE,"012-96";#N/A,#N/A,FALSE,"018-96";#N/A,#N/A,FALSE,"027-96";#N/A,#N/A,FALSE,"059-96";#N/A,#N/A,FALSE,"076-96";#N/A,#N/A,FALSE,"019-97";#N/A,#N/A,FALSE,"021-97";#N/A,#N/A,FALSE,"022-97";#N/A,#N/A,FALSE,"028-97"}</definedName>
    <definedName name="dng" localSheetId="41" hidden="1">{#N/A,#N/A,FALSE,"GERAL";#N/A,#N/A,FALSE,"012-96";#N/A,#N/A,FALSE,"018-96";#N/A,#N/A,FALSE,"027-96";#N/A,#N/A,FALSE,"059-96";#N/A,#N/A,FALSE,"076-96";#N/A,#N/A,FALSE,"019-97";#N/A,#N/A,FALSE,"021-97";#N/A,#N/A,FALSE,"022-97";#N/A,#N/A,FALSE,"028-97"}</definedName>
    <definedName name="dng" localSheetId="67" hidden="1">{#N/A,#N/A,FALSE,"GERAL";#N/A,#N/A,FALSE,"012-96";#N/A,#N/A,FALSE,"018-96";#N/A,#N/A,FALSE,"027-96";#N/A,#N/A,FALSE,"059-96";#N/A,#N/A,FALSE,"076-96";#N/A,#N/A,FALSE,"019-97";#N/A,#N/A,FALSE,"021-97";#N/A,#N/A,FALSE,"022-97";#N/A,#N/A,FALSE,"028-97"}</definedName>
    <definedName name="dng" localSheetId="46" hidden="1">{#N/A,#N/A,FALSE,"GERAL";#N/A,#N/A,FALSE,"012-96";#N/A,#N/A,FALSE,"018-96";#N/A,#N/A,FALSE,"027-96";#N/A,#N/A,FALSE,"059-96";#N/A,#N/A,FALSE,"076-96";#N/A,#N/A,FALSE,"019-97";#N/A,#N/A,FALSE,"021-97";#N/A,#N/A,FALSE,"022-97";#N/A,#N/A,FALSE,"028-97"}</definedName>
    <definedName name="dng" localSheetId="47" hidden="1">{#N/A,#N/A,FALSE,"GERAL";#N/A,#N/A,FALSE,"012-96";#N/A,#N/A,FALSE,"018-96";#N/A,#N/A,FALSE,"027-96";#N/A,#N/A,FALSE,"059-96";#N/A,#N/A,FALSE,"076-96";#N/A,#N/A,FALSE,"019-97";#N/A,#N/A,FALSE,"021-97";#N/A,#N/A,FALSE,"022-97";#N/A,#N/A,FALSE,"028-97"}</definedName>
    <definedName name="dng" localSheetId="48" hidden="1">{#N/A,#N/A,FALSE,"GERAL";#N/A,#N/A,FALSE,"012-96";#N/A,#N/A,FALSE,"018-96";#N/A,#N/A,FALSE,"027-96";#N/A,#N/A,FALSE,"059-96";#N/A,#N/A,FALSE,"076-96";#N/A,#N/A,FALSE,"019-97";#N/A,#N/A,FALSE,"021-97";#N/A,#N/A,FALSE,"022-97";#N/A,#N/A,FALSE,"028-97"}</definedName>
    <definedName name="dng" localSheetId="60" hidden="1">{#N/A,#N/A,FALSE,"GERAL";#N/A,#N/A,FALSE,"012-96";#N/A,#N/A,FALSE,"018-96";#N/A,#N/A,FALSE,"027-96";#N/A,#N/A,FALSE,"059-96";#N/A,#N/A,FALSE,"076-96";#N/A,#N/A,FALSE,"019-97";#N/A,#N/A,FALSE,"021-97";#N/A,#N/A,FALSE,"022-97";#N/A,#N/A,FALSE,"028-97"}</definedName>
    <definedName name="dng" localSheetId="61" hidden="1">{#N/A,#N/A,FALSE,"GERAL";#N/A,#N/A,FALSE,"012-96";#N/A,#N/A,FALSE,"018-96";#N/A,#N/A,FALSE,"027-96";#N/A,#N/A,FALSE,"059-96";#N/A,#N/A,FALSE,"076-96";#N/A,#N/A,FALSE,"019-97";#N/A,#N/A,FALSE,"021-97";#N/A,#N/A,FALSE,"022-97";#N/A,#N/A,FALSE,"028-97"}</definedName>
    <definedName name="dng" localSheetId="62" hidden="1">{#N/A,#N/A,FALSE,"GERAL";#N/A,#N/A,FALSE,"012-96";#N/A,#N/A,FALSE,"018-96";#N/A,#N/A,FALSE,"027-96";#N/A,#N/A,FALSE,"059-96";#N/A,#N/A,FALSE,"076-96";#N/A,#N/A,FALSE,"019-97";#N/A,#N/A,FALSE,"021-97";#N/A,#N/A,FALSE,"022-97";#N/A,#N/A,FALSE,"028-97"}</definedName>
    <definedName name="dng" localSheetId="63" hidden="1">{#N/A,#N/A,FALSE,"GERAL";#N/A,#N/A,FALSE,"012-96";#N/A,#N/A,FALSE,"018-96";#N/A,#N/A,FALSE,"027-96";#N/A,#N/A,FALSE,"059-96";#N/A,#N/A,FALSE,"076-96";#N/A,#N/A,FALSE,"019-97";#N/A,#N/A,FALSE,"021-97";#N/A,#N/A,FALSE,"022-97";#N/A,#N/A,FALSE,"028-97"}</definedName>
    <definedName name="dng" localSheetId="64" hidden="1">{#N/A,#N/A,FALSE,"GERAL";#N/A,#N/A,FALSE,"012-96";#N/A,#N/A,FALSE,"018-96";#N/A,#N/A,FALSE,"027-96";#N/A,#N/A,FALSE,"059-96";#N/A,#N/A,FALSE,"076-96";#N/A,#N/A,FALSE,"019-97";#N/A,#N/A,FALSE,"021-97";#N/A,#N/A,FALSE,"022-97";#N/A,#N/A,FALSE,"028-97"}</definedName>
    <definedName name="dng" localSheetId="65" hidden="1">{#N/A,#N/A,FALSE,"GERAL";#N/A,#N/A,FALSE,"012-96";#N/A,#N/A,FALSE,"018-96";#N/A,#N/A,FALSE,"027-96";#N/A,#N/A,FALSE,"059-96";#N/A,#N/A,FALSE,"076-96";#N/A,#N/A,FALSE,"019-97";#N/A,#N/A,FALSE,"021-97";#N/A,#N/A,FALSE,"022-97";#N/A,#N/A,FALSE,"028-97"}</definedName>
    <definedName name="dng" localSheetId="66" hidden="1">{#N/A,#N/A,FALSE,"GERAL";#N/A,#N/A,FALSE,"012-96";#N/A,#N/A,FALSE,"018-96";#N/A,#N/A,FALSE,"027-96";#N/A,#N/A,FALSE,"059-96";#N/A,#N/A,FALSE,"076-96";#N/A,#N/A,FALSE,"019-97";#N/A,#N/A,FALSE,"021-97";#N/A,#N/A,FALSE,"022-97";#N/A,#N/A,FALSE,"028-97"}</definedName>
    <definedName name="dng" localSheetId="1" hidden="1">{#N/A,#N/A,FALSE,"GERAL";#N/A,#N/A,FALSE,"012-96";#N/A,#N/A,FALSE,"018-96";#N/A,#N/A,FALSE,"027-96";#N/A,#N/A,FALSE,"059-96";#N/A,#N/A,FALSE,"076-96";#N/A,#N/A,FALSE,"019-97";#N/A,#N/A,FALSE,"021-97";#N/A,#N/A,FALSE,"022-97";#N/A,#N/A,FALSE,"028-97"}</definedName>
    <definedName name="dng" hidden="1">{#N/A,#N/A,FALSE,"GERAL";#N/A,#N/A,FALSE,"012-96";#N/A,#N/A,FALSE,"018-96";#N/A,#N/A,FALSE,"027-96";#N/A,#N/A,FALSE,"059-96";#N/A,#N/A,FALSE,"076-96";#N/A,#N/A,FALSE,"019-97";#N/A,#N/A,FALSE,"021-97";#N/A,#N/A,FALSE,"022-97";#N/A,#N/A,FALSE,"028-97"}</definedName>
    <definedName name="DO" localSheetId="27">#REF!</definedName>
    <definedName name="DO" localSheetId="40">#REF!</definedName>
    <definedName name="DO" localSheetId="37">#REF!</definedName>
    <definedName name="DO" localSheetId="39">#REF!</definedName>
    <definedName name="DO" localSheetId="41">#REF!</definedName>
    <definedName name="DO" localSheetId="67">#REF!</definedName>
    <definedName name="DO" localSheetId="60">#REF!</definedName>
    <definedName name="DO" localSheetId="61">#REF!</definedName>
    <definedName name="DO" localSheetId="62">#REF!</definedName>
    <definedName name="DO" localSheetId="63">#REF!</definedName>
    <definedName name="DO" localSheetId="64">#REF!</definedName>
    <definedName name="DO" localSheetId="65">#REF!</definedName>
    <definedName name="DO" localSheetId="66">#REF!</definedName>
    <definedName name="DO">#REF!</definedName>
    <definedName name="dois">#N/A</definedName>
    <definedName name="DOLAR" localSheetId="27">#REF!</definedName>
    <definedName name="DOLAR" localSheetId="40">#REF!</definedName>
    <definedName name="DOLAR" localSheetId="37">#REF!</definedName>
    <definedName name="DOLAR" localSheetId="39">#REF!</definedName>
    <definedName name="DOLAR" localSheetId="41">#REF!</definedName>
    <definedName name="DOLAR" localSheetId="67">#REF!</definedName>
    <definedName name="DOLAR" localSheetId="60">#REF!</definedName>
    <definedName name="DOLAR" localSheetId="61">#REF!</definedName>
    <definedName name="DOLAR" localSheetId="62">#REF!</definedName>
    <definedName name="DOLAR" localSheetId="63">#REF!</definedName>
    <definedName name="DOLAR" localSheetId="64">#REF!</definedName>
    <definedName name="DOLAR" localSheetId="65">#REF!</definedName>
    <definedName name="DOLAR" localSheetId="66">#REF!</definedName>
    <definedName name="DOLAR">#REF!</definedName>
    <definedName name="Dólar" localSheetId="27">#REF!</definedName>
    <definedName name="Dólar" localSheetId="40">#REF!</definedName>
    <definedName name="Dólar" localSheetId="37">#REF!</definedName>
    <definedName name="Dólar" localSheetId="39">#REF!</definedName>
    <definedName name="Dólar" localSheetId="41">#REF!</definedName>
    <definedName name="Dólar" localSheetId="67">#REF!</definedName>
    <definedName name="Dólar" localSheetId="60">#REF!</definedName>
    <definedName name="Dólar" localSheetId="61">#REF!</definedName>
    <definedName name="Dólar" localSheetId="62">#REF!</definedName>
    <definedName name="Dólar" localSheetId="63">#REF!</definedName>
    <definedName name="Dólar" localSheetId="64">#REF!</definedName>
    <definedName name="Dólar" localSheetId="65">#REF!</definedName>
    <definedName name="Dólar" localSheetId="66">#REF!</definedName>
    <definedName name="Dólar">#REF!</definedName>
    <definedName name="DOLAR_1" localSheetId="27">#REF!</definedName>
    <definedName name="DOLAR_1" localSheetId="40">#REF!</definedName>
    <definedName name="DOLAR_1" localSheetId="37">#REF!</definedName>
    <definedName name="DOLAR_1" localSheetId="39">#REF!</definedName>
    <definedName name="DOLAR_1" localSheetId="41">#REF!</definedName>
    <definedName name="DOLAR_1" localSheetId="67">#REF!</definedName>
    <definedName name="DOLAR_1" localSheetId="60">#REF!</definedName>
    <definedName name="DOLAR_1" localSheetId="61">#REF!</definedName>
    <definedName name="DOLAR_1" localSheetId="62">#REF!</definedName>
    <definedName name="DOLAR_1" localSheetId="63">#REF!</definedName>
    <definedName name="DOLAR_1" localSheetId="64">#REF!</definedName>
    <definedName name="DOLAR_1" localSheetId="65">#REF!</definedName>
    <definedName name="DOLAR_1" localSheetId="66">#REF!</definedName>
    <definedName name="DOLAR_1">#REF!</definedName>
    <definedName name="DOLAR_2">#REF!</definedName>
    <definedName name="DOLAR_3">#REF!</definedName>
    <definedName name="DPESSO" localSheetId="32">#REF!</definedName>
    <definedName name="DPESSO">#REF!</definedName>
    <definedName name="DPESSO_1">#REF!</definedName>
    <definedName name="DPESSO_25" localSheetId="32">#REF!</definedName>
    <definedName name="DPESSO_25">#REF!</definedName>
    <definedName name="drafad">#REF!</definedName>
    <definedName name="DRE">#REF!</definedName>
    <definedName name="drena">#REF!</definedName>
    <definedName name="drenagem">#REF!</definedName>
    <definedName name="drenagem_1">#REF!</definedName>
    <definedName name="drenagem_2">#REF!</definedName>
    <definedName name="drenagem_3">#REF!</definedName>
    <definedName name="drenagem_4">#REF!</definedName>
    <definedName name="DRI">#REF!</definedName>
    <definedName name="dsad">#REF!</definedName>
    <definedName name="Dsc" localSheetId="27">NA()</definedName>
    <definedName name="Dsc" localSheetId="30">NA()</definedName>
    <definedName name="Dsc" localSheetId="40">NA()</definedName>
    <definedName name="Dsc" localSheetId="37">NA()</definedName>
    <definedName name="Dsc" localSheetId="38">NA()</definedName>
    <definedName name="Dsc" localSheetId="39">NA()</definedName>
    <definedName name="Dsc" localSheetId="41">NA()</definedName>
    <definedName name="Dsc" localSheetId="67">NA()</definedName>
    <definedName name="Dsc" localSheetId="59">NA()</definedName>
    <definedName name="Dsc" localSheetId="58">NA()</definedName>
    <definedName name="Dsc" localSheetId="60">NA()</definedName>
    <definedName name="Dsc" localSheetId="61">NA()</definedName>
    <definedName name="Dsc" localSheetId="62">NA()</definedName>
    <definedName name="Dsc" localSheetId="63">NA()</definedName>
    <definedName name="Dsc" localSheetId="65">NA()</definedName>
    <definedName name="Dsc" localSheetId="66">NA()</definedName>
    <definedName name="Dsc">#N/A</definedName>
    <definedName name="Dsc_26">NA()</definedName>
    <definedName name="Dsc_27">NA()</definedName>
    <definedName name="dsr4g">#N/A</definedName>
    <definedName name="dss" localSheetId="27">#REF!</definedName>
    <definedName name="dss" localSheetId="40">#REF!</definedName>
    <definedName name="dss" localSheetId="37">#REF!</definedName>
    <definedName name="dss" localSheetId="39">#REF!</definedName>
    <definedName name="dss" localSheetId="41">#REF!</definedName>
    <definedName name="dss" localSheetId="67">#REF!</definedName>
    <definedName name="dss" localSheetId="60">#REF!</definedName>
    <definedName name="dss" localSheetId="61">#REF!</definedName>
    <definedName name="dss" localSheetId="62">#REF!</definedName>
    <definedName name="dss" localSheetId="63">#REF!</definedName>
    <definedName name="dss" localSheetId="64">#REF!</definedName>
    <definedName name="dss" localSheetId="65">#REF!</definedName>
    <definedName name="dss" localSheetId="66">#REF!</definedName>
    <definedName name="dss">#REF!</definedName>
    <definedName name="DTM" localSheetId="27">#REF!</definedName>
    <definedName name="DTM" localSheetId="40">#REF!</definedName>
    <definedName name="DTM" localSheetId="37">#REF!</definedName>
    <definedName name="DTM" localSheetId="39">#REF!</definedName>
    <definedName name="DTM" localSheetId="41">#REF!</definedName>
    <definedName name="DTM" localSheetId="67">#REF!</definedName>
    <definedName name="DTM" localSheetId="60">#REF!</definedName>
    <definedName name="DTM" localSheetId="61">#REF!</definedName>
    <definedName name="DTM" localSheetId="62">#REF!</definedName>
    <definedName name="DTM" localSheetId="63">#REF!</definedName>
    <definedName name="DTM" localSheetId="64">#REF!</definedName>
    <definedName name="DTM" localSheetId="65">#REF!</definedName>
    <definedName name="DTM" localSheetId="66">#REF!</definedName>
    <definedName name="DTM">#REF!</definedName>
    <definedName name="DTMED">"$#REF!.$C$8"</definedName>
    <definedName name="DUCOL" localSheetId="27" hidden="1">{"'Plan1 (2)'!$A$5:$F$63"}</definedName>
    <definedName name="DUCOL" localSheetId="30" hidden="1">{"'Plan1 (2)'!$A$5:$F$63"}</definedName>
    <definedName name="DUCOL" localSheetId="40" hidden="1">{"'Plan1 (2)'!$A$5:$F$63"}</definedName>
    <definedName name="DUCOL" localSheetId="36" hidden="1">{"'Plan1 (2)'!$A$5:$F$63"}</definedName>
    <definedName name="DUCOL" localSheetId="37" hidden="1">{"'Plan1 (2)'!$A$5:$F$63"}</definedName>
    <definedName name="DUCOL" localSheetId="39" hidden="1">{"'Plan1 (2)'!$A$5:$F$63"}</definedName>
    <definedName name="DUCOL" localSheetId="41" hidden="1">{"'Plan1 (2)'!$A$5:$F$63"}</definedName>
    <definedName name="DUCOL" localSheetId="67" hidden="1">{"'Plan1 (2)'!$A$5:$F$63"}</definedName>
    <definedName name="DUCOL" localSheetId="46" hidden="1">{"'Plan1 (2)'!$A$5:$F$63"}</definedName>
    <definedName name="DUCOL" localSheetId="47" hidden="1">{"'Plan1 (2)'!$A$5:$F$63"}</definedName>
    <definedName name="DUCOL" localSheetId="48" hidden="1">{"'Plan1 (2)'!$A$5:$F$63"}</definedName>
    <definedName name="DUCOL" localSheetId="60" hidden="1">{"'Plan1 (2)'!$A$5:$F$63"}</definedName>
    <definedName name="DUCOL" localSheetId="61" hidden="1">{"'Plan1 (2)'!$A$5:$F$63"}</definedName>
    <definedName name="DUCOL" localSheetId="62" hidden="1">{"'Plan1 (2)'!$A$5:$F$63"}</definedName>
    <definedName name="DUCOL" localSheetId="63" hidden="1">{"'Plan1 (2)'!$A$5:$F$63"}</definedName>
    <definedName name="DUCOL" localSheetId="64" hidden="1">{"'Plan1 (2)'!$A$5:$F$63"}</definedName>
    <definedName name="DUCOL" localSheetId="65" hidden="1">{"'Plan1 (2)'!$A$5:$F$63"}</definedName>
    <definedName name="DUCOL" localSheetId="66" hidden="1">{"'Plan1 (2)'!$A$5:$F$63"}</definedName>
    <definedName name="DUCOL" localSheetId="1" hidden="1">{"'Plan1 (2)'!$A$5:$F$63"}</definedName>
    <definedName name="DUCOL" hidden="1">{"'Plan1 (2)'!$A$5:$F$63"}</definedName>
    <definedName name="e">#N/A</definedName>
    <definedName name="E_001">#N/A</definedName>
    <definedName name="E_001_1" localSheetId="27">#REF!</definedName>
    <definedName name="E_001_1" localSheetId="40">#REF!</definedName>
    <definedName name="E_001_1" localSheetId="37">#REF!</definedName>
    <definedName name="E_001_1" localSheetId="39">#REF!</definedName>
    <definedName name="E_001_1" localSheetId="41">#REF!</definedName>
    <definedName name="E_001_1" localSheetId="67">#REF!</definedName>
    <definedName name="E_001_1" localSheetId="60">#REF!</definedName>
    <definedName name="E_001_1" localSheetId="61">#REF!</definedName>
    <definedName name="E_001_1" localSheetId="62">#REF!</definedName>
    <definedName name="E_001_1" localSheetId="63">#REF!</definedName>
    <definedName name="E_001_1" localSheetId="64">#REF!</definedName>
    <definedName name="E_001_1" localSheetId="65">#REF!</definedName>
    <definedName name="E_001_1" localSheetId="66">#REF!</definedName>
    <definedName name="E_001_1">#REF!</definedName>
    <definedName name="E_006">#N/A</definedName>
    <definedName name="E_006_1" localSheetId="27">#REF!</definedName>
    <definedName name="E_006_1" localSheetId="40">#REF!</definedName>
    <definedName name="E_006_1" localSheetId="37">#REF!</definedName>
    <definedName name="E_006_1" localSheetId="39">#REF!</definedName>
    <definedName name="E_006_1" localSheetId="41">#REF!</definedName>
    <definedName name="E_006_1" localSheetId="67">#REF!</definedName>
    <definedName name="E_006_1" localSheetId="60">#REF!</definedName>
    <definedName name="E_006_1" localSheetId="61">#REF!</definedName>
    <definedName name="E_006_1" localSheetId="62">#REF!</definedName>
    <definedName name="E_006_1" localSheetId="63">#REF!</definedName>
    <definedName name="E_006_1" localSheetId="64">#REF!</definedName>
    <definedName name="E_006_1" localSheetId="65">#REF!</definedName>
    <definedName name="E_006_1" localSheetId="66">#REF!</definedName>
    <definedName name="E_006_1">#REF!</definedName>
    <definedName name="E_007">#N/A</definedName>
    <definedName name="E_007_1" localSheetId="27">#REF!</definedName>
    <definedName name="E_007_1" localSheetId="40">#REF!</definedName>
    <definedName name="E_007_1" localSheetId="37">#REF!</definedName>
    <definedName name="E_007_1" localSheetId="39">#REF!</definedName>
    <definedName name="E_007_1" localSheetId="41">#REF!</definedName>
    <definedName name="E_007_1" localSheetId="67">#REF!</definedName>
    <definedName name="E_007_1" localSheetId="60">#REF!</definedName>
    <definedName name="E_007_1" localSheetId="61">#REF!</definedName>
    <definedName name="E_007_1" localSheetId="62">#REF!</definedName>
    <definedName name="E_007_1" localSheetId="63">#REF!</definedName>
    <definedName name="E_007_1" localSheetId="64">#REF!</definedName>
    <definedName name="E_007_1" localSheetId="65">#REF!</definedName>
    <definedName name="E_007_1" localSheetId="66">#REF!</definedName>
    <definedName name="E_007_1">#REF!</definedName>
    <definedName name="E_009">#N/A</definedName>
    <definedName name="E_009_1" localSheetId="27">#REF!</definedName>
    <definedName name="E_009_1" localSheetId="40">#REF!</definedName>
    <definedName name="E_009_1" localSheetId="37">#REF!</definedName>
    <definedName name="E_009_1" localSheetId="39">#REF!</definedName>
    <definedName name="E_009_1" localSheetId="41">#REF!</definedName>
    <definedName name="E_009_1" localSheetId="67">#REF!</definedName>
    <definedName name="E_009_1" localSheetId="60">#REF!</definedName>
    <definedName name="E_009_1" localSheetId="61">#REF!</definedName>
    <definedName name="E_009_1" localSheetId="62">#REF!</definedName>
    <definedName name="E_009_1" localSheetId="63">#REF!</definedName>
    <definedName name="E_009_1" localSheetId="64">#REF!</definedName>
    <definedName name="E_009_1" localSheetId="65">#REF!</definedName>
    <definedName name="E_009_1" localSheetId="66">#REF!</definedName>
    <definedName name="E_009_1">#REF!</definedName>
    <definedName name="E_013">#N/A</definedName>
    <definedName name="E_013_1" localSheetId="27">#REF!</definedName>
    <definedName name="E_013_1" localSheetId="40">#REF!</definedName>
    <definedName name="E_013_1" localSheetId="37">#REF!</definedName>
    <definedName name="E_013_1" localSheetId="39">#REF!</definedName>
    <definedName name="E_013_1" localSheetId="41">#REF!</definedName>
    <definedName name="E_013_1" localSheetId="67">#REF!</definedName>
    <definedName name="E_013_1" localSheetId="60">#REF!</definedName>
    <definedName name="E_013_1" localSheetId="61">#REF!</definedName>
    <definedName name="E_013_1" localSheetId="62">#REF!</definedName>
    <definedName name="E_013_1" localSheetId="63">#REF!</definedName>
    <definedName name="E_013_1" localSheetId="64">#REF!</definedName>
    <definedName name="E_013_1" localSheetId="65">#REF!</definedName>
    <definedName name="E_013_1" localSheetId="66">#REF!</definedName>
    <definedName name="E_013_1">#REF!</definedName>
    <definedName name="E_016">#N/A</definedName>
    <definedName name="E_016_1" localSheetId="27">#REF!</definedName>
    <definedName name="E_016_1" localSheetId="40">#REF!</definedName>
    <definedName name="E_016_1" localSheetId="37">#REF!</definedName>
    <definedName name="E_016_1" localSheetId="39">#REF!</definedName>
    <definedName name="E_016_1" localSheetId="41">#REF!</definedName>
    <definedName name="E_016_1" localSheetId="67">#REF!</definedName>
    <definedName name="E_016_1" localSheetId="60">#REF!</definedName>
    <definedName name="E_016_1" localSheetId="61">#REF!</definedName>
    <definedName name="E_016_1" localSheetId="62">#REF!</definedName>
    <definedName name="E_016_1" localSheetId="63">#REF!</definedName>
    <definedName name="E_016_1" localSheetId="64">#REF!</definedName>
    <definedName name="E_016_1" localSheetId="65">#REF!</definedName>
    <definedName name="E_016_1" localSheetId="66">#REF!</definedName>
    <definedName name="E_016_1">#REF!</definedName>
    <definedName name="E_101">#N/A</definedName>
    <definedName name="E_101_1" localSheetId="27">#REF!</definedName>
    <definedName name="E_101_1" localSheetId="40">#REF!</definedName>
    <definedName name="E_101_1" localSheetId="37">#REF!</definedName>
    <definedName name="E_101_1" localSheetId="39">#REF!</definedName>
    <definedName name="E_101_1" localSheetId="41">#REF!</definedName>
    <definedName name="E_101_1" localSheetId="67">#REF!</definedName>
    <definedName name="E_101_1" localSheetId="60">#REF!</definedName>
    <definedName name="E_101_1" localSheetId="61">#REF!</definedName>
    <definedName name="E_101_1" localSheetId="62">#REF!</definedName>
    <definedName name="E_101_1" localSheetId="63">#REF!</definedName>
    <definedName name="E_101_1" localSheetId="64">#REF!</definedName>
    <definedName name="E_101_1" localSheetId="65">#REF!</definedName>
    <definedName name="E_101_1" localSheetId="66">#REF!</definedName>
    <definedName name="E_101_1">#REF!</definedName>
    <definedName name="E_105">#N/A</definedName>
    <definedName name="E_105_1" localSheetId="27">#REF!</definedName>
    <definedName name="E_105_1" localSheetId="40">#REF!</definedName>
    <definedName name="E_105_1" localSheetId="37">#REF!</definedName>
    <definedName name="E_105_1" localSheetId="39">#REF!</definedName>
    <definedName name="E_105_1" localSheetId="41">#REF!</definedName>
    <definedName name="E_105_1" localSheetId="67">#REF!</definedName>
    <definedName name="E_105_1" localSheetId="60">#REF!</definedName>
    <definedName name="E_105_1" localSheetId="61">#REF!</definedName>
    <definedName name="E_105_1" localSheetId="62">#REF!</definedName>
    <definedName name="E_105_1" localSheetId="63">#REF!</definedName>
    <definedName name="E_105_1" localSheetId="64">#REF!</definedName>
    <definedName name="E_105_1" localSheetId="65">#REF!</definedName>
    <definedName name="E_105_1" localSheetId="66">#REF!</definedName>
    <definedName name="E_105_1">#REF!</definedName>
    <definedName name="E_107">#N/A</definedName>
    <definedName name="E_107_1" localSheetId="27">#REF!</definedName>
    <definedName name="E_107_1" localSheetId="40">#REF!</definedName>
    <definedName name="E_107_1" localSheetId="37">#REF!</definedName>
    <definedName name="E_107_1" localSheetId="39">#REF!</definedName>
    <definedName name="E_107_1" localSheetId="41">#REF!</definedName>
    <definedName name="E_107_1" localSheetId="67">#REF!</definedName>
    <definedName name="E_107_1" localSheetId="60">#REF!</definedName>
    <definedName name="E_107_1" localSheetId="61">#REF!</definedName>
    <definedName name="E_107_1" localSheetId="62">#REF!</definedName>
    <definedName name="E_107_1" localSheetId="63">#REF!</definedName>
    <definedName name="E_107_1" localSheetId="64">#REF!</definedName>
    <definedName name="E_107_1" localSheetId="65">#REF!</definedName>
    <definedName name="E_107_1" localSheetId="66">#REF!</definedName>
    <definedName name="E_107_1">#REF!</definedName>
    <definedName name="E_110">#N/A</definedName>
    <definedName name="E_110_1" localSheetId="27">#REF!</definedName>
    <definedName name="E_110_1" localSheetId="40">#REF!</definedName>
    <definedName name="E_110_1" localSheetId="37">#REF!</definedName>
    <definedName name="E_110_1" localSheetId="39">#REF!</definedName>
    <definedName name="E_110_1" localSheetId="41">#REF!</definedName>
    <definedName name="E_110_1" localSheetId="67">#REF!</definedName>
    <definedName name="E_110_1" localSheetId="60">#REF!</definedName>
    <definedName name="E_110_1" localSheetId="61">#REF!</definedName>
    <definedName name="E_110_1" localSheetId="62">#REF!</definedName>
    <definedName name="E_110_1" localSheetId="63">#REF!</definedName>
    <definedName name="E_110_1" localSheetId="64">#REF!</definedName>
    <definedName name="E_110_1" localSheetId="65">#REF!</definedName>
    <definedName name="E_110_1" localSheetId="66">#REF!</definedName>
    <definedName name="E_110_1">#REF!</definedName>
    <definedName name="E_111">#N/A</definedName>
    <definedName name="E_111_1" localSheetId="27">#REF!</definedName>
    <definedName name="E_111_1" localSheetId="40">#REF!</definedName>
    <definedName name="E_111_1" localSheetId="37">#REF!</definedName>
    <definedName name="E_111_1" localSheetId="39">#REF!</definedName>
    <definedName name="E_111_1" localSheetId="41">#REF!</definedName>
    <definedName name="E_111_1" localSheetId="67">#REF!</definedName>
    <definedName name="E_111_1" localSheetId="60">#REF!</definedName>
    <definedName name="E_111_1" localSheetId="61">#REF!</definedName>
    <definedName name="E_111_1" localSheetId="62">#REF!</definedName>
    <definedName name="E_111_1" localSheetId="63">#REF!</definedName>
    <definedName name="E_111_1" localSheetId="64">#REF!</definedName>
    <definedName name="E_111_1" localSheetId="65">#REF!</definedName>
    <definedName name="E_111_1" localSheetId="66">#REF!</definedName>
    <definedName name="E_111_1">#REF!</definedName>
    <definedName name="E_112">#N/A</definedName>
    <definedName name="E_112_1" localSheetId="27">#REF!</definedName>
    <definedName name="E_112_1" localSheetId="40">#REF!</definedName>
    <definedName name="E_112_1" localSheetId="37">#REF!</definedName>
    <definedName name="E_112_1" localSheetId="39">#REF!</definedName>
    <definedName name="E_112_1" localSheetId="41">#REF!</definedName>
    <definedName name="E_112_1" localSheetId="67">#REF!</definedName>
    <definedName name="E_112_1" localSheetId="60">#REF!</definedName>
    <definedName name="E_112_1" localSheetId="61">#REF!</definedName>
    <definedName name="E_112_1" localSheetId="62">#REF!</definedName>
    <definedName name="E_112_1" localSheetId="63">#REF!</definedName>
    <definedName name="E_112_1" localSheetId="64">#REF!</definedName>
    <definedName name="E_112_1" localSheetId="65">#REF!</definedName>
    <definedName name="E_112_1" localSheetId="66">#REF!</definedName>
    <definedName name="E_112_1">#REF!</definedName>
    <definedName name="E_113">#N/A</definedName>
    <definedName name="E_113_1" localSheetId="27">#REF!</definedName>
    <definedName name="E_113_1" localSheetId="40">#REF!</definedName>
    <definedName name="E_113_1" localSheetId="37">#REF!</definedName>
    <definedName name="E_113_1" localSheetId="39">#REF!</definedName>
    <definedName name="E_113_1" localSheetId="41">#REF!</definedName>
    <definedName name="E_113_1" localSheetId="67">#REF!</definedName>
    <definedName name="E_113_1" localSheetId="60">#REF!</definedName>
    <definedName name="E_113_1" localSheetId="61">#REF!</definedName>
    <definedName name="E_113_1" localSheetId="62">#REF!</definedName>
    <definedName name="E_113_1" localSheetId="63">#REF!</definedName>
    <definedName name="E_113_1" localSheetId="64">#REF!</definedName>
    <definedName name="E_113_1" localSheetId="65">#REF!</definedName>
    <definedName name="E_113_1" localSheetId="66">#REF!</definedName>
    <definedName name="E_113_1">#REF!</definedName>
    <definedName name="E_116">#N/A</definedName>
    <definedName name="E_116_1" localSheetId="27">#REF!</definedName>
    <definedName name="E_116_1" localSheetId="40">#REF!</definedName>
    <definedName name="E_116_1" localSheetId="37">#REF!</definedName>
    <definedName name="E_116_1" localSheetId="39">#REF!</definedName>
    <definedName name="E_116_1" localSheetId="41">#REF!</definedName>
    <definedName name="E_116_1" localSheetId="67">#REF!</definedName>
    <definedName name="E_116_1" localSheetId="60">#REF!</definedName>
    <definedName name="E_116_1" localSheetId="61">#REF!</definedName>
    <definedName name="E_116_1" localSheetId="62">#REF!</definedName>
    <definedName name="E_116_1" localSheetId="63">#REF!</definedName>
    <definedName name="E_116_1" localSheetId="64">#REF!</definedName>
    <definedName name="E_116_1" localSheetId="65">#REF!</definedName>
    <definedName name="E_116_1" localSheetId="66">#REF!</definedName>
    <definedName name="E_116_1">#REF!</definedName>
    <definedName name="E_118">#N/A</definedName>
    <definedName name="E_118_1" localSheetId="27">#REF!</definedName>
    <definedName name="E_118_1" localSheetId="40">#REF!</definedName>
    <definedName name="E_118_1" localSheetId="37">#REF!</definedName>
    <definedName name="E_118_1" localSheetId="39">#REF!</definedName>
    <definedName name="E_118_1" localSheetId="41">#REF!</definedName>
    <definedName name="E_118_1" localSheetId="67">#REF!</definedName>
    <definedName name="E_118_1" localSheetId="60">#REF!</definedName>
    <definedName name="E_118_1" localSheetId="61">#REF!</definedName>
    <definedName name="E_118_1" localSheetId="62">#REF!</definedName>
    <definedName name="E_118_1" localSheetId="63">#REF!</definedName>
    <definedName name="E_118_1" localSheetId="64">#REF!</definedName>
    <definedName name="E_118_1" localSheetId="65">#REF!</definedName>
    <definedName name="E_118_1" localSheetId="66">#REF!</definedName>
    <definedName name="E_118_1">#REF!</definedName>
    <definedName name="E_119">#N/A</definedName>
    <definedName name="E_119_1" localSheetId="27">#REF!</definedName>
    <definedName name="E_119_1" localSheetId="40">#REF!</definedName>
    <definedName name="E_119_1" localSheetId="37">#REF!</definedName>
    <definedName name="E_119_1" localSheetId="39">#REF!</definedName>
    <definedName name="E_119_1" localSheetId="41">#REF!</definedName>
    <definedName name="E_119_1" localSheetId="67">#REF!</definedName>
    <definedName name="E_119_1" localSheetId="60">#REF!</definedName>
    <definedName name="E_119_1" localSheetId="61">#REF!</definedName>
    <definedName name="E_119_1" localSheetId="62">#REF!</definedName>
    <definedName name="E_119_1" localSheetId="63">#REF!</definedName>
    <definedName name="E_119_1" localSheetId="64">#REF!</definedName>
    <definedName name="E_119_1" localSheetId="65">#REF!</definedName>
    <definedName name="E_119_1" localSheetId="66">#REF!</definedName>
    <definedName name="E_119_1">#REF!</definedName>
    <definedName name="E_122">#N/A</definedName>
    <definedName name="E_122_1" localSheetId="27">#REF!</definedName>
    <definedName name="E_122_1" localSheetId="40">#REF!</definedName>
    <definedName name="E_122_1" localSheetId="37">#REF!</definedName>
    <definedName name="E_122_1" localSheetId="39">#REF!</definedName>
    <definedName name="E_122_1" localSheetId="41">#REF!</definedName>
    <definedName name="E_122_1" localSheetId="67">#REF!</definedName>
    <definedName name="E_122_1" localSheetId="60">#REF!</definedName>
    <definedName name="E_122_1" localSheetId="61">#REF!</definedName>
    <definedName name="E_122_1" localSheetId="62">#REF!</definedName>
    <definedName name="E_122_1" localSheetId="63">#REF!</definedName>
    <definedName name="E_122_1" localSheetId="64">#REF!</definedName>
    <definedName name="E_122_1" localSheetId="65">#REF!</definedName>
    <definedName name="E_122_1" localSheetId="66">#REF!</definedName>
    <definedName name="E_122_1">#REF!</definedName>
    <definedName name="E_123">#N/A</definedName>
    <definedName name="E_123_1" localSheetId="27">#REF!</definedName>
    <definedName name="E_123_1" localSheetId="40">#REF!</definedName>
    <definedName name="E_123_1" localSheetId="37">#REF!</definedName>
    <definedName name="E_123_1" localSheetId="39">#REF!</definedName>
    <definedName name="E_123_1" localSheetId="41">#REF!</definedName>
    <definedName name="E_123_1" localSheetId="67">#REF!</definedName>
    <definedName name="E_123_1" localSheetId="60">#REF!</definedName>
    <definedName name="E_123_1" localSheetId="61">#REF!</definedName>
    <definedName name="E_123_1" localSheetId="62">#REF!</definedName>
    <definedName name="E_123_1" localSheetId="63">#REF!</definedName>
    <definedName name="E_123_1" localSheetId="64">#REF!</definedName>
    <definedName name="E_123_1" localSheetId="65">#REF!</definedName>
    <definedName name="E_123_1" localSheetId="66">#REF!</definedName>
    <definedName name="E_123_1">#REF!</definedName>
    <definedName name="E_208">#N/A</definedName>
    <definedName name="E_208_1" localSheetId="27">#REF!</definedName>
    <definedName name="E_208_1" localSheetId="40">#REF!</definedName>
    <definedName name="E_208_1" localSheetId="37">#REF!</definedName>
    <definedName name="E_208_1" localSheetId="39">#REF!</definedName>
    <definedName name="E_208_1" localSheetId="41">#REF!</definedName>
    <definedName name="E_208_1" localSheetId="67">#REF!</definedName>
    <definedName name="E_208_1" localSheetId="60">#REF!</definedName>
    <definedName name="E_208_1" localSheetId="61">#REF!</definedName>
    <definedName name="E_208_1" localSheetId="62">#REF!</definedName>
    <definedName name="E_208_1" localSheetId="63">#REF!</definedName>
    <definedName name="E_208_1" localSheetId="64">#REF!</definedName>
    <definedName name="E_208_1" localSheetId="65">#REF!</definedName>
    <definedName name="E_208_1" localSheetId="66">#REF!</definedName>
    <definedName name="E_208_1">#REF!</definedName>
    <definedName name="E_209">#N/A</definedName>
    <definedName name="E_209_1" localSheetId="27">#REF!</definedName>
    <definedName name="E_209_1" localSheetId="40">#REF!</definedName>
    <definedName name="E_209_1" localSheetId="37">#REF!</definedName>
    <definedName name="E_209_1" localSheetId="39">#REF!</definedName>
    <definedName name="E_209_1" localSheetId="41">#REF!</definedName>
    <definedName name="E_209_1" localSheetId="67">#REF!</definedName>
    <definedName name="E_209_1" localSheetId="60">#REF!</definedName>
    <definedName name="E_209_1" localSheetId="61">#REF!</definedName>
    <definedName name="E_209_1" localSheetId="62">#REF!</definedName>
    <definedName name="E_209_1" localSheetId="63">#REF!</definedName>
    <definedName name="E_209_1" localSheetId="64">#REF!</definedName>
    <definedName name="E_209_1" localSheetId="65">#REF!</definedName>
    <definedName name="E_209_1" localSheetId="66">#REF!</definedName>
    <definedName name="E_209_1">#REF!</definedName>
    <definedName name="E_302">#N/A</definedName>
    <definedName name="E_302_1" localSheetId="27">#REF!</definedName>
    <definedName name="E_302_1" localSheetId="40">#REF!</definedName>
    <definedName name="E_302_1" localSheetId="37">#REF!</definedName>
    <definedName name="E_302_1" localSheetId="39">#REF!</definedName>
    <definedName name="E_302_1" localSheetId="41">#REF!</definedName>
    <definedName name="E_302_1" localSheetId="67">#REF!</definedName>
    <definedName name="E_302_1" localSheetId="60">#REF!</definedName>
    <definedName name="E_302_1" localSheetId="61">#REF!</definedName>
    <definedName name="E_302_1" localSheetId="62">#REF!</definedName>
    <definedName name="E_302_1" localSheetId="63">#REF!</definedName>
    <definedName name="E_302_1" localSheetId="64">#REF!</definedName>
    <definedName name="E_302_1" localSheetId="65">#REF!</definedName>
    <definedName name="E_302_1" localSheetId="66">#REF!</definedName>
    <definedName name="E_302_1">#REF!</definedName>
    <definedName name="E_304">#N/A</definedName>
    <definedName name="E_304_1" localSheetId="27">#REF!</definedName>
    <definedName name="E_304_1" localSheetId="40">#REF!</definedName>
    <definedName name="E_304_1" localSheetId="37">#REF!</definedName>
    <definedName name="E_304_1" localSheetId="39">#REF!</definedName>
    <definedName name="E_304_1" localSheetId="41">#REF!</definedName>
    <definedName name="E_304_1" localSheetId="67">#REF!</definedName>
    <definedName name="E_304_1" localSheetId="60">#REF!</definedName>
    <definedName name="E_304_1" localSheetId="61">#REF!</definedName>
    <definedName name="E_304_1" localSheetId="62">#REF!</definedName>
    <definedName name="E_304_1" localSheetId="63">#REF!</definedName>
    <definedName name="E_304_1" localSheetId="64">#REF!</definedName>
    <definedName name="E_304_1" localSheetId="65">#REF!</definedName>
    <definedName name="E_304_1" localSheetId="66">#REF!</definedName>
    <definedName name="E_304_1">#REF!</definedName>
    <definedName name="E_306">#N/A</definedName>
    <definedName name="E_306_1" localSheetId="27">#REF!</definedName>
    <definedName name="E_306_1" localSheetId="40">#REF!</definedName>
    <definedName name="E_306_1" localSheetId="37">#REF!</definedName>
    <definedName name="E_306_1" localSheetId="39">#REF!</definedName>
    <definedName name="E_306_1" localSheetId="41">#REF!</definedName>
    <definedName name="E_306_1" localSheetId="67">#REF!</definedName>
    <definedName name="E_306_1" localSheetId="60">#REF!</definedName>
    <definedName name="E_306_1" localSheetId="61">#REF!</definedName>
    <definedName name="E_306_1" localSheetId="62">#REF!</definedName>
    <definedName name="E_306_1" localSheetId="63">#REF!</definedName>
    <definedName name="E_306_1" localSheetId="64">#REF!</definedName>
    <definedName name="E_306_1" localSheetId="65">#REF!</definedName>
    <definedName name="E_306_1" localSheetId="66">#REF!</definedName>
    <definedName name="E_306_1">#REF!</definedName>
    <definedName name="E_343">#N/A</definedName>
    <definedName name="E_343_1" localSheetId="27">#REF!</definedName>
    <definedName name="E_343_1" localSheetId="40">#REF!</definedName>
    <definedName name="E_343_1" localSheetId="37">#REF!</definedName>
    <definedName name="E_343_1" localSheetId="39">#REF!</definedName>
    <definedName name="E_343_1" localSheetId="41">#REF!</definedName>
    <definedName name="E_343_1" localSheetId="67">#REF!</definedName>
    <definedName name="E_343_1" localSheetId="60">#REF!</definedName>
    <definedName name="E_343_1" localSheetId="61">#REF!</definedName>
    <definedName name="E_343_1" localSheetId="62">#REF!</definedName>
    <definedName name="E_343_1" localSheetId="63">#REF!</definedName>
    <definedName name="E_343_1" localSheetId="64">#REF!</definedName>
    <definedName name="E_343_1" localSheetId="65">#REF!</definedName>
    <definedName name="E_343_1" localSheetId="66">#REF!</definedName>
    <definedName name="E_343_1">#REF!</definedName>
    <definedName name="E_400">#N/A</definedName>
    <definedName name="E_400_1" localSheetId="27">#REF!</definedName>
    <definedName name="E_400_1" localSheetId="40">#REF!</definedName>
    <definedName name="E_400_1" localSheetId="37">#REF!</definedName>
    <definedName name="E_400_1" localSheetId="39">#REF!</definedName>
    <definedName name="E_400_1" localSheetId="41">#REF!</definedName>
    <definedName name="E_400_1" localSheetId="67">#REF!</definedName>
    <definedName name="E_400_1" localSheetId="60">#REF!</definedName>
    <definedName name="E_400_1" localSheetId="61">#REF!</definedName>
    <definedName name="E_400_1" localSheetId="62">#REF!</definedName>
    <definedName name="E_400_1" localSheetId="63">#REF!</definedName>
    <definedName name="E_400_1" localSheetId="64">#REF!</definedName>
    <definedName name="E_400_1" localSheetId="65">#REF!</definedName>
    <definedName name="E_400_1" localSheetId="66">#REF!</definedName>
    <definedName name="E_400_1">#REF!</definedName>
    <definedName name="E_402">#N/A</definedName>
    <definedName name="E_402_1" localSheetId="27">#REF!</definedName>
    <definedName name="E_402_1" localSheetId="40">#REF!</definedName>
    <definedName name="E_402_1" localSheetId="37">#REF!</definedName>
    <definedName name="E_402_1" localSheetId="39">#REF!</definedName>
    <definedName name="E_402_1" localSheetId="41">#REF!</definedName>
    <definedName name="E_402_1" localSheetId="67">#REF!</definedName>
    <definedName name="E_402_1" localSheetId="60">#REF!</definedName>
    <definedName name="E_402_1" localSheetId="61">#REF!</definedName>
    <definedName name="E_402_1" localSheetId="62">#REF!</definedName>
    <definedName name="E_402_1" localSheetId="63">#REF!</definedName>
    <definedName name="E_402_1" localSheetId="64">#REF!</definedName>
    <definedName name="E_402_1" localSheetId="65">#REF!</definedName>
    <definedName name="E_402_1" localSheetId="66">#REF!</definedName>
    <definedName name="E_402_1">#REF!</definedName>
    <definedName name="E_406">#N/A</definedName>
    <definedName name="E_406_1" localSheetId="27">#REF!</definedName>
    <definedName name="E_406_1" localSheetId="40">#REF!</definedName>
    <definedName name="E_406_1" localSheetId="37">#REF!</definedName>
    <definedName name="E_406_1" localSheetId="39">#REF!</definedName>
    <definedName name="E_406_1" localSheetId="41">#REF!</definedName>
    <definedName name="E_406_1" localSheetId="67">#REF!</definedName>
    <definedName name="E_406_1" localSheetId="60">#REF!</definedName>
    <definedName name="E_406_1" localSheetId="61">#REF!</definedName>
    <definedName name="E_406_1" localSheetId="62">#REF!</definedName>
    <definedName name="E_406_1" localSheetId="63">#REF!</definedName>
    <definedName name="E_406_1" localSheetId="64">#REF!</definedName>
    <definedName name="E_406_1" localSheetId="65">#REF!</definedName>
    <definedName name="E_406_1" localSheetId="66">#REF!</definedName>
    <definedName name="E_406_1">#REF!</definedName>
    <definedName name="E_408">#N/A</definedName>
    <definedName name="E_408_1" localSheetId="27">#REF!</definedName>
    <definedName name="E_408_1" localSheetId="40">#REF!</definedName>
    <definedName name="E_408_1" localSheetId="37">#REF!</definedName>
    <definedName name="E_408_1" localSheetId="39">#REF!</definedName>
    <definedName name="E_408_1" localSheetId="41">#REF!</definedName>
    <definedName name="E_408_1" localSheetId="67">#REF!</definedName>
    <definedName name="E_408_1" localSheetId="60">#REF!</definedName>
    <definedName name="E_408_1" localSheetId="61">#REF!</definedName>
    <definedName name="E_408_1" localSheetId="62">#REF!</definedName>
    <definedName name="E_408_1" localSheetId="63">#REF!</definedName>
    <definedName name="E_408_1" localSheetId="64">#REF!</definedName>
    <definedName name="E_408_1" localSheetId="65">#REF!</definedName>
    <definedName name="E_408_1" localSheetId="66">#REF!</definedName>
    <definedName name="E_408_1">#REF!</definedName>
    <definedName name="E_410">#N/A</definedName>
    <definedName name="E_410_1" localSheetId="27">#REF!</definedName>
    <definedName name="E_410_1" localSheetId="40">#REF!</definedName>
    <definedName name="E_410_1" localSheetId="37">#REF!</definedName>
    <definedName name="E_410_1" localSheetId="39">#REF!</definedName>
    <definedName name="E_410_1" localSheetId="41">#REF!</definedName>
    <definedName name="E_410_1" localSheetId="67">#REF!</definedName>
    <definedName name="E_410_1" localSheetId="60">#REF!</definedName>
    <definedName name="E_410_1" localSheetId="61">#REF!</definedName>
    <definedName name="E_410_1" localSheetId="62">#REF!</definedName>
    <definedName name="E_410_1" localSheetId="63">#REF!</definedName>
    <definedName name="E_410_1" localSheetId="64">#REF!</definedName>
    <definedName name="E_410_1" localSheetId="65">#REF!</definedName>
    <definedName name="E_410_1" localSheetId="66">#REF!</definedName>
    <definedName name="E_410_1">#REF!</definedName>
    <definedName name="E_412">#N/A</definedName>
    <definedName name="E_412_1" localSheetId="27">#REF!</definedName>
    <definedName name="E_412_1" localSheetId="40">#REF!</definedName>
    <definedName name="E_412_1" localSheetId="37">#REF!</definedName>
    <definedName name="E_412_1" localSheetId="39">#REF!</definedName>
    <definedName name="E_412_1" localSheetId="41">#REF!</definedName>
    <definedName name="E_412_1" localSheetId="67">#REF!</definedName>
    <definedName name="E_412_1" localSheetId="60">#REF!</definedName>
    <definedName name="E_412_1" localSheetId="61">#REF!</definedName>
    <definedName name="E_412_1" localSheetId="62">#REF!</definedName>
    <definedName name="E_412_1" localSheetId="63">#REF!</definedName>
    <definedName name="E_412_1" localSheetId="64">#REF!</definedName>
    <definedName name="E_412_1" localSheetId="65">#REF!</definedName>
    <definedName name="E_412_1" localSheetId="66">#REF!</definedName>
    <definedName name="E_412_1">#REF!</definedName>
    <definedName name="E_416">#N/A</definedName>
    <definedName name="E_416_1" localSheetId="27">#REF!</definedName>
    <definedName name="E_416_1" localSheetId="40">#REF!</definedName>
    <definedName name="E_416_1" localSheetId="37">#REF!</definedName>
    <definedName name="E_416_1" localSheetId="39">#REF!</definedName>
    <definedName name="E_416_1" localSheetId="41">#REF!</definedName>
    <definedName name="E_416_1" localSheetId="67">#REF!</definedName>
    <definedName name="E_416_1" localSheetId="60">#REF!</definedName>
    <definedName name="E_416_1" localSheetId="61">#REF!</definedName>
    <definedName name="E_416_1" localSheetId="62">#REF!</definedName>
    <definedName name="E_416_1" localSheetId="63">#REF!</definedName>
    <definedName name="E_416_1" localSheetId="64">#REF!</definedName>
    <definedName name="E_416_1" localSheetId="65">#REF!</definedName>
    <definedName name="E_416_1" localSheetId="66">#REF!</definedName>
    <definedName name="E_416_1">#REF!</definedName>
    <definedName name="E_502">#N/A</definedName>
    <definedName name="E_502_1" localSheetId="27">#REF!</definedName>
    <definedName name="E_502_1" localSheetId="40">#REF!</definedName>
    <definedName name="E_502_1" localSheetId="37">#REF!</definedName>
    <definedName name="E_502_1" localSheetId="39">#REF!</definedName>
    <definedName name="E_502_1" localSheetId="41">#REF!</definedName>
    <definedName name="E_502_1" localSheetId="67">#REF!</definedName>
    <definedName name="E_502_1" localSheetId="60">#REF!</definedName>
    <definedName name="E_502_1" localSheetId="61">#REF!</definedName>
    <definedName name="E_502_1" localSheetId="62">#REF!</definedName>
    <definedName name="E_502_1" localSheetId="63">#REF!</definedName>
    <definedName name="E_502_1" localSheetId="64">#REF!</definedName>
    <definedName name="E_502_1" localSheetId="65">#REF!</definedName>
    <definedName name="E_502_1" localSheetId="66">#REF!</definedName>
    <definedName name="E_502_1">#REF!</definedName>
    <definedName name="E_507">#N/A</definedName>
    <definedName name="E_507_1" localSheetId="27">#REF!</definedName>
    <definedName name="E_507_1" localSheetId="40">#REF!</definedName>
    <definedName name="E_507_1" localSheetId="37">#REF!</definedName>
    <definedName name="E_507_1" localSheetId="39">#REF!</definedName>
    <definedName name="E_507_1" localSheetId="41">#REF!</definedName>
    <definedName name="E_507_1" localSheetId="67">#REF!</definedName>
    <definedName name="E_507_1" localSheetId="60">#REF!</definedName>
    <definedName name="E_507_1" localSheetId="61">#REF!</definedName>
    <definedName name="E_507_1" localSheetId="62">#REF!</definedName>
    <definedName name="E_507_1" localSheetId="63">#REF!</definedName>
    <definedName name="E_507_1" localSheetId="64">#REF!</definedName>
    <definedName name="E_507_1" localSheetId="65">#REF!</definedName>
    <definedName name="E_507_1" localSheetId="66">#REF!</definedName>
    <definedName name="E_507_1">#REF!</definedName>
    <definedName name="E_508">#N/A</definedName>
    <definedName name="E_508_1" localSheetId="27">#REF!</definedName>
    <definedName name="E_508_1" localSheetId="40">#REF!</definedName>
    <definedName name="E_508_1" localSheetId="37">#REF!</definedName>
    <definedName name="E_508_1" localSheetId="39">#REF!</definedName>
    <definedName name="E_508_1" localSheetId="41">#REF!</definedName>
    <definedName name="E_508_1" localSheetId="67">#REF!</definedName>
    <definedName name="E_508_1" localSheetId="60">#REF!</definedName>
    <definedName name="E_508_1" localSheetId="61">#REF!</definedName>
    <definedName name="E_508_1" localSheetId="62">#REF!</definedName>
    <definedName name="E_508_1" localSheetId="63">#REF!</definedName>
    <definedName name="E_508_1" localSheetId="64">#REF!</definedName>
    <definedName name="E_508_1" localSheetId="65">#REF!</definedName>
    <definedName name="E_508_1" localSheetId="66">#REF!</definedName>
    <definedName name="E_508_1">#REF!</definedName>
    <definedName name="E_509">#N/A</definedName>
    <definedName name="E_509_1" localSheetId="27">#REF!</definedName>
    <definedName name="E_509_1" localSheetId="40">#REF!</definedName>
    <definedName name="E_509_1" localSheetId="37">#REF!</definedName>
    <definedName name="E_509_1" localSheetId="39">#REF!</definedName>
    <definedName name="E_509_1" localSheetId="41">#REF!</definedName>
    <definedName name="E_509_1" localSheetId="67">#REF!</definedName>
    <definedName name="E_509_1" localSheetId="60">#REF!</definedName>
    <definedName name="E_509_1" localSheetId="61">#REF!</definedName>
    <definedName name="E_509_1" localSheetId="62">#REF!</definedName>
    <definedName name="E_509_1" localSheetId="63">#REF!</definedName>
    <definedName name="E_509_1" localSheetId="64">#REF!</definedName>
    <definedName name="E_509_1" localSheetId="65">#REF!</definedName>
    <definedName name="E_509_1" localSheetId="66">#REF!</definedName>
    <definedName name="E_509_1">#REF!</definedName>
    <definedName name="E_601">#N/A</definedName>
    <definedName name="E_601_1" localSheetId="27">#REF!</definedName>
    <definedName name="E_601_1" localSheetId="40">#REF!</definedName>
    <definedName name="E_601_1" localSheetId="37">#REF!</definedName>
    <definedName name="E_601_1" localSheetId="39">#REF!</definedName>
    <definedName name="E_601_1" localSheetId="41">#REF!</definedName>
    <definedName name="E_601_1" localSheetId="67">#REF!</definedName>
    <definedName name="E_601_1" localSheetId="60">#REF!</definedName>
    <definedName name="E_601_1" localSheetId="61">#REF!</definedName>
    <definedName name="E_601_1" localSheetId="62">#REF!</definedName>
    <definedName name="E_601_1" localSheetId="63">#REF!</definedName>
    <definedName name="E_601_1" localSheetId="64">#REF!</definedName>
    <definedName name="E_601_1" localSheetId="65">#REF!</definedName>
    <definedName name="E_601_1" localSheetId="66">#REF!</definedName>
    <definedName name="E_601_1">#REF!</definedName>
    <definedName name="E_602">#N/A</definedName>
    <definedName name="E_602_1" localSheetId="27">#REF!</definedName>
    <definedName name="E_602_1" localSheetId="40">#REF!</definedName>
    <definedName name="E_602_1" localSheetId="37">#REF!</definedName>
    <definedName name="E_602_1" localSheetId="39">#REF!</definedName>
    <definedName name="E_602_1" localSheetId="41">#REF!</definedName>
    <definedName name="E_602_1" localSheetId="67">#REF!</definedName>
    <definedName name="E_602_1" localSheetId="60">#REF!</definedName>
    <definedName name="E_602_1" localSheetId="61">#REF!</definedName>
    <definedName name="E_602_1" localSheetId="62">#REF!</definedName>
    <definedName name="E_602_1" localSheetId="63">#REF!</definedName>
    <definedName name="E_602_1" localSheetId="64">#REF!</definedName>
    <definedName name="E_602_1" localSheetId="65">#REF!</definedName>
    <definedName name="E_602_1" localSheetId="66">#REF!</definedName>
    <definedName name="E_602_1">#REF!</definedName>
    <definedName name="E_904">#N/A</definedName>
    <definedName name="E_904_1" localSheetId="27">#REF!</definedName>
    <definedName name="E_904_1" localSheetId="40">#REF!</definedName>
    <definedName name="E_904_1" localSheetId="37">#REF!</definedName>
    <definedName name="E_904_1" localSheetId="39">#REF!</definedName>
    <definedName name="E_904_1" localSheetId="41">#REF!</definedName>
    <definedName name="E_904_1" localSheetId="67">#REF!</definedName>
    <definedName name="E_904_1" localSheetId="60">#REF!</definedName>
    <definedName name="E_904_1" localSheetId="61">#REF!</definedName>
    <definedName name="E_904_1" localSheetId="62">#REF!</definedName>
    <definedName name="E_904_1" localSheetId="63">#REF!</definedName>
    <definedName name="E_904_1" localSheetId="64">#REF!</definedName>
    <definedName name="E_904_1" localSheetId="65">#REF!</definedName>
    <definedName name="E_904_1" localSheetId="66">#REF!</definedName>
    <definedName name="E_904_1">#REF!</definedName>
    <definedName name="E_906">#N/A</definedName>
    <definedName name="E_906_1" localSheetId="27">#REF!</definedName>
    <definedName name="E_906_1" localSheetId="40">#REF!</definedName>
    <definedName name="E_906_1" localSheetId="37">#REF!</definedName>
    <definedName name="E_906_1" localSheetId="39">#REF!</definedName>
    <definedName name="E_906_1" localSheetId="41">#REF!</definedName>
    <definedName name="E_906_1" localSheetId="67">#REF!</definedName>
    <definedName name="E_906_1" localSheetId="60">#REF!</definedName>
    <definedName name="E_906_1" localSheetId="61">#REF!</definedName>
    <definedName name="E_906_1" localSheetId="62">#REF!</definedName>
    <definedName name="E_906_1" localSheetId="63">#REF!</definedName>
    <definedName name="E_906_1" localSheetId="64">#REF!</definedName>
    <definedName name="E_906_1" localSheetId="65">#REF!</definedName>
    <definedName name="E_906_1" localSheetId="66">#REF!</definedName>
    <definedName name="E_906_1">#REF!</definedName>
    <definedName name="E_914">#N/A</definedName>
    <definedName name="E_914_1" localSheetId="27">#REF!</definedName>
    <definedName name="E_914_1" localSheetId="40">#REF!</definedName>
    <definedName name="E_914_1" localSheetId="37">#REF!</definedName>
    <definedName name="E_914_1" localSheetId="39">#REF!</definedName>
    <definedName name="E_914_1" localSheetId="41">#REF!</definedName>
    <definedName name="E_914_1" localSheetId="67">#REF!</definedName>
    <definedName name="E_914_1" localSheetId="60">#REF!</definedName>
    <definedName name="E_914_1" localSheetId="61">#REF!</definedName>
    <definedName name="E_914_1" localSheetId="62">#REF!</definedName>
    <definedName name="E_914_1" localSheetId="63">#REF!</definedName>
    <definedName name="E_914_1" localSheetId="64">#REF!</definedName>
    <definedName name="E_914_1" localSheetId="65">#REF!</definedName>
    <definedName name="E_914_1" localSheetId="66">#REF!</definedName>
    <definedName name="E_914_1">#REF!</definedName>
    <definedName name="E_922">#N/A</definedName>
    <definedName name="E_922_1" localSheetId="27">#REF!</definedName>
    <definedName name="E_922_1" localSheetId="40">#REF!</definedName>
    <definedName name="E_922_1" localSheetId="37">#REF!</definedName>
    <definedName name="E_922_1" localSheetId="39">#REF!</definedName>
    <definedName name="E_922_1" localSheetId="41">#REF!</definedName>
    <definedName name="E_922_1" localSheetId="67">#REF!</definedName>
    <definedName name="E_922_1" localSheetId="60">#REF!</definedName>
    <definedName name="E_922_1" localSheetId="61">#REF!</definedName>
    <definedName name="E_922_1" localSheetId="62">#REF!</definedName>
    <definedName name="E_922_1" localSheetId="63">#REF!</definedName>
    <definedName name="E_922_1" localSheetId="64">#REF!</definedName>
    <definedName name="E_922_1" localSheetId="65">#REF!</definedName>
    <definedName name="E_922_1" localSheetId="66">#REF!</definedName>
    <definedName name="E_922_1">#REF!</definedName>
    <definedName name="EA_1" localSheetId="27">#REF!</definedName>
    <definedName name="EA_1" localSheetId="40">#REF!</definedName>
    <definedName name="EA_1" localSheetId="37">#REF!</definedName>
    <definedName name="EA_1" localSheetId="39">#REF!</definedName>
    <definedName name="EA_1" localSheetId="41">#REF!</definedName>
    <definedName name="EA_1" localSheetId="67">#REF!</definedName>
    <definedName name="EA_1" localSheetId="60">#REF!</definedName>
    <definedName name="EA_1" localSheetId="61">#REF!</definedName>
    <definedName name="EA_1" localSheetId="62">#REF!</definedName>
    <definedName name="EA_1" localSheetId="63">#REF!</definedName>
    <definedName name="EA_1" localSheetId="64">#REF!</definedName>
    <definedName name="EA_1" localSheetId="65">#REF!</definedName>
    <definedName name="EA_1" localSheetId="66">#REF!</definedName>
    <definedName name="EA_1">#REF!</definedName>
    <definedName name="ECJ" localSheetId="31">#REF!</definedName>
    <definedName name="ECJ" localSheetId="32">#REF!</definedName>
    <definedName name="ECJ" localSheetId="38">#REF!</definedName>
    <definedName name="ECJ" localSheetId="59">#REF!</definedName>
    <definedName name="ECJ" localSheetId="58">#REF!</definedName>
    <definedName name="ECJ" localSheetId="64">#REF!</definedName>
    <definedName name="ECJ">#REF!</definedName>
    <definedName name="ECJ_25" localSheetId="32">#REF!</definedName>
    <definedName name="ECJ_25">#REF!</definedName>
    <definedName name="ECVCFELE">#REF!</definedName>
    <definedName name="ECVCFMEC">#REF!</definedName>
    <definedName name="Edit" localSheetId="32">#REF!</definedName>
    <definedName name="Edit" localSheetId="38">#REF!</definedName>
    <definedName name="Edit" localSheetId="59">#REF!</definedName>
    <definedName name="Edit" localSheetId="58">#REF!</definedName>
    <definedName name="Edit">#REF!</definedName>
    <definedName name="edital">#REF!</definedName>
    <definedName name="ee">"'file:///Y:/ENGENHARIA/Deise Aoki/PATOS - OK/PATOS 05-09-2007-ok/Laptop - Arquivos/DNIT/PATOs/Rondonópolis/PATO_BR-364_km_000_ao_km_11290_LICITAÇÃO MAIO DE 2007.xls'#$reg_mec_fx_dm_.$#REF!$#REF!:$#REF!$#REF!"</definedName>
    <definedName name="ee_1">"'file:///Y:/ENGENHARIA/Deise Aoki/PATOS - OK/PATOS 05-09-2007-ok/Laptop - Arquivos/DNIT/PATOs/Rondonópolis/PATO_BR-364_km_000_ao_km_11290_LICITAÇÃO MAIO DE 2007.xls'#$reg_mec_fx_dm_.$#REF!$#REF!:$#REF!$#REF!"</definedName>
    <definedName name="ee_14">#N/A</definedName>
    <definedName name="ee_18">#N/A</definedName>
    <definedName name="ee_19">#N/A</definedName>
    <definedName name="ee_2">#N/A</definedName>
    <definedName name="ee_20">#N/A</definedName>
    <definedName name="ee_22">#N/A</definedName>
    <definedName name="ee_34">"'file:///Y:/ENGENHARIA/Deise Aoki/PATOS - OK/PATOS 05-09-2007-ok/Laptop - Arquivos/DNIT/PATOs/Rondonópolis/PATO_BR-364_km_000_ao_km_11290_LICITAÇÃO MAIO DE 2007.xls'#$reg_mec_fx_dm_.$#REF!$#REF!:$#REF!$#REF!"</definedName>
    <definedName name="ee_37">"'file:///Y:/ENGENHARIA/Deise Aoki/PATOS - OK/PATOS 05-09-2007-ok/Laptop - Arquivos/DNIT/PATOs/Rondonópolis/PATO_BR-364_km_000_ao_km_11290_LICITAÇÃO MAIO DE 2007.xls'#$reg_mec_fx_dm_.$#REF!$#REF!:$#REF!$#REF!"</definedName>
    <definedName name="ee_38">"'file:///Y:/ENGENHARIA/Deise Aoki/PATOS - OK/PATOS 05-09-2007-ok/Laptop - Arquivos/DNIT/PATOs/Rondonópolis/PATO_BR-364_km_000_ao_km_11290_LICITAÇÃO MAIO DE 2007.xls'#$reg_mec_fx_dm_.$#REF!$#REF!:$#REF!$#REF!"</definedName>
    <definedName name="ee_49">"'file:///Y:/ENGENHARIA/Deise Aoki/PATOS - OK/PATOS 05-09-2007-ok/Laptop - Arquivos/DNIT/PATOs/Rondonópolis/PATO_BR-364_km_000_ao_km_11290_LICITAÇÃO MAIO DE 2007.xls'#$reg_mec_fx_dm_.$#REF!$#REF!:$#REF!$#REF!"</definedName>
    <definedName name="eeeee" localSheetId="27" hidden="1">{#N/A,#N/A,FALSE,"MO (2)"}</definedName>
    <definedName name="eeeee" localSheetId="30" hidden="1">{#N/A,#N/A,FALSE,"MO (2)"}</definedName>
    <definedName name="eeeee" localSheetId="40" hidden="1">{#N/A,#N/A,FALSE,"MO (2)"}</definedName>
    <definedName name="eeeee" localSheetId="36" hidden="1">{#N/A,#N/A,FALSE,"MO (2)"}</definedName>
    <definedName name="eeeee" localSheetId="37" hidden="1">{#N/A,#N/A,FALSE,"MO (2)"}</definedName>
    <definedName name="eeeee" localSheetId="39" hidden="1">{#N/A,#N/A,FALSE,"MO (2)"}</definedName>
    <definedName name="eeeee" localSheetId="41" hidden="1">{#N/A,#N/A,FALSE,"MO (2)"}</definedName>
    <definedName name="eeeee" localSheetId="67" hidden="1">{#N/A,#N/A,FALSE,"MO (2)"}</definedName>
    <definedName name="eeeee" localSheetId="46" hidden="1">{#N/A,#N/A,FALSE,"MO (2)"}</definedName>
    <definedName name="eeeee" localSheetId="47" hidden="1">{#N/A,#N/A,FALSE,"MO (2)"}</definedName>
    <definedName name="eeeee" localSheetId="48" hidden="1">{#N/A,#N/A,FALSE,"MO (2)"}</definedName>
    <definedName name="eeeee" localSheetId="60" hidden="1">{#N/A,#N/A,FALSE,"MO (2)"}</definedName>
    <definedName name="eeeee" localSheetId="61" hidden="1">{#N/A,#N/A,FALSE,"MO (2)"}</definedName>
    <definedName name="eeeee" localSheetId="62" hidden="1">{#N/A,#N/A,FALSE,"MO (2)"}</definedName>
    <definedName name="eeeee" localSheetId="63" hidden="1">{#N/A,#N/A,FALSE,"MO (2)"}</definedName>
    <definedName name="eeeee" localSheetId="64" hidden="1">{#N/A,#N/A,FALSE,"MO (2)"}</definedName>
    <definedName name="eeeee" localSheetId="65" hidden="1">{#N/A,#N/A,FALSE,"MO (2)"}</definedName>
    <definedName name="eeeee" localSheetId="66" hidden="1">{#N/A,#N/A,FALSE,"MO (2)"}</definedName>
    <definedName name="eeeee" localSheetId="1" hidden="1">{#N/A,#N/A,FALSE,"MO (2)"}</definedName>
    <definedName name="eeeee" hidden="1">{#N/A,#N/A,FALSE,"MO (2)"}</definedName>
    <definedName name="Efaixa_1">"'file:///C:/Documents and Settings/mauricio.ferrao/Desktop/ARQUIVOS R96/EXCEL/PATOs/BR153_99.XLS'#$'P A T O  D'.$#REF!$#REF!"</definedName>
    <definedName name="EJ" localSheetId="27">#REF!</definedName>
    <definedName name="EJ" localSheetId="31">#REF!</definedName>
    <definedName name="EJ" localSheetId="32">#REF!</definedName>
    <definedName name="EJ" localSheetId="40">#REF!</definedName>
    <definedName name="EJ" localSheetId="36">#REF!</definedName>
    <definedName name="EJ" localSheetId="37">#REF!</definedName>
    <definedName name="EJ" localSheetId="38">#REF!</definedName>
    <definedName name="EJ" localSheetId="39">#REF!</definedName>
    <definedName name="EJ" localSheetId="41">#REF!</definedName>
    <definedName name="EJ" localSheetId="67">#REF!</definedName>
    <definedName name="EJ" localSheetId="59">#REF!</definedName>
    <definedName name="EJ" localSheetId="58">#REF!</definedName>
    <definedName name="EJ" localSheetId="60">#REF!</definedName>
    <definedName name="EJ" localSheetId="61">#REF!</definedName>
    <definedName name="EJ" localSheetId="62">#REF!</definedName>
    <definedName name="EJ" localSheetId="63">#REF!</definedName>
    <definedName name="EJ" localSheetId="64">#REF!</definedName>
    <definedName name="EJ" localSheetId="65">#REF!</definedName>
    <definedName name="EJ" localSheetId="66">#REF!</definedName>
    <definedName name="EJ">#REF!</definedName>
    <definedName name="EJ_1" localSheetId="64">#REF!</definedName>
    <definedName name="EJ_1">#REF!</definedName>
    <definedName name="EJ_25" localSheetId="32">#REF!</definedName>
    <definedName name="EJ_25" localSheetId="36">#REF!</definedName>
    <definedName name="EJ_25" localSheetId="64">#REF!</definedName>
    <definedName name="EJ_25">#REF!</definedName>
    <definedName name="EM">"$#REF!.$E$30"</definedName>
    <definedName name="em_algarismo_e_por_extenso" localSheetId="27">#REF!</definedName>
    <definedName name="em_algarismo_e_por_extenso" localSheetId="40">#REF!</definedName>
    <definedName name="em_algarismo_e_por_extenso" localSheetId="37">#REF!</definedName>
    <definedName name="em_algarismo_e_por_extenso" localSheetId="39">#REF!</definedName>
    <definedName name="em_algarismo_e_por_extenso" localSheetId="41">#REF!</definedName>
    <definedName name="em_algarismo_e_por_extenso" localSheetId="67">#REF!</definedName>
    <definedName name="em_algarismo_e_por_extenso" localSheetId="60">#REF!</definedName>
    <definedName name="em_algarismo_e_por_extenso" localSheetId="61">#REF!</definedName>
    <definedName name="em_algarismo_e_por_extenso" localSheetId="62">#REF!</definedName>
    <definedName name="em_algarismo_e_por_extenso" localSheetId="63">#REF!</definedName>
    <definedName name="em_algarismo_e_por_extenso" localSheetId="64">#REF!</definedName>
    <definedName name="em_algarismo_e_por_extenso" localSheetId="65">#REF!</definedName>
    <definedName name="em_algarismo_e_por_extenso" localSheetId="66">#REF!</definedName>
    <definedName name="em_algarismo_e_por_extenso">#REF!</definedName>
    <definedName name="EMN" localSheetId="27">#REF!</definedName>
    <definedName name="EMN" localSheetId="40">#REF!</definedName>
    <definedName name="EMN" localSheetId="37">#REF!</definedName>
    <definedName name="EMN" localSheetId="39">#REF!</definedName>
    <definedName name="EMN" localSheetId="41">#REF!</definedName>
    <definedName name="EMN" localSheetId="67">#REF!</definedName>
    <definedName name="EMN" localSheetId="60">#REF!</definedName>
    <definedName name="EMN" localSheetId="61">#REF!</definedName>
    <definedName name="EMN" localSheetId="62">#REF!</definedName>
    <definedName name="EMN" localSheetId="63">#REF!</definedName>
    <definedName name="EMN" localSheetId="64">#REF!</definedName>
    <definedName name="EMN" localSheetId="65">#REF!</definedName>
    <definedName name="EMN" localSheetId="66">#REF!</definedName>
    <definedName name="EMN">#REF!</definedName>
    <definedName name="EmpAux" hidden="1">""</definedName>
    <definedName name="Empo" localSheetId="27">#REF!</definedName>
    <definedName name="Empo" localSheetId="40">#REF!</definedName>
    <definedName name="Empo" localSheetId="37">#REF!</definedName>
    <definedName name="Empo" localSheetId="39">#REF!</definedName>
    <definedName name="Empo" localSheetId="41">#REF!</definedName>
    <definedName name="Empo" localSheetId="67">#REF!</definedName>
    <definedName name="Empo" localSheetId="60">#REF!</definedName>
    <definedName name="Empo" localSheetId="61">#REF!</definedName>
    <definedName name="Empo" localSheetId="62">#REF!</definedName>
    <definedName name="Empo" localSheetId="63">#REF!</definedName>
    <definedName name="Empo" localSheetId="64">#REF!</definedName>
    <definedName name="Empo" localSheetId="65">#REF!</definedName>
    <definedName name="Empo" localSheetId="66">#REF!</definedName>
    <definedName name="Empo">#REF!</definedName>
    <definedName name="Empolamento">#REF!</definedName>
    <definedName name="Empr" localSheetId="32">#REF!</definedName>
    <definedName name="Empr" localSheetId="38">#REF!</definedName>
    <definedName name="Empr" localSheetId="59">#REF!</definedName>
    <definedName name="Empr" localSheetId="58">#REF!</definedName>
    <definedName name="Empr">#REF!</definedName>
    <definedName name="EMW">"$#REF!.$E$32"</definedName>
    <definedName name="EMWA">"$#REF!.$E$31"</definedName>
    <definedName name="ENC" localSheetId="27">#REF!</definedName>
    <definedName name="ENC" localSheetId="32">#REF!</definedName>
    <definedName name="ENC" localSheetId="40">#REF!</definedName>
    <definedName name="ENC" localSheetId="36">#REF!</definedName>
    <definedName name="ENC" localSheetId="37">#REF!</definedName>
    <definedName name="ENC" localSheetId="38">#REF!</definedName>
    <definedName name="ENC" localSheetId="39">#REF!</definedName>
    <definedName name="ENC" localSheetId="41">#REF!</definedName>
    <definedName name="ENC" localSheetId="67">#REF!</definedName>
    <definedName name="ENC" localSheetId="59">#REF!</definedName>
    <definedName name="ENC" localSheetId="58">#REF!</definedName>
    <definedName name="ENC" localSheetId="60">#REF!</definedName>
    <definedName name="ENC" localSheetId="61">#REF!</definedName>
    <definedName name="ENC" localSheetId="62">#REF!</definedName>
    <definedName name="ENC" localSheetId="63">#REF!</definedName>
    <definedName name="ENC" localSheetId="64">#REF!</definedName>
    <definedName name="ENC" localSheetId="65">#REF!</definedName>
    <definedName name="ENC" localSheetId="66">#REF!</definedName>
    <definedName name="ENC">#REF!</definedName>
    <definedName name="eng." localSheetId="27" hidden="1">{#N/A,#N/A,FALSE,"MO (2)"}</definedName>
    <definedName name="eng." localSheetId="30" hidden="1">{#N/A,#N/A,FALSE,"MO (2)"}</definedName>
    <definedName name="eng." localSheetId="40" hidden="1">{#N/A,#N/A,FALSE,"MO (2)"}</definedName>
    <definedName name="eng." localSheetId="36" hidden="1">{#N/A,#N/A,FALSE,"MO (2)"}</definedName>
    <definedName name="eng." localSheetId="37" hidden="1">{#N/A,#N/A,FALSE,"MO (2)"}</definedName>
    <definedName name="eng." localSheetId="39" hidden="1">{#N/A,#N/A,FALSE,"MO (2)"}</definedName>
    <definedName name="eng." localSheetId="41" hidden="1">{#N/A,#N/A,FALSE,"MO (2)"}</definedName>
    <definedName name="eng." localSheetId="67" hidden="1">{#N/A,#N/A,FALSE,"MO (2)"}</definedName>
    <definedName name="eng." localSheetId="46" hidden="1">{#N/A,#N/A,FALSE,"MO (2)"}</definedName>
    <definedName name="eng." localSheetId="47" hidden="1">{#N/A,#N/A,FALSE,"MO (2)"}</definedName>
    <definedName name="eng." localSheetId="48" hidden="1">{#N/A,#N/A,FALSE,"MO (2)"}</definedName>
    <definedName name="eng." localSheetId="60" hidden="1">{#N/A,#N/A,FALSE,"MO (2)"}</definedName>
    <definedName name="eng." localSheetId="61" hidden="1">{#N/A,#N/A,FALSE,"MO (2)"}</definedName>
    <definedName name="eng." localSheetId="62" hidden="1">{#N/A,#N/A,FALSE,"MO (2)"}</definedName>
    <definedName name="eng." localSheetId="63" hidden="1">{#N/A,#N/A,FALSE,"MO (2)"}</definedName>
    <definedName name="eng." localSheetId="64" hidden="1">{#N/A,#N/A,FALSE,"MO (2)"}</definedName>
    <definedName name="eng." localSheetId="65" hidden="1">{#N/A,#N/A,FALSE,"MO (2)"}</definedName>
    <definedName name="eng." localSheetId="66" hidden="1">{#N/A,#N/A,FALSE,"MO (2)"}</definedName>
    <definedName name="eng." localSheetId="1" hidden="1">{#N/A,#N/A,FALSE,"MO (2)"}</definedName>
    <definedName name="eng." hidden="1">{#N/A,#N/A,FALSE,"MO (2)"}</definedName>
    <definedName name="ENGENHARIA" localSheetId="27" hidden="1">{#N/A,#N/A,FALSE,"MO (2)"}</definedName>
    <definedName name="ENGENHARIA" localSheetId="30" hidden="1">{#N/A,#N/A,FALSE,"MO (2)"}</definedName>
    <definedName name="ENGENHARIA" localSheetId="40" hidden="1">{#N/A,#N/A,FALSE,"MO (2)"}</definedName>
    <definedName name="ENGENHARIA" localSheetId="36" hidden="1">{#N/A,#N/A,FALSE,"MO (2)"}</definedName>
    <definedName name="ENGENHARIA" localSheetId="37" hidden="1">{#N/A,#N/A,FALSE,"MO (2)"}</definedName>
    <definedName name="ENGENHARIA" localSheetId="39" hidden="1">{#N/A,#N/A,FALSE,"MO (2)"}</definedName>
    <definedName name="ENGENHARIA" localSheetId="41" hidden="1">{#N/A,#N/A,FALSE,"MO (2)"}</definedName>
    <definedName name="ENGENHARIA" localSheetId="67" hidden="1">{#N/A,#N/A,FALSE,"MO (2)"}</definedName>
    <definedName name="ENGENHARIA" localSheetId="46" hidden="1">{#N/A,#N/A,FALSE,"MO (2)"}</definedName>
    <definedName name="ENGENHARIA" localSheetId="47" hidden="1">{#N/A,#N/A,FALSE,"MO (2)"}</definedName>
    <definedName name="ENGENHARIA" localSheetId="48" hidden="1">{#N/A,#N/A,FALSE,"MO (2)"}</definedName>
    <definedName name="ENGENHARIA" localSheetId="60" hidden="1">{#N/A,#N/A,FALSE,"MO (2)"}</definedName>
    <definedName name="ENGENHARIA" localSheetId="61" hidden="1">{#N/A,#N/A,FALSE,"MO (2)"}</definedName>
    <definedName name="ENGENHARIA" localSheetId="62" hidden="1">{#N/A,#N/A,FALSE,"MO (2)"}</definedName>
    <definedName name="ENGENHARIA" localSheetId="63" hidden="1">{#N/A,#N/A,FALSE,"MO (2)"}</definedName>
    <definedName name="ENGENHARIA" localSheetId="64" hidden="1">{#N/A,#N/A,FALSE,"MO (2)"}</definedName>
    <definedName name="ENGENHARIA" localSheetId="65" hidden="1">{#N/A,#N/A,FALSE,"MO (2)"}</definedName>
    <definedName name="ENGENHARIA" localSheetId="66" hidden="1">{#N/A,#N/A,FALSE,"MO (2)"}</definedName>
    <definedName name="ENGENHARIA" localSheetId="1" hidden="1">{#N/A,#N/A,FALSE,"MO (2)"}</definedName>
    <definedName name="ENGENHARIA" hidden="1">{#N/A,#N/A,FALSE,"MO (2)"}</definedName>
    <definedName name="ENLEIV" localSheetId="27">#REF!</definedName>
    <definedName name="ENLEIV" localSheetId="40">#REF!</definedName>
    <definedName name="ENLEIV" localSheetId="37">#REF!</definedName>
    <definedName name="ENLEIV" localSheetId="39">#REF!</definedName>
    <definedName name="ENLEIV" localSheetId="41">#REF!</definedName>
    <definedName name="ENLEIV" localSheetId="67">#REF!</definedName>
    <definedName name="ENLEIV" localSheetId="60">#REF!</definedName>
    <definedName name="ENLEIV" localSheetId="61">#REF!</definedName>
    <definedName name="ENLEIV" localSheetId="62">#REF!</definedName>
    <definedName name="ENLEIV" localSheetId="63">#REF!</definedName>
    <definedName name="ENLEIV" localSheetId="64">#REF!</definedName>
    <definedName name="ENLEIV" localSheetId="65">#REF!</definedName>
    <definedName name="ENLEIV" localSheetId="66">#REF!</definedName>
    <definedName name="ENLEIV">#REF!</definedName>
    <definedName name="Enrocamento">#N/A</definedName>
    <definedName name="Enrocamento_1">#NAME?</definedName>
    <definedName name="Enrocamento_14">#N/A</definedName>
    <definedName name="Enrocamento_18">#N/A</definedName>
    <definedName name="Enrocamento_19">#N/A</definedName>
    <definedName name="Enrocamento_2">#N/A</definedName>
    <definedName name="Enrocamento_20">#N/A</definedName>
    <definedName name="Enrocamento_22">#N/A</definedName>
    <definedName name="ENT" localSheetId="27">#REF!</definedName>
    <definedName name="ENT" localSheetId="40">#REF!</definedName>
    <definedName name="ENT" localSheetId="37">#REF!</definedName>
    <definedName name="ENT" localSheetId="39">#REF!</definedName>
    <definedName name="ENT" localSheetId="41">#REF!</definedName>
    <definedName name="ENT" localSheetId="67">#REF!</definedName>
    <definedName name="ENT" localSheetId="60">#REF!</definedName>
    <definedName name="ENT" localSheetId="61">#REF!</definedName>
    <definedName name="ENT" localSheetId="62">#REF!</definedName>
    <definedName name="ENT" localSheetId="63">#REF!</definedName>
    <definedName name="ENT" localSheetId="64">#REF!</definedName>
    <definedName name="ENT" localSheetId="65">#REF!</definedName>
    <definedName name="ENT" localSheetId="66">#REF!</definedName>
    <definedName name="ENT">#REF!</definedName>
    <definedName name="EQ" localSheetId="27" hidden="1">#REF!</definedName>
    <definedName name="EQ" localSheetId="23" hidden="1">#REF!</definedName>
    <definedName name="EQ" localSheetId="25" hidden="1">#REF!</definedName>
    <definedName name="EQ" localSheetId="31" hidden="1">#REF!</definedName>
    <definedName name="EQ" localSheetId="32" hidden="1">#REF!</definedName>
    <definedName name="EQ" localSheetId="33" hidden="1">#REF!</definedName>
    <definedName name="EQ" localSheetId="35" hidden="1">#REF!</definedName>
    <definedName name="EQ" localSheetId="40" hidden="1">#REF!</definedName>
    <definedName name="EQ" localSheetId="36" hidden="1">#REF!</definedName>
    <definedName name="EQ" localSheetId="37" hidden="1">#REF!</definedName>
    <definedName name="EQ" localSheetId="38" hidden="1">#REF!</definedName>
    <definedName name="EQ" localSheetId="39" hidden="1">#REF!</definedName>
    <definedName name="EQ" localSheetId="41" hidden="1">#REF!</definedName>
    <definedName name="EQ" localSheetId="42" hidden="1">#REF!</definedName>
    <definedName name="EQ" localSheetId="43" hidden="1">#REF!</definedName>
    <definedName name="EQ" localSheetId="59" hidden="1">#REF!</definedName>
    <definedName name="EQ" localSheetId="58" hidden="1">#REF!</definedName>
    <definedName name="EQ" localSheetId="60" hidden="1">#REF!</definedName>
    <definedName name="EQ" localSheetId="61" hidden="1">#REF!</definedName>
    <definedName name="EQ" localSheetId="62" hidden="1">#REF!</definedName>
    <definedName name="EQ" localSheetId="63" hidden="1">#REF!</definedName>
    <definedName name="EQ" localSheetId="64" hidden="1">#REF!</definedName>
    <definedName name="EQ" localSheetId="65" hidden="1">#REF!</definedName>
    <definedName name="EQ" localSheetId="66" hidden="1">#REF!</definedName>
    <definedName name="EQ" hidden="1">#REF!</definedName>
    <definedName name="Equip" localSheetId="32">#REF!</definedName>
    <definedName name="Equip" localSheetId="36">#REF!</definedName>
    <definedName name="Equip" localSheetId="38">#REF!</definedName>
    <definedName name="Equip" localSheetId="59">#REF!</definedName>
    <definedName name="Equip" localSheetId="58">#REF!</definedName>
    <definedName name="Equip" localSheetId="64">#REF!</definedName>
    <definedName name="Equip">#REF!</definedName>
    <definedName name="equipamento">#REF!</definedName>
    <definedName name="equipamento_1">#REF!</definedName>
    <definedName name="equipamento_4">#REF!</definedName>
    <definedName name="equipamento_6">#REF!</definedName>
    <definedName name="equipamento_7">#REF!</definedName>
    <definedName name="equipamento_8">#REF!</definedName>
    <definedName name="equipamento_9">#REF!</definedName>
    <definedName name="ereerer" localSheetId="27" hidden="1">{#N/A,#N/A,FALSE,"MO (2)"}</definedName>
    <definedName name="ereerer" localSheetId="30" hidden="1">{#N/A,#N/A,FALSE,"MO (2)"}</definedName>
    <definedName name="ereerer" localSheetId="40" hidden="1">{#N/A,#N/A,FALSE,"MO (2)"}</definedName>
    <definedName name="ereerer" localSheetId="36" hidden="1">{#N/A,#N/A,FALSE,"MO (2)"}</definedName>
    <definedName name="ereerer" localSheetId="37" hidden="1">{#N/A,#N/A,FALSE,"MO (2)"}</definedName>
    <definedName name="ereerer" localSheetId="39" hidden="1">{#N/A,#N/A,FALSE,"MO (2)"}</definedName>
    <definedName name="ereerer" localSheetId="41" hidden="1">{#N/A,#N/A,FALSE,"MO (2)"}</definedName>
    <definedName name="ereerer" localSheetId="67" hidden="1">{#N/A,#N/A,FALSE,"MO (2)"}</definedName>
    <definedName name="ereerer" localSheetId="46" hidden="1">{#N/A,#N/A,FALSE,"MO (2)"}</definedName>
    <definedName name="ereerer" localSheetId="47" hidden="1">{#N/A,#N/A,FALSE,"MO (2)"}</definedName>
    <definedName name="ereerer" localSheetId="48" hidden="1">{#N/A,#N/A,FALSE,"MO (2)"}</definedName>
    <definedName name="ereerer" localSheetId="60" hidden="1">{#N/A,#N/A,FALSE,"MO (2)"}</definedName>
    <definedName name="ereerer" localSheetId="61" hidden="1">{#N/A,#N/A,FALSE,"MO (2)"}</definedName>
    <definedName name="ereerer" localSheetId="62" hidden="1">{#N/A,#N/A,FALSE,"MO (2)"}</definedName>
    <definedName name="ereerer" localSheetId="63" hidden="1">{#N/A,#N/A,FALSE,"MO (2)"}</definedName>
    <definedName name="ereerer" localSheetId="64" hidden="1">{#N/A,#N/A,FALSE,"MO (2)"}</definedName>
    <definedName name="ereerer" localSheetId="65" hidden="1">{#N/A,#N/A,FALSE,"MO (2)"}</definedName>
    <definedName name="ereerer" localSheetId="66" hidden="1">{#N/A,#N/A,FALSE,"MO (2)"}</definedName>
    <definedName name="ereerer" localSheetId="1" hidden="1">{#N/A,#N/A,FALSE,"MO (2)"}</definedName>
    <definedName name="ereerer" hidden="1">{#N/A,#N/A,FALSE,"MO (2)"}</definedName>
    <definedName name="erqe">#N/A</definedName>
    <definedName name="erwe" localSheetId="27">#REF!</definedName>
    <definedName name="erwe" localSheetId="40">#REF!</definedName>
    <definedName name="erwe" localSheetId="37">#REF!</definedName>
    <definedName name="erwe" localSheetId="39">#REF!</definedName>
    <definedName name="erwe" localSheetId="41">#REF!</definedName>
    <definedName name="erwe" localSheetId="67">#REF!</definedName>
    <definedName name="erwe" localSheetId="60">#REF!</definedName>
    <definedName name="erwe" localSheetId="61">#REF!</definedName>
    <definedName name="erwe" localSheetId="62">#REF!</definedName>
    <definedName name="erwe" localSheetId="63">#REF!</definedName>
    <definedName name="erwe" localSheetId="64">#REF!</definedName>
    <definedName name="erwe" localSheetId="65">#REF!</definedName>
    <definedName name="erwe" localSheetId="66">#REF!</definedName>
    <definedName name="erwe">#REF!</definedName>
    <definedName name="ES" localSheetId="32">#REF!</definedName>
    <definedName name="ES" localSheetId="36">#REF!</definedName>
    <definedName name="ES" localSheetId="38">#REF!</definedName>
    <definedName name="ES" localSheetId="59">#REF!</definedName>
    <definedName name="ES" localSheetId="58">#REF!</definedName>
    <definedName name="ES" localSheetId="64">#REF!</definedName>
    <definedName name="ES">#REF!</definedName>
    <definedName name="Escavação" localSheetId="64">#REF!</definedName>
    <definedName name="Escavação">#REF!</definedName>
    <definedName name="EscManValas">#REF!</definedName>
    <definedName name="EscMecValas">#REF!</definedName>
    <definedName name="Esconsidade_OAC">#REF!</definedName>
    <definedName name="EsconsidadeNãoseaplicaOAC">#REF!</definedName>
    <definedName name="EsconsidadeOAC">#REF!</definedName>
    <definedName name="EsconsidadeOACImplantação">#REF!</definedName>
    <definedName name="ESocial">#REF!</definedName>
    <definedName name="EST" localSheetId="32">#REF!</definedName>
    <definedName name="EST">#REF!</definedName>
    <definedName name="est1_1">#REF!</definedName>
    <definedName name="est1_14">#N/A</definedName>
    <definedName name="est1_7">#N/A</definedName>
    <definedName name="est1_7_1" localSheetId="27">#REF!</definedName>
    <definedName name="est1_7_1" localSheetId="40">#REF!</definedName>
    <definedName name="est1_7_1" localSheetId="37">#REF!</definedName>
    <definedName name="est1_7_1" localSheetId="39">#REF!</definedName>
    <definedName name="est1_7_1" localSheetId="41">#REF!</definedName>
    <definedName name="est1_7_1" localSheetId="67">#REF!</definedName>
    <definedName name="est1_7_1" localSheetId="60">#REF!</definedName>
    <definedName name="est1_7_1" localSheetId="61">#REF!</definedName>
    <definedName name="est1_7_1" localSheetId="62">#REF!</definedName>
    <definedName name="est1_7_1" localSheetId="63">#REF!</definedName>
    <definedName name="est1_7_1" localSheetId="64">#REF!</definedName>
    <definedName name="est1_7_1" localSheetId="65">#REF!</definedName>
    <definedName name="est1_7_1" localSheetId="66">#REF!</definedName>
    <definedName name="est1_7_1">#REF!</definedName>
    <definedName name="est1_7_14">#N/A</definedName>
    <definedName name="Estabilidade" localSheetId="30">#REF!</definedName>
    <definedName name="Estabilidade" localSheetId="64">#REF!</definedName>
    <definedName name="Estabilidade">#REF!</definedName>
    <definedName name="EstacaFinal" localSheetId="27">#REF!</definedName>
    <definedName name="EstacaFinal" localSheetId="40">#REF!</definedName>
    <definedName name="EstacaFinal" localSheetId="37">#REF!</definedName>
    <definedName name="EstacaFinal" localSheetId="39">#REF!</definedName>
    <definedName name="EstacaFinal" localSheetId="41">#REF!</definedName>
    <definedName name="EstacaFinal" localSheetId="67">#REF!</definedName>
    <definedName name="EstacaFinal" localSheetId="60">#REF!</definedName>
    <definedName name="EstacaFinal" localSheetId="61">#REF!</definedName>
    <definedName name="EstacaFinal" localSheetId="62">#REF!</definedName>
    <definedName name="EstacaFinal" localSheetId="63">#REF!</definedName>
    <definedName name="EstacaFinal" localSheetId="64">#REF!</definedName>
    <definedName name="EstacaFinal" localSheetId="65">#REF!</definedName>
    <definedName name="EstacaFinal" localSheetId="66">#REF!</definedName>
    <definedName name="EstacaFinal">#REF!</definedName>
    <definedName name="EstacaInicial" localSheetId="27">#REF!</definedName>
    <definedName name="EstacaInicial" localSheetId="40">#REF!</definedName>
    <definedName name="EstacaInicial" localSheetId="37">#REF!</definedName>
    <definedName name="EstacaInicial" localSheetId="39">#REF!</definedName>
    <definedName name="EstacaInicial" localSheetId="41">#REF!</definedName>
    <definedName name="EstacaInicial" localSheetId="67">#REF!</definedName>
    <definedName name="EstacaInicial" localSheetId="60">#REF!</definedName>
    <definedName name="EstacaInicial" localSheetId="61">#REF!</definedName>
    <definedName name="EstacaInicial" localSheetId="62">#REF!</definedName>
    <definedName name="EstacaInicial" localSheetId="63">#REF!</definedName>
    <definedName name="EstacaInicial" localSheetId="64">#REF!</definedName>
    <definedName name="EstacaInicial" localSheetId="65">#REF!</definedName>
    <definedName name="EstacaInicial" localSheetId="66">#REF!</definedName>
    <definedName name="EstacaInicial">#REF!</definedName>
    <definedName name="ESTADO" localSheetId="25">#REF!</definedName>
    <definedName name="ESTADO" localSheetId="36">#REF!</definedName>
    <definedName name="ESTADO" localSheetId="38">#REF!</definedName>
    <definedName name="ESTADO" localSheetId="68">#REF!</definedName>
    <definedName name="ESTADO" localSheetId="42">#REF!</definedName>
    <definedName name="ESTADO" localSheetId="43">#REF!</definedName>
    <definedName name="ESTADO" localSheetId="44">#REF!</definedName>
    <definedName name="ESTADO" localSheetId="58">#REF!</definedName>
    <definedName name="ESTADO">#REF!</definedName>
    <definedName name="ESTADOS" localSheetId="58">#REF!</definedName>
    <definedName name="ESTADOS">#REF!</definedName>
    <definedName name="ESTELE">#REF!</definedName>
    <definedName name="ESTMEC">#REF!</definedName>
    <definedName name="etfrgdfgdfgdfbg">#REF!</definedName>
    <definedName name="EU" localSheetId="27" hidden="1">{#N/A,#N/A,FALSE,"MO (2)"}</definedName>
    <definedName name="EU" localSheetId="30" hidden="1">{#N/A,#N/A,FALSE,"MO (2)"}</definedName>
    <definedName name="EU" localSheetId="40" hidden="1">{#N/A,#N/A,FALSE,"MO (2)"}</definedName>
    <definedName name="EU" localSheetId="36" hidden="1">{#N/A,#N/A,FALSE,"MO (2)"}</definedName>
    <definedName name="EU" localSheetId="37" hidden="1">{#N/A,#N/A,FALSE,"MO (2)"}</definedName>
    <definedName name="EU" localSheetId="39" hidden="1">{#N/A,#N/A,FALSE,"MO (2)"}</definedName>
    <definedName name="EU" localSheetId="41" hidden="1">{#N/A,#N/A,FALSE,"MO (2)"}</definedName>
    <definedName name="EU" localSheetId="67" hidden="1">{#N/A,#N/A,FALSE,"MO (2)"}</definedName>
    <definedName name="EU" localSheetId="46" hidden="1">{#N/A,#N/A,FALSE,"MO (2)"}</definedName>
    <definedName name="EU" localSheetId="47" hidden="1">{#N/A,#N/A,FALSE,"MO (2)"}</definedName>
    <definedName name="EU" localSheetId="48" hidden="1">{#N/A,#N/A,FALSE,"MO (2)"}</definedName>
    <definedName name="EU" localSheetId="60" hidden="1">{#N/A,#N/A,FALSE,"MO (2)"}</definedName>
    <definedName name="EU" localSheetId="61" hidden="1">{#N/A,#N/A,FALSE,"MO (2)"}</definedName>
    <definedName name="EU" localSheetId="62" hidden="1">{#N/A,#N/A,FALSE,"MO (2)"}</definedName>
    <definedName name="EU" localSheetId="63" hidden="1">{#N/A,#N/A,FALSE,"MO (2)"}</definedName>
    <definedName name="EU" localSheetId="64" hidden="1">{#N/A,#N/A,FALSE,"MO (2)"}</definedName>
    <definedName name="EU" localSheetId="65" hidden="1">{#N/A,#N/A,FALSE,"MO (2)"}</definedName>
    <definedName name="EU" localSheetId="66" hidden="1">{#N/A,#N/A,FALSE,"MO (2)"}</definedName>
    <definedName name="EU" localSheetId="1" hidden="1">{#N/A,#N/A,FALSE,"MO (2)"}</definedName>
    <definedName name="EU" hidden="1">{#N/A,#N/A,FALSE,"MO (2)"}</definedName>
    <definedName name="ewew" localSheetId="27">#REF!</definedName>
    <definedName name="ewew" localSheetId="40">#REF!</definedName>
    <definedName name="ewew" localSheetId="37">#REF!</definedName>
    <definedName name="ewew" localSheetId="39">#REF!</definedName>
    <definedName name="ewew" localSheetId="41">#REF!</definedName>
    <definedName name="ewew" localSheetId="67">#REF!</definedName>
    <definedName name="ewew" localSheetId="60">#REF!</definedName>
    <definedName name="ewew" localSheetId="61">#REF!</definedName>
    <definedName name="ewew" localSheetId="62">#REF!</definedName>
    <definedName name="ewew" localSheetId="63">#REF!</definedName>
    <definedName name="ewew" localSheetId="64">#REF!</definedName>
    <definedName name="ewew" localSheetId="65">#REF!</definedName>
    <definedName name="ewew" localSheetId="66">#REF!</definedName>
    <definedName name="ewew">#REF!</definedName>
    <definedName name="EXA" localSheetId="30">#REF!</definedName>
    <definedName name="EXA" localSheetId="32">#REF!</definedName>
    <definedName name="EXA" localSheetId="38">#REF!</definedName>
    <definedName name="EXA" localSheetId="59">#REF!</definedName>
    <definedName name="EXA" localSheetId="58">#REF!</definedName>
    <definedName name="EXA" localSheetId="64">#REF!</definedName>
    <definedName name="EXA">#REF!</definedName>
    <definedName name="EXA_10" localSheetId="30">#REF!</definedName>
    <definedName name="EXA_10" localSheetId="32">#REF!</definedName>
    <definedName name="EXA_10" localSheetId="64">#REF!</definedName>
    <definedName name="EXA_10">#REF!</definedName>
    <definedName name="EXA_25" localSheetId="30">#REF!</definedName>
    <definedName name="EXA_25" localSheetId="32">#REF!</definedName>
    <definedName name="EXA_25">#REF!</definedName>
    <definedName name="EXA_27" localSheetId="30">#REF!</definedName>
    <definedName name="EXA_27" localSheetId="32">#REF!</definedName>
    <definedName name="EXA_27">#REF!</definedName>
    <definedName name="EXA_29" localSheetId="30">#REF!</definedName>
    <definedName name="EXA_29">#REF!</definedName>
    <definedName name="EXA_9" localSheetId="30">#REF!</definedName>
    <definedName name="EXA_9">#REF!</definedName>
    <definedName name="Excel_BuiltIn__FilterDatabase_1" localSheetId="27">#REF!</definedName>
    <definedName name="Excel_BuiltIn__FilterDatabase_1" localSheetId="40">#REF!</definedName>
    <definedName name="Excel_BuiltIn__FilterDatabase_1" localSheetId="37">#REF!</definedName>
    <definedName name="Excel_BuiltIn__FilterDatabase_1" localSheetId="39">#REF!</definedName>
    <definedName name="Excel_BuiltIn__FilterDatabase_1" localSheetId="41">#REF!</definedName>
    <definedName name="Excel_BuiltIn__FilterDatabase_1" localSheetId="67">#REF!</definedName>
    <definedName name="Excel_BuiltIn__FilterDatabase_1" localSheetId="60">#REF!</definedName>
    <definedName name="Excel_BuiltIn__FilterDatabase_1" localSheetId="61">#REF!</definedName>
    <definedName name="Excel_BuiltIn__FilterDatabase_1" localSheetId="62">#REF!</definedName>
    <definedName name="Excel_BuiltIn__FilterDatabase_1" localSheetId="63">#REF!</definedName>
    <definedName name="Excel_BuiltIn__FilterDatabase_1" localSheetId="65">#REF!</definedName>
    <definedName name="Excel_BuiltIn__FilterDatabase_1" localSheetId="66">#REF!</definedName>
    <definedName name="Excel_BuiltIn__FilterDatabase_1">#REF!</definedName>
    <definedName name="Excel_BuiltIn__FilterDatabase_1_1" localSheetId="27">#REF!</definedName>
    <definedName name="Excel_BuiltIn__FilterDatabase_1_1" localSheetId="40">#REF!</definedName>
    <definedName name="Excel_BuiltIn__FilterDatabase_1_1" localSheetId="37">#REF!</definedName>
    <definedName name="Excel_BuiltIn__FilterDatabase_1_1" localSheetId="39">#REF!</definedName>
    <definedName name="Excel_BuiltIn__FilterDatabase_1_1" localSheetId="41">#REF!</definedName>
    <definedName name="Excel_BuiltIn__FilterDatabase_1_1" localSheetId="67">#REF!</definedName>
    <definedName name="Excel_BuiltIn__FilterDatabase_1_1" localSheetId="60">#REF!</definedName>
    <definedName name="Excel_BuiltIn__FilterDatabase_1_1" localSheetId="61">#REF!</definedName>
    <definedName name="Excel_BuiltIn__FilterDatabase_1_1" localSheetId="62">#REF!</definedName>
    <definedName name="Excel_BuiltIn__FilterDatabase_1_1" localSheetId="63">#REF!</definedName>
    <definedName name="Excel_BuiltIn__FilterDatabase_1_1" localSheetId="65">#REF!</definedName>
    <definedName name="Excel_BuiltIn__FilterDatabase_1_1" localSheetId="66">#REF!</definedName>
    <definedName name="Excel_BuiltIn__FilterDatabase_1_1">#REF!</definedName>
    <definedName name="Excel_BuiltIn__FilterDatabase_1_14">#N/A</definedName>
    <definedName name="Excel_BuiltIn__FilterDatabase_10" localSheetId="27">#REF!</definedName>
    <definedName name="Excel_BuiltIn__FilterDatabase_10" localSheetId="40">#REF!</definedName>
    <definedName name="Excel_BuiltIn__FilterDatabase_10" localSheetId="37">#REF!</definedName>
    <definedName name="Excel_BuiltIn__FilterDatabase_10" localSheetId="39">#REF!</definedName>
    <definedName name="Excel_BuiltIn__FilterDatabase_10" localSheetId="41">#REF!</definedName>
    <definedName name="Excel_BuiltIn__FilterDatabase_10" localSheetId="67">#REF!</definedName>
    <definedName name="Excel_BuiltIn__FilterDatabase_10" localSheetId="60">#REF!</definedName>
    <definedName name="Excel_BuiltIn__FilterDatabase_10" localSheetId="61">#REF!</definedName>
    <definedName name="Excel_BuiltIn__FilterDatabase_10" localSheetId="62">#REF!</definedName>
    <definedName name="Excel_BuiltIn__FilterDatabase_10" localSheetId="63">#REF!</definedName>
    <definedName name="Excel_BuiltIn__FilterDatabase_10" localSheetId="64">#REF!</definedName>
    <definedName name="Excel_BuiltIn__FilterDatabase_10" localSheetId="65">#REF!</definedName>
    <definedName name="Excel_BuiltIn__FilterDatabase_10" localSheetId="66">#REF!</definedName>
    <definedName name="Excel_BuiltIn__FilterDatabase_10">#REF!</definedName>
    <definedName name="Excel_BuiltIn__FilterDatabase_11" localSheetId="27">#REF!</definedName>
    <definedName name="Excel_BuiltIn__FilterDatabase_11" localSheetId="40">#REF!</definedName>
    <definedName name="Excel_BuiltIn__FilterDatabase_11" localSheetId="37">#REF!</definedName>
    <definedName name="Excel_BuiltIn__FilterDatabase_11" localSheetId="39">#REF!</definedName>
    <definedName name="Excel_BuiltIn__FilterDatabase_11" localSheetId="41">#REF!</definedName>
    <definedName name="Excel_BuiltIn__FilterDatabase_11" localSheetId="67">#REF!</definedName>
    <definedName name="Excel_BuiltIn__FilterDatabase_11" localSheetId="60">#REF!</definedName>
    <definedName name="Excel_BuiltIn__FilterDatabase_11" localSheetId="61">#REF!</definedName>
    <definedName name="Excel_BuiltIn__FilterDatabase_11" localSheetId="62">#REF!</definedName>
    <definedName name="Excel_BuiltIn__FilterDatabase_11" localSheetId="63">#REF!</definedName>
    <definedName name="Excel_BuiltIn__FilterDatabase_11" localSheetId="64">#REF!</definedName>
    <definedName name="Excel_BuiltIn__FilterDatabase_11" localSheetId="65">#REF!</definedName>
    <definedName name="Excel_BuiltIn__FilterDatabase_11" localSheetId="66">#REF!</definedName>
    <definedName name="Excel_BuiltIn__FilterDatabase_11">#REF!</definedName>
    <definedName name="Excel_BuiltIn__FilterDatabase_12" localSheetId="27">#REF!</definedName>
    <definedName name="Excel_BuiltIn__FilterDatabase_12" localSheetId="40">#REF!</definedName>
    <definedName name="Excel_BuiltIn__FilterDatabase_12" localSheetId="37">#REF!</definedName>
    <definedName name="Excel_BuiltIn__FilterDatabase_12" localSheetId="39">#REF!</definedName>
    <definedName name="Excel_BuiltIn__FilterDatabase_12" localSheetId="41">#REF!</definedName>
    <definedName name="Excel_BuiltIn__FilterDatabase_12" localSheetId="67">#REF!</definedName>
    <definedName name="Excel_BuiltIn__FilterDatabase_12" localSheetId="60">#REF!</definedName>
    <definedName name="Excel_BuiltIn__FilterDatabase_12" localSheetId="61">#REF!</definedName>
    <definedName name="Excel_BuiltIn__FilterDatabase_12" localSheetId="62">#REF!</definedName>
    <definedName name="Excel_BuiltIn__FilterDatabase_12" localSheetId="63">#REF!</definedName>
    <definedName name="Excel_BuiltIn__FilterDatabase_12" localSheetId="64">#REF!</definedName>
    <definedName name="Excel_BuiltIn__FilterDatabase_12" localSheetId="65">#REF!</definedName>
    <definedName name="Excel_BuiltIn__FilterDatabase_12" localSheetId="66">#REF!</definedName>
    <definedName name="Excel_BuiltIn__FilterDatabase_12">#REF!</definedName>
    <definedName name="Excel_BuiltIn__FilterDatabase_13">#REF!</definedName>
    <definedName name="Excel_BuiltIn__FilterDatabase_14">#REF!</definedName>
    <definedName name="Excel_BuiltIn__FilterDatabase_15">#REF!</definedName>
    <definedName name="Excel_BuiltIn__FilterDatabase_16">#REF!</definedName>
    <definedName name="Excel_BuiltIn__FilterDatabase_17">#REF!</definedName>
    <definedName name="Excel_BuiltIn__FilterDatabase_18">#REF!</definedName>
    <definedName name="Excel_BuiltIn__FilterDatabase_19">#REF!</definedName>
    <definedName name="Excel_BuiltIn__FilterDatabase_2">#REF!</definedName>
    <definedName name="Excel_BuiltIn__FilterDatabase_2_11">#REF!</definedName>
    <definedName name="Excel_BuiltIn__FilterDatabase_2_12">#REF!</definedName>
    <definedName name="Excel_BuiltIn__FilterDatabase_2_13">#REF!</definedName>
    <definedName name="Excel_BuiltIn__FilterDatabase_2_15">#REF!</definedName>
    <definedName name="Excel_BuiltIn__FilterDatabase_2_16">#REF!</definedName>
    <definedName name="Excel_BuiltIn__FilterDatabase_2_17">#REF!</definedName>
    <definedName name="Excel_BuiltIn__FilterDatabase_2_19">#REF!</definedName>
    <definedName name="Excel_BuiltIn__FilterDatabase_2_2">#REF!</definedName>
    <definedName name="Excel_BuiltIn__FilterDatabase_2_28">#REF!</definedName>
    <definedName name="Excel_BuiltIn__FilterDatabase_2_3">#REF!</definedName>
    <definedName name="Excel_BuiltIn__FilterDatabase_2_4">#REF!</definedName>
    <definedName name="Excel_BuiltIn__FilterDatabase_2_7">#REF!</definedName>
    <definedName name="Excel_BuiltIn__FilterDatabase_2_9">#REF!</definedName>
    <definedName name="Excel_BuiltIn__FilterDatabase_25" localSheetId="25">#REF!</definedName>
    <definedName name="Excel_BuiltIn__FilterDatabase_25" localSheetId="32">#REF!</definedName>
    <definedName name="Excel_BuiltIn__FilterDatabase_25" localSheetId="36">#REF!</definedName>
    <definedName name="Excel_BuiltIn__FilterDatabase_25" localSheetId="38">#REF!</definedName>
    <definedName name="Excel_BuiltIn__FilterDatabase_25" localSheetId="68">#REF!</definedName>
    <definedName name="Excel_BuiltIn__FilterDatabase_25" localSheetId="42">#REF!</definedName>
    <definedName name="Excel_BuiltIn__FilterDatabase_25" localSheetId="43">#REF!</definedName>
    <definedName name="Excel_BuiltIn__FilterDatabase_25" localSheetId="44">#REF!</definedName>
    <definedName name="Excel_BuiltIn__FilterDatabase_25">#REF!</definedName>
    <definedName name="Excel_BuiltIn__FilterDatabase_3">#REF!</definedName>
    <definedName name="Excel_BuiltIn__FilterDatabase_4">#REF!</definedName>
    <definedName name="Excel_BuiltIn__FilterDatabase_5">#REF!</definedName>
    <definedName name="Excel_BuiltIn__FilterDatabase_6">#REF!</definedName>
    <definedName name="Excel_BuiltIn__FilterDatabase_7">#REF!</definedName>
    <definedName name="Excel_BuiltIn__FilterDatabase_8">#REF!</definedName>
    <definedName name="Excel_BuiltIn__FilterDatabase_9">#REF!</definedName>
    <definedName name="Excel_BuiltIn_Criteria">#REF!</definedName>
    <definedName name="Excel_BuiltIn_Criteria_11">#REF!</definedName>
    <definedName name="Excel_BuiltIn_Criteria_12">#REF!</definedName>
    <definedName name="Excel_BuiltIn_Criteria_13">#REF!</definedName>
    <definedName name="Excel_BuiltIn_Criteria_15">#REF!</definedName>
    <definedName name="Excel_BuiltIn_Criteria_16">#REF!</definedName>
    <definedName name="Excel_BuiltIn_Criteria_17">#REF!</definedName>
    <definedName name="Excel_BuiltIn_Criteria_19">#REF!</definedName>
    <definedName name="Excel_BuiltIn_Criteria_2">#REF!</definedName>
    <definedName name="Excel_BuiltIn_Criteria_28">#REF!</definedName>
    <definedName name="Excel_BuiltIn_Criteria_3">#REF!</definedName>
    <definedName name="Excel_BuiltIn_Criteria_4">#REF!</definedName>
    <definedName name="Excel_BuiltIn_Criteria_7">#REF!</definedName>
    <definedName name="Excel_BuiltIn_Criteria_9">#REF!</definedName>
    <definedName name="Excel_BuiltIn_Database" localSheetId="32">#REF!</definedName>
    <definedName name="Excel_BuiltIn_Database">#REF!</definedName>
    <definedName name="Excel_BuiltIn_Database_0">#REF!</definedName>
    <definedName name="Excel_BuiltIn_Database_0_11">#REF!</definedName>
    <definedName name="Excel_BuiltIn_Database_0_12">#REF!</definedName>
    <definedName name="Excel_BuiltIn_Database_0_13">#REF!</definedName>
    <definedName name="Excel_BuiltIn_Database_0_15">#REF!</definedName>
    <definedName name="Excel_BuiltIn_Database_0_16">#REF!</definedName>
    <definedName name="Excel_BuiltIn_Database_0_17">#REF!</definedName>
    <definedName name="Excel_BuiltIn_Database_0_19">#REF!</definedName>
    <definedName name="Excel_BuiltIn_Database_0_2">#REF!</definedName>
    <definedName name="Excel_BuiltIn_Database_0_28">#REF!</definedName>
    <definedName name="Excel_BuiltIn_Database_0_3">#REF!</definedName>
    <definedName name="Excel_BuiltIn_Database_0_4">#REF!</definedName>
    <definedName name="Excel_BuiltIn_Database_0_7">#REF!</definedName>
    <definedName name="Excel_BuiltIn_Database_0_9">#REF!</definedName>
    <definedName name="Excel_BuiltIn_Database_1">#REF!</definedName>
    <definedName name="Excel_BuiltIn_Database_25" localSheetId="32">#REF!</definedName>
    <definedName name="Excel_BuiltIn_Database_25">#REF!</definedName>
    <definedName name="Excel_BuiltIn_Database_4">#REF!</definedName>
    <definedName name="Excel_BuiltIn_Database_6">#REF!</definedName>
    <definedName name="Excel_BuiltIn_Database_7">#REF!</definedName>
    <definedName name="Excel_BuiltIn_Database_8">#REF!</definedName>
    <definedName name="Excel_BuiltIn_Database_9">#REF!</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1_1_1_1_1_1_1">#REF!</definedName>
    <definedName name="Excel_BuiltIn_Print_Area_1_1_1_1_1_1_1_1">#REF!</definedName>
    <definedName name="Excel_BuiltIn_Print_Area_1_1_1_1_1_1_1_1_1">#REF!</definedName>
    <definedName name="Excel_BuiltIn_Print_Area_1_1_1_1_1_1_1_1_1_1">#REF!</definedName>
    <definedName name="Excel_BuiltIn_Print_Area_1_1_1_1_18">#N/A</definedName>
    <definedName name="Excel_BuiltIn_Print_Area_1_1_1_18">#N/A</definedName>
    <definedName name="Excel_BuiltIn_Print_Area_1_1_1_19">#N/A</definedName>
    <definedName name="Excel_BuiltIn_Print_Area_1_1_1_21" localSheetId="27">#REF!</definedName>
    <definedName name="Excel_BuiltIn_Print_Area_1_1_1_21" localSheetId="40">#REF!</definedName>
    <definedName name="Excel_BuiltIn_Print_Area_1_1_1_21" localSheetId="37">#REF!</definedName>
    <definedName name="Excel_BuiltIn_Print_Area_1_1_1_21" localSheetId="39">#REF!</definedName>
    <definedName name="Excel_BuiltIn_Print_Area_1_1_1_21" localSheetId="41">#REF!</definedName>
    <definedName name="Excel_BuiltIn_Print_Area_1_1_1_21" localSheetId="67">#REF!</definedName>
    <definedName name="Excel_BuiltIn_Print_Area_1_1_1_21" localSheetId="60">#REF!</definedName>
    <definedName name="Excel_BuiltIn_Print_Area_1_1_1_21" localSheetId="61">#REF!</definedName>
    <definedName name="Excel_BuiltIn_Print_Area_1_1_1_21" localSheetId="62">#REF!</definedName>
    <definedName name="Excel_BuiltIn_Print_Area_1_1_1_21" localSheetId="63">#REF!</definedName>
    <definedName name="Excel_BuiltIn_Print_Area_1_1_1_21" localSheetId="64">#REF!</definedName>
    <definedName name="Excel_BuiltIn_Print_Area_1_1_1_21" localSheetId="65">#REF!</definedName>
    <definedName name="Excel_BuiltIn_Print_Area_1_1_1_21" localSheetId="66">#REF!</definedName>
    <definedName name="Excel_BuiltIn_Print_Area_1_1_1_21">#REF!</definedName>
    <definedName name="Excel_BuiltIn_Print_Area_1_1_18">#N/A</definedName>
    <definedName name="Excel_BuiltIn_Print_Area_1_1_19">#N/A</definedName>
    <definedName name="Excel_BuiltIn_Print_Area_1_1_21" localSheetId="27">#REF!</definedName>
    <definedName name="Excel_BuiltIn_Print_Area_1_1_21" localSheetId="40">#REF!</definedName>
    <definedName name="Excel_BuiltIn_Print_Area_1_1_21" localSheetId="37">#REF!</definedName>
    <definedName name="Excel_BuiltIn_Print_Area_1_1_21" localSheetId="39">#REF!</definedName>
    <definedName name="Excel_BuiltIn_Print_Area_1_1_21" localSheetId="41">#REF!</definedName>
    <definedName name="Excel_BuiltIn_Print_Area_1_1_21" localSheetId="67">#REF!</definedName>
    <definedName name="Excel_BuiltIn_Print_Area_1_1_21" localSheetId="60">#REF!</definedName>
    <definedName name="Excel_BuiltIn_Print_Area_1_1_21" localSheetId="61">#REF!</definedName>
    <definedName name="Excel_BuiltIn_Print_Area_1_1_21" localSheetId="62">#REF!</definedName>
    <definedName name="Excel_BuiltIn_Print_Area_1_1_21" localSheetId="63">#REF!</definedName>
    <definedName name="Excel_BuiltIn_Print_Area_1_1_21" localSheetId="64">#REF!</definedName>
    <definedName name="Excel_BuiltIn_Print_Area_1_1_21" localSheetId="65">#REF!</definedName>
    <definedName name="Excel_BuiltIn_Print_Area_1_1_21" localSheetId="66">#REF!</definedName>
    <definedName name="Excel_BuiltIn_Print_Area_1_1_21">#REF!</definedName>
    <definedName name="Excel_BuiltIn_Print_Area_1_11" localSheetId="27">#REF!</definedName>
    <definedName name="Excel_BuiltIn_Print_Area_1_11" localSheetId="40">#REF!</definedName>
    <definedName name="Excel_BuiltIn_Print_Area_1_11" localSheetId="37">#REF!</definedName>
    <definedName name="Excel_BuiltIn_Print_Area_1_11" localSheetId="39">#REF!</definedName>
    <definedName name="Excel_BuiltIn_Print_Area_1_11" localSheetId="41">#REF!</definedName>
    <definedName name="Excel_BuiltIn_Print_Area_1_11" localSheetId="67">#REF!</definedName>
    <definedName name="Excel_BuiltIn_Print_Area_1_11" localSheetId="60">#REF!</definedName>
    <definedName name="Excel_BuiltIn_Print_Area_1_11" localSheetId="61">#REF!</definedName>
    <definedName name="Excel_BuiltIn_Print_Area_1_11" localSheetId="62">#REF!</definedName>
    <definedName name="Excel_BuiltIn_Print_Area_1_11" localSheetId="63">#REF!</definedName>
    <definedName name="Excel_BuiltIn_Print_Area_1_11" localSheetId="64">#REF!</definedName>
    <definedName name="Excel_BuiltIn_Print_Area_1_11" localSheetId="65">#REF!</definedName>
    <definedName name="Excel_BuiltIn_Print_Area_1_11" localSheetId="66">#REF!</definedName>
    <definedName name="Excel_BuiltIn_Print_Area_1_11">#REF!</definedName>
    <definedName name="Excel_BuiltIn_Print_Area_1_12" localSheetId="27">#REF!</definedName>
    <definedName name="Excel_BuiltIn_Print_Area_1_12" localSheetId="40">#REF!</definedName>
    <definedName name="Excel_BuiltIn_Print_Area_1_12" localSheetId="37">#REF!</definedName>
    <definedName name="Excel_BuiltIn_Print_Area_1_12" localSheetId="39">#REF!</definedName>
    <definedName name="Excel_BuiltIn_Print_Area_1_12" localSheetId="41">#REF!</definedName>
    <definedName name="Excel_BuiltIn_Print_Area_1_12" localSheetId="67">#REF!</definedName>
    <definedName name="Excel_BuiltIn_Print_Area_1_12" localSheetId="60">#REF!</definedName>
    <definedName name="Excel_BuiltIn_Print_Area_1_12" localSheetId="61">#REF!</definedName>
    <definedName name="Excel_BuiltIn_Print_Area_1_12" localSheetId="62">#REF!</definedName>
    <definedName name="Excel_BuiltIn_Print_Area_1_12" localSheetId="63">#REF!</definedName>
    <definedName name="Excel_BuiltIn_Print_Area_1_12" localSheetId="64">#REF!</definedName>
    <definedName name="Excel_BuiltIn_Print_Area_1_12" localSheetId="65">#REF!</definedName>
    <definedName name="Excel_BuiltIn_Print_Area_1_12" localSheetId="66">#REF!</definedName>
    <definedName name="Excel_BuiltIn_Print_Area_1_12">#REF!</definedName>
    <definedName name="Excel_BuiltIn_Print_Area_1_13">#REF!</definedName>
    <definedName name="Excel_BuiltIn_Print_Area_1_15">#REF!</definedName>
    <definedName name="Excel_BuiltIn_Print_Area_1_16">#REF!</definedName>
    <definedName name="Excel_BuiltIn_Print_Area_1_17">#REF!</definedName>
    <definedName name="Excel_BuiltIn_Print_Area_1_19">#REF!</definedName>
    <definedName name="Excel_BuiltIn_Print_Area_1_2">#REF!</definedName>
    <definedName name="Excel_BuiltIn_Print_Area_1_28">#REF!</definedName>
    <definedName name="Excel_BuiltIn_Print_Area_1_3">#REF!</definedName>
    <definedName name="Excel_BuiltIn_Print_Area_1_4">#REF!</definedName>
    <definedName name="Excel_BuiltIn_Print_Area_1_7">#REF!</definedName>
    <definedName name="Excel_BuiltIn_Print_Area_1_9">#REF!</definedName>
    <definedName name="Excel_BuiltIn_Print_Area_10">#REF!</definedName>
    <definedName name="Excel_BuiltIn_Print_Area_11">#REF!</definedName>
    <definedName name="Excel_BuiltIn_Print_Area_11_1">#REF!</definedName>
    <definedName name="Excel_BuiltIn_Print_Area_12">#REF!</definedName>
    <definedName name="Excel_BuiltIn_Print_Area_13">#REF!</definedName>
    <definedName name="Excel_BuiltIn_Print_Area_14">#REF!</definedName>
    <definedName name="Excel_BuiltIn_Print_Area_15">#REF!</definedName>
    <definedName name="Excel_BuiltIn_Print_Area_15_1">#REF!</definedName>
    <definedName name="Excel_BuiltIn_Print_Area_16">#REF!</definedName>
    <definedName name="Excel_BuiltIn_Print_Area_17">#REF!</definedName>
    <definedName name="Excel_BuiltIn_Print_Area_18_1">"#REF!"</definedName>
    <definedName name="Excel_BuiltIn_Print_Area_19_1">"#REF!"</definedName>
    <definedName name="Excel_BuiltIn_Print_Area_2" localSheetId="27">#REF!</definedName>
    <definedName name="Excel_BuiltIn_Print_Area_2" localSheetId="32">#REF!</definedName>
    <definedName name="Excel_BuiltIn_Print_Area_2" localSheetId="40">#REF!</definedName>
    <definedName name="Excel_BuiltIn_Print_Area_2" localSheetId="36">#REF!</definedName>
    <definedName name="Excel_BuiltIn_Print_Area_2" localSheetId="37">#REF!</definedName>
    <definedName name="Excel_BuiltIn_Print_Area_2" localSheetId="39">#REF!</definedName>
    <definedName name="Excel_BuiltIn_Print_Area_2" localSheetId="41">#REF!</definedName>
    <definedName name="Excel_BuiltIn_Print_Area_2" localSheetId="67">#REF!</definedName>
    <definedName name="Excel_BuiltIn_Print_Area_2" localSheetId="60">#REF!</definedName>
    <definedName name="Excel_BuiltIn_Print_Area_2" localSheetId="61">#REF!</definedName>
    <definedName name="Excel_BuiltIn_Print_Area_2" localSheetId="62">#REF!</definedName>
    <definedName name="Excel_BuiltIn_Print_Area_2" localSheetId="63">#REF!</definedName>
    <definedName name="Excel_BuiltIn_Print_Area_2" localSheetId="64">#REF!</definedName>
    <definedName name="Excel_BuiltIn_Print_Area_2" localSheetId="65">#REF!</definedName>
    <definedName name="Excel_BuiltIn_Print_Area_2" localSheetId="66">#REF!</definedName>
    <definedName name="Excel_BuiltIn_Print_Area_2">#REF!</definedName>
    <definedName name="Excel_BuiltIn_Print_Area_2_1_1_1_1">#N/A</definedName>
    <definedName name="Excel_BuiltIn_Print_Area_2_1_1_1_1_1" localSheetId="27">#REF!</definedName>
    <definedName name="Excel_BuiltIn_Print_Area_2_1_1_1_1_1" localSheetId="40">#REF!</definedName>
    <definedName name="Excel_BuiltIn_Print_Area_2_1_1_1_1_1" localSheetId="37">#REF!</definedName>
    <definedName name="Excel_BuiltIn_Print_Area_2_1_1_1_1_1" localSheetId="39">#REF!</definedName>
    <definedName name="Excel_BuiltIn_Print_Area_2_1_1_1_1_1" localSheetId="41">#REF!</definedName>
    <definedName name="Excel_BuiltIn_Print_Area_2_1_1_1_1_1" localSheetId="67">#REF!</definedName>
    <definedName name="Excel_BuiltIn_Print_Area_2_1_1_1_1_1" localSheetId="60">#REF!</definedName>
    <definedName name="Excel_BuiltIn_Print_Area_2_1_1_1_1_1" localSheetId="61">#REF!</definedName>
    <definedName name="Excel_BuiltIn_Print_Area_2_1_1_1_1_1" localSheetId="62">#REF!</definedName>
    <definedName name="Excel_BuiltIn_Print_Area_2_1_1_1_1_1" localSheetId="63">#REF!</definedName>
    <definedName name="Excel_BuiltIn_Print_Area_2_1_1_1_1_1" localSheetId="64">#REF!</definedName>
    <definedName name="Excel_BuiltIn_Print_Area_2_1_1_1_1_1" localSheetId="65">#REF!</definedName>
    <definedName name="Excel_BuiltIn_Print_Area_2_1_1_1_1_1" localSheetId="66">#REF!</definedName>
    <definedName name="Excel_BuiltIn_Print_Area_2_1_1_1_1_1">#REF!</definedName>
    <definedName name="Excel_BuiltIn_Print_Area_2_1_1_1_1_1_1" localSheetId="27">#REF!</definedName>
    <definedName name="Excel_BuiltIn_Print_Area_2_1_1_1_1_1_1" localSheetId="40">#REF!</definedName>
    <definedName name="Excel_BuiltIn_Print_Area_2_1_1_1_1_1_1" localSheetId="37">#REF!</definedName>
    <definedName name="Excel_BuiltIn_Print_Area_2_1_1_1_1_1_1" localSheetId="39">#REF!</definedName>
    <definedName name="Excel_BuiltIn_Print_Area_2_1_1_1_1_1_1" localSheetId="41">#REF!</definedName>
    <definedName name="Excel_BuiltIn_Print_Area_2_1_1_1_1_1_1" localSheetId="67">#REF!</definedName>
    <definedName name="Excel_BuiltIn_Print_Area_2_1_1_1_1_1_1" localSheetId="60">#REF!</definedName>
    <definedName name="Excel_BuiltIn_Print_Area_2_1_1_1_1_1_1" localSheetId="61">#REF!</definedName>
    <definedName name="Excel_BuiltIn_Print_Area_2_1_1_1_1_1_1" localSheetId="62">#REF!</definedName>
    <definedName name="Excel_BuiltIn_Print_Area_2_1_1_1_1_1_1" localSheetId="63">#REF!</definedName>
    <definedName name="Excel_BuiltIn_Print_Area_2_1_1_1_1_1_1" localSheetId="64">#REF!</definedName>
    <definedName name="Excel_BuiltIn_Print_Area_2_1_1_1_1_1_1" localSheetId="65">#REF!</definedName>
    <definedName name="Excel_BuiltIn_Print_Area_2_1_1_1_1_1_1" localSheetId="66">#REF!</definedName>
    <definedName name="Excel_BuiltIn_Print_Area_2_1_1_1_1_1_1">#REF!</definedName>
    <definedName name="Excel_BuiltIn_Print_Area_2_1_1_1_1_1_1_1" localSheetId="27">#REF!</definedName>
    <definedName name="Excel_BuiltIn_Print_Area_2_1_1_1_1_1_1_1" localSheetId="40">#REF!</definedName>
    <definedName name="Excel_BuiltIn_Print_Area_2_1_1_1_1_1_1_1" localSheetId="37">#REF!</definedName>
    <definedName name="Excel_BuiltIn_Print_Area_2_1_1_1_1_1_1_1" localSheetId="39">#REF!</definedName>
    <definedName name="Excel_BuiltIn_Print_Area_2_1_1_1_1_1_1_1" localSheetId="41">#REF!</definedName>
    <definedName name="Excel_BuiltIn_Print_Area_2_1_1_1_1_1_1_1" localSheetId="67">#REF!</definedName>
    <definedName name="Excel_BuiltIn_Print_Area_2_1_1_1_1_1_1_1" localSheetId="60">#REF!</definedName>
    <definedName name="Excel_BuiltIn_Print_Area_2_1_1_1_1_1_1_1" localSheetId="61">#REF!</definedName>
    <definedName name="Excel_BuiltIn_Print_Area_2_1_1_1_1_1_1_1" localSheetId="62">#REF!</definedName>
    <definedName name="Excel_BuiltIn_Print_Area_2_1_1_1_1_1_1_1" localSheetId="63">#REF!</definedName>
    <definedName name="Excel_BuiltIn_Print_Area_2_1_1_1_1_1_1_1" localSheetId="64">#REF!</definedName>
    <definedName name="Excel_BuiltIn_Print_Area_2_1_1_1_1_1_1_1" localSheetId="65">#REF!</definedName>
    <definedName name="Excel_BuiltIn_Print_Area_2_1_1_1_1_1_1_1" localSheetId="66">#REF!</definedName>
    <definedName name="Excel_BuiltIn_Print_Area_2_1_1_1_1_1_1_1">#REF!</definedName>
    <definedName name="Excel_BuiltIn_Print_Area_2_1_1_1_1_1_1_1_1">#REF!</definedName>
    <definedName name="Excel_BuiltIn_Print_Area_2_21">#REF!</definedName>
    <definedName name="Excel_BuiltIn_Print_Area_20_1">"#REF!"</definedName>
    <definedName name="Excel_BuiltIn_Print_Area_21_1" localSheetId="27">#REF!</definedName>
    <definedName name="Excel_BuiltIn_Print_Area_21_1" localSheetId="40">#REF!</definedName>
    <definedName name="Excel_BuiltIn_Print_Area_21_1" localSheetId="37">#REF!</definedName>
    <definedName name="Excel_BuiltIn_Print_Area_21_1" localSheetId="39">#REF!</definedName>
    <definedName name="Excel_BuiltIn_Print_Area_21_1" localSheetId="41">#REF!</definedName>
    <definedName name="Excel_BuiltIn_Print_Area_21_1" localSheetId="67">#REF!</definedName>
    <definedName name="Excel_BuiltIn_Print_Area_21_1" localSheetId="60">#REF!</definedName>
    <definedName name="Excel_BuiltIn_Print_Area_21_1" localSheetId="61">#REF!</definedName>
    <definedName name="Excel_BuiltIn_Print_Area_21_1" localSheetId="62">#REF!</definedName>
    <definedName name="Excel_BuiltIn_Print_Area_21_1" localSheetId="63">#REF!</definedName>
    <definedName name="Excel_BuiltIn_Print_Area_21_1" localSheetId="64">#REF!</definedName>
    <definedName name="Excel_BuiltIn_Print_Area_21_1" localSheetId="65">#REF!</definedName>
    <definedName name="Excel_BuiltIn_Print_Area_21_1" localSheetId="66">#REF!</definedName>
    <definedName name="Excel_BuiltIn_Print_Area_21_1">#REF!</definedName>
    <definedName name="Excel_BuiltIn_Print_Area_22_1">"#REF!"</definedName>
    <definedName name="Excel_BuiltIn_Print_Area_23_1">"#REF!"</definedName>
    <definedName name="Excel_BuiltIn_Print_Area_26" localSheetId="27">#REF!</definedName>
    <definedName name="Excel_BuiltIn_Print_Area_26" localSheetId="40">#REF!</definedName>
    <definedName name="Excel_BuiltIn_Print_Area_26" localSheetId="37">#REF!</definedName>
    <definedName name="Excel_BuiltIn_Print_Area_26" localSheetId="39">#REF!</definedName>
    <definedName name="Excel_BuiltIn_Print_Area_26" localSheetId="41">#REF!</definedName>
    <definedName name="Excel_BuiltIn_Print_Area_26" localSheetId="67">#REF!</definedName>
    <definedName name="Excel_BuiltIn_Print_Area_26" localSheetId="60">#REF!</definedName>
    <definedName name="Excel_BuiltIn_Print_Area_26" localSheetId="61">#REF!</definedName>
    <definedName name="Excel_BuiltIn_Print_Area_26" localSheetId="62">#REF!</definedName>
    <definedName name="Excel_BuiltIn_Print_Area_26" localSheetId="63">#REF!</definedName>
    <definedName name="Excel_BuiltIn_Print_Area_26" localSheetId="64">#REF!</definedName>
    <definedName name="Excel_BuiltIn_Print_Area_26" localSheetId="65">#REF!</definedName>
    <definedName name="Excel_BuiltIn_Print_Area_26" localSheetId="66">#REF!</definedName>
    <definedName name="Excel_BuiltIn_Print_Area_26">#REF!</definedName>
    <definedName name="Excel_BuiltIn_Print_Area_26_1" localSheetId="27">#REF!</definedName>
    <definedName name="Excel_BuiltIn_Print_Area_26_1" localSheetId="40">#REF!</definedName>
    <definedName name="Excel_BuiltIn_Print_Area_26_1" localSheetId="37">#REF!</definedName>
    <definedName name="Excel_BuiltIn_Print_Area_26_1" localSheetId="39">#REF!</definedName>
    <definedName name="Excel_BuiltIn_Print_Area_26_1" localSheetId="41">#REF!</definedName>
    <definedName name="Excel_BuiltIn_Print_Area_26_1" localSheetId="67">#REF!</definedName>
    <definedName name="Excel_BuiltIn_Print_Area_26_1" localSheetId="60">#REF!</definedName>
    <definedName name="Excel_BuiltIn_Print_Area_26_1" localSheetId="61">#REF!</definedName>
    <definedName name="Excel_BuiltIn_Print_Area_26_1" localSheetId="62">#REF!</definedName>
    <definedName name="Excel_BuiltIn_Print_Area_26_1" localSheetId="63">#REF!</definedName>
    <definedName name="Excel_BuiltIn_Print_Area_26_1" localSheetId="64">#REF!</definedName>
    <definedName name="Excel_BuiltIn_Print_Area_26_1" localSheetId="65">#REF!</definedName>
    <definedName name="Excel_BuiltIn_Print_Area_26_1" localSheetId="66">#REF!</definedName>
    <definedName name="Excel_BuiltIn_Print_Area_26_1">#REF!</definedName>
    <definedName name="Excel_BuiltIn_Print_Area_27_1" localSheetId="27">#REF!</definedName>
    <definedName name="Excel_BuiltIn_Print_Area_27_1" localSheetId="40">#REF!</definedName>
    <definedName name="Excel_BuiltIn_Print_Area_27_1" localSheetId="37">#REF!</definedName>
    <definedName name="Excel_BuiltIn_Print_Area_27_1" localSheetId="39">#REF!</definedName>
    <definedName name="Excel_BuiltIn_Print_Area_27_1" localSheetId="41">#REF!</definedName>
    <definedName name="Excel_BuiltIn_Print_Area_27_1" localSheetId="67">#REF!</definedName>
    <definedName name="Excel_BuiltIn_Print_Area_27_1" localSheetId="60">#REF!</definedName>
    <definedName name="Excel_BuiltIn_Print_Area_27_1" localSheetId="61">#REF!</definedName>
    <definedName name="Excel_BuiltIn_Print_Area_27_1" localSheetId="62">#REF!</definedName>
    <definedName name="Excel_BuiltIn_Print_Area_27_1" localSheetId="63">#REF!</definedName>
    <definedName name="Excel_BuiltIn_Print_Area_27_1" localSheetId="64">#REF!</definedName>
    <definedName name="Excel_BuiltIn_Print_Area_27_1" localSheetId="65">#REF!</definedName>
    <definedName name="Excel_BuiltIn_Print_Area_27_1" localSheetId="66">#REF!</definedName>
    <definedName name="Excel_BuiltIn_Print_Area_27_1">#REF!</definedName>
    <definedName name="Excel_BuiltIn_Print_Area_29_1">#REF!</definedName>
    <definedName name="Excel_BuiltIn_Print_Area_3">"$#REF!.$A$5:$P$91"</definedName>
    <definedName name="Excel_BuiltIn_Print_Area_3_1_1_1" localSheetId="27">#REF!</definedName>
    <definedName name="Excel_BuiltIn_Print_Area_3_1_1_1" localSheetId="40">#REF!</definedName>
    <definedName name="Excel_BuiltIn_Print_Area_3_1_1_1" localSheetId="37">#REF!</definedName>
    <definedName name="Excel_BuiltIn_Print_Area_3_1_1_1" localSheetId="39">#REF!</definedName>
    <definedName name="Excel_BuiltIn_Print_Area_3_1_1_1" localSheetId="41">#REF!</definedName>
    <definedName name="Excel_BuiltIn_Print_Area_3_1_1_1" localSheetId="67">#REF!</definedName>
    <definedName name="Excel_BuiltIn_Print_Area_3_1_1_1" localSheetId="60">#REF!</definedName>
    <definedName name="Excel_BuiltIn_Print_Area_3_1_1_1" localSheetId="61">#REF!</definedName>
    <definedName name="Excel_BuiltIn_Print_Area_3_1_1_1" localSheetId="62">#REF!</definedName>
    <definedName name="Excel_BuiltIn_Print_Area_3_1_1_1" localSheetId="63">#REF!</definedName>
    <definedName name="Excel_BuiltIn_Print_Area_3_1_1_1" localSheetId="64">#REF!</definedName>
    <definedName name="Excel_BuiltIn_Print_Area_3_1_1_1" localSheetId="65">#REF!</definedName>
    <definedName name="Excel_BuiltIn_Print_Area_3_1_1_1" localSheetId="66">#REF!</definedName>
    <definedName name="Excel_BuiltIn_Print_Area_3_1_1_1">#REF!</definedName>
    <definedName name="Excel_BuiltIn_Print_Area_3_1_1_1_1" localSheetId="27">#REF!</definedName>
    <definedName name="Excel_BuiltIn_Print_Area_3_1_1_1_1" localSheetId="40">#REF!</definedName>
    <definedName name="Excel_BuiltIn_Print_Area_3_1_1_1_1" localSheetId="37">#REF!</definedName>
    <definedName name="Excel_BuiltIn_Print_Area_3_1_1_1_1" localSheetId="39">#REF!</definedName>
    <definedName name="Excel_BuiltIn_Print_Area_3_1_1_1_1" localSheetId="41">#REF!</definedName>
    <definedName name="Excel_BuiltIn_Print_Area_3_1_1_1_1" localSheetId="67">#REF!</definedName>
    <definedName name="Excel_BuiltIn_Print_Area_3_1_1_1_1" localSheetId="60">#REF!</definedName>
    <definedName name="Excel_BuiltIn_Print_Area_3_1_1_1_1" localSheetId="61">#REF!</definedName>
    <definedName name="Excel_BuiltIn_Print_Area_3_1_1_1_1" localSheetId="62">#REF!</definedName>
    <definedName name="Excel_BuiltIn_Print_Area_3_1_1_1_1" localSheetId="63">#REF!</definedName>
    <definedName name="Excel_BuiltIn_Print_Area_3_1_1_1_1" localSheetId="64">#REF!</definedName>
    <definedName name="Excel_BuiltIn_Print_Area_3_1_1_1_1" localSheetId="65">#REF!</definedName>
    <definedName name="Excel_BuiltIn_Print_Area_3_1_1_1_1" localSheetId="66">#REF!</definedName>
    <definedName name="Excel_BuiltIn_Print_Area_3_1_1_1_1">#REF!</definedName>
    <definedName name="Excel_BuiltIn_Print_Area_3_1_1_1_1_1" localSheetId="27">#REF!</definedName>
    <definedName name="Excel_BuiltIn_Print_Area_3_1_1_1_1_1" localSheetId="40">#REF!</definedName>
    <definedName name="Excel_BuiltIn_Print_Area_3_1_1_1_1_1" localSheetId="37">#REF!</definedName>
    <definedName name="Excel_BuiltIn_Print_Area_3_1_1_1_1_1" localSheetId="39">#REF!</definedName>
    <definedName name="Excel_BuiltIn_Print_Area_3_1_1_1_1_1" localSheetId="41">#REF!</definedName>
    <definedName name="Excel_BuiltIn_Print_Area_3_1_1_1_1_1" localSheetId="67">#REF!</definedName>
    <definedName name="Excel_BuiltIn_Print_Area_3_1_1_1_1_1" localSheetId="60">#REF!</definedName>
    <definedName name="Excel_BuiltIn_Print_Area_3_1_1_1_1_1" localSheetId="61">#REF!</definedName>
    <definedName name="Excel_BuiltIn_Print_Area_3_1_1_1_1_1" localSheetId="62">#REF!</definedName>
    <definedName name="Excel_BuiltIn_Print_Area_3_1_1_1_1_1" localSheetId="63">#REF!</definedName>
    <definedName name="Excel_BuiltIn_Print_Area_3_1_1_1_1_1" localSheetId="64">#REF!</definedName>
    <definedName name="Excel_BuiltIn_Print_Area_3_1_1_1_1_1" localSheetId="65">#REF!</definedName>
    <definedName name="Excel_BuiltIn_Print_Area_3_1_1_1_1_1" localSheetId="66">#REF!</definedName>
    <definedName name="Excel_BuiltIn_Print_Area_3_1_1_1_1_1">#REF!</definedName>
    <definedName name="Excel_BuiltIn_Print_Area_30_1">#REF!</definedName>
    <definedName name="Excel_BuiltIn_Print_Area_31_1">#REF!</definedName>
    <definedName name="Excel_BuiltIn_Print_Area_4">#REF!</definedName>
    <definedName name="Excel_BuiltIn_Print_Area_4_1">#REF!</definedName>
    <definedName name="Excel_BuiltIn_Print_Area_4_1_1">#REF!</definedName>
    <definedName name="Excel_BuiltIn_Print_Area_4_1_21">#REF!</definedName>
    <definedName name="Excel_BuiltIn_Print_Area_49">#REF!</definedName>
    <definedName name="Excel_BuiltIn_Print_Area_5">#REF!</definedName>
    <definedName name="Excel_BuiltIn_Print_Area_5_1">#N/A</definedName>
    <definedName name="Excel_BuiltIn_Print_Area_5_1_1" localSheetId="27">#REF!</definedName>
    <definedName name="Excel_BuiltIn_Print_Area_5_1_1" localSheetId="40">#REF!</definedName>
    <definedName name="Excel_BuiltIn_Print_Area_5_1_1" localSheetId="37">#REF!</definedName>
    <definedName name="Excel_BuiltIn_Print_Area_5_1_1" localSheetId="39">#REF!</definedName>
    <definedName name="Excel_BuiltIn_Print_Area_5_1_1" localSheetId="41">#REF!</definedName>
    <definedName name="Excel_BuiltIn_Print_Area_5_1_1" localSheetId="67">#REF!</definedName>
    <definedName name="Excel_BuiltIn_Print_Area_5_1_1" localSheetId="60">#REF!</definedName>
    <definedName name="Excel_BuiltIn_Print_Area_5_1_1" localSheetId="61">#REF!</definedName>
    <definedName name="Excel_BuiltIn_Print_Area_5_1_1" localSheetId="62">#REF!</definedName>
    <definedName name="Excel_BuiltIn_Print_Area_5_1_1" localSheetId="63">#REF!</definedName>
    <definedName name="Excel_BuiltIn_Print_Area_5_1_1" localSheetId="64">#REF!</definedName>
    <definedName name="Excel_BuiltIn_Print_Area_5_1_1" localSheetId="65">#REF!</definedName>
    <definedName name="Excel_BuiltIn_Print_Area_5_1_1" localSheetId="66">#REF!</definedName>
    <definedName name="Excel_BuiltIn_Print_Area_5_1_1">#REF!</definedName>
    <definedName name="Excel_BuiltIn_Print_Area_6" localSheetId="27">#REF!</definedName>
    <definedName name="Excel_BuiltIn_Print_Area_6" localSheetId="40">#REF!</definedName>
    <definedName name="Excel_BuiltIn_Print_Area_6" localSheetId="37">#REF!</definedName>
    <definedName name="Excel_BuiltIn_Print_Area_6" localSheetId="39">#REF!</definedName>
    <definedName name="Excel_BuiltIn_Print_Area_6" localSheetId="41">#REF!</definedName>
    <definedName name="Excel_BuiltIn_Print_Area_6" localSheetId="67">#REF!</definedName>
    <definedName name="Excel_BuiltIn_Print_Area_6" localSheetId="60">#REF!</definedName>
    <definedName name="Excel_BuiltIn_Print_Area_6" localSheetId="61">#REF!</definedName>
    <definedName name="Excel_BuiltIn_Print_Area_6" localSheetId="62">#REF!</definedName>
    <definedName name="Excel_BuiltIn_Print_Area_6" localSheetId="63">#REF!</definedName>
    <definedName name="Excel_BuiltIn_Print_Area_6" localSheetId="64">#REF!</definedName>
    <definedName name="Excel_BuiltIn_Print_Area_6" localSheetId="65">#REF!</definedName>
    <definedName name="Excel_BuiltIn_Print_Area_6" localSheetId="66">#REF!</definedName>
    <definedName name="Excel_BuiltIn_Print_Area_6">#REF!</definedName>
    <definedName name="Excel_BuiltIn_Print_Area_6_1" localSheetId="27">#REF!</definedName>
    <definedName name="Excel_BuiltIn_Print_Area_6_1" localSheetId="40">#REF!</definedName>
    <definedName name="Excel_BuiltIn_Print_Area_6_1" localSheetId="37">#REF!</definedName>
    <definedName name="Excel_BuiltIn_Print_Area_6_1" localSheetId="39">#REF!</definedName>
    <definedName name="Excel_BuiltIn_Print_Area_6_1" localSheetId="41">#REF!</definedName>
    <definedName name="Excel_BuiltIn_Print_Area_6_1" localSheetId="67">#REF!</definedName>
    <definedName name="Excel_BuiltIn_Print_Area_6_1" localSheetId="60">#REF!</definedName>
    <definedName name="Excel_BuiltIn_Print_Area_6_1" localSheetId="61">#REF!</definedName>
    <definedName name="Excel_BuiltIn_Print_Area_6_1" localSheetId="62">#REF!</definedName>
    <definedName name="Excel_BuiltIn_Print_Area_6_1" localSheetId="63">#REF!</definedName>
    <definedName name="Excel_BuiltIn_Print_Area_6_1" localSheetId="64">#REF!</definedName>
    <definedName name="Excel_BuiltIn_Print_Area_6_1" localSheetId="65">#REF!</definedName>
    <definedName name="Excel_BuiltIn_Print_Area_6_1" localSheetId="66">#REF!</definedName>
    <definedName name="Excel_BuiltIn_Print_Area_6_1">#REF!</definedName>
    <definedName name="Excel_BuiltIn_Print_Area_6_1_1">#REF!</definedName>
    <definedName name="Excel_BuiltIn_Print_Area_6_1_1_1">#REF!</definedName>
    <definedName name="Excel_BuiltIn_Print_Area_7">#REF!</definedName>
    <definedName name="Excel_BuiltIn_Print_Area_7_1">#REF!</definedName>
    <definedName name="Excel_BuiltIn_Print_Area_7_1_1">#REF!</definedName>
    <definedName name="Excel_BuiltIn_Print_Area_7_1_1_1">#REF!</definedName>
    <definedName name="Excel_BuiltIn_Print_Area_7_10">"'file:///Y:/ENGENHARIA/Deise Aoki/PATOS - OK/PATOS 05-09-2007-ok/Laptop - Arquivos/DNIT/PATOs/Rondonópolis/PATO_BR-364_km_0,00_ao_km_112,90_LICITAÇÃO Rev mario.xls'#$reg_mec_fx_dm_.$#REF!$#REF!:$#REF!$#REF!"</definedName>
    <definedName name="Excel_BuiltIn_Print_Area_7_11">"'file:///Y:/ENGENHARIA/Deise Aoki/PATOS - OK/PATOS 05-09-2007-ok/Laptop - Arquivos/DNIT/PATOs/Rondonópolis/PATO_BR-364_km_0,00_ao_km_112,90_LICITAÇÃO Rev mario.xls'#$reg_mec_fx_dm_.$#REF!$#REF!:$#REF!$#REF!"</definedName>
    <definedName name="Excel_BuiltIn_Print_Area_7_12">"'file:///Y:/ENGENHARIA/Deise Aoki/PATOS - OK/PATOS 05-09-2007-ok/Laptop - Arquivos/DNIT/PATOs/Rondonópolis/PATO_BR-364_km_000_ao_km_11290_LICITAÇÃO MAIO DE 2007.xls'#$reg_mec_fx_dm_.$#REF!$#REF!:$#REF!$#REF!"</definedName>
    <definedName name="Excel_BuiltIn_Print_Area_7_2">"'file:///Y:/ENGENHARIA/Deise Aoki/PATOS - OK/PATOS 05-09-2007-ok/Laptop - Arquivos/DNIT/PATOs/Rondonópolis/PATO_BR-364_km_0,00_ao_km_112,90_LICITAÇÃO Rev mario.xls'#$reg_mec_fx_dm_.$#REF!$#REF!:$#REF!$#REF!"</definedName>
    <definedName name="Excel_BuiltIn_Print_Area_7_21">"'file:///Y:/ENGENHARIA/Deise Aoki/PATOS - OK/PATOS 05-09-2007-ok/Laptop - Arquivos/DNIT/PATOs/Rondonópolis/PATO_BR-364_km_000_ao_km_11290_LICITAÇÃO MAIO DE 2007.xls'#$reg_mec_fx_dm_.$#REF!$#REF!:$#REF!$#REF!"</definedName>
    <definedName name="Excel_BuiltIn_Print_Area_7_24">"'file:///Y:/ENGENHARIA/Deise Aoki/PATOS - OK/PATOS 05-09-2007-ok/Laptop - Arquivos/DNIT/PATOs/Rondonópolis/PATO_BR-364_km_0,00_ao_km_112,90_LICITAÇÃO Rev mario.xls'#$reg_mec_fx_dm_.$#REF!$#REF!:$#REF!$#REF!"</definedName>
    <definedName name="Excel_BuiltIn_Print_Area_7_26">"'file:///Y:/ENGENHARIA/Deise Aoki/PATOS - OK/PATOS 05-09-2007-ok/Laptop - Arquivos/DNIT/PATOs/Rondonópolis/PATO_BR-364_km_000_ao_km_11290_LICITAÇÃO MAIO DE 2007.xls'#$reg_mec_fx_dm_.$#REF!$#REF!:$#REF!$#REF!"</definedName>
    <definedName name="Excel_BuiltIn_Print_Area_7_30">"'file:///Y:/ENGENHARIA/Deise Aoki/PATOS - OK/PATOS 05-09-2007-ok/Laptop - Arquivos/DNIT/PATOs/Rondonópolis/PATO_BR-364_km_0,00_ao_km_112,90_LICITAÇÃO Rev mario.xls'#$reg_mec_fx_dm_.$#REF!$#REF!:$#REF!$#REF!"</definedName>
    <definedName name="Excel_BuiltIn_Print_Area_7_32">"'file:///Y:/ENGENHARIA/Deise Aoki/PATOS - OK/PATOS 05-09-2007-ok/Laptop - Arquivos/DNIT/PATOs/Rondonópolis/PATO_BR-364_km_0,00_ao_km_112,90_LICITAÇÃO Rev mario.xls'#$reg_mec_fx_dm_.$#REF!$#REF!:$#REF!$#REF!"</definedName>
    <definedName name="Excel_BuiltIn_Print_Area_7_33">"'file:///Y:/ENGENHARIA/Deise Aoki/PATOS - OK/PATOS 05-09-2007-ok/Laptop - Arquivos/DNIT/PATOs/Rondonópolis/PATO_BR-364_km_0,00_ao_km_112,90_LICITAÇÃO Rev mario.xls'#$reg_mec_fx_dm_.$#REF!$#REF!:$#REF!$#REF!"</definedName>
    <definedName name="Excel_BuiltIn_Print_Area_7_34">"'file:///Y:/ENGENHARIA/Deise Aoki/PATOS - OK/PATOS 05-09-2007-ok/Laptop - Arquivos/DNIT/PATOs/Rondonópolis/PATO_BR-364_km_0,00_ao_km_112,90_LICITAÇÃO Rev mario.xls'#$reg_mec_fx_dm_.$#REF!$#REF!:$#REF!$#REF!"</definedName>
    <definedName name="Excel_BuiltIn_Print_Area_7_37">"'file:///Y:/ENGENHARIA/Deise Aoki/PATOS - OK/PATOS 05-09-2007-ok/Laptop - Arquivos/DNIT/PATOs/Rondonópolis/PATO_BR-364_km_000_ao_km_11290_LICITAÇÃO MAIO DE 2007.xls'#$reg_mec_fx_dm_.$#REF!$#REF!:$#REF!$#REF!"</definedName>
    <definedName name="Excel_BuiltIn_Print_Area_7_38">"'file:///Y:/ENGENHARIA/Deise Aoki/PATOS - OK/PATOS 05-09-2007-ok/Laptop - Arquivos/DNIT/PATOs/Rondonópolis/PATO_BR-364_km_000_ao_km_11290_LICITAÇÃO MAIO DE 2007.xls'#$reg_mec_fx_dm_.$#REF!$#REF!:$#REF!$#REF!"</definedName>
    <definedName name="Excel_BuiltIn_Print_Area_7_40">"'file:///Y:/ENGENHARIA/Deise Aoki/PATOS - OK/PATOS 05-09-2007-ok/Laptop - Arquivos/DNIT/PATOs/Rondonópolis/PATO_BR-364_km_0,00_ao_km_112,90_LICITAÇÃO Rev mario.xls'#$reg_mec_fx_dm_.$#REF!$#REF!:$#REF!$#REF!"</definedName>
    <definedName name="Excel_BuiltIn_Print_Area_7_41">"'file:///Y:/ENGENHARIA/Deise Aoki/PATOS - OK/PATOS 05-09-2007-ok/Laptop - Arquivos/DNIT/PATOs/Rondonópolis/PATO_BR-364_km_0,00_ao_km_112,90_LICITAÇÃO Rev LA.xls'#$reg_mec_fx_dm_.$#REF!$#REF!:$#REF!$#REF!"</definedName>
    <definedName name="Excel_BuiltIn_Print_Area_7_43">"'file:///Y:/ENGENHARIA/Deise Aoki/PATOS - OK/PATOS 05-09-2007-ok/Laptop - Arquivos/DNIT/PATOs/Rondonópolis/PATO_BR-364_km_0,00_ao_km_112,90_LICITAÇÃO Rev LA.xls'#$reg_mec_fx_dm_.$#REF!$#REF!:$#REF!$#REF!"</definedName>
    <definedName name="Excel_BuiltIn_Print_Area_7_44">"'file:///Y:/ENGENHARIA/Deise Aoki/PATOS - OK/PATOS 05-09-2007-ok/Laptop - Arquivos/DNIT/PATOs/Rondonópolis/PATO_BR-364_km_0,00_ao_km_112,90_LICITAÇÃO Rev mario.xls'#$reg_mec_fx_dm_.$#REF!$#REF!:$#REF!$#REF!"</definedName>
    <definedName name="Excel_BuiltIn_Print_Area_7_45">"'file:///Y:/ENGENHARIA/Deise Aoki/PATOS - OK/PATOS 05-09-2007-ok/Laptop - Arquivos/DNIT/PATOs/Rondonópolis/PATO_BR-364_km_0,00_ao_km_112,90_LICITAÇÃO Rev mario.xls'#$reg_mec_fx_dm_.$#REF!$#REF!:$#REF!$#REF!"</definedName>
    <definedName name="Excel_BuiltIn_Print_Area_7_46">"'file:///Y:/ENGENHARIA/Deise Aoki/PATOS - OK/PATOS 05-09-2007-ok/Laptop - Arquivos/DNIT/PATOs/Rondonópolis/PATO_BR-364_km_0,00_ao_km_112,90_LICITAÇÃO Rev mario.xls'#$reg_mec_fx_dm_.$#REF!$#REF!:$#REF!$#REF!"</definedName>
    <definedName name="Excel_BuiltIn_Print_Area_7_47">"'file:///Y:/ENGENHARIA/Deise Aoki/PATOS - OK/PATOS 05-09-2007-ok/Laptop - Arquivos/DNIT/PATOs/Rondonópolis/PATO_BR-364_km_0,00_ao_km_112,90_LICITAÇÃO Rev mario.xls'#$reg_mec_fx_dm_.$#REF!$#REF!:$#REF!$#REF!"</definedName>
    <definedName name="Excel_BuiltIn_Print_Area_7_48">"'file:///Y:/ENGENHARIA/Deise Aoki/PATOS - OK/PATOS 05-09-2007-ok/Laptop - Arquivos/DNIT/PATOs/Rondonópolis/PATO_BR-364_km_0,00_ao_km_112,90_LICITAÇÃO Rev mario.xls'#$reg_mec_fx_dm_.$#REF!$#REF!:$#REF!$#REF!"</definedName>
    <definedName name="Excel_BuiltIn_Print_Area_7_49">"'file:///Y:/ENGENHARIA/Deise Aoki/PATOS - OK/PATOS 05-09-2007-ok/Laptop - Arquivos/DNIT/PATOs/Rondonópolis/PATO_BR-364_km_0,00_ao_km_112,90_LICITAÇÃO Rev mario.xls'#$reg_mec_fx_dm_.$#REF!$#REF!:$#REF!$#REF!"</definedName>
    <definedName name="Excel_BuiltIn_Print_Area_7_50">"'file:///Y:/ENGENHARIA/Deise Aoki/PATOS - OK/PATOS 05-09-2007-ok/Laptop - Arquivos/DNIT/PATOs/Rondonópolis/PATO_BR-364_km_0,00_ao_km_112,90_LICITAÇÃO Rev mario.xls'#$reg_mec_fx_dm_.$#REF!$#REF!:$#REF!$#REF!"</definedName>
    <definedName name="Excel_BuiltIn_Print_Area_7_52">"'file:///Y:/ENGENHARIA/Deise Aoki/PATOS - OK/PATOS 05-09-2007-ok/Laptop - Arquivos/DNIT/PATOs/Rondonópolis/PATO_BR-364_km_0,00_ao_km_112,90_LICITAÇÃO Rev mario.xls'#$reg_mec_fx_dm_.$#REF!$#REF!:$#REF!$#REF!"</definedName>
    <definedName name="Excel_BuiltIn_Print_Area_7_6">"'file:///Y:/ENGENHARIA/Deise Aoki/PATOS - OK/PATOS 05-09-2007-ok/Laptop - Arquivos/DNIT/PATOs/Rondonópolis/PATO_BR-364_km_0,00_ao_km_112,90_LICITAÇÃO Rev mario.xls'#$reg_mec_fx_dm_.$#REF!$#REF!:$#REF!$#REF!"</definedName>
    <definedName name="Excel_BuiltIn_Print_Area_7_7">"'file:///Y:/ENGENHARIA/Deise Aoki/PATOS - OK/PATOS 05-09-2007-ok/Laptop - Arquivos/DNIT/PATOs/Rondonópolis/PATO_BR-364_km_0,00_ao_km_112,90_LICITAÇÃO Rev mario.xls'#$reg_mec_fx_dm_.$#REF!$#REF!:$#REF!$#REF!"</definedName>
    <definedName name="Excel_BuiltIn_Print_Area_7_8">"'file:///Y:/ENGENHARIA/Deise Aoki/PATOS - OK/PATOS 05-09-2007-ok/Laptop - Arquivos/DNIT/PATOs/Rondonópolis/PATO_BR-364_km_0,00_ao_km_112,90_LICITAÇÃO Rev mario.xls'#$reg_mec_fx_dm_.$#REF!$#REF!:$#REF!$#REF!"</definedName>
    <definedName name="Excel_BuiltIn_Print_Area_7_9">"'file:///Y:/ENGENHARIA/Deise Aoki/PATOS - OK/PATOS 05-09-2007-ok/Laptop - Arquivos/DNIT/PATOs/Rondonópolis/PATO_BR-364_km_0,00_ao_km_112,90_LICITAÇÃO Rev mario.xls'#$reg_mec_fx_dm_.$#REF!$#REF!:$#REF!$#REF!"</definedName>
    <definedName name="Excel_BuiltIn_Print_Area_8" localSheetId="27">#REF!</definedName>
    <definedName name="Excel_BuiltIn_Print_Area_8" localSheetId="40">#REF!</definedName>
    <definedName name="Excel_BuiltIn_Print_Area_8" localSheetId="37">#REF!</definedName>
    <definedName name="Excel_BuiltIn_Print_Area_8" localSheetId="39">#REF!</definedName>
    <definedName name="Excel_BuiltIn_Print_Area_8" localSheetId="41">#REF!</definedName>
    <definedName name="Excel_BuiltIn_Print_Area_8" localSheetId="67">#REF!</definedName>
    <definedName name="Excel_BuiltIn_Print_Area_8" localSheetId="60">#REF!</definedName>
    <definedName name="Excel_BuiltIn_Print_Area_8" localSheetId="61">#REF!</definedName>
    <definedName name="Excel_BuiltIn_Print_Area_8" localSheetId="62">#REF!</definedName>
    <definedName name="Excel_BuiltIn_Print_Area_8" localSheetId="63">#REF!</definedName>
    <definedName name="Excel_BuiltIn_Print_Area_8" localSheetId="64">#REF!</definedName>
    <definedName name="Excel_BuiltIn_Print_Area_8" localSheetId="65">#REF!</definedName>
    <definedName name="Excel_BuiltIn_Print_Area_8" localSheetId="66">#REF!</definedName>
    <definedName name="Excel_BuiltIn_Print_Area_8">#REF!</definedName>
    <definedName name="Excel_BuiltIn_Print_Area_8_1" localSheetId="27">#REF!</definedName>
    <definedName name="Excel_BuiltIn_Print_Area_8_1" localSheetId="40">#REF!</definedName>
    <definedName name="Excel_BuiltIn_Print_Area_8_1" localSheetId="37">#REF!</definedName>
    <definedName name="Excel_BuiltIn_Print_Area_8_1" localSheetId="39">#REF!</definedName>
    <definedName name="Excel_BuiltIn_Print_Area_8_1" localSheetId="41">#REF!</definedName>
    <definedName name="Excel_BuiltIn_Print_Area_8_1" localSheetId="67">#REF!</definedName>
    <definedName name="Excel_BuiltIn_Print_Area_8_1" localSheetId="60">#REF!</definedName>
    <definedName name="Excel_BuiltIn_Print_Area_8_1" localSheetId="61">#REF!</definedName>
    <definedName name="Excel_BuiltIn_Print_Area_8_1" localSheetId="62">#REF!</definedName>
    <definedName name="Excel_BuiltIn_Print_Area_8_1" localSheetId="63">#REF!</definedName>
    <definedName name="Excel_BuiltIn_Print_Area_8_1" localSheetId="64">#REF!</definedName>
    <definedName name="Excel_BuiltIn_Print_Area_8_1" localSheetId="65">#REF!</definedName>
    <definedName name="Excel_BuiltIn_Print_Area_8_1" localSheetId="66">#REF!</definedName>
    <definedName name="Excel_BuiltIn_Print_Area_8_1">#REF!</definedName>
    <definedName name="Excel_BuiltIn_Print_Area_8_1_1" localSheetId="27">#REF!</definedName>
    <definedName name="Excel_BuiltIn_Print_Area_8_1_1" localSheetId="40">#REF!</definedName>
    <definedName name="Excel_BuiltIn_Print_Area_8_1_1" localSheetId="37">#REF!</definedName>
    <definedName name="Excel_BuiltIn_Print_Area_8_1_1" localSheetId="39">#REF!</definedName>
    <definedName name="Excel_BuiltIn_Print_Area_8_1_1" localSheetId="41">#REF!</definedName>
    <definedName name="Excel_BuiltIn_Print_Area_8_1_1" localSheetId="67">#REF!</definedName>
    <definedName name="Excel_BuiltIn_Print_Area_8_1_1" localSheetId="60">#REF!</definedName>
    <definedName name="Excel_BuiltIn_Print_Area_8_1_1" localSheetId="61">#REF!</definedName>
    <definedName name="Excel_BuiltIn_Print_Area_8_1_1" localSheetId="62">#REF!</definedName>
    <definedName name="Excel_BuiltIn_Print_Area_8_1_1" localSheetId="63">#REF!</definedName>
    <definedName name="Excel_BuiltIn_Print_Area_8_1_1" localSheetId="64">#REF!</definedName>
    <definedName name="Excel_BuiltIn_Print_Area_8_1_1" localSheetId="65">#REF!</definedName>
    <definedName name="Excel_BuiltIn_Print_Area_8_1_1" localSheetId="66">#REF!</definedName>
    <definedName name="Excel_BuiltIn_Print_Area_8_1_1">#REF!</definedName>
    <definedName name="Excel_BuiltIn_Print_Area_8_1_10">#REF!</definedName>
    <definedName name="Excel_BuiltIn_Print_Area_9">#REF!</definedName>
    <definedName name="Excel_BuiltIn_Print_Area_9_1">#REF!</definedName>
    <definedName name="Excel_BuiltIn_Print_Titles_1" localSheetId="27">#REF!</definedName>
    <definedName name="Excel_BuiltIn_Print_Titles_1" localSheetId="25">(#REF!,#REF!)</definedName>
    <definedName name="Excel_BuiltIn_Print_Titles_1" localSheetId="30">#REF!</definedName>
    <definedName name="Excel_BuiltIn_Print_Titles_1" localSheetId="40">#REF!</definedName>
    <definedName name="Excel_BuiltIn_Print_Titles_1" localSheetId="36">(#REF!,#REF!)</definedName>
    <definedName name="Excel_BuiltIn_Print_Titles_1" localSheetId="37">#REF!</definedName>
    <definedName name="Excel_BuiltIn_Print_Titles_1" localSheetId="38">(#REF!,#REF!)</definedName>
    <definedName name="Excel_BuiltIn_Print_Titles_1" localSheetId="39">#REF!</definedName>
    <definedName name="Excel_BuiltIn_Print_Titles_1" localSheetId="68">(#REF!,#REF!)</definedName>
    <definedName name="Excel_BuiltIn_Print_Titles_1" localSheetId="41">#REF!</definedName>
    <definedName name="Excel_BuiltIn_Print_Titles_1" localSheetId="67">#REF!</definedName>
    <definedName name="Excel_BuiltIn_Print_Titles_1" localSheetId="42">(#REF!,#REF!)</definedName>
    <definedName name="Excel_BuiltIn_Print_Titles_1" localSheetId="43">(#REF!,#REF!)</definedName>
    <definedName name="Excel_BuiltIn_Print_Titles_1" localSheetId="44">(#REF!,#REF!)</definedName>
    <definedName name="Excel_BuiltIn_Print_Titles_1" localSheetId="59">(#REF!,#REF!)</definedName>
    <definedName name="Excel_BuiltIn_Print_Titles_1" localSheetId="48">(#REF!,#REF!)</definedName>
    <definedName name="Excel_BuiltIn_Print_Titles_1" localSheetId="58">(#REF!,#REF!)</definedName>
    <definedName name="Excel_BuiltIn_Print_Titles_1" localSheetId="60">#REF!</definedName>
    <definedName name="Excel_BuiltIn_Print_Titles_1" localSheetId="61">#REF!</definedName>
    <definedName name="Excel_BuiltIn_Print_Titles_1" localSheetId="62">#REF!</definedName>
    <definedName name="Excel_BuiltIn_Print_Titles_1" localSheetId="63">#REF!</definedName>
    <definedName name="Excel_BuiltIn_Print_Titles_1" localSheetId="64">(#REF!,#REF!)</definedName>
    <definedName name="Excel_BuiltIn_Print_Titles_1" localSheetId="65">#REF!</definedName>
    <definedName name="Excel_BuiltIn_Print_Titles_1" localSheetId="66">#REF!</definedName>
    <definedName name="Excel_BuiltIn_Print_Titles_1">(#REF!,#REF!)</definedName>
    <definedName name="Excel_BuiltIn_Print_Titles_1_1" localSheetId="27">#REF!</definedName>
    <definedName name="Excel_BuiltIn_Print_Titles_1_1" localSheetId="40">#REF!</definedName>
    <definedName name="Excel_BuiltIn_Print_Titles_1_1" localSheetId="37">#REF!</definedName>
    <definedName name="Excel_BuiltIn_Print_Titles_1_1" localSheetId="39">#REF!</definedName>
    <definedName name="Excel_BuiltIn_Print_Titles_1_1" localSheetId="41">#REF!</definedName>
    <definedName name="Excel_BuiltIn_Print_Titles_1_1" localSheetId="67">#REF!</definedName>
    <definedName name="Excel_BuiltIn_Print_Titles_1_1" localSheetId="60">#REF!</definedName>
    <definedName name="Excel_BuiltIn_Print_Titles_1_1" localSheetId="61">#REF!</definedName>
    <definedName name="Excel_BuiltIn_Print_Titles_1_1" localSheetId="62">#REF!</definedName>
    <definedName name="Excel_BuiltIn_Print_Titles_1_1" localSheetId="63">#REF!</definedName>
    <definedName name="Excel_BuiltIn_Print_Titles_1_1" localSheetId="64">#REF!</definedName>
    <definedName name="Excel_BuiltIn_Print_Titles_1_1" localSheetId="65">#REF!</definedName>
    <definedName name="Excel_BuiltIn_Print_Titles_1_1" localSheetId="66">#REF!</definedName>
    <definedName name="Excel_BuiltIn_Print_Titles_1_1">#REF!</definedName>
    <definedName name="Excel_BuiltIn_Print_Titles_1_1_1" localSheetId="27">#REF!</definedName>
    <definedName name="Excel_BuiltIn_Print_Titles_1_1_1" localSheetId="40">#REF!</definedName>
    <definedName name="Excel_BuiltIn_Print_Titles_1_1_1" localSheetId="37">#REF!</definedName>
    <definedName name="Excel_BuiltIn_Print_Titles_1_1_1" localSheetId="39">#REF!</definedName>
    <definedName name="Excel_BuiltIn_Print_Titles_1_1_1" localSheetId="41">#REF!</definedName>
    <definedName name="Excel_BuiltIn_Print_Titles_1_1_1" localSheetId="67">#REF!</definedName>
    <definedName name="Excel_BuiltIn_Print_Titles_1_1_1" localSheetId="60">#REF!</definedName>
    <definedName name="Excel_BuiltIn_Print_Titles_1_1_1" localSheetId="61">#REF!</definedName>
    <definedName name="Excel_BuiltIn_Print_Titles_1_1_1" localSheetId="62">#REF!</definedName>
    <definedName name="Excel_BuiltIn_Print_Titles_1_1_1" localSheetId="63">#REF!</definedName>
    <definedName name="Excel_BuiltIn_Print_Titles_1_1_1" localSheetId="64">#REF!</definedName>
    <definedName name="Excel_BuiltIn_Print_Titles_1_1_1" localSheetId="65">#REF!</definedName>
    <definedName name="Excel_BuiltIn_Print_Titles_1_1_1" localSheetId="66">#REF!</definedName>
    <definedName name="Excel_BuiltIn_Print_Titles_1_1_1">#REF!</definedName>
    <definedName name="Excel_BuiltIn_Print_Titles_1_1_1_1" localSheetId="27">#REF!</definedName>
    <definedName name="Excel_BuiltIn_Print_Titles_1_1_1_1" localSheetId="40">#REF!</definedName>
    <definedName name="Excel_BuiltIn_Print_Titles_1_1_1_1" localSheetId="37">#REF!</definedName>
    <definedName name="Excel_BuiltIn_Print_Titles_1_1_1_1" localSheetId="39">#REF!</definedName>
    <definedName name="Excel_BuiltIn_Print_Titles_1_1_1_1" localSheetId="41">#REF!</definedName>
    <definedName name="Excel_BuiltIn_Print_Titles_1_1_1_1" localSheetId="67">#REF!</definedName>
    <definedName name="Excel_BuiltIn_Print_Titles_1_1_1_1" localSheetId="60">#REF!</definedName>
    <definedName name="Excel_BuiltIn_Print_Titles_1_1_1_1" localSheetId="61">#REF!</definedName>
    <definedName name="Excel_BuiltIn_Print_Titles_1_1_1_1" localSheetId="62">#REF!</definedName>
    <definedName name="Excel_BuiltIn_Print_Titles_1_1_1_1" localSheetId="63">#REF!</definedName>
    <definedName name="Excel_BuiltIn_Print_Titles_1_1_1_1" localSheetId="64">#REF!</definedName>
    <definedName name="Excel_BuiltIn_Print_Titles_1_1_1_1" localSheetId="65">#REF!</definedName>
    <definedName name="Excel_BuiltIn_Print_Titles_1_1_1_1" localSheetId="66">#REF!</definedName>
    <definedName name="Excel_BuiltIn_Print_Titles_1_1_1_1">#REF!</definedName>
    <definedName name="Excel_BuiltIn_Print_Titles_10" localSheetId="27">(#REF!,#REF!)</definedName>
    <definedName name="Excel_BuiltIn_Print_Titles_10" localSheetId="25">(#REF!,#REF!)</definedName>
    <definedName name="Excel_BuiltIn_Print_Titles_10" localSheetId="30">(#REF!,#REF!)</definedName>
    <definedName name="Excel_BuiltIn_Print_Titles_10" localSheetId="32">(#REF!,#REF!)</definedName>
    <definedName name="Excel_BuiltIn_Print_Titles_10" localSheetId="40">(#REF!,#REF!)</definedName>
    <definedName name="Excel_BuiltIn_Print_Titles_10" localSheetId="36">(#REF!,#REF!)</definedName>
    <definedName name="Excel_BuiltIn_Print_Titles_10" localSheetId="37">(#REF!,#REF!)</definedName>
    <definedName name="Excel_BuiltIn_Print_Titles_10" localSheetId="38">(#REF!,#REF!)</definedName>
    <definedName name="Excel_BuiltIn_Print_Titles_10" localSheetId="39">(#REF!,#REF!)</definedName>
    <definedName name="Excel_BuiltIn_Print_Titles_10" localSheetId="68">(#REF!,#REF!)</definedName>
    <definedName name="Excel_BuiltIn_Print_Titles_10" localSheetId="41">(#REF!,#REF!)</definedName>
    <definedName name="Excel_BuiltIn_Print_Titles_10" localSheetId="42">(#REF!,#REF!)</definedName>
    <definedName name="Excel_BuiltIn_Print_Titles_10" localSheetId="43">(#REF!,#REF!)</definedName>
    <definedName name="Excel_BuiltIn_Print_Titles_10" localSheetId="44">(#REF!,#REF!)</definedName>
    <definedName name="Excel_BuiltIn_Print_Titles_10" localSheetId="48">(#REF!,#REF!)</definedName>
    <definedName name="Excel_BuiltIn_Print_Titles_10" localSheetId="62">(#REF!,#REF!)</definedName>
    <definedName name="Excel_BuiltIn_Print_Titles_10" localSheetId="63">(#REF!,#REF!)</definedName>
    <definedName name="Excel_BuiltIn_Print_Titles_10" localSheetId="64">(#REF!,#REF!)</definedName>
    <definedName name="Excel_BuiltIn_Print_Titles_10" localSheetId="65">(#REF!,#REF!)</definedName>
    <definedName name="Excel_BuiltIn_Print_Titles_10" localSheetId="66">(#REF!,#REF!)</definedName>
    <definedName name="Excel_BuiltIn_Print_Titles_10">(#REF!,#REF!)</definedName>
    <definedName name="Excel_BuiltIn_Print_Titles_11" localSheetId="27">#REF!</definedName>
    <definedName name="Excel_BuiltIn_Print_Titles_11" localSheetId="40">#REF!</definedName>
    <definedName name="Excel_BuiltIn_Print_Titles_11" localSheetId="37">#REF!</definedName>
    <definedName name="Excel_BuiltIn_Print_Titles_11" localSheetId="39">#REF!</definedName>
    <definedName name="Excel_BuiltIn_Print_Titles_11" localSheetId="41">#REF!</definedName>
    <definedName name="Excel_BuiltIn_Print_Titles_11" localSheetId="67">#REF!</definedName>
    <definedName name="Excel_BuiltIn_Print_Titles_11" localSheetId="60">#REF!</definedName>
    <definedName name="Excel_BuiltIn_Print_Titles_11" localSheetId="61">#REF!</definedName>
    <definedName name="Excel_BuiltIn_Print_Titles_11" localSheetId="62">#REF!</definedName>
    <definedName name="Excel_BuiltIn_Print_Titles_11" localSheetId="63">#REF!</definedName>
    <definedName name="Excel_BuiltIn_Print_Titles_11" localSheetId="64">#REF!</definedName>
    <definedName name="Excel_BuiltIn_Print_Titles_11" localSheetId="65">#REF!</definedName>
    <definedName name="Excel_BuiltIn_Print_Titles_11" localSheetId="66">#REF!</definedName>
    <definedName name="Excel_BuiltIn_Print_Titles_11">#REF!</definedName>
    <definedName name="Excel_BuiltIn_Print_Titles_12" localSheetId="27">#REF!</definedName>
    <definedName name="Excel_BuiltIn_Print_Titles_12" localSheetId="40">#REF!</definedName>
    <definedName name="Excel_BuiltIn_Print_Titles_12" localSheetId="37">#REF!</definedName>
    <definedName name="Excel_BuiltIn_Print_Titles_12" localSheetId="39">#REF!</definedName>
    <definedName name="Excel_BuiltIn_Print_Titles_12" localSheetId="41">#REF!</definedName>
    <definedName name="Excel_BuiltIn_Print_Titles_12" localSheetId="67">#REF!</definedName>
    <definedName name="Excel_BuiltIn_Print_Titles_12" localSheetId="60">#REF!</definedName>
    <definedName name="Excel_BuiltIn_Print_Titles_12" localSheetId="61">#REF!</definedName>
    <definedName name="Excel_BuiltIn_Print_Titles_12" localSheetId="62">#REF!</definedName>
    <definedName name="Excel_BuiltIn_Print_Titles_12" localSheetId="63">#REF!</definedName>
    <definedName name="Excel_BuiltIn_Print_Titles_12" localSheetId="64">#REF!</definedName>
    <definedName name="Excel_BuiltIn_Print_Titles_12" localSheetId="65">#REF!</definedName>
    <definedName name="Excel_BuiltIn_Print_Titles_12" localSheetId="66">#REF!</definedName>
    <definedName name="Excel_BuiltIn_Print_Titles_12">#REF!</definedName>
    <definedName name="Excel_BuiltIn_Print_Titles_12_1" localSheetId="27">#REF!</definedName>
    <definedName name="Excel_BuiltIn_Print_Titles_12_1" localSheetId="40">#REF!</definedName>
    <definedName name="Excel_BuiltIn_Print_Titles_12_1" localSheetId="37">#REF!</definedName>
    <definedName name="Excel_BuiltIn_Print_Titles_12_1" localSheetId="39">#REF!</definedName>
    <definedName name="Excel_BuiltIn_Print_Titles_12_1" localSheetId="41">#REF!</definedName>
    <definedName name="Excel_BuiltIn_Print_Titles_12_1" localSheetId="67">#REF!</definedName>
    <definedName name="Excel_BuiltIn_Print_Titles_12_1" localSheetId="60">#REF!</definedName>
    <definedName name="Excel_BuiltIn_Print_Titles_12_1" localSheetId="61">#REF!</definedName>
    <definedName name="Excel_BuiltIn_Print_Titles_12_1" localSheetId="62">#REF!</definedName>
    <definedName name="Excel_BuiltIn_Print_Titles_12_1" localSheetId="63">#REF!</definedName>
    <definedName name="Excel_BuiltIn_Print_Titles_12_1" localSheetId="64">#REF!</definedName>
    <definedName name="Excel_BuiltIn_Print_Titles_12_1" localSheetId="65">#REF!</definedName>
    <definedName name="Excel_BuiltIn_Print_Titles_12_1" localSheetId="66">#REF!</definedName>
    <definedName name="Excel_BuiltIn_Print_Titles_12_1">#REF!</definedName>
    <definedName name="Excel_BuiltIn_Print_Titles_13">#REF!</definedName>
    <definedName name="Excel_BuiltIn_Print_Titles_13_1">#REF!</definedName>
    <definedName name="Excel_BuiltIn_Print_Titles_14" localSheetId="27">(#REF!,#REF!)</definedName>
    <definedName name="Excel_BuiltIn_Print_Titles_14" localSheetId="25">(#REF!,#REF!)</definedName>
    <definedName name="Excel_BuiltIn_Print_Titles_14" localSheetId="30">(#REF!,#REF!)</definedName>
    <definedName name="Excel_BuiltIn_Print_Titles_14" localSheetId="32">(#REF!,#REF!)</definedName>
    <definedName name="Excel_BuiltIn_Print_Titles_14" localSheetId="40">(#REF!,#REF!)</definedName>
    <definedName name="Excel_BuiltIn_Print_Titles_14" localSheetId="36">(#REF!,#REF!)</definedName>
    <definedName name="Excel_BuiltIn_Print_Titles_14" localSheetId="37">(#REF!,#REF!)</definedName>
    <definedName name="Excel_BuiltIn_Print_Titles_14" localSheetId="38">(#REF!,#REF!)</definedName>
    <definedName name="Excel_BuiltIn_Print_Titles_14" localSheetId="39">(#REF!,#REF!)</definedName>
    <definedName name="Excel_BuiltIn_Print_Titles_14" localSheetId="68">(#REF!,#REF!)</definedName>
    <definedName name="Excel_BuiltIn_Print_Titles_14" localSheetId="41">(#REF!,#REF!)</definedName>
    <definedName name="Excel_BuiltIn_Print_Titles_14" localSheetId="42">(#REF!,#REF!)</definedName>
    <definedName name="Excel_BuiltIn_Print_Titles_14" localSheetId="43">(#REF!,#REF!)</definedName>
    <definedName name="Excel_BuiltIn_Print_Titles_14" localSheetId="44">(#REF!,#REF!)</definedName>
    <definedName name="Excel_BuiltIn_Print_Titles_14" localSheetId="48">(#REF!,#REF!)</definedName>
    <definedName name="Excel_BuiltIn_Print_Titles_14" localSheetId="62">(#REF!,#REF!)</definedName>
    <definedName name="Excel_BuiltIn_Print_Titles_14" localSheetId="63">(#REF!,#REF!)</definedName>
    <definedName name="Excel_BuiltIn_Print_Titles_14" localSheetId="64">(#REF!,#REF!)</definedName>
    <definedName name="Excel_BuiltIn_Print_Titles_14" localSheetId="65">(#REF!,#REF!)</definedName>
    <definedName name="Excel_BuiltIn_Print_Titles_14" localSheetId="66">(#REF!,#REF!)</definedName>
    <definedName name="Excel_BuiltIn_Print_Titles_14">(#REF!,#REF!)</definedName>
    <definedName name="Excel_BuiltIn_Print_Titles_15" localSheetId="27">#REF!</definedName>
    <definedName name="Excel_BuiltIn_Print_Titles_15" localSheetId="40">#REF!</definedName>
    <definedName name="Excel_BuiltIn_Print_Titles_15" localSheetId="37">#REF!</definedName>
    <definedName name="Excel_BuiltIn_Print_Titles_15" localSheetId="39">#REF!</definedName>
    <definedName name="Excel_BuiltIn_Print_Titles_15" localSheetId="41">#REF!</definedName>
    <definedName name="Excel_BuiltIn_Print_Titles_15" localSheetId="67">#REF!</definedName>
    <definedName name="Excel_BuiltIn_Print_Titles_15" localSheetId="60">#REF!</definedName>
    <definedName name="Excel_BuiltIn_Print_Titles_15" localSheetId="61">#REF!</definedName>
    <definedName name="Excel_BuiltIn_Print_Titles_15" localSheetId="62">#REF!</definedName>
    <definedName name="Excel_BuiltIn_Print_Titles_15" localSheetId="63">#REF!</definedName>
    <definedName name="Excel_BuiltIn_Print_Titles_15" localSheetId="64">#REF!</definedName>
    <definedName name="Excel_BuiltIn_Print_Titles_15" localSheetId="65">#REF!</definedName>
    <definedName name="Excel_BuiltIn_Print_Titles_15" localSheetId="66">#REF!</definedName>
    <definedName name="Excel_BuiltIn_Print_Titles_15">#REF!</definedName>
    <definedName name="Excel_BuiltIn_Print_Titles_16" localSheetId="27">#REF!</definedName>
    <definedName name="Excel_BuiltIn_Print_Titles_16" localSheetId="40">#REF!</definedName>
    <definedName name="Excel_BuiltIn_Print_Titles_16" localSheetId="37">#REF!</definedName>
    <definedName name="Excel_BuiltIn_Print_Titles_16" localSheetId="39">#REF!</definedName>
    <definedName name="Excel_BuiltIn_Print_Titles_16" localSheetId="41">#REF!</definedName>
    <definedName name="Excel_BuiltIn_Print_Titles_16" localSheetId="67">#REF!</definedName>
    <definedName name="Excel_BuiltIn_Print_Titles_16" localSheetId="60">#REF!</definedName>
    <definedName name="Excel_BuiltIn_Print_Titles_16" localSheetId="61">#REF!</definedName>
    <definedName name="Excel_BuiltIn_Print_Titles_16" localSheetId="62">#REF!</definedName>
    <definedName name="Excel_BuiltIn_Print_Titles_16" localSheetId="63">#REF!</definedName>
    <definedName name="Excel_BuiltIn_Print_Titles_16" localSheetId="64">#REF!</definedName>
    <definedName name="Excel_BuiltIn_Print_Titles_16" localSheetId="65">#REF!</definedName>
    <definedName name="Excel_BuiltIn_Print_Titles_16" localSheetId="66">#REF!</definedName>
    <definedName name="Excel_BuiltIn_Print_Titles_16">#REF!</definedName>
    <definedName name="Excel_BuiltIn_Print_Titles_17" localSheetId="27">#REF!</definedName>
    <definedName name="Excel_BuiltIn_Print_Titles_17" localSheetId="40">#REF!</definedName>
    <definedName name="Excel_BuiltIn_Print_Titles_17" localSheetId="37">#REF!</definedName>
    <definedName name="Excel_BuiltIn_Print_Titles_17" localSheetId="39">#REF!</definedName>
    <definedName name="Excel_BuiltIn_Print_Titles_17" localSheetId="41">#REF!</definedName>
    <definedName name="Excel_BuiltIn_Print_Titles_17" localSheetId="67">#REF!</definedName>
    <definedName name="Excel_BuiltIn_Print_Titles_17" localSheetId="60">#REF!</definedName>
    <definedName name="Excel_BuiltIn_Print_Titles_17" localSheetId="61">#REF!</definedName>
    <definedName name="Excel_BuiltIn_Print_Titles_17" localSheetId="62">#REF!</definedName>
    <definedName name="Excel_BuiltIn_Print_Titles_17" localSheetId="63">#REF!</definedName>
    <definedName name="Excel_BuiltIn_Print_Titles_17" localSheetId="64">#REF!</definedName>
    <definedName name="Excel_BuiltIn_Print_Titles_17" localSheetId="65">#REF!</definedName>
    <definedName name="Excel_BuiltIn_Print_Titles_17" localSheetId="66">#REF!</definedName>
    <definedName name="Excel_BuiltIn_Print_Titles_17">#REF!</definedName>
    <definedName name="Excel_BuiltIn_Print_Titles_2">#REF!</definedName>
    <definedName name="Excel_BuiltIn_Print_Titles_22" localSheetId="27">(#REF!,#REF!)</definedName>
    <definedName name="Excel_BuiltIn_Print_Titles_22" localSheetId="25">(#REF!,#REF!)</definedName>
    <definedName name="Excel_BuiltIn_Print_Titles_22" localSheetId="30">(#REF!,#REF!)</definedName>
    <definedName name="Excel_BuiltIn_Print_Titles_22" localSheetId="32">(#REF!,#REF!)</definedName>
    <definedName name="Excel_BuiltIn_Print_Titles_22" localSheetId="40">(#REF!,#REF!)</definedName>
    <definedName name="Excel_BuiltIn_Print_Titles_22" localSheetId="36">(#REF!,#REF!)</definedName>
    <definedName name="Excel_BuiltIn_Print_Titles_22" localSheetId="37">(#REF!,#REF!)</definedName>
    <definedName name="Excel_BuiltIn_Print_Titles_22" localSheetId="38">(#REF!,#REF!)</definedName>
    <definedName name="Excel_BuiltIn_Print_Titles_22" localSheetId="39">(#REF!,#REF!)</definedName>
    <definedName name="Excel_BuiltIn_Print_Titles_22" localSheetId="68">(#REF!,#REF!)</definedName>
    <definedName name="Excel_BuiltIn_Print_Titles_22" localSheetId="41">(#REF!,#REF!)</definedName>
    <definedName name="Excel_BuiltIn_Print_Titles_22" localSheetId="42">(#REF!,#REF!)</definedName>
    <definedName name="Excel_BuiltIn_Print_Titles_22" localSheetId="43">(#REF!,#REF!)</definedName>
    <definedName name="Excel_BuiltIn_Print_Titles_22" localSheetId="44">(#REF!,#REF!)</definedName>
    <definedName name="Excel_BuiltIn_Print_Titles_22" localSheetId="48">(#REF!,#REF!)</definedName>
    <definedName name="Excel_BuiltIn_Print_Titles_22" localSheetId="62">(#REF!,#REF!)</definedName>
    <definedName name="Excel_BuiltIn_Print_Titles_22" localSheetId="63">(#REF!,#REF!)</definedName>
    <definedName name="Excel_BuiltIn_Print_Titles_22" localSheetId="64">(#REF!,#REF!)</definedName>
    <definedName name="Excel_BuiltIn_Print_Titles_22" localSheetId="65">(#REF!,#REF!)</definedName>
    <definedName name="Excel_BuiltIn_Print_Titles_22" localSheetId="66">(#REF!,#REF!)</definedName>
    <definedName name="Excel_BuiltIn_Print_Titles_22">(#REF!,#REF!)</definedName>
    <definedName name="Excel_BuiltIn_Print_Titles_3" localSheetId="27">(#REF!,#REF!)</definedName>
    <definedName name="Excel_BuiltIn_Print_Titles_3" localSheetId="25">(#REF!,#REF!)</definedName>
    <definedName name="Excel_BuiltIn_Print_Titles_3" localSheetId="30">(#REF!,#REF!)</definedName>
    <definedName name="Excel_BuiltIn_Print_Titles_3" localSheetId="32">(#REF!,#REF!)</definedName>
    <definedName name="Excel_BuiltIn_Print_Titles_3" localSheetId="40">(#REF!,#REF!)</definedName>
    <definedName name="Excel_BuiltIn_Print_Titles_3" localSheetId="36">(#REF!,#REF!)</definedName>
    <definedName name="Excel_BuiltIn_Print_Titles_3" localSheetId="37">(#REF!,#REF!)</definedName>
    <definedName name="Excel_BuiltIn_Print_Titles_3" localSheetId="38">(#REF!,#REF!)</definedName>
    <definedName name="Excel_BuiltIn_Print_Titles_3" localSheetId="39">(#REF!,#REF!)</definedName>
    <definedName name="Excel_BuiltIn_Print_Titles_3" localSheetId="68">(#REF!,#REF!)</definedName>
    <definedName name="Excel_BuiltIn_Print_Titles_3" localSheetId="41">(#REF!,#REF!)</definedName>
    <definedName name="Excel_BuiltIn_Print_Titles_3" localSheetId="42">(#REF!,#REF!)</definedName>
    <definedName name="Excel_BuiltIn_Print_Titles_3" localSheetId="43">(#REF!,#REF!)</definedName>
    <definedName name="Excel_BuiltIn_Print_Titles_3" localSheetId="44">(#REF!,#REF!)</definedName>
    <definedName name="Excel_BuiltIn_Print_Titles_3" localSheetId="48">(#REF!,#REF!)</definedName>
    <definedName name="Excel_BuiltIn_Print_Titles_3" localSheetId="62">(#REF!,#REF!)</definedName>
    <definedName name="Excel_BuiltIn_Print_Titles_3" localSheetId="63">(#REF!,#REF!)</definedName>
    <definedName name="Excel_BuiltIn_Print_Titles_3" localSheetId="64">(#REF!,#REF!)</definedName>
    <definedName name="Excel_BuiltIn_Print_Titles_3" localSheetId="65">(#REF!,#REF!)</definedName>
    <definedName name="Excel_BuiltIn_Print_Titles_3" localSheetId="66">(#REF!,#REF!)</definedName>
    <definedName name="Excel_BuiltIn_Print_Titles_3">(#REF!,#REF!)</definedName>
    <definedName name="Excel_BuiltIn_Print_Titles_3_1_1" localSheetId="27">#REF!</definedName>
    <definedName name="Excel_BuiltIn_Print_Titles_3_1_1" localSheetId="40">#REF!</definedName>
    <definedName name="Excel_BuiltIn_Print_Titles_3_1_1" localSheetId="37">#REF!</definedName>
    <definedName name="Excel_BuiltIn_Print_Titles_3_1_1" localSheetId="39">#REF!</definedName>
    <definedName name="Excel_BuiltIn_Print_Titles_3_1_1" localSheetId="41">#REF!</definedName>
    <definedName name="Excel_BuiltIn_Print_Titles_3_1_1" localSheetId="67">#REF!</definedName>
    <definedName name="Excel_BuiltIn_Print_Titles_3_1_1" localSheetId="60">#REF!</definedName>
    <definedName name="Excel_BuiltIn_Print_Titles_3_1_1" localSheetId="61">#REF!</definedName>
    <definedName name="Excel_BuiltIn_Print_Titles_3_1_1" localSheetId="62">#REF!</definedName>
    <definedName name="Excel_BuiltIn_Print_Titles_3_1_1" localSheetId="63">#REF!</definedName>
    <definedName name="Excel_BuiltIn_Print_Titles_3_1_1" localSheetId="64">#REF!</definedName>
    <definedName name="Excel_BuiltIn_Print_Titles_3_1_1" localSheetId="65">#REF!</definedName>
    <definedName name="Excel_BuiltIn_Print_Titles_3_1_1" localSheetId="66">#REF!</definedName>
    <definedName name="Excel_BuiltIn_Print_Titles_3_1_1">#REF!</definedName>
    <definedName name="Excel_BuiltIn_Print_Titles_30" localSheetId="27">(#REF!,#REF!)</definedName>
    <definedName name="Excel_BuiltIn_Print_Titles_30" localSheetId="25">(#REF!,#REF!)</definedName>
    <definedName name="Excel_BuiltIn_Print_Titles_30" localSheetId="30">(#REF!,#REF!)</definedName>
    <definedName name="Excel_BuiltIn_Print_Titles_30" localSheetId="32">(#REF!,#REF!)</definedName>
    <definedName name="Excel_BuiltIn_Print_Titles_30" localSheetId="40">(#REF!,#REF!)</definedName>
    <definedName name="Excel_BuiltIn_Print_Titles_30" localSheetId="36">(#REF!,#REF!)</definedName>
    <definedName name="Excel_BuiltIn_Print_Titles_30" localSheetId="37">(#REF!,#REF!)</definedName>
    <definedName name="Excel_BuiltIn_Print_Titles_30" localSheetId="38">(#REF!,#REF!)</definedName>
    <definedName name="Excel_BuiltIn_Print_Titles_30" localSheetId="39">(#REF!,#REF!)</definedName>
    <definedName name="Excel_BuiltIn_Print_Titles_30" localSheetId="68">(#REF!,#REF!)</definedName>
    <definedName name="Excel_BuiltIn_Print_Titles_30" localSheetId="41">(#REF!,#REF!)</definedName>
    <definedName name="Excel_BuiltIn_Print_Titles_30" localSheetId="42">(#REF!,#REF!)</definedName>
    <definedName name="Excel_BuiltIn_Print_Titles_30" localSheetId="43">(#REF!,#REF!)</definedName>
    <definedName name="Excel_BuiltIn_Print_Titles_30" localSheetId="44">(#REF!,#REF!)</definedName>
    <definedName name="Excel_BuiltIn_Print_Titles_30" localSheetId="48">(#REF!,#REF!)</definedName>
    <definedName name="Excel_BuiltIn_Print_Titles_30" localSheetId="62">(#REF!,#REF!)</definedName>
    <definedName name="Excel_BuiltIn_Print_Titles_30" localSheetId="63">(#REF!,#REF!)</definedName>
    <definedName name="Excel_BuiltIn_Print_Titles_30" localSheetId="64">(#REF!,#REF!)</definedName>
    <definedName name="Excel_BuiltIn_Print_Titles_30" localSheetId="65">(#REF!,#REF!)</definedName>
    <definedName name="Excel_BuiltIn_Print_Titles_30" localSheetId="66">(#REF!,#REF!)</definedName>
    <definedName name="Excel_BuiltIn_Print_Titles_30">(#REF!,#REF!)</definedName>
    <definedName name="Excel_BuiltIn_Print_Titles_31" localSheetId="27">(#REF!,#REF!)</definedName>
    <definedName name="Excel_BuiltIn_Print_Titles_31" localSheetId="25">(#REF!,#REF!)</definedName>
    <definedName name="Excel_BuiltIn_Print_Titles_31" localSheetId="30">(#REF!,#REF!)</definedName>
    <definedName name="Excel_BuiltIn_Print_Titles_31" localSheetId="32">(#REF!,#REF!)</definedName>
    <definedName name="Excel_BuiltIn_Print_Titles_31" localSheetId="40">(#REF!,#REF!)</definedName>
    <definedName name="Excel_BuiltIn_Print_Titles_31" localSheetId="36">(#REF!,#REF!)</definedName>
    <definedName name="Excel_BuiltIn_Print_Titles_31" localSheetId="37">(#REF!,#REF!)</definedName>
    <definedName name="Excel_BuiltIn_Print_Titles_31" localSheetId="38">(#REF!,#REF!)</definedName>
    <definedName name="Excel_BuiltIn_Print_Titles_31" localSheetId="39">(#REF!,#REF!)</definedName>
    <definedName name="Excel_BuiltIn_Print_Titles_31" localSheetId="68">(#REF!,#REF!)</definedName>
    <definedName name="Excel_BuiltIn_Print_Titles_31" localSheetId="41">(#REF!,#REF!)</definedName>
    <definedName name="Excel_BuiltIn_Print_Titles_31" localSheetId="42">(#REF!,#REF!)</definedName>
    <definedName name="Excel_BuiltIn_Print_Titles_31" localSheetId="43">(#REF!,#REF!)</definedName>
    <definedName name="Excel_BuiltIn_Print_Titles_31" localSheetId="44">(#REF!,#REF!)</definedName>
    <definedName name="Excel_BuiltIn_Print_Titles_31" localSheetId="48">(#REF!,#REF!)</definedName>
    <definedName name="Excel_BuiltIn_Print_Titles_31" localSheetId="62">(#REF!,#REF!)</definedName>
    <definedName name="Excel_BuiltIn_Print_Titles_31" localSheetId="63">(#REF!,#REF!)</definedName>
    <definedName name="Excel_BuiltIn_Print_Titles_31" localSheetId="64">(#REF!,#REF!)</definedName>
    <definedName name="Excel_BuiltIn_Print_Titles_31" localSheetId="65">(#REF!,#REF!)</definedName>
    <definedName name="Excel_BuiltIn_Print_Titles_31" localSheetId="66">(#REF!,#REF!)</definedName>
    <definedName name="Excel_BuiltIn_Print_Titles_31">(#REF!,#REF!)</definedName>
    <definedName name="Excel_BuiltIn_Print_Titles_32" localSheetId="27">(#REF!,#REF!)</definedName>
    <definedName name="Excel_BuiltIn_Print_Titles_32" localSheetId="25">(#REF!,#REF!)</definedName>
    <definedName name="Excel_BuiltIn_Print_Titles_32" localSheetId="30">(#REF!,#REF!)</definedName>
    <definedName name="Excel_BuiltIn_Print_Titles_32" localSheetId="32">(#REF!,#REF!)</definedName>
    <definedName name="Excel_BuiltIn_Print_Titles_32" localSheetId="40">(#REF!,#REF!)</definedName>
    <definedName name="Excel_BuiltIn_Print_Titles_32" localSheetId="36">(#REF!,#REF!)</definedName>
    <definedName name="Excel_BuiltIn_Print_Titles_32" localSheetId="37">(#REF!,#REF!)</definedName>
    <definedName name="Excel_BuiltIn_Print_Titles_32" localSheetId="38">(#REF!,#REF!)</definedName>
    <definedName name="Excel_BuiltIn_Print_Titles_32" localSheetId="39">(#REF!,#REF!)</definedName>
    <definedName name="Excel_BuiltIn_Print_Titles_32" localSheetId="68">(#REF!,#REF!)</definedName>
    <definedName name="Excel_BuiltIn_Print_Titles_32" localSheetId="41">(#REF!,#REF!)</definedName>
    <definedName name="Excel_BuiltIn_Print_Titles_32" localSheetId="42">(#REF!,#REF!)</definedName>
    <definedName name="Excel_BuiltIn_Print_Titles_32" localSheetId="43">(#REF!,#REF!)</definedName>
    <definedName name="Excel_BuiltIn_Print_Titles_32" localSheetId="44">(#REF!,#REF!)</definedName>
    <definedName name="Excel_BuiltIn_Print_Titles_32" localSheetId="48">(#REF!,#REF!)</definedName>
    <definedName name="Excel_BuiltIn_Print_Titles_32" localSheetId="62">(#REF!,#REF!)</definedName>
    <definedName name="Excel_BuiltIn_Print_Titles_32" localSheetId="63">(#REF!,#REF!)</definedName>
    <definedName name="Excel_BuiltIn_Print_Titles_32" localSheetId="64">(#REF!,#REF!)</definedName>
    <definedName name="Excel_BuiltIn_Print_Titles_32" localSheetId="65">(#REF!,#REF!)</definedName>
    <definedName name="Excel_BuiltIn_Print_Titles_32" localSheetId="66">(#REF!,#REF!)</definedName>
    <definedName name="Excel_BuiltIn_Print_Titles_32">(#REF!,#REF!)</definedName>
    <definedName name="Excel_BuiltIn_Print_Titles_33" localSheetId="27">(#REF!,#REF!)</definedName>
    <definedName name="Excel_BuiltIn_Print_Titles_33" localSheetId="25">(#REF!,#REF!)</definedName>
    <definedName name="Excel_BuiltIn_Print_Titles_33" localSheetId="30">(#REF!,#REF!)</definedName>
    <definedName name="Excel_BuiltIn_Print_Titles_33" localSheetId="32">(#REF!,#REF!)</definedName>
    <definedName name="Excel_BuiltIn_Print_Titles_33" localSheetId="40">(#REF!,#REF!)</definedName>
    <definedName name="Excel_BuiltIn_Print_Titles_33" localSheetId="36">(#REF!,#REF!)</definedName>
    <definedName name="Excel_BuiltIn_Print_Titles_33" localSheetId="37">(#REF!,#REF!)</definedName>
    <definedName name="Excel_BuiltIn_Print_Titles_33" localSheetId="38">(#REF!,#REF!)</definedName>
    <definedName name="Excel_BuiltIn_Print_Titles_33" localSheetId="39">(#REF!,#REF!)</definedName>
    <definedName name="Excel_BuiltIn_Print_Titles_33" localSheetId="68">(#REF!,#REF!)</definedName>
    <definedName name="Excel_BuiltIn_Print_Titles_33" localSheetId="41">(#REF!,#REF!)</definedName>
    <definedName name="Excel_BuiltIn_Print_Titles_33" localSheetId="42">(#REF!,#REF!)</definedName>
    <definedName name="Excel_BuiltIn_Print_Titles_33" localSheetId="43">(#REF!,#REF!)</definedName>
    <definedName name="Excel_BuiltIn_Print_Titles_33" localSheetId="44">(#REF!,#REF!)</definedName>
    <definedName name="Excel_BuiltIn_Print_Titles_33" localSheetId="48">(#REF!,#REF!)</definedName>
    <definedName name="Excel_BuiltIn_Print_Titles_33" localSheetId="62">(#REF!,#REF!)</definedName>
    <definedName name="Excel_BuiltIn_Print_Titles_33" localSheetId="63">(#REF!,#REF!)</definedName>
    <definedName name="Excel_BuiltIn_Print_Titles_33" localSheetId="65">(#REF!,#REF!)</definedName>
    <definedName name="Excel_BuiltIn_Print_Titles_33" localSheetId="66">(#REF!,#REF!)</definedName>
    <definedName name="Excel_BuiltIn_Print_Titles_33">(#REF!,#REF!)</definedName>
    <definedName name="Excel_BuiltIn_Print_Titles_34" localSheetId="27">(#REF!,#REF!)</definedName>
    <definedName name="Excel_BuiltIn_Print_Titles_34" localSheetId="25">(#REF!,#REF!)</definedName>
    <definedName name="Excel_BuiltIn_Print_Titles_34" localSheetId="30">(#REF!,#REF!)</definedName>
    <definedName name="Excel_BuiltIn_Print_Titles_34" localSheetId="32">(#REF!,#REF!)</definedName>
    <definedName name="Excel_BuiltIn_Print_Titles_34" localSheetId="40">(#REF!,#REF!)</definedName>
    <definedName name="Excel_BuiltIn_Print_Titles_34" localSheetId="36">(#REF!,#REF!)</definedName>
    <definedName name="Excel_BuiltIn_Print_Titles_34" localSheetId="37">(#REF!,#REF!)</definedName>
    <definedName name="Excel_BuiltIn_Print_Titles_34" localSheetId="38">(#REF!,#REF!)</definedName>
    <definedName name="Excel_BuiltIn_Print_Titles_34" localSheetId="39">(#REF!,#REF!)</definedName>
    <definedName name="Excel_BuiltIn_Print_Titles_34" localSheetId="68">(#REF!,#REF!)</definedName>
    <definedName name="Excel_BuiltIn_Print_Titles_34" localSheetId="41">(#REF!,#REF!)</definedName>
    <definedName name="Excel_BuiltIn_Print_Titles_34" localSheetId="42">(#REF!,#REF!)</definedName>
    <definedName name="Excel_BuiltIn_Print_Titles_34" localSheetId="43">(#REF!,#REF!)</definedName>
    <definedName name="Excel_BuiltIn_Print_Titles_34" localSheetId="44">(#REF!,#REF!)</definedName>
    <definedName name="Excel_BuiltIn_Print_Titles_34" localSheetId="48">(#REF!,#REF!)</definedName>
    <definedName name="Excel_BuiltIn_Print_Titles_34" localSheetId="62">(#REF!,#REF!)</definedName>
    <definedName name="Excel_BuiltIn_Print_Titles_34" localSheetId="63">(#REF!,#REF!)</definedName>
    <definedName name="Excel_BuiltIn_Print_Titles_34" localSheetId="65">(#REF!,#REF!)</definedName>
    <definedName name="Excel_BuiltIn_Print_Titles_34" localSheetId="66">(#REF!,#REF!)</definedName>
    <definedName name="Excel_BuiltIn_Print_Titles_34">(#REF!,#REF!)</definedName>
    <definedName name="Excel_BuiltIn_Print_Titles_35" localSheetId="27">(#REF!,#REF!)</definedName>
    <definedName name="Excel_BuiltIn_Print_Titles_35" localSheetId="25">(#REF!,#REF!)</definedName>
    <definedName name="Excel_BuiltIn_Print_Titles_35" localSheetId="30">(#REF!,#REF!)</definedName>
    <definedName name="Excel_BuiltIn_Print_Titles_35" localSheetId="32">(#REF!,#REF!)</definedName>
    <definedName name="Excel_BuiltIn_Print_Titles_35" localSheetId="40">(#REF!,#REF!)</definedName>
    <definedName name="Excel_BuiltIn_Print_Titles_35" localSheetId="36">(#REF!,#REF!)</definedName>
    <definedName name="Excel_BuiltIn_Print_Titles_35" localSheetId="37">(#REF!,#REF!)</definedName>
    <definedName name="Excel_BuiltIn_Print_Titles_35" localSheetId="38">(#REF!,#REF!)</definedName>
    <definedName name="Excel_BuiltIn_Print_Titles_35" localSheetId="39">(#REF!,#REF!)</definedName>
    <definedName name="Excel_BuiltIn_Print_Titles_35" localSheetId="68">(#REF!,#REF!)</definedName>
    <definedName name="Excel_BuiltIn_Print_Titles_35" localSheetId="41">(#REF!,#REF!)</definedName>
    <definedName name="Excel_BuiltIn_Print_Titles_35" localSheetId="42">(#REF!,#REF!)</definedName>
    <definedName name="Excel_BuiltIn_Print_Titles_35" localSheetId="43">(#REF!,#REF!)</definedName>
    <definedName name="Excel_BuiltIn_Print_Titles_35" localSheetId="44">(#REF!,#REF!)</definedName>
    <definedName name="Excel_BuiltIn_Print_Titles_35" localSheetId="48">(#REF!,#REF!)</definedName>
    <definedName name="Excel_BuiltIn_Print_Titles_35" localSheetId="62">(#REF!,#REF!)</definedName>
    <definedName name="Excel_BuiltIn_Print_Titles_35" localSheetId="63">(#REF!,#REF!)</definedName>
    <definedName name="Excel_BuiltIn_Print_Titles_35" localSheetId="65">(#REF!,#REF!)</definedName>
    <definedName name="Excel_BuiltIn_Print_Titles_35" localSheetId="66">(#REF!,#REF!)</definedName>
    <definedName name="Excel_BuiltIn_Print_Titles_35">(#REF!,#REF!)</definedName>
    <definedName name="Excel_BuiltIn_Print_Titles_36" localSheetId="27">(#REF!,#REF!)</definedName>
    <definedName name="Excel_BuiltIn_Print_Titles_36" localSheetId="25">(#REF!,#REF!)</definedName>
    <definedName name="Excel_BuiltIn_Print_Titles_36" localSheetId="30">(#REF!,#REF!)</definedName>
    <definedName name="Excel_BuiltIn_Print_Titles_36" localSheetId="32">(#REF!,#REF!)</definedName>
    <definedName name="Excel_BuiltIn_Print_Titles_36" localSheetId="40">(#REF!,#REF!)</definedName>
    <definedName name="Excel_BuiltIn_Print_Titles_36" localSheetId="36">(#REF!,#REF!)</definedName>
    <definedName name="Excel_BuiltIn_Print_Titles_36" localSheetId="37">(#REF!,#REF!)</definedName>
    <definedName name="Excel_BuiltIn_Print_Titles_36" localSheetId="38">(#REF!,#REF!)</definedName>
    <definedName name="Excel_BuiltIn_Print_Titles_36" localSheetId="39">(#REF!,#REF!)</definedName>
    <definedName name="Excel_BuiltIn_Print_Titles_36" localSheetId="68">(#REF!,#REF!)</definedName>
    <definedName name="Excel_BuiltIn_Print_Titles_36" localSheetId="41">(#REF!,#REF!)</definedName>
    <definedName name="Excel_BuiltIn_Print_Titles_36" localSheetId="42">(#REF!,#REF!)</definedName>
    <definedName name="Excel_BuiltIn_Print_Titles_36" localSheetId="43">(#REF!,#REF!)</definedName>
    <definedName name="Excel_BuiltIn_Print_Titles_36" localSheetId="44">(#REF!,#REF!)</definedName>
    <definedName name="Excel_BuiltIn_Print_Titles_36" localSheetId="48">(#REF!,#REF!)</definedName>
    <definedName name="Excel_BuiltIn_Print_Titles_36" localSheetId="62">(#REF!,#REF!)</definedName>
    <definedName name="Excel_BuiltIn_Print_Titles_36" localSheetId="63">(#REF!,#REF!)</definedName>
    <definedName name="Excel_BuiltIn_Print_Titles_36" localSheetId="65">(#REF!,#REF!)</definedName>
    <definedName name="Excel_BuiltIn_Print_Titles_36" localSheetId="66">(#REF!,#REF!)</definedName>
    <definedName name="Excel_BuiltIn_Print_Titles_36">(#REF!,#REF!)</definedName>
    <definedName name="Excel_BuiltIn_Print_Titles_37" localSheetId="27">(#REF!,#REF!)</definedName>
    <definedName name="Excel_BuiltIn_Print_Titles_37" localSheetId="25">(#REF!,#REF!)</definedName>
    <definedName name="Excel_BuiltIn_Print_Titles_37" localSheetId="30">(#REF!,#REF!)</definedName>
    <definedName name="Excel_BuiltIn_Print_Titles_37" localSheetId="32">(#REF!,#REF!)</definedName>
    <definedName name="Excel_BuiltIn_Print_Titles_37" localSheetId="40">(#REF!,#REF!)</definedName>
    <definedName name="Excel_BuiltIn_Print_Titles_37" localSheetId="36">(#REF!,#REF!)</definedName>
    <definedName name="Excel_BuiltIn_Print_Titles_37" localSheetId="37">(#REF!,#REF!)</definedName>
    <definedName name="Excel_BuiltIn_Print_Titles_37" localSheetId="38">(#REF!,#REF!)</definedName>
    <definedName name="Excel_BuiltIn_Print_Titles_37" localSheetId="39">(#REF!,#REF!)</definedName>
    <definedName name="Excel_BuiltIn_Print_Titles_37" localSheetId="68">(#REF!,#REF!)</definedName>
    <definedName name="Excel_BuiltIn_Print_Titles_37" localSheetId="41">(#REF!,#REF!)</definedName>
    <definedName name="Excel_BuiltIn_Print_Titles_37" localSheetId="42">(#REF!,#REF!)</definedName>
    <definedName name="Excel_BuiltIn_Print_Titles_37" localSheetId="43">(#REF!,#REF!)</definedName>
    <definedName name="Excel_BuiltIn_Print_Titles_37" localSheetId="44">(#REF!,#REF!)</definedName>
    <definedName name="Excel_BuiltIn_Print_Titles_37" localSheetId="48">(#REF!,#REF!)</definedName>
    <definedName name="Excel_BuiltIn_Print_Titles_37" localSheetId="62">(#REF!,#REF!)</definedName>
    <definedName name="Excel_BuiltIn_Print_Titles_37" localSheetId="63">(#REF!,#REF!)</definedName>
    <definedName name="Excel_BuiltIn_Print_Titles_37" localSheetId="65">(#REF!,#REF!)</definedName>
    <definedName name="Excel_BuiltIn_Print_Titles_37" localSheetId="66">(#REF!,#REF!)</definedName>
    <definedName name="Excel_BuiltIn_Print_Titles_37">(#REF!,#REF!)</definedName>
    <definedName name="Excel_BuiltIn_Print_Titles_4" localSheetId="27">(#REF!,#REF!)</definedName>
    <definedName name="Excel_BuiltIn_Print_Titles_4" localSheetId="25">(#REF!,#REF!)</definedName>
    <definedName name="Excel_BuiltIn_Print_Titles_4" localSheetId="30">(#REF!,#REF!)</definedName>
    <definedName name="Excel_BuiltIn_Print_Titles_4" localSheetId="32">(#REF!,#REF!)</definedName>
    <definedName name="Excel_BuiltIn_Print_Titles_4" localSheetId="40">(#REF!,#REF!)</definedName>
    <definedName name="Excel_BuiltIn_Print_Titles_4" localSheetId="36">(#REF!,#REF!)</definedName>
    <definedName name="Excel_BuiltIn_Print_Titles_4" localSheetId="37">(#REF!,#REF!)</definedName>
    <definedName name="Excel_BuiltIn_Print_Titles_4" localSheetId="38">(#REF!,#REF!)</definedName>
    <definedName name="Excel_BuiltIn_Print_Titles_4" localSheetId="39">(#REF!,#REF!)</definedName>
    <definedName name="Excel_BuiltIn_Print_Titles_4" localSheetId="68">(#REF!,#REF!)</definedName>
    <definedName name="Excel_BuiltIn_Print_Titles_4" localSheetId="41">(#REF!,#REF!)</definedName>
    <definedName name="Excel_BuiltIn_Print_Titles_4" localSheetId="42">(#REF!,#REF!)</definedName>
    <definedName name="Excel_BuiltIn_Print_Titles_4" localSheetId="43">(#REF!,#REF!)</definedName>
    <definedName name="Excel_BuiltIn_Print_Titles_4" localSheetId="44">(#REF!,#REF!)</definedName>
    <definedName name="Excel_BuiltIn_Print_Titles_4" localSheetId="48">(#REF!,#REF!)</definedName>
    <definedName name="Excel_BuiltIn_Print_Titles_4" localSheetId="62">(#REF!,#REF!)</definedName>
    <definedName name="Excel_BuiltIn_Print_Titles_4" localSheetId="63">(#REF!,#REF!)</definedName>
    <definedName name="Excel_BuiltIn_Print_Titles_4" localSheetId="65">(#REF!,#REF!)</definedName>
    <definedName name="Excel_BuiltIn_Print_Titles_4" localSheetId="66">(#REF!,#REF!)</definedName>
    <definedName name="Excel_BuiltIn_Print_Titles_4">(#REF!,#REF!)</definedName>
    <definedName name="Excel_BuiltIn_Print_Titles_5" localSheetId="27">(#REF!,#REF!)</definedName>
    <definedName name="Excel_BuiltIn_Print_Titles_5" localSheetId="25">(#REF!,#REF!)</definedName>
    <definedName name="Excel_BuiltIn_Print_Titles_5" localSheetId="30">(#REF!,#REF!)</definedName>
    <definedName name="Excel_BuiltIn_Print_Titles_5" localSheetId="32">(#REF!,#REF!)</definedName>
    <definedName name="Excel_BuiltIn_Print_Titles_5" localSheetId="40">(#REF!,#REF!)</definedName>
    <definedName name="Excel_BuiltIn_Print_Titles_5" localSheetId="36">(#REF!,#REF!)</definedName>
    <definedName name="Excel_BuiltIn_Print_Titles_5" localSheetId="37">(#REF!,#REF!)</definedName>
    <definedName name="Excel_BuiltIn_Print_Titles_5" localSheetId="38">(#REF!,#REF!)</definedName>
    <definedName name="Excel_BuiltIn_Print_Titles_5" localSheetId="39">(#REF!,#REF!)</definedName>
    <definedName name="Excel_BuiltIn_Print_Titles_5" localSheetId="68">(#REF!,#REF!)</definedName>
    <definedName name="Excel_BuiltIn_Print_Titles_5" localSheetId="41">(#REF!,#REF!)</definedName>
    <definedName name="Excel_BuiltIn_Print_Titles_5" localSheetId="42">(#REF!,#REF!)</definedName>
    <definedName name="Excel_BuiltIn_Print_Titles_5" localSheetId="43">(#REF!,#REF!)</definedName>
    <definedName name="Excel_BuiltIn_Print_Titles_5" localSheetId="44">(#REF!,#REF!)</definedName>
    <definedName name="Excel_BuiltIn_Print_Titles_5" localSheetId="48">(#REF!,#REF!)</definedName>
    <definedName name="Excel_BuiltIn_Print_Titles_5" localSheetId="62">(#REF!,#REF!)</definedName>
    <definedName name="Excel_BuiltIn_Print_Titles_5" localSheetId="63">(#REF!,#REF!)</definedName>
    <definedName name="Excel_BuiltIn_Print_Titles_5" localSheetId="65">(#REF!,#REF!)</definedName>
    <definedName name="Excel_BuiltIn_Print_Titles_5" localSheetId="66">(#REF!,#REF!)</definedName>
    <definedName name="Excel_BuiltIn_Print_Titles_5">(#REF!,#REF!)</definedName>
    <definedName name="Excel_BuiltIn_Print_Titles_6" localSheetId="27">(#REF!,#REF!)</definedName>
    <definedName name="Excel_BuiltIn_Print_Titles_6" localSheetId="25">(#REF!,#REF!)</definedName>
    <definedName name="Excel_BuiltIn_Print_Titles_6" localSheetId="30">(#REF!,#REF!)</definedName>
    <definedName name="Excel_BuiltIn_Print_Titles_6" localSheetId="32">(#REF!,#REF!)</definedName>
    <definedName name="Excel_BuiltIn_Print_Titles_6" localSheetId="40">(#REF!,#REF!)</definedName>
    <definedName name="Excel_BuiltIn_Print_Titles_6" localSheetId="36">(#REF!,#REF!)</definedName>
    <definedName name="Excel_BuiltIn_Print_Titles_6" localSheetId="37">(#REF!,#REF!)</definedName>
    <definedName name="Excel_BuiltIn_Print_Titles_6" localSheetId="38">(#REF!,#REF!)</definedName>
    <definedName name="Excel_BuiltIn_Print_Titles_6" localSheetId="39">(#REF!,#REF!)</definedName>
    <definedName name="Excel_BuiltIn_Print_Titles_6" localSheetId="68">(#REF!,#REF!)</definedName>
    <definedName name="Excel_BuiltIn_Print_Titles_6" localSheetId="41">(#REF!,#REF!)</definedName>
    <definedName name="Excel_BuiltIn_Print_Titles_6" localSheetId="42">(#REF!,#REF!)</definedName>
    <definedName name="Excel_BuiltIn_Print_Titles_6" localSheetId="43">(#REF!,#REF!)</definedName>
    <definedName name="Excel_BuiltIn_Print_Titles_6" localSheetId="44">(#REF!,#REF!)</definedName>
    <definedName name="Excel_BuiltIn_Print_Titles_6" localSheetId="48">(#REF!,#REF!)</definedName>
    <definedName name="Excel_BuiltIn_Print_Titles_6" localSheetId="62">(#REF!,#REF!)</definedName>
    <definedName name="Excel_BuiltIn_Print_Titles_6" localSheetId="63">(#REF!,#REF!)</definedName>
    <definedName name="Excel_BuiltIn_Print_Titles_6" localSheetId="65">(#REF!,#REF!)</definedName>
    <definedName name="Excel_BuiltIn_Print_Titles_6" localSheetId="66">(#REF!,#REF!)</definedName>
    <definedName name="Excel_BuiltIn_Print_Titles_6">(#REF!,#REF!)</definedName>
    <definedName name="Excel_BuiltIn_Print_Titles_6_1" localSheetId="27">#REF!</definedName>
    <definedName name="Excel_BuiltIn_Print_Titles_6_1" localSheetId="40">#REF!</definedName>
    <definedName name="Excel_BuiltIn_Print_Titles_6_1" localSheetId="37">#REF!</definedName>
    <definedName name="Excel_BuiltIn_Print_Titles_6_1" localSheetId="39">#REF!</definedName>
    <definedName name="Excel_BuiltIn_Print_Titles_6_1" localSheetId="41">#REF!</definedName>
    <definedName name="Excel_BuiltIn_Print_Titles_6_1" localSheetId="67">#REF!</definedName>
    <definedName name="Excel_BuiltIn_Print_Titles_6_1" localSheetId="60">#REF!</definedName>
    <definedName name="Excel_BuiltIn_Print_Titles_6_1" localSheetId="61">#REF!</definedName>
    <definedName name="Excel_BuiltIn_Print_Titles_6_1" localSheetId="62">#REF!</definedName>
    <definedName name="Excel_BuiltIn_Print_Titles_6_1" localSheetId="63">#REF!</definedName>
    <definedName name="Excel_BuiltIn_Print_Titles_6_1" localSheetId="64">#REF!</definedName>
    <definedName name="Excel_BuiltIn_Print_Titles_6_1" localSheetId="65">#REF!</definedName>
    <definedName name="Excel_BuiltIn_Print_Titles_6_1" localSheetId="66">#REF!</definedName>
    <definedName name="Excel_BuiltIn_Print_Titles_6_1">#REF!</definedName>
    <definedName name="Excel_BuiltIn_Print_Titles_6_1_1" localSheetId="27">#REF!</definedName>
    <definedName name="Excel_BuiltIn_Print_Titles_6_1_1" localSheetId="40">#REF!</definedName>
    <definedName name="Excel_BuiltIn_Print_Titles_6_1_1" localSheetId="37">#REF!</definedName>
    <definedName name="Excel_BuiltIn_Print_Titles_6_1_1" localSheetId="39">#REF!</definedName>
    <definedName name="Excel_BuiltIn_Print_Titles_6_1_1" localSheetId="41">#REF!</definedName>
    <definedName name="Excel_BuiltIn_Print_Titles_6_1_1" localSheetId="67">#REF!</definedName>
    <definedName name="Excel_BuiltIn_Print_Titles_6_1_1" localSheetId="60">#REF!</definedName>
    <definedName name="Excel_BuiltIn_Print_Titles_6_1_1" localSheetId="61">#REF!</definedName>
    <definedName name="Excel_BuiltIn_Print_Titles_6_1_1" localSheetId="62">#REF!</definedName>
    <definedName name="Excel_BuiltIn_Print_Titles_6_1_1" localSheetId="63">#REF!</definedName>
    <definedName name="Excel_BuiltIn_Print_Titles_6_1_1" localSheetId="64">#REF!</definedName>
    <definedName name="Excel_BuiltIn_Print_Titles_6_1_1" localSheetId="65">#REF!</definedName>
    <definedName name="Excel_BuiltIn_Print_Titles_6_1_1" localSheetId="66">#REF!</definedName>
    <definedName name="Excel_BuiltIn_Print_Titles_6_1_1">#REF!</definedName>
    <definedName name="Excel_BuiltIn_Print_Titles_6_1_1_1_1" localSheetId="27">#REF!</definedName>
    <definedName name="Excel_BuiltIn_Print_Titles_6_1_1_1_1" localSheetId="40">#REF!</definedName>
    <definedName name="Excel_BuiltIn_Print_Titles_6_1_1_1_1" localSheetId="37">#REF!</definedName>
    <definedName name="Excel_BuiltIn_Print_Titles_6_1_1_1_1" localSheetId="39">#REF!</definedName>
    <definedName name="Excel_BuiltIn_Print_Titles_6_1_1_1_1" localSheetId="41">#REF!</definedName>
    <definedName name="Excel_BuiltIn_Print_Titles_6_1_1_1_1" localSheetId="67">#REF!</definedName>
    <definedName name="Excel_BuiltIn_Print_Titles_6_1_1_1_1" localSheetId="60">#REF!</definedName>
    <definedName name="Excel_BuiltIn_Print_Titles_6_1_1_1_1" localSheetId="61">#REF!</definedName>
    <definedName name="Excel_BuiltIn_Print_Titles_6_1_1_1_1" localSheetId="62">#REF!</definedName>
    <definedName name="Excel_BuiltIn_Print_Titles_6_1_1_1_1" localSheetId="63">#REF!</definedName>
    <definedName name="Excel_BuiltIn_Print_Titles_6_1_1_1_1" localSheetId="64">#REF!</definedName>
    <definedName name="Excel_BuiltIn_Print_Titles_6_1_1_1_1" localSheetId="65">#REF!</definedName>
    <definedName name="Excel_BuiltIn_Print_Titles_6_1_1_1_1" localSheetId="66">#REF!</definedName>
    <definedName name="Excel_BuiltIn_Print_Titles_6_1_1_1_1">#REF!</definedName>
    <definedName name="Excel_BuiltIn_Print_Titles_64">#REF!</definedName>
    <definedName name="Excel_BuiltIn_Print_Titles_7" localSheetId="27">(#REF!,#REF!)</definedName>
    <definedName name="Excel_BuiltIn_Print_Titles_7" localSheetId="25">(#REF!,#REF!)</definedName>
    <definedName name="Excel_BuiltIn_Print_Titles_7" localSheetId="30">(#REF!,#REF!)</definedName>
    <definedName name="Excel_BuiltIn_Print_Titles_7" localSheetId="32">(#REF!,#REF!)</definedName>
    <definedName name="Excel_BuiltIn_Print_Titles_7" localSheetId="40">(#REF!,#REF!)</definedName>
    <definedName name="Excel_BuiltIn_Print_Titles_7" localSheetId="36">(#REF!,#REF!)</definedName>
    <definedName name="Excel_BuiltIn_Print_Titles_7" localSheetId="37">(#REF!,#REF!)</definedName>
    <definedName name="Excel_BuiltIn_Print_Titles_7" localSheetId="38">(#REF!,#REF!)</definedName>
    <definedName name="Excel_BuiltIn_Print_Titles_7" localSheetId="39">(#REF!,#REF!)</definedName>
    <definedName name="Excel_BuiltIn_Print_Titles_7" localSheetId="68">(#REF!,#REF!)</definedName>
    <definedName name="Excel_BuiltIn_Print_Titles_7" localSheetId="41">(#REF!,#REF!)</definedName>
    <definedName name="Excel_BuiltIn_Print_Titles_7" localSheetId="42">(#REF!,#REF!)</definedName>
    <definedName name="Excel_BuiltIn_Print_Titles_7" localSheetId="43">(#REF!,#REF!)</definedName>
    <definedName name="Excel_BuiltIn_Print_Titles_7" localSheetId="44">(#REF!,#REF!)</definedName>
    <definedName name="Excel_BuiltIn_Print_Titles_7" localSheetId="48">(#REF!,#REF!)</definedName>
    <definedName name="Excel_BuiltIn_Print_Titles_7" localSheetId="62">(#REF!,#REF!)</definedName>
    <definedName name="Excel_BuiltIn_Print_Titles_7" localSheetId="63">(#REF!,#REF!)</definedName>
    <definedName name="Excel_BuiltIn_Print_Titles_7" localSheetId="64">(#REF!,#REF!)</definedName>
    <definedName name="Excel_BuiltIn_Print_Titles_7" localSheetId="65">(#REF!,#REF!)</definedName>
    <definedName name="Excel_BuiltIn_Print_Titles_7" localSheetId="66">(#REF!,#REF!)</definedName>
    <definedName name="Excel_BuiltIn_Print_Titles_7">(#REF!,#REF!)</definedName>
    <definedName name="Excel_BuiltIn_Print_Titles_7_1" localSheetId="27">#REF!</definedName>
    <definedName name="Excel_BuiltIn_Print_Titles_7_1" localSheetId="40">#REF!</definedName>
    <definedName name="Excel_BuiltIn_Print_Titles_7_1" localSheetId="37">#REF!</definedName>
    <definedName name="Excel_BuiltIn_Print_Titles_7_1" localSheetId="39">#REF!</definedName>
    <definedName name="Excel_BuiltIn_Print_Titles_7_1" localSheetId="41">#REF!</definedName>
    <definedName name="Excel_BuiltIn_Print_Titles_7_1" localSheetId="67">#REF!</definedName>
    <definedName name="Excel_BuiltIn_Print_Titles_7_1" localSheetId="60">#REF!</definedName>
    <definedName name="Excel_BuiltIn_Print_Titles_7_1" localSheetId="61">#REF!</definedName>
    <definedName name="Excel_BuiltIn_Print_Titles_7_1" localSheetId="62">#REF!</definedName>
    <definedName name="Excel_BuiltIn_Print_Titles_7_1" localSheetId="63">#REF!</definedName>
    <definedName name="Excel_BuiltIn_Print_Titles_7_1" localSheetId="64">#REF!</definedName>
    <definedName name="Excel_BuiltIn_Print_Titles_7_1" localSheetId="65">#REF!</definedName>
    <definedName name="Excel_BuiltIn_Print_Titles_7_1" localSheetId="66">#REF!</definedName>
    <definedName name="Excel_BuiltIn_Print_Titles_7_1">#REF!</definedName>
    <definedName name="Excel_BuiltIn_Print_Titles_7_1_1" localSheetId="27">#REF!</definedName>
    <definedName name="Excel_BuiltIn_Print_Titles_7_1_1" localSheetId="40">#REF!</definedName>
    <definedName name="Excel_BuiltIn_Print_Titles_7_1_1" localSheetId="37">#REF!</definedName>
    <definedName name="Excel_BuiltIn_Print_Titles_7_1_1" localSheetId="39">#REF!</definedName>
    <definedName name="Excel_BuiltIn_Print_Titles_7_1_1" localSheetId="41">#REF!</definedName>
    <definedName name="Excel_BuiltIn_Print_Titles_7_1_1" localSheetId="67">#REF!</definedName>
    <definedName name="Excel_BuiltIn_Print_Titles_7_1_1" localSheetId="60">#REF!</definedName>
    <definedName name="Excel_BuiltIn_Print_Titles_7_1_1" localSheetId="61">#REF!</definedName>
    <definedName name="Excel_BuiltIn_Print_Titles_7_1_1" localSheetId="62">#REF!</definedName>
    <definedName name="Excel_BuiltIn_Print_Titles_7_1_1" localSheetId="63">#REF!</definedName>
    <definedName name="Excel_BuiltIn_Print_Titles_7_1_1" localSheetId="64">#REF!</definedName>
    <definedName name="Excel_BuiltIn_Print_Titles_7_1_1" localSheetId="65">#REF!</definedName>
    <definedName name="Excel_BuiltIn_Print_Titles_7_1_1" localSheetId="66">#REF!</definedName>
    <definedName name="Excel_BuiltIn_Print_Titles_7_1_1">#REF!</definedName>
    <definedName name="Excel_BuiltIn_Print_Titles_8" localSheetId="27">(#REF!,#REF!)</definedName>
    <definedName name="Excel_BuiltIn_Print_Titles_8" localSheetId="25">(#REF!,#REF!)</definedName>
    <definedName name="Excel_BuiltIn_Print_Titles_8" localSheetId="30">(#REF!,#REF!)</definedName>
    <definedName name="Excel_BuiltIn_Print_Titles_8" localSheetId="32">(#REF!,#REF!)</definedName>
    <definedName name="Excel_BuiltIn_Print_Titles_8" localSheetId="40">(#REF!,#REF!)</definedName>
    <definedName name="Excel_BuiltIn_Print_Titles_8" localSheetId="36">(#REF!,#REF!)</definedName>
    <definedName name="Excel_BuiltIn_Print_Titles_8" localSheetId="37">(#REF!,#REF!)</definedName>
    <definedName name="Excel_BuiltIn_Print_Titles_8" localSheetId="38">(#REF!,#REF!)</definedName>
    <definedName name="Excel_BuiltIn_Print_Titles_8" localSheetId="39">(#REF!,#REF!)</definedName>
    <definedName name="Excel_BuiltIn_Print_Titles_8" localSheetId="68">(#REF!,#REF!)</definedName>
    <definedName name="Excel_BuiltIn_Print_Titles_8" localSheetId="41">(#REF!,#REF!)</definedName>
    <definedName name="Excel_BuiltIn_Print_Titles_8" localSheetId="42">(#REF!,#REF!)</definedName>
    <definedName name="Excel_BuiltIn_Print_Titles_8" localSheetId="43">(#REF!,#REF!)</definedName>
    <definedName name="Excel_BuiltIn_Print_Titles_8" localSheetId="44">(#REF!,#REF!)</definedName>
    <definedName name="Excel_BuiltIn_Print_Titles_8" localSheetId="48">(#REF!,#REF!)</definedName>
    <definedName name="Excel_BuiltIn_Print_Titles_8" localSheetId="62">(#REF!,#REF!)</definedName>
    <definedName name="Excel_BuiltIn_Print_Titles_8" localSheetId="63">(#REF!,#REF!)</definedName>
    <definedName name="Excel_BuiltIn_Print_Titles_8" localSheetId="64">(#REF!,#REF!)</definedName>
    <definedName name="Excel_BuiltIn_Print_Titles_8" localSheetId="65">(#REF!,#REF!)</definedName>
    <definedName name="Excel_BuiltIn_Print_Titles_8" localSheetId="66">(#REF!,#REF!)</definedName>
    <definedName name="Excel_BuiltIn_Print_Titles_8">(#REF!,#REF!)</definedName>
    <definedName name="Excel_BuiltIn_Print_Titles_8_1" localSheetId="27">#REF!</definedName>
    <definedName name="Excel_BuiltIn_Print_Titles_8_1" localSheetId="40">#REF!</definedName>
    <definedName name="Excel_BuiltIn_Print_Titles_8_1" localSheetId="37">#REF!</definedName>
    <definedName name="Excel_BuiltIn_Print_Titles_8_1" localSheetId="39">#REF!</definedName>
    <definedName name="Excel_BuiltIn_Print_Titles_8_1" localSheetId="41">#REF!</definedName>
    <definedName name="Excel_BuiltIn_Print_Titles_8_1" localSheetId="67">#REF!</definedName>
    <definedName name="Excel_BuiltIn_Print_Titles_8_1" localSheetId="60">#REF!</definedName>
    <definedName name="Excel_BuiltIn_Print_Titles_8_1" localSheetId="61">#REF!</definedName>
    <definedName name="Excel_BuiltIn_Print_Titles_8_1" localSheetId="62">#REF!</definedName>
    <definedName name="Excel_BuiltIn_Print_Titles_8_1" localSheetId="63">#REF!</definedName>
    <definedName name="Excel_BuiltIn_Print_Titles_8_1" localSheetId="64">#REF!</definedName>
    <definedName name="Excel_BuiltIn_Print_Titles_8_1" localSheetId="65">#REF!</definedName>
    <definedName name="Excel_BuiltIn_Print_Titles_8_1" localSheetId="66">#REF!</definedName>
    <definedName name="Excel_BuiltIn_Print_Titles_8_1">#REF!</definedName>
    <definedName name="Excel_BuiltIn_Print_Titles_9" localSheetId="27">"$#REF!.$A$1:$IV$5"</definedName>
    <definedName name="Excel_BuiltIn_Print_Titles_9" localSheetId="25">(#REF!,#REF!)</definedName>
    <definedName name="Excel_BuiltIn_Print_Titles_9" localSheetId="30">"$#REF!.$A$1:$IV$5"</definedName>
    <definedName name="Excel_BuiltIn_Print_Titles_9" localSheetId="32">(#REF!,#REF!)</definedName>
    <definedName name="Excel_BuiltIn_Print_Titles_9" localSheetId="40">"$#REF!.$A$1:$IV$5"</definedName>
    <definedName name="Excel_BuiltIn_Print_Titles_9" localSheetId="36">(#REF!,#REF!)</definedName>
    <definedName name="Excel_BuiltIn_Print_Titles_9" localSheetId="37">"$#REF!.$A$1:$IV$5"</definedName>
    <definedName name="Excel_BuiltIn_Print_Titles_9" localSheetId="38">(#REF!,#REF!)</definedName>
    <definedName name="Excel_BuiltIn_Print_Titles_9" localSheetId="39">"$#REF!.$A$1:$IV$5"</definedName>
    <definedName name="Excel_BuiltIn_Print_Titles_9" localSheetId="68">(#REF!,#REF!)</definedName>
    <definedName name="Excel_BuiltIn_Print_Titles_9" localSheetId="41">"$#REF!.$A$1:$IV$5"</definedName>
    <definedName name="Excel_BuiltIn_Print_Titles_9" localSheetId="67">"$#REF!.$A$1:$IV$5"</definedName>
    <definedName name="Excel_BuiltIn_Print_Titles_9" localSheetId="42">(#REF!,#REF!)</definedName>
    <definedName name="Excel_BuiltIn_Print_Titles_9" localSheetId="43">(#REF!,#REF!)</definedName>
    <definedName name="Excel_BuiltIn_Print_Titles_9" localSheetId="44">(#REF!,#REF!)</definedName>
    <definedName name="Excel_BuiltIn_Print_Titles_9" localSheetId="48">(#REF!,#REF!)</definedName>
    <definedName name="Excel_BuiltIn_Print_Titles_9" localSheetId="60">"$#REF!.$A$1:$IV$5"</definedName>
    <definedName name="Excel_BuiltIn_Print_Titles_9" localSheetId="61">"$#REF!.$A$1:$IV$5"</definedName>
    <definedName name="Excel_BuiltIn_Print_Titles_9" localSheetId="62">"$#REF!.$A$1:$IV$5"</definedName>
    <definedName name="Excel_BuiltIn_Print_Titles_9" localSheetId="63">"$#REF!.$A$1:$IV$5"</definedName>
    <definedName name="Excel_BuiltIn_Print_Titles_9" localSheetId="64">(#REF!,#REF!)</definedName>
    <definedName name="Excel_BuiltIn_Print_Titles_9" localSheetId="65">"$#REF!.$A$1:$IV$5"</definedName>
    <definedName name="Excel_BuiltIn_Print_Titles_9" localSheetId="66">"$#REF!.$A$1:$IV$5"</definedName>
    <definedName name="Excel_BuiltIn_Print_Titles_9">(#REF!,#REF!)</definedName>
    <definedName name="Excel_BuiltIn_Print_Titles_9_1" localSheetId="27">#REF!</definedName>
    <definedName name="Excel_BuiltIn_Print_Titles_9_1" localSheetId="40">#REF!</definedName>
    <definedName name="Excel_BuiltIn_Print_Titles_9_1" localSheetId="37">#REF!</definedName>
    <definedName name="Excel_BuiltIn_Print_Titles_9_1" localSheetId="39">#REF!</definedName>
    <definedName name="Excel_BuiltIn_Print_Titles_9_1" localSheetId="41">#REF!</definedName>
    <definedName name="Excel_BuiltIn_Print_Titles_9_1" localSheetId="67">#REF!</definedName>
    <definedName name="Excel_BuiltIn_Print_Titles_9_1" localSheetId="60">#REF!</definedName>
    <definedName name="Excel_BuiltIn_Print_Titles_9_1" localSheetId="61">#REF!</definedName>
    <definedName name="Excel_BuiltIn_Print_Titles_9_1" localSheetId="62">#REF!</definedName>
    <definedName name="Excel_BuiltIn_Print_Titles_9_1" localSheetId="63">#REF!</definedName>
    <definedName name="Excel_BuiltIn_Print_Titles_9_1" localSheetId="64">#REF!</definedName>
    <definedName name="Excel_BuiltIn_Print_Titles_9_1" localSheetId="65">#REF!</definedName>
    <definedName name="Excel_BuiltIn_Print_Titles_9_1" localSheetId="66">#REF!</definedName>
    <definedName name="Excel_BuiltIn_Print_Titles_9_1">#REF!</definedName>
    <definedName name="Ext" localSheetId="32">#REF!</definedName>
    <definedName name="Ext" localSheetId="36">#REF!</definedName>
    <definedName name="Ext" localSheetId="38">#REF!</definedName>
    <definedName name="Ext" localSheetId="59">#REF!</definedName>
    <definedName name="Ext" localSheetId="58">#REF!</definedName>
    <definedName name="Ext" localSheetId="64">#REF!</definedName>
    <definedName name="Ext">#REF!</definedName>
    <definedName name="EXT.TOTAL" localSheetId="64">#REF!</definedName>
    <definedName name="EXT.TOTAL">#REF!</definedName>
    <definedName name="EXT_1">#REF!</definedName>
    <definedName name="ext_29" localSheetId="27">#N/A</definedName>
    <definedName name="ext_29" localSheetId="25">'ANEXO VII - Erosão'!ext_29</definedName>
    <definedName name="ext_29" localSheetId="30">#N/A</definedName>
    <definedName name="ext_29" localSheetId="40">#N/A</definedName>
    <definedName name="ext_29" localSheetId="36">#N/A</definedName>
    <definedName name="ext_29" localSheetId="37">#N/A</definedName>
    <definedName name="ext_29" localSheetId="38">'ANEXO XVII - Pedágio'!ext_29</definedName>
    <definedName name="ext_29" localSheetId="39">#N/A</definedName>
    <definedName name="ext_29" localSheetId="68">#N/A</definedName>
    <definedName name="ext_29" localSheetId="41">#N/A</definedName>
    <definedName name="ext_29" localSheetId="67">#N/A</definedName>
    <definedName name="ext_29" localSheetId="42">#N/A</definedName>
    <definedName name="ext_29" localSheetId="43">#N/A</definedName>
    <definedName name="ext_29" localSheetId="44">'ANEXO XXII - Sin. Abertura Tráf'!ext_29</definedName>
    <definedName name="ext_29" localSheetId="46">'ANEXO XXIV - Orç. Total'!ext_29</definedName>
    <definedName name="ext_29" localSheetId="59">'ANEXO XXIX - Doc SEDE'!ext_29</definedName>
    <definedName name="ext_29" localSheetId="47">'ANEXO XXV - Cronograma'!ext_29</definedName>
    <definedName name="ext_29" localSheetId="48">'ANEXO XXVI - Padrão Desempenho'!ext_29</definedName>
    <definedName name="ext_29" localSheetId="58">'ANEXO XXVIII - Espec. Servicos'!ext_29</definedName>
    <definedName name="ext_29" localSheetId="60">#N/A</definedName>
    <definedName name="ext_29" localSheetId="61">#N/A</definedName>
    <definedName name="ext_29" localSheetId="62">#N/A</definedName>
    <definedName name="ext_29" localSheetId="63">#N/A</definedName>
    <definedName name="ext_29" localSheetId="64">'ANEXO XXXIV - Aplicação PC'!ext_29</definedName>
    <definedName name="ext_29" localSheetId="65">#N/A</definedName>
    <definedName name="ext_29" localSheetId="66">#N/A</definedName>
    <definedName name="ext_29" localSheetId="1">SUMÁRIO!ext_29</definedName>
    <definedName name="ext_29">ext_29</definedName>
    <definedName name="Ext2_1">"'file:///C:/Documents and Settings/mauricio.ferrao/Desktop/Contratos/PD 005-00/Readequação março-05/WINDOWS.000/TEMP/Pato PRRTN - BR476.xls'#$'P A T O 99 B'.$#REF!$#REF!"</definedName>
    <definedName name="Ext2_2">"'file:///A:/ARQUIVOS R96/EXCEL/PATOs/Pato PRRTN - BR476.xls'#$'P A T O 99 B'.$#REF!$#REF!"</definedName>
    <definedName name="Ext2_3">"'file:///A:/ARQUIVOS R96/EXCEL/PATOs/Pato PRRTN - BR476.xls'#$'P A T O 99 B'.$#REF!$#REF!"</definedName>
    <definedName name="Ext2_4">"'file:///A:/ARQUIVOS R96/EXCEL/PATOs/Pato PRRTN - BR476.xls'#$'P A T O 99 B'.$#REF!$#REF!"</definedName>
    <definedName name="EXTE1" localSheetId="27">#REF!</definedName>
    <definedName name="EXTE1" localSheetId="40">#REF!</definedName>
    <definedName name="EXTE1" localSheetId="37">#REF!</definedName>
    <definedName name="EXTE1" localSheetId="39">#REF!</definedName>
    <definedName name="EXTE1" localSheetId="41">#REF!</definedName>
    <definedName name="EXTE1" localSheetId="67">#REF!</definedName>
    <definedName name="EXTE1" localSheetId="60">#REF!</definedName>
    <definedName name="EXTE1" localSheetId="61">#REF!</definedName>
    <definedName name="EXTE1" localSheetId="62">#REF!</definedName>
    <definedName name="EXTE1" localSheetId="63">#REF!</definedName>
    <definedName name="EXTE1" localSheetId="64">#REF!</definedName>
    <definedName name="EXTE1" localSheetId="65">#REF!</definedName>
    <definedName name="EXTE1" localSheetId="66">#REF!</definedName>
    <definedName name="EXTE1">#REF!</definedName>
    <definedName name="EXTE2" localSheetId="27">#REF!</definedName>
    <definedName name="EXTE2" localSheetId="40">#REF!</definedName>
    <definedName name="EXTE2" localSheetId="37">#REF!</definedName>
    <definedName name="EXTE2" localSheetId="39">#REF!</definedName>
    <definedName name="EXTE2" localSheetId="41">#REF!</definedName>
    <definedName name="EXTE2" localSheetId="67">#REF!</definedName>
    <definedName name="EXTE2" localSheetId="60">#REF!</definedName>
    <definedName name="EXTE2" localSheetId="61">#REF!</definedName>
    <definedName name="EXTE2" localSheetId="62">#REF!</definedName>
    <definedName name="EXTE2" localSheetId="63">#REF!</definedName>
    <definedName name="EXTE2" localSheetId="64">#REF!</definedName>
    <definedName name="EXTE2" localSheetId="65">#REF!</definedName>
    <definedName name="EXTE2" localSheetId="66">#REF!</definedName>
    <definedName name="EXTE2">#REF!</definedName>
    <definedName name="EXTEN" localSheetId="27">#REF!</definedName>
    <definedName name="EXTEN" localSheetId="40">#REF!</definedName>
    <definedName name="EXTEN" localSheetId="37">#REF!</definedName>
    <definedName name="EXTEN" localSheetId="39">#REF!</definedName>
    <definedName name="EXTEN" localSheetId="41">#REF!</definedName>
    <definedName name="EXTEN" localSheetId="67">#REF!</definedName>
    <definedName name="EXTEN" localSheetId="60">#REF!</definedName>
    <definedName name="EXTEN" localSheetId="61">#REF!</definedName>
    <definedName name="EXTEN" localSheetId="62">#REF!</definedName>
    <definedName name="EXTEN" localSheetId="63">#REF!</definedName>
    <definedName name="EXTEN" localSheetId="64">#REF!</definedName>
    <definedName name="EXTEN" localSheetId="65">#REF!</definedName>
    <definedName name="EXTEN" localSheetId="66">#REF!</definedName>
    <definedName name="EXTEN">#REF!</definedName>
    <definedName name="Extens_1">"'file:///C:/Documents and Settings/mauricio.ferrao/Desktop/ARQUIVOS R-9-6/Excel/PATOs/BR153_98.XLS'#$'P A T O 98 D'.$#REF!$#REF!"</definedName>
    <definedName name="extensao" localSheetId="27">#REF!</definedName>
    <definedName name="extensao" localSheetId="40">#REF!</definedName>
    <definedName name="extensao" localSheetId="37">#REF!</definedName>
    <definedName name="extensao" localSheetId="39">#REF!</definedName>
    <definedName name="extensao" localSheetId="41">#REF!</definedName>
    <definedName name="extensao" localSheetId="67">#REF!</definedName>
    <definedName name="extensao" localSheetId="60">#REF!</definedName>
    <definedName name="extensao" localSheetId="61">#REF!</definedName>
    <definedName name="extensao" localSheetId="62">#REF!</definedName>
    <definedName name="extensao" localSheetId="63">#REF!</definedName>
    <definedName name="extensao" localSheetId="64">#REF!</definedName>
    <definedName name="extensao" localSheetId="65">#REF!</definedName>
    <definedName name="extensao" localSheetId="66">#REF!</definedName>
    <definedName name="extensao">#REF!</definedName>
    <definedName name="Extensao_1">"'file:///C:/Documents and Settings/mauricio.ferrao/Desktop/ARQUIVOS R96/EXCEL/PATOs/BR153_99.XLS'#$'P A T O  D'.$#REF!$#REF!"</definedName>
    <definedName name="Extensão_1" localSheetId="27">#REF!</definedName>
    <definedName name="Extensão_1" localSheetId="40">#REF!</definedName>
    <definedName name="Extensão_1" localSheetId="37">#REF!</definedName>
    <definedName name="Extensão_1" localSheetId="39">#REF!</definedName>
    <definedName name="Extensão_1" localSheetId="41">#REF!</definedName>
    <definedName name="Extensão_1" localSheetId="67">#REF!</definedName>
    <definedName name="Extensão_1" localSheetId="60">#REF!</definedName>
    <definedName name="Extensão_1" localSheetId="61">#REF!</definedName>
    <definedName name="Extensão_1" localSheetId="62">#REF!</definedName>
    <definedName name="Extensão_1" localSheetId="63">#REF!</definedName>
    <definedName name="Extensão_1" localSheetId="64">#REF!</definedName>
    <definedName name="Extensão_1" localSheetId="65">#REF!</definedName>
    <definedName name="Extensão_1" localSheetId="66">#REF!</definedName>
    <definedName name="Extensão_1">#REF!</definedName>
    <definedName name="Extensão_10" localSheetId="27">#REF!</definedName>
    <definedName name="Extensão_10" localSheetId="40">#REF!</definedName>
    <definedName name="Extensão_10" localSheetId="37">#REF!</definedName>
    <definedName name="Extensão_10" localSheetId="39">#REF!</definedName>
    <definedName name="Extensão_10" localSheetId="41">#REF!</definedName>
    <definedName name="Extensão_10" localSheetId="67">#REF!</definedName>
    <definedName name="Extensão_10" localSheetId="60">#REF!</definedName>
    <definedName name="Extensão_10" localSheetId="61">#REF!</definedName>
    <definedName name="Extensão_10" localSheetId="62">#REF!</definedName>
    <definedName name="Extensão_10" localSheetId="63">#REF!</definedName>
    <definedName name="Extensão_10" localSheetId="64">#REF!</definedName>
    <definedName name="Extensão_10" localSheetId="65">#REF!</definedName>
    <definedName name="Extensão_10" localSheetId="66">#REF!</definedName>
    <definedName name="Extensão_10">#REF!</definedName>
    <definedName name="Extensão_11" localSheetId="27">#REF!</definedName>
    <definedName name="Extensão_11" localSheetId="40">#REF!</definedName>
    <definedName name="Extensão_11" localSheetId="37">#REF!</definedName>
    <definedName name="Extensão_11" localSheetId="39">#REF!</definedName>
    <definedName name="Extensão_11" localSheetId="41">#REF!</definedName>
    <definedName name="Extensão_11" localSheetId="67">#REF!</definedName>
    <definedName name="Extensão_11" localSheetId="60">#REF!</definedName>
    <definedName name="Extensão_11" localSheetId="61">#REF!</definedName>
    <definedName name="Extensão_11" localSheetId="62">#REF!</definedName>
    <definedName name="Extensão_11" localSheetId="63">#REF!</definedName>
    <definedName name="Extensão_11" localSheetId="64">#REF!</definedName>
    <definedName name="Extensão_11" localSheetId="65">#REF!</definedName>
    <definedName name="Extensão_11" localSheetId="66">#REF!</definedName>
    <definedName name="Extensão_11">#REF!</definedName>
    <definedName name="Extensão_13">#REF!</definedName>
    <definedName name="Extensão_14">#REF!</definedName>
    <definedName name="Extensão_15">#REF!</definedName>
    <definedName name="Extensão_17">#REF!</definedName>
    <definedName name="Extensão_2">#REF!</definedName>
    <definedName name="Extensão_21">#REF!</definedName>
    <definedName name="Extensão_3">#REF!</definedName>
    <definedName name="Extensão_4">#REF!</definedName>
    <definedName name="Extensão_4_1">#REF!</definedName>
    <definedName name="Extensão_6">#REF!</definedName>
    <definedName name="Extensão_7">#REF!</definedName>
    <definedName name="Extensão_8">#REF!</definedName>
    <definedName name="Extensão_9">#REF!</definedName>
    <definedName name="Extensão_Percent" localSheetId="23">OFFSET(#REF!,0,MATCH(#REF!,#REF!,0)-1,COUNTA(#REF!),1)</definedName>
    <definedName name="Extensão_Percent" localSheetId="30">OFFSET(#REF!,0,MATCH(#REF!,#REF!,0)-1,COUNTA(#REF!),1)</definedName>
    <definedName name="Extensão_Percent" localSheetId="33">OFFSET(#REF!,0,MATCH(#REF!,#REF!,0)-1,COUNTA(#REF!),1)</definedName>
    <definedName name="Extensão_Percent" localSheetId="35">OFFSET(#REF!,0,MATCH(#REF!,#REF!,0)-1,COUNTA(#REF!),1)</definedName>
    <definedName name="Extensão_Percent" localSheetId="42">OFFSET(#REF!,0,MATCH(#REF!,#REF!,0)-1,COUNTA(#REF!),1)</definedName>
    <definedName name="Extensão_Percent" localSheetId="43">OFFSET(#REF!,0,MATCH(#REF!,#REF!,0)-1,COUNTA(#REF!),1)</definedName>
    <definedName name="Extensão_Percent" localSheetId="64">OFFSET(#REF!,0,MATCH(#REF!,#REF!,0)-1,COUNTA(#REF!),1)</definedName>
    <definedName name="Extensão_Percent">OFFSET(#REF!,0,MATCH(#REF!,#REF!,0)-1,COUNTA(#REF!),1)</definedName>
    <definedName name="Extenso" localSheetId="27">#N/A</definedName>
    <definedName name="Extenso" localSheetId="25">'ANEXO VII - Erosão'!Extenso</definedName>
    <definedName name="Extenso" localSheetId="29">'ANEXO X - Ind. Soluções'!Extenso</definedName>
    <definedName name="Extenso" localSheetId="30">#N/A</definedName>
    <definedName name="Extenso" localSheetId="31">#N/A</definedName>
    <definedName name="Extenso" localSheetId="32">'ANEXO XII - Ficha Resumo'!Extenso</definedName>
    <definedName name="Extenso" localSheetId="40">#N/A</definedName>
    <definedName name="Extenso" localSheetId="36">#N/A</definedName>
    <definedName name="Extenso" localSheetId="37">#N/A</definedName>
    <definedName name="Extenso" localSheetId="38">'ANEXO XVII - Pedágio'!Extenso</definedName>
    <definedName name="Extenso" localSheetId="39">#N/A</definedName>
    <definedName name="Extenso" localSheetId="68">#N/A</definedName>
    <definedName name="Extenso" localSheetId="41">#N/A</definedName>
    <definedName name="Extenso" localSheetId="67">#N/A</definedName>
    <definedName name="Extenso" localSheetId="42">#N/A</definedName>
    <definedName name="Extenso" localSheetId="43">#N/A</definedName>
    <definedName name="Extenso" localSheetId="44">'ANEXO XXII - Sin. Abertura Tráf'!Extenso</definedName>
    <definedName name="Extenso" localSheetId="46">'ANEXO XXIV - Orç. Total'!Extenso</definedName>
    <definedName name="Extenso" localSheetId="59">'ANEXO XXIX - Doc SEDE'!Extenso</definedName>
    <definedName name="Extenso" localSheetId="47">'ANEXO XXV - Cronograma'!Extenso</definedName>
    <definedName name="Extenso" localSheetId="48">'ANEXO XXVI - Padrão Desempenho'!Extenso</definedName>
    <definedName name="Extenso" localSheetId="58">'ANEXO XXVIII - Espec. Servicos'!Extenso</definedName>
    <definedName name="Extenso" localSheetId="60">#N/A</definedName>
    <definedName name="Extenso" localSheetId="61">#N/A</definedName>
    <definedName name="Extenso" localSheetId="62">#N/A</definedName>
    <definedName name="Extenso" localSheetId="63">#N/A</definedName>
    <definedName name="Extenso" localSheetId="64">'ANEXO XXXIV - Aplicação PC'!Extenso</definedName>
    <definedName name="Extenso" localSheetId="65">#N/A</definedName>
    <definedName name="Extenso" localSheetId="66">#N/A</definedName>
    <definedName name="Extenso">[0]!Extenso</definedName>
    <definedName name="Extenso_1" localSheetId="27">#N/A</definedName>
    <definedName name="Extenso_1" localSheetId="25">'ANEXO VII - Erosão'!Extenso_1</definedName>
    <definedName name="Extenso_1" localSheetId="30">#N/A</definedName>
    <definedName name="Extenso_1" localSheetId="32">'ANEXO XII - Ficha Resumo'!Extenso_1</definedName>
    <definedName name="Extenso_1" localSheetId="40">#N/A</definedName>
    <definedName name="Extenso_1" localSheetId="36">#N/A</definedName>
    <definedName name="Extenso_1" localSheetId="37">#N/A</definedName>
    <definedName name="Extenso_1" localSheetId="38">'ANEXO XVII - Pedágio'!Extenso_1</definedName>
    <definedName name="Extenso_1" localSheetId="39">#N/A</definedName>
    <definedName name="Extenso_1" localSheetId="68">#N/A</definedName>
    <definedName name="Extenso_1" localSheetId="41">#N/A</definedName>
    <definedName name="Extenso_1" localSheetId="67">#N/A</definedName>
    <definedName name="Extenso_1" localSheetId="42">#N/A</definedName>
    <definedName name="Extenso_1" localSheetId="43">#N/A</definedName>
    <definedName name="Extenso_1" localSheetId="44">'ANEXO XXII - Sin. Abertura Tráf'!Extenso_1</definedName>
    <definedName name="Extenso_1" localSheetId="46">'ANEXO XXIV - Orç. Total'!Extenso_1</definedName>
    <definedName name="Extenso_1" localSheetId="59">'ANEXO XXIX - Doc SEDE'!Extenso_1</definedName>
    <definedName name="Extenso_1" localSheetId="47">'ANEXO XXV - Cronograma'!Extenso_1</definedName>
    <definedName name="Extenso_1" localSheetId="48">'ANEXO XXVI - Padrão Desempenho'!Extenso_1</definedName>
    <definedName name="Extenso_1" localSheetId="58">'ANEXO XXVIII - Espec. Servicos'!Extenso_1</definedName>
    <definedName name="Extenso_1" localSheetId="60">#N/A</definedName>
    <definedName name="Extenso_1" localSheetId="61">#N/A</definedName>
    <definedName name="Extenso_1" localSheetId="62">#N/A</definedName>
    <definedName name="Extenso_1" localSheetId="63">#N/A</definedName>
    <definedName name="Extenso_1" localSheetId="64">'ANEXO XXXIV - Aplicação PC'!Extenso_1</definedName>
    <definedName name="Extenso_1" localSheetId="65">#N/A</definedName>
    <definedName name="Extenso_1" localSheetId="66">#N/A</definedName>
    <definedName name="Extenso_1" localSheetId="1">SUMÁRIO!Extenso_1</definedName>
    <definedName name="Extenso_1">Extenso_1</definedName>
    <definedName name="Extenso_10" localSheetId="27">#N/A</definedName>
    <definedName name="Extenso_10" localSheetId="25">'ANEXO VII - Erosão'!Extenso_10</definedName>
    <definedName name="Extenso_10" localSheetId="30">#N/A</definedName>
    <definedName name="Extenso_10" localSheetId="32">'ANEXO XII - Ficha Resumo'!Extenso_10</definedName>
    <definedName name="Extenso_10" localSheetId="40">#N/A</definedName>
    <definedName name="Extenso_10" localSheetId="36">#N/A</definedName>
    <definedName name="Extenso_10" localSheetId="37">#N/A</definedName>
    <definedName name="Extenso_10" localSheetId="38">'ANEXO XVII - Pedágio'!Extenso_10</definedName>
    <definedName name="Extenso_10" localSheetId="39">#N/A</definedName>
    <definedName name="Extenso_10" localSheetId="68">#N/A</definedName>
    <definedName name="Extenso_10" localSheetId="41">#N/A</definedName>
    <definedName name="Extenso_10" localSheetId="67">#N/A</definedName>
    <definedName name="Extenso_10" localSheetId="42">#N/A</definedName>
    <definedName name="Extenso_10" localSheetId="43">#N/A</definedName>
    <definedName name="Extenso_10" localSheetId="44">'ANEXO XXII - Sin. Abertura Tráf'!Extenso_10</definedName>
    <definedName name="Extenso_10" localSheetId="46">'ANEXO XXIV - Orç. Total'!Extenso_10</definedName>
    <definedName name="Extenso_10" localSheetId="59">'ANEXO XXIX - Doc SEDE'!Extenso_10</definedName>
    <definedName name="Extenso_10" localSheetId="47">'ANEXO XXV - Cronograma'!Extenso_10</definedName>
    <definedName name="Extenso_10" localSheetId="48">'ANEXO XXVI - Padrão Desempenho'!Extenso_10</definedName>
    <definedName name="Extenso_10" localSheetId="58">'ANEXO XXVIII - Espec. Servicos'!Extenso_10</definedName>
    <definedName name="Extenso_10" localSheetId="60">#N/A</definedName>
    <definedName name="Extenso_10" localSheetId="61">#N/A</definedName>
    <definedName name="Extenso_10" localSheetId="62">#N/A</definedName>
    <definedName name="Extenso_10" localSheetId="63">#N/A</definedName>
    <definedName name="Extenso_10" localSheetId="64">'ANEXO XXXIV - Aplicação PC'!Extenso_10</definedName>
    <definedName name="Extenso_10" localSheetId="65">#N/A</definedName>
    <definedName name="Extenso_10" localSheetId="66">#N/A</definedName>
    <definedName name="Extenso_10" localSheetId="1">SUMÁRIO!Extenso_10</definedName>
    <definedName name="Extenso_10">Extenso_10</definedName>
    <definedName name="Extenso_12" localSheetId="27">#N/A</definedName>
    <definedName name="Extenso_12" localSheetId="25">'ANEXO VII - Erosão'!Extenso_12</definedName>
    <definedName name="Extenso_12" localSheetId="30">[0]!_______JAZ3</definedName>
    <definedName name="Extenso_12" localSheetId="32">'ANEXO XII - Ficha Resumo'!Extenso_12</definedName>
    <definedName name="Extenso_12" localSheetId="40">#N/A</definedName>
    <definedName name="Extenso_12" localSheetId="36">#N/A</definedName>
    <definedName name="Extenso_12" localSheetId="37">#N/A</definedName>
    <definedName name="Extenso_12" localSheetId="38">'ANEXO XVII - Pedágio'!Extenso_12</definedName>
    <definedName name="Extenso_12" localSheetId="39">#N/A</definedName>
    <definedName name="Extenso_12" localSheetId="68">#N/A</definedName>
    <definedName name="Extenso_12" localSheetId="41">#N/A</definedName>
    <definedName name="Extenso_12" localSheetId="67">#N/A</definedName>
    <definedName name="Extenso_12" localSheetId="42">#N/A</definedName>
    <definedName name="Extenso_12" localSheetId="43">#N/A</definedName>
    <definedName name="Extenso_12" localSheetId="44">'ANEXO XXII - Sin. Abertura Tráf'!Extenso_12</definedName>
    <definedName name="Extenso_12" localSheetId="46">'ANEXO XXIV - Orç. Total'!Extenso_12</definedName>
    <definedName name="Extenso_12" localSheetId="59">'ANEXO XXIX - Doc SEDE'!Extenso_12</definedName>
    <definedName name="Extenso_12" localSheetId="47">'ANEXO XXV - Cronograma'!Extenso_12</definedName>
    <definedName name="Extenso_12" localSheetId="48">'ANEXO XXVI - Padrão Desempenho'!Extenso_12</definedName>
    <definedName name="Extenso_12" localSheetId="58">'ANEXO XXVIII - Espec. Servicos'!Extenso_12</definedName>
    <definedName name="Extenso_12" localSheetId="60">#N/A</definedName>
    <definedName name="Extenso_12" localSheetId="61">#N/A</definedName>
    <definedName name="Extenso_12" localSheetId="62">#N/A</definedName>
    <definedName name="Extenso_12" localSheetId="63">#N/A</definedName>
    <definedName name="Extenso_12" localSheetId="64">'ANEXO XXXIV - Aplicação PC'!Extenso_12</definedName>
    <definedName name="Extenso_12" localSheetId="65">#N/A</definedName>
    <definedName name="Extenso_12" localSheetId="66">#N/A</definedName>
    <definedName name="Extenso_12" localSheetId="1">SUMÁRIO!Extenso_12</definedName>
    <definedName name="Extenso_12">Extenso_12</definedName>
    <definedName name="Extenso_13" localSheetId="27">#N/A</definedName>
    <definedName name="Extenso_13" localSheetId="25">'ANEXO VII - Erosão'!Extenso_13</definedName>
    <definedName name="Extenso_13" localSheetId="30">[0]!_______JAZ3</definedName>
    <definedName name="Extenso_13" localSheetId="32">'ANEXO XII - Ficha Resumo'!Extenso_13</definedName>
    <definedName name="Extenso_13" localSheetId="40">#N/A</definedName>
    <definedName name="Extenso_13" localSheetId="36">#N/A</definedName>
    <definedName name="Extenso_13" localSheetId="37">#N/A</definedName>
    <definedName name="Extenso_13" localSheetId="38">'ANEXO XVII - Pedágio'!Extenso_13</definedName>
    <definedName name="Extenso_13" localSheetId="39">#N/A</definedName>
    <definedName name="Extenso_13" localSheetId="68">#N/A</definedName>
    <definedName name="Extenso_13" localSheetId="41">#N/A</definedName>
    <definedName name="Extenso_13" localSheetId="67">#N/A</definedName>
    <definedName name="Extenso_13" localSheetId="42">#N/A</definedName>
    <definedName name="Extenso_13" localSheetId="43">#N/A</definedName>
    <definedName name="Extenso_13" localSheetId="44">'ANEXO XXII - Sin. Abertura Tráf'!Extenso_13</definedName>
    <definedName name="Extenso_13" localSheetId="46">'ANEXO XXIV - Orç. Total'!Extenso_13</definedName>
    <definedName name="Extenso_13" localSheetId="59">'ANEXO XXIX - Doc SEDE'!Extenso_13</definedName>
    <definedName name="Extenso_13" localSheetId="47">'ANEXO XXV - Cronograma'!Extenso_13</definedName>
    <definedName name="Extenso_13" localSheetId="48">'ANEXO XXVI - Padrão Desempenho'!Extenso_13</definedName>
    <definedName name="Extenso_13" localSheetId="58">'ANEXO XXVIII - Espec. Servicos'!Extenso_13</definedName>
    <definedName name="Extenso_13" localSheetId="60">#N/A</definedName>
    <definedName name="Extenso_13" localSheetId="61">#N/A</definedName>
    <definedName name="Extenso_13" localSheetId="62">#N/A</definedName>
    <definedName name="Extenso_13" localSheetId="63">#N/A</definedName>
    <definedName name="Extenso_13" localSheetId="64">'ANEXO XXXIV - Aplicação PC'!Extenso_13</definedName>
    <definedName name="Extenso_13" localSheetId="65">#N/A</definedName>
    <definedName name="Extenso_13" localSheetId="66">#N/A</definedName>
    <definedName name="Extenso_13" localSheetId="1">SUMÁRIO!Extenso_13</definedName>
    <definedName name="Extenso_13">Extenso_13</definedName>
    <definedName name="Extenso_14" localSheetId="27">#N/A</definedName>
    <definedName name="Extenso_14" localSheetId="25">'ANEXO VII - Erosão'!Extenso_14</definedName>
    <definedName name="Extenso_14" localSheetId="30">#N/A</definedName>
    <definedName name="Extenso_14" localSheetId="32">'ANEXO XII - Ficha Resumo'!Extenso_14</definedName>
    <definedName name="Extenso_14" localSheetId="40">#N/A</definedName>
    <definedName name="Extenso_14" localSheetId="36">#N/A</definedName>
    <definedName name="Extenso_14" localSheetId="37">#N/A</definedName>
    <definedName name="Extenso_14" localSheetId="38">'ANEXO XVII - Pedágio'!Extenso_14</definedName>
    <definedName name="Extenso_14" localSheetId="39">#N/A</definedName>
    <definedName name="Extenso_14" localSheetId="68">#N/A</definedName>
    <definedName name="Extenso_14" localSheetId="41">#N/A</definedName>
    <definedName name="Extenso_14" localSheetId="67">#N/A</definedName>
    <definedName name="Extenso_14" localSheetId="42">#N/A</definedName>
    <definedName name="Extenso_14" localSheetId="43">#N/A</definedName>
    <definedName name="Extenso_14" localSheetId="44">'ANEXO XXII - Sin. Abertura Tráf'!Extenso_14</definedName>
    <definedName name="Extenso_14" localSheetId="46">'ANEXO XXIV - Orç. Total'!Extenso_14</definedName>
    <definedName name="Extenso_14" localSheetId="47">'ANEXO XXV - Cronograma'!Extenso_14</definedName>
    <definedName name="Extenso_14" localSheetId="48">'ANEXO XXVI - Padrão Desempenho'!Extenso_14</definedName>
    <definedName name="Extenso_14" localSheetId="60">#N/A</definedName>
    <definedName name="Extenso_14" localSheetId="61">#N/A</definedName>
    <definedName name="Extenso_14" localSheetId="62">#N/A</definedName>
    <definedName name="Extenso_14" localSheetId="63">#N/A</definedName>
    <definedName name="Extenso_14" localSheetId="64">'ANEXO XXXIV - Aplicação PC'!Extenso_14</definedName>
    <definedName name="Extenso_14" localSheetId="65">#N/A</definedName>
    <definedName name="Extenso_14" localSheetId="66">#N/A</definedName>
    <definedName name="Extenso_14" localSheetId="1">SUMÁRIO!Extenso_14</definedName>
    <definedName name="Extenso_14">Extenso_14</definedName>
    <definedName name="Extenso_19" localSheetId="27">#N/A</definedName>
    <definedName name="Extenso_19" localSheetId="25">'ANEXO VII - Erosão'!Extenso_19</definedName>
    <definedName name="Extenso_19" localSheetId="30">#N/A</definedName>
    <definedName name="Extenso_19" localSheetId="40">#N/A</definedName>
    <definedName name="Extenso_19" localSheetId="36">#N/A</definedName>
    <definedName name="Extenso_19" localSheetId="37">#N/A</definedName>
    <definedName name="Extenso_19" localSheetId="38">'ANEXO XVII - Pedágio'!Extenso_19</definedName>
    <definedName name="Extenso_19" localSheetId="39">#N/A</definedName>
    <definedName name="Extenso_19" localSheetId="68">#N/A</definedName>
    <definedName name="Extenso_19" localSheetId="41">#N/A</definedName>
    <definedName name="Extenso_19" localSheetId="67">#N/A</definedName>
    <definedName name="Extenso_19" localSheetId="42">#N/A</definedName>
    <definedName name="Extenso_19" localSheetId="43">#N/A</definedName>
    <definedName name="Extenso_19" localSheetId="44">'ANEXO XXII - Sin. Abertura Tráf'!Extenso_19</definedName>
    <definedName name="Extenso_19" localSheetId="46">'ANEXO XXIV - Orç. Total'!Extenso_19</definedName>
    <definedName name="Extenso_19" localSheetId="59">'ANEXO XXIX - Doc SEDE'!Extenso_19</definedName>
    <definedName name="Extenso_19" localSheetId="47">'ANEXO XXV - Cronograma'!Extenso_19</definedName>
    <definedName name="Extenso_19" localSheetId="48">'ANEXO XXVI - Padrão Desempenho'!Extenso_19</definedName>
    <definedName name="Extenso_19" localSheetId="58">'ANEXO XXVIII - Espec. Servicos'!Extenso_19</definedName>
    <definedName name="Extenso_19" localSheetId="60">#N/A</definedName>
    <definedName name="Extenso_19" localSheetId="61">#N/A</definedName>
    <definedName name="Extenso_19" localSheetId="62">#N/A</definedName>
    <definedName name="Extenso_19" localSheetId="63">#N/A</definedName>
    <definedName name="Extenso_19" localSheetId="64">'ANEXO XXXIV - Aplicação PC'!Extenso_19</definedName>
    <definedName name="Extenso_19" localSheetId="65">#N/A</definedName>
    <definedName name="Extenso_19" localSheetId="66">#N/A</definedName>
    <definedName name="Extenso_19" localSheetId="1">SUMÁRIO!Extenso_19</definedName>
    <definedName name="Extenso_19">Extenso_19</definedName>
    <definedName name="Extenso_2" localSheetId="27">#N/A</definedName>
    <definedName name="Extenso_2" localSheetId="25">'ANEXO VII - Erosão'!Extenso_2</definedName>
    <definedName name="Extenso_2" localSheetId="30">#N/A</definedName>
    <definedName name="Extenso_2" localSheetId="32">'ANEXO XII - Ficha Resumo'!Extenso_2</definedName>
    <definedName name="Extenso_2" localSheetId="40">#N/A</definedName>
    <definedName name="Extenso_2" localSheetId="36">#N/A</definedName>
    <definedName name="Extenso_2" localSheetId="37">#N/A</definedName>
    <definedName name="Extenso_2" localSheetId="38">'ANEXO XVII - Pedágio'!Extenso_2</definedName>
    <definedName name="Extenso_2" localSheetId="39">#N/A</definedName>
    <definedName name="Extenso_2" localSheetId="68">#N/A</definedName>
    <definedName name="Extenso_2" localSheetId="41">#N/A</definedName>
    <definedName name="Extenso_2" localSheetId="67">#N/A</definedName>
    <definedName name="Extenso_2" localSheetId="42">#N/A</definedName>
    <definedName name="Extenso_2" localSheetId="43">#N/A</definedName>
    <definedName name="Extenso_2" localSheetId="44">'ANEXO XXII - Sin. Abertura Tráf'!Extenso_2</definedName>
    <definedName name="Extenso_2" localSheetId="46">'ANEXO XXIV - Orç. Total'!Extenso_2</definedName>
    <definedName name="Extenso_2" localSheetId="59">'ANEXO XXIX - Doc SEDE'!Extenso_2</definedName>
    <definedName name="Extenso_2" localSheetId="47">'ANEXO XXV - Cronograma'!Extenso_2</definedName>
    <definedName name="Extenso_2" localSheetId="48">'ANEXO XXVI - Padrão Desempenho'!Extenso_2</definedName>
    <definedName name="Extenso_2" localSheetId="58">'ANEXO XXVIII - Espec. Servicos'!Extenso_2</definedName>
    <definedName name="Extenso_2" localSheetId="60">#N/A</definedName>
    <definedName name="Extenso_2" localSheetId="61">#N/A</definedName>
    <definedName name="Extenso_2" localSheetId="62">#N/A</definedName>
    <definedName name="Extenso_2" localSheetId="63">#N/A</definedName>
    <definedName name="Extenso_2" localSheetId="64">'ANEXO XXXIV - Aplicação PC'!Extenso_2</definedName>
    <definedName name="Extenso_2" localSheetId="65">#N/A</definedName>
    <definedName name="Extenso_2" localSheetId="66">#N/A</definedName>
    <definedName name="Extenso_2" localSheetId="1">SUMÁRIO!Extenso_2</definedName>
    <definedName name="Extenso_2">Extenso_2</definedName>
    <definedName name="Extenso_21" localSheetId="27">#N/A</definedName>
    <definedName name="Extenso_21" localSheetId="25">'ANEXO VII - Erosão'!Extenso_21</definedName>
    <definedName name="Extenso_21" localSheetId="30">#N/A</definedName>
    <definedName name="Extenso_21" localSheetId="40">#N/A</definedName>
    <definedName name="Extenso_21" localSheetId="36">#N/A</definedName>
    <definedName name="Extenso_21" localSheetId="37">#N/A</definedName>
    <definedName name="Extenso_21" localSheetId="38">'ANEXO XVII - Pedágio'!Extenso_21</definedName>
    <definedName name="Extenso_21" localSheetId="39">#N/A</definedName>
    <definedName name="Extenso_21" localSheetId="68">#N/A</definedName>
    <definedName name="Extenso_21" localSheetId="41">#N/A</definedName>
    <definedName name="Extenso_21" localSheetId="67">#N/A</definedName>
    <definedName name="Extenso_21" localSheetId="42">#N/A</definedName>
    <definedName name="Extenso_21" localSheetId="43">#N/A</definedName>
    <definedName name="Extenso_21" localSheetId="44">'ANEXO XXII - Sin. Abertura Tráf'!Extenso_21</definedName>
    <definedName name="Extenso_21" localSheetId="46">'ANEXO XXIV - Orç. Total'!Extenso_21</definedName>
    <definedName name="Extenso_21" localSheetId="59">'ANEXO XXIX - Doc SEDE'!Extenso_21</definedName>
    <definedName name="Extenso_21" localSheetId="47">'ANEXO XXV - Cronograma'!Extenso_21</definedName>
    <definedName name="Extenso_21" localSheetId="48">'ANEXO XXVI - Padrão Desempenho'!Extenso_21</definedName>
    <definedName name="Extenso_21" localSheetId="58">'ANEXO XXVIII - Espec. Servicos'!Extenso_21</definedName>
    <definedName name="Extenso_21" localSheetId="60">#N/A</definedName>
    <definedName name="Extenso_21" localSheetId="61">#N/A</definedName>
    <definedName name="Extenso_21" localSheetId="62">#N/A</definedName>
    <definedName name="Extenso_21" localSheetId="63">#N/A</definedName>
    <definedName name="Extenso_21" localSheetId="64">'ANEXO XXXIV - Aplicação PC'!Extenso_21</definedName>
    <definedName name="Extenso_21" localSheetId="65">#N/A</definedName>
    <definedName name="Extenso_21" localSheetId="66">#N/A</definedName>
    <definedName name="Extenso_21" localSheetId="1">SUMÁRIO!Extenso_21</definedName>
    <definedName name="Extenso_21">Extenso_21</definedName>
    <definedName name="Extenso_22" localSheetId="27">#N/A</definedName>
    <definedName name="Extenso_22" localSheetId="25">'ANEXO VII - Erosão'!Extenso_22</definedName>
    <definedName name="Extenso_22" localSheetId="30">#N/A</definedName>
    <definedName name="Extenso_22" localSheetId="32">'ANEXO XII - Ficha Resumo'!Extenso_22</definedName>
    <definedName name="Extenso_22" localSheetId="40">#N/A</definedName>
    <definedName name="Extenso_22" localSheetId="36">#N/A</definedName>
    <definedName name="Extenso_22" localSheetId="37">#N/A</definedName>
    <definedName name="Extenso_22" localSheetId="38">'ANEXO XVII - Pedágio'!Extenso_22</definedName>
    <definedName name="Extenso_22" localSheetId="39">#N/A</definedName>
    <definedName name="Extenso_22" localSheetId="68">#N/A</definedName>
    <definedName name="Extenso_22" localSheetId="41">#N/A</definedName>
    <definedName name="Extenso_22" localSheetId="67">#N/A</definedName>
    <definedName name="Extenso_22" localSheetId="42">#N/A</definedName>
    <definedName name="Extenso_22" localSheetId="43">#N/A</definedName>
    <definedName name="Extenso_22" localSheetId="44">'ANEXO XXII - Sin. Abertura Tráf'!Extenso_22</definedName>
    <definedName name="Extenso_22" localSheetId="46">'ANEXO XXIV - Orç. Total'!Extenso_22</definedName>
    <definedName name="Extenso_22" localSheetId="47">'ANEXO XXV - Cronograma'!Extenso_22</definedName>
    <definedName name="Extenso_22" localSheetId="48">'ANEXO XXVI - Padrão Desempenho'!Extenso_22</definedName>
    <definedName name="Extenso_22" localSheetId="60">#N/A</definedName>
    <definedName name="Extenso_22" localSheetId="61">#N/A</definedName>
    <definedName name="Extenso_22" localSheetId="62">#N/A</definedName>
    <definedName name="Extenso_22" localSheetId="63">#N/A</definedName>
    <definedName name="Extenso_22" localSheetId="64">'ANEXO XXXIV - Aplicação PC'!Extenso_22</definedName>
    <definedName name="Extenso_22" localSheetId="65">#N/A</definedName>
    <definedName name="Extenso_22" localSheetId="66">#N/A</definedName>
    <definedName name="Extenso_22" localSheetId="1">SUMÁRIO!Extenso_22</definedName>
    <definedName name="Extenso_22">Extenso_22</definedName>
    <definedName name="Extenso_23" localSheetId="27">#N/A</definedName>
    <definedName name="Extenso_23" localSheetId="25">'ANEXO VII - Erosão'!Extenso_23</definedName>
    <definedName name="Extenso_23" localSheetId="30">#N/A</definedName>
    <definedName name="Extenso_23" localSheetId="40">#N/A</definedName>
    <definedName name="Extenso_23" localSheetId="36">#N/A</definedName>
    <definedName name="Extenso_23" localSheetId="37">#N/A</definedName>
    <definedName name="Extenso_23" localSheetId="38">'ANEXO XVII - Pedágio'!Extenso_23</definedName>
    <definedName name="Extenso_23" localSheetId="39">#N/A</definedName>
    <definedName name="Extenso_23" localSheetId="68">#N/A</definedName>
    <definedName name="Extenso_23" localSheetId="41">#N/A</definedName>
    <definedName name="Extenso_23" localSheetId="67">#N/A</definedName>
    <definedName name="Extenso_23" localSheetId="42">#N/A</definedName>
    <definedName name="Extenso_23" localSheetId="43">#N/A</definedName>
    <definedName name="Extenso_23" localSheetId="44">'ANEXO XXII - Sin. Abertura Tráf'!Extenso_23</definedName>
    <definedName name="Extenso_23" localSheetId="46">'ANEXO XXIV - Orç. Total'!Extenso_23</definedName>
    <definedName name="Extenso_23" localSheetId="59">'ANEXO XXIX - Doc SEDE'!Extenso_23</definedName>
    <definedName name="Extenso_23" localSheetId="47">'ANEXO XXV - Cronograma'!Extenso_23</definedName>
    <definedName name="Extenso_23" localSheetId="48">'ANEXO XXVI - Padrão Desempenho'!Extenso_23</definedName>
    <definedName name="Extenso_23" localSheetId="58">'ANEXO XXVIII - Espec. Servicos'!Extenso_23</definedName>
    <definedName name="Extenso_23" localSheetId="60">#N/A</definedName>
    <definedName name="Extenso_23" localSheetId="61">#N/A</definedName>
    <definedName name="Extenso_23" localSheetId="62">#N/A</definedName>
    <definedName name="Extenso_23" localSheetId="63">#N/A</definedName>
    <definedName name="Extenso_23" localSheetId="64">'ANEXO XXXIV - Aplicação PC'!Extenso_23</definedName>
    <definedName name="Extenso_23" localSheetId="65">#N/A</definedName>
    <definedName name="Extenso_23" localSheetId="66">#N/A</definedName>
    <definedName name="Extenso_23" localSheetId="1">SUMÁRIO!Extenso_23</definedName>
    <definedName name="Extenso_23">Extenso_23</definedName>
    <definedName name="Extenso_24" localSheetId="27">#N/A</definedName>
    <definedName name="Extenso_24" localSheetId="25">'ANEXO VII - Erosão'!Extenso_24</definedName>
    <definedName name="Extenso_24" localSheetId="30">#N/A</definedName>
    <definedName name="Extenso_24" localSheetId="40">#N/A</definedName>
    <definedName name="Extenso_24" localSheetId="36">#N/A</definedName>
    <definedName name="Extenso_24" localSheetId="37">#N/A</definedName>
    <definedName name="Extenso_24" localSheetId="38">'ANEXO XVII - Pedágio'!Extenso_24</definedName>
    <definedName name="Extenso_24" localSheetId="39">#N/A</definedName>
    <definedName name="Extenso_24" localSheetId="68">#N/A</definedName>
    <definedName name="Extenso_24" localSheetId="41">#N/A</definedName>
    <definedName name="Extenso_24" localSheetId="67">#N/A</definedName>
    <definedName name="Extenso_24" localSheetId="42">#N/A</definedName>
    <definedName name="Extenso_24" localSheetId="43">#N/A</definedName>
    <definedName name="Extenso_24" localSheetId="44">'ANEXO XXII - Sin. Abertura Tráf'!Extenso_24</definedName>
    <definedName name="Extenso_24" localSheetId="46">'ANEXO XXIV - Orç. Total'!Extenso_24</definedName>
    <definedName name="Extenso_24" localSheetId="59">'ANEXO XXIX - Doc SEDE'!Extenso_24</definedName>
    <definedName name="Extenso_24" localSheetId="47">'ANEXO XXV - Cronograma'!Extenso_24</definedName>
    <definedName name="Extenso_24" localSheetId="48">'ANEXO XXVI - Padrão Desempenho'!Extenso_24</definedName>
    <definedName name="Extenso_24" localSheetId="58">'ANEXO XXVIII - Espec. Servicos'!Extenso_24</definedName>
    <definedName name="Extenso_24" localSheetId="60">#N/A</definedName>
    <definedName name="Extenso_24" localSheetId="61">#N/A</definedName>
    <definedName name="Extenso_24" localSheetId="62">#N/A</definedName>
    <definedName name="Extenso_24" localSheetId="63">#N/A</definedName>
    <definedName name="Extenso_24" localSheetId="64">'ANEXO XXXIV - Aplicação PC'!Extenso_24</definedName>
    <definedName name="Extenso_24" localSheetId="65">#N/A</definedName>
    <definedName name="Extenso_24" localSheetId="66">#N/A</definedName>
    <definedName name="Extenso_24" localSheetId="1">SUMÁRIO!Extenso_24</definedName>
    <definedName name="Extenso_24">Extenso_24</definedName>
    <definedName name="Extenso_25" localSheetId="27">#N/A</definedName>
    <definedName name="Extenso_25" localSheetId="25">'ANEXO VII - Erosão'!Extenso_25</definedName>
    <definedName name="Extenso_25" localSheetId="30">#N/A</definedName>
    <definedName name="Extenso_25" localSheetId="32">'ANEXO XII - Ficha Resumo'!Extenso_25</definedName>
    <definedName name="Extenso_25" localSheetId="40">#N/A</definedName>
    <definedName name="Extenso_25" localSheetId="36">#N/A</definedName>
    <definedName name="Extenso_25" localSheetId="37">#N/A</definedName>
    <definedName name="Extenso_25" localSheetId="38">'ANEXO XVII - Pedágio'!Extenso_25</definedName>
    <definedName name="Extenso_25" localSheetId="39">#N/A</definedName>
    <definedName name="Extenso_25" localSheetId="68">#N/A</definedName>
    <definedName name="Extenso_25" localSheetId="41">#N/A</definedName>
    <definedName name="Extenso_25" localSheetId="67">#N/A</definedName>
    <definedName name="Extenso_25" localSheetId="42">#N/A</definedName>
    <definedName name="Extenso_25" localSheetId="43">#N/A</definedName>
    <definedName name="Extenso_25" localSheetId="44">'ANEXO XXII - Sin. Abertura Tráf'!Extenso_25</definedName>
    <definedName name="Extenso_25" localSheetId="46">'ANEXO XXIV - Orç. Total'!Extenso_25</definedName>
    <definedName name="Extenso_25" localSheetId="47">'ANEXO XXV - Cronograma'!Extenso_25</definedName>
    <definedName name="Extenso_25" localSheetId="48">'ANEXO XXVI - Padrão Desempenho'!Extenso_25</definedName>
    <definedName name="Extenso_25" localSheetId="60">#N/A</definedName>
    <definedName name="Extenso_25" localSheetId="61">#N/A</definedName>
    <definedName name="Extenso_25" localSheetId="62">#N/A</definedName>
    <definedName name="Extenso_25" localSheetId="63">#N/A</definedName>
    <definedName name="Extenso_25" localSheetId="64">'ANEXO XXXIV - Aplicação PC'!Extenso_25</definedName>
    <definedName name="Extenso_25" localSheetId="65">#N/A</definedName>
    <definedName name="Extenso_25" localSheetId="66">#N/A</definedName>
    <definedName name="Extenso_25" localSheetId="1">SUMÁRIO!Extenso_25</definedName>
    <definedName name="Extenso_25">Extenso_25</definedName>
    <definedName name="Extenso_26" localSheetId="27">#N/A</definedName>
    <definedName name="Extenso_26" localSheetId="25">'ANEXO VII - Erosão'!Extenso_26</definedName>
    <definedName name="Extenso_26" localSheetId="30">#N/A</definedName>
    <definedName name="Extenso_26" localSheetId="32">'ANEXO XII - Ficha Resumo'!Extenso_26</definedName>
    <definedName name="Extenso_26" localSheetId="40">#N/A</definedName>
    <definedName name="Extenso_26" localSheetId="36">#N/A</definedName>
    <definedName name="Extenso_26" localSheetId="37">#N/A</definedName>
    <definedName name="Extenso_26" localSheetId="38">'ANEXO XVII - Pedágio'!Extenso_26</definedName>
    <definedName name="Extenso_26" localSheetId="39">#N/A</definedName>
    <definedName name="Extenso_26" localSheetId="68">#N/A</definedName>
    <definedName name="Extenso_26" localSheetId="41">#N/A</definedName>
    <definedName name="Extenso_26" localSheetId="67">#N/A</definedName>
    <definedName name="Extenso_26" localSheetId="42">#N/A</definedName>
    <definedName name="Extenso_26" localSheetId="43">#N/A</definedName>
    <definedName name="Extenso_26" localSheetId="44">'ANEXO XXII - Sin. Abertura Tráf'!Extenso_26</definedName>
    <definedName name="Extenso_26" localSheetId="46">'ANEXO XXIV - Orç. Total'!Extenso_26</definedName>
    <definedName name="Extenso_26" localSheetId="59">'ANEXO XXIX - Doc SEDE'!Extenso_26</definedName>
    <definedName name="Extenso_26" localSheetId="47">'ANEXO XXV - Cronograma'!Extenso_26</definedName>
    <definedName name="Extenso_26" localSheetId="48">'ANEXO XXVI - Padrão Desempenho'!Extenso_26</definedName>
    <definedName name="Extenso_26" localSheetId="58">'ANEXO XXVIII - Espec. Servicos'!Extenso_26</definedName>
    <definedName name="Extenso_26" localSheetId="60">#N/A</definedName>
    <definedName name="Extenso_26" localSheetId="61">#N/A</definedName>
    <definedName name="Extenso_26" localSheetId="62">#N/A</definedName>
    <definedName name="Extenso_26" localSheetId="63">#N/A</definedName>
    <definedName name="Extenso_26" localSheetId="64">'ANEXO XXXIV - Aplicação PC'!Extenso_26</definedName>
    <definedName name="Extenso_26" localSheetId="65">#N/A</definedName>
    <definedName name="Extenso_26" localSheetId="66">#N/A</definedName>
    <definedName name="Extenso_26" localSheetId="1">SUMÁRIO!Extenso_26</definedName>
    <definedName name="Extenso_26">Extenso_26</definedName>
    <definedName name="Extenso_27" localSheetId="27">#N/A</definedName>
    <definedName name="Extenso_27" localSheetId="25">'ANEXO VII - Erosão'!Extenso_27</definedName>
    <definedName name="Extenso_27" localSheetId="30">#N/A</definedName>
    <definedName name="Extenso_27" localSheetId="32">'ANEXO XII - Ficha Resumo'!Extenso_27</definedName>
    <definedName name="Extenso_27" localSheetId="40">#N/A</definedName>
    <definedName name="Extenso_27" localSheetId="36">#N/A</definedName>
    <definedName name="Extenso_27" localSheetId="37">#N/A</definedName>
    <definedName name="Extenso_27" localSheetId="38">'ANEXO XVII - Pedágio'!Extenso_27</definedName>
    <definedName name="Extenso_27" localSheetId="39">#N/A</definedName>
    <definedName name="Extenso_27" localSheetId="68">#N/A</definedName>
    <definedName name="Extenso_27" localSheetId="41">#N/A</definedName>
    <definedName name="Extenso_27" localSheetId="67">#N/A</definedName>
    <definedName name="Extenso_27" localSheetId="42">#N/A</definedName>
    <definedName name="Extenso_27" localSheetId="43">#N/A</definedName>
    <definedName name="Extenso_27" localSheetId="44">'ANEXO XXII - Sin. Abertura Tráf'!Extenso_27</definedName>
    <definedName name="Extenso_27" localSheetId="46">'ANEXO XXIV - Orç. Total'!Extenso_27</definedName>
    <definedName name="Extenso_27" localSheetId="59">'ANEXO XXIX - Doc SEDE'!Extenso_27</definedName>
    <definedName name="Extenso_27" localSheetId="47">'ANEXO XXV - Cronograma'!Extenso_27</definedName>
    <definedName name="Extenso_27" localSheetId="48">'ANEXO XXVI - Padrão Desempenho'!Extenso_27</definedName>
    <definedName name="Extenso_27" localSheetId="58">'ANEXO XXVIII - Espec. Servicos'!Extenso_27</definedName>
    <definedName name="Extenso_27" localSheetId="60">#N/A</definedName>
    <definedName name="Extenso_27" localSheetId="61">#N/A</definedName>
    <definedName name="Extenso_27" localSheetId="62">#N/A</definedName>
    <definedName name="Extenso_27" localSheetId="63">#N/A</definedName>
    <definedName name="Extenso_27" localSheetId="64">'ANEXO XXXIV - Aplicação PC'!Extenso_27</definedName>
    <definedName name="Extenso_27" localSheetId="65">#N/A</definedName>
    <definedName name="Extenso_27" localSheetId="66">#N/A</definedName>
    <definedName name="Extenso_27" localSheetId="1">SUMÁRIO!Extenso_27</definedName>
    <definedName name="Extenso_27">Extenso_27</definedName>
    <definedName name="Extenso_28" localSheetId="27">[0]!_______JAZ33</definedName>
    <definedName name="Extenso_28" localSheetId="25">'ANEXO VII - Erosão'!Extenso_28</definedName>
    <definedName name="Extenso_28" localSheetId="30">_______JAZ33</definedName>
    <definedName name="Extenso_28" localSheetId="32">'ANEXO XII - Ficha Resumo'!Extenso_28</definedName>
    <definedName name="Extenso_28" localSheetId="40">#REF!</definedName>
    <definedName name="Extenso_28" localSheetId="36">#N/A</definedName>
    <definedName name="Extenso_28" localSheetId="37">#REF!</definedName>
    <definedName name="Extenso_28" localSheetId="38">'ANEXO XVII - Pedágio'!Extenso_28</definedName>
    <definedName name="Extenso_28" localSheetId="39">#REF!</definedName>
    <definedName name="Extenso_28" localSheetId="68">#N/A</definedName>
    <definedName name="Extenso_28" localSheetId="41">#REF!</definedName>
    <definedName name="Extenso_28" localSheetId="67">_______JAZ33</definedName>
    <definedName name="Extenso_28" localSheetId="42">#N/A</definedName>
    <definedName name="Extenso_28" localSheetId="43">#N/A</definedName>
    <definedName name="Extenso_28" localSheetId="44">'ANEXO XXII - Sin. Abertura Tráf'!Extenso_28</definedName>
    <definedName name="Extenso_28" localSheetId="46">'ANEXO XXIV - Orç. Total'!Extenso_28</definedName>
    <definedName name="Extenso_28" localSheetId="47">'ANEXO XXV - Cronograma'!Extenso_28</definedName>
    <definedName name="Extenso_28" localSheetId="48">'ANEXO XXVI - Padrão Desempenho'!Extenso_28</definedName>
    <definedName name="Extenso_28" localSheetId="60">#REF!</definedName>
    <definedName name="Extenso_28" localSheetId="61">#REF!</definedName>
    <definedName name="Extenso_28" localSheetId="62">[0]!_______JAZ33</definedName>
    <definedName name="Extenso_28" localSheetId="63">[0]!_______JAZ33</definedName>
    <definedName name="Extenso_28" localSheetId="64">'ANEXO XXXIV - Aplicação PC'!Extenso_28</definedName>
    <definedName name="Extenso_28" localSheetId="65">[0]!_______JAZ33</definedName>
    <definedName name="Extenso_28" localSheetId="66">[0]!_______JAZ33</definedName>
    <definedName name="Extenso_28" localSheetId="1">SUMÁRIO!Extenso_28</definedName>
    <definedName name="Extenso_28">Extenso_28</definedName>
    <definedName name="Extenso_29" localSheetId="27">#N/A</definedName>
    <definedName name="Extenso_29" localSheetId="25">'ANEXO VII - Erosão'!Extenso_29</definedName>
    <definedName name="Extenso_29" localSheetId="30">[0]!_______KM406407</definedName>
    <definedName name="Extenso_29" localSheetId="32">'ANEXO XII - Ficha Resumo'!Extenso_29</definedName>
    <definedName name="Extenso_29" localSheetId="40">#N/A</definedName>
    <definedName name="Extenso_29" localSheetId="36">#N/A</definedName>
    <definedName name="Extenso_29" localSheetId="37">#N/A</definedName>
    <definedName name="Extenso_29" localSheetId="38">'ANEXO XVII - Pedágio'!Extenso_29</definedName>
    <definedName name="Extenso_29" localSheetId="39">#N/A</definedName>
    <definedName name="Extenso_29" localSheetId="68">#N/A</definedName>
    <definedName name="Extenso_29" localSheetId="41">#N/A</definedName>
    <definedName name="Extenso_29" localSheetId="67">#N/A</definedName>
    <definedName name="Extenso_29" localSheetId="42">#N/A</definedName>
    <definedName name="Extenso_29" localSheetId="43">#N/A</definedName>
    <definedName name="Extenso_29" localSheetId="44">'ANEXO XXII - Sin. Abertura Tráf'!Extenso_29</definedName>
    <definedName name="Extenso_29" localSheetId="46">'ANEXO XXIV - Orç. Total'!Extenso_29</definedName>
    <definedName name="Extenso_29" localSheetId="59">'ANEXO XXIX - Doc SEDE'!Extenso_29</definedName>
    <definedName name="Extenso_29" localSheetId="47">'ANEXO XXV - Cronograma'!Extenso_29</definedName>
    <definedName name="Extenso_29" localSheetId="48">'ANEXO XXVI - Padrão Desempenho'!Extenso_29</definedName>
    <definedName name="Extenso_29" localSheetId="58">'ANEXO XXVIII - Espec. Servicos'!Extenso_29</definedName>
    <definedName name="Extenso_29" localSheetId="60">#N/A</definedName>
    <definedName name="Extenso_29" localSheetId="61">#N/A</definedName>
    <definedName name="Extenso_29" localSheetId="62">#N/A</definedName>
    <definedName name="Extenso_29" localSheetId="63">#N/A</definedName>
    <definedName name="Extenso_29" localSheetId="64">'ANEXO XXXIV - Aplicação PC'!Extenso_29</definedName>
    <definedName name="Extenso_29" localSheetId="65">#N/A</definedName>
    <definedName name="Extenso_29" localSheetId="66">#N/A</definedName>
    <definedName name="Extenso_29" localSheetId="1">SUMÁRIO!Extenso_29</definedName>
    <definedName name="Extenso_29">Extenso_29</definedName>
    <definedName name="Extenso_3" localSheetId="27">#N/A</definedName>
    <definedName name="Extenso_3" localSheetId="25">'ANEXO VII - Erosão'!Extenso_3</definedName>
    <definedName name="Extenso_3" localSheetId="30">[0]!_______KM406407</definedName>
    <definedName name="Extenso_3" localSheetId="32">'ANEXO XII - Ficha Resumo'!Extenso_3</definedName>
    <definedName name="Extenso_3" localSheetId="40">#N/A</definedName>
    <definedName name="Extenso_3" localSheetId="36">#N/A</definedName>
    <definedName name="Extenso_3" localSheetId="37">#N/A</definedName>
    <definedName name="Extenso_3" localSheetId="38">'ANEXO XVII - Pedágio'!Extenso_3</definedName>
    <definedName name="Extenso_3" localSheetId="39">#N/A</definedName>
    <definedName name="Extenso_3" localSheetId="68">#N/A</definedName>
    <definedName name="Extenso_3" localSheetId="41">#N/A</definedName>
    <definedName name="Extenso_3" localSheetId="67">#N/A</definedName>
    <definedName name="Extenso_3" localSheetId="42">#N/A</definedName>
    <definedName name="Extenso_3" localSheetId="43">#N/A</definedName>
    <definedName name="Extenso_3" localSheetId="44">'ANEXO XXII - Sin. Abertura Tráf'!Extenso_3</definedName>
    <definedName name="Extenso_3" localSheetId="46">'ANEXO XXIV - Orç. Total'!Extenso_3</definedName>
    <definedName name="Extenso_3" localSheetId="47">'ANEXO XXV - Cronograma'!Extenso_3</definedName>
    <definedName name="Extenso_3" localSheetId="48">'ANEXO XXVI - Padrão Desempenho'!Extenso_3</definedName>
    <definedName name="Extenso_3" localSheetId="60">#N/A</definedName>
    <definedName name="Extenso_3" localSheetId="61">#N/A</definedName>
    <definedName name="Extenso_3" localSheetId="62">#N/A</definedName>
    <definedName name="Extenso_3" localSheetId="63">#N/A</definedName>
    <definedName name="Extenso_3" localSheetId="64">'ANEXO XXXIV - Aplicação PC'!Extenso_3</definedName>
    <definedName name="Extenso_3" localSheetId="65">#N/A</definedName>
    <definedName name="Extenso_3" localSheetId="66">#N/A</definedName>
    <definedName name="Extenso_3" localSheetId="1">SUMÁRIO!Extenso_3</definedName>
    <definedName name="Extenso_3">Extenso_3</definedName>
    <definedName name="Extenso_30" localSheetId="27">#N/A</definedName>
    <definedName name="Extenso_30" localSheetId="25">'ANEXO VII - Erosão'!Extenso_30</definedName>
    <definedName name="Extenso_30" localSheetId="30">#N/A</definedName>
    <definedName name="Extenso_30" localSheetId="32">'ANEXO XII - Ficha Resumo'!Extenso_30</definedName>
    <definedName name="Extenso_30" localSheetId="40">#N/A</definedName>
    <definedName name="Extenso_30" localSheetId="36">#N/A</definedName>
    <definedName name="Extenso_30" localSheetId="37">#N/A</definedName>
    <definedName name="Extenso_30" localSheetId="38">'ANEXO XVII - Pedágio'!Extenso_30</definedName>
    <definedName name="Extenso_30" localSheetId="39">#N/A</definedName>
    <definedName name="Extenso_30" localSheetId="68">#N/A</definedName>
    <definedName name="Extenso_30" localSheetId="41">#N/A</definedName>
    <definedName name="Extenso_30" localSheetId="67">#N/A</definedName>
    <definedName name="Extenso_30" localSheetId="42">#N/A</definedName>
    <definedName name="Extenso_30" localSheetId="43">#N/A</definedName>
    <definedName name="Extenso_30" localSheetId="44">'ANEXO XXII - Sin. Abertura Tráf'!Extenso_30</definedName>
    <definedName name="Extenso_30" localSheetId="46">'ANEXO XXIV - Orç. Total'!Extenso_30</definedName>
    <definedName name="Extenso_30" localSheetId="59">'ANEXO XXIX - Doc SEDE'!Extenso_30</definedName>
    <definedName name="Extenso_30" localSheetId="47">'ANEXO XXV - Cronograma'!Extenso_30</definedName>
    <definedName name="Extenso_30" localSheetId="48">'ANEXO XXVI - Padrão Desempenho'!Extenso_30</definedName>
    <definedName name="Extenso_30" localSheetId="58">'ANEXO XXVIII - Espec. Servicos'!Extenso_30</definedName>
    <definedName name="Extenso_30" localSheetId="60">#N/A</definedName>
    <definedName name="Extenso_30" localSheetId="61">#N/A</definedName>
    <definedName name="Extenso_30" localSheetId="62">#N/A</definedName>
    <definedName name="Extenso_30" localSheetId="63">#N/A</definedName>
    <definedName name="Extenso_30" localSheetId="64">'ANEXO XXXIV - Aplicação PC'!Extenso_30</definedName>
    <definedName name="Extenso_30" localSheetId="65">#N/A</definedName>
    <definedName name="Extenso_30" localSheetId="66">#N/A</definedName>
    <definedName name="Extenso_30" localSheetId="1">SUMÁRIO!Extenso_30</definedName>
    <definedName name="Extenso_30">Extenso_30</definedName>
    <definedName name="Extenso_31" localSheetId="27">#N/A</definedName>
    <definedName name="Extenso_31" localSheetId="25">'ANEXO VII - Erosão'!Extenso_31</definedName>
    <definedName name="Extenso_31" localSheetId="30">#N/A</definedName>
    <definedName name="Extenso_31" localSheetId="32">'ANEXO XII - Ficha Resumo'!Extenso_31</definedName>
    <definedName name="Extenso_31" localSheetId="40">#N/A</definedName>
    <definedName name="Extenso_31" localSheetId="36">#N/A</definedName>
    <definedName name="Extenso_31" localSheetId="37">#N/A</definedName>
    <definedName name="Extenso_31" localSheetId="38">'ANEXO XVII - Pedágio'!Extenso_31</definedName>
    <definedName name="Extenso_31" localSheetId="39">#N/A</definedName>
    <definedName name="Extenso_31" localSheetId="68">#N/A</definedName>
    <definedName name="Extenso_31" localSheetId="41">#N/A</definedName>
    <definedName name="Extenso_31" localSheetId="67">#N/A</definedName>
    <definedName name="Extenso_31" localSheetId="42">#N/A</definedName>
    <definedName name="Extenso_31" localSheetId="43">#N/A</definedName>
    <definedName name="Extenso_31" localSheetId="44">'ANEXO XXII - Sin. Abertura Tráf'!Extenso_31</definedName>
    <definedName name="Extenso_31" localSheetId="46">'ANEXO XXIV - Orç. Total'!Extenso_31</definedName>
    <definedName name="Extenso_31" localSheetId="59">'ANEXO XXIX - Doc SEDE'!Extenso_31</definedName>
    <definedName name="Extenso_31" localSheetId="47">'ANEXO XXV - Cronograma'!Extenso_31</definedName>
    <definedName name="Extenso_31" localSheetId="48">'ANEXO XXVI - Padrão Desempenho'!Extenso_31</definedName>
    <definedName name="Extenso_31" localSheetId="58">'ANEXO XXVIII - Espec. Servicos'!Extenso_31</definedName>
    <definedName name="Extenso_31" localSheetId="60">#N/A</definedName>
    <definedName name="Extenso_31" localSheetId="61">#N/A</definedName>
    <definedName name="Extenso_31" localSheetId="62">#N/A</definedName>
    <definedName name="Extenso_31" localSheetId="63">#N/A</definedName>
    <definedName name="Extenso_31" localSheetId="64">'ANEXO XXXIV - Aplicação PC'!Extenso_31</definedName>
    <definedName name="Extenso_31" localSheetId="65">#N/A</definedName>
    <definedName name="Extenso_31" localSheetId="66">#N/A</definedName>
    <definedName name="Extenso_31" localSheetId="1">SUMÁRIO!Extenso_31</definedName>
    <definedName name="Extenso_31">Extenso_31</definedName>
    <definedName name="Extenso_32" localSheetId="27">#N/A</definedName>
    <definedName name="Extenso_32" localSheetId="25">'ANEXO VII - Erosão'!Extenso_32</definedName>
    <definedName name="Extenso_32" localSheetId="30">#N/A</definedName>
    <definedName name="Extenso_32" localSheetId="32">'ANEXO XII - Ficha Resumo'!Extenso_32</definedName>
    <definedName name="Extenso_32" localSheetId="40">#N/A</definedName>
    <definedName name="Extenso_32" localSheetId="36">#N/A</definedName>
    <definedName name="Extenso_32" localSheetId="37">#N/A</definedName>
    <definedName name="Extenso_32" localSheetId="38">'ANEXO XVII - Pedágio'!Extenso_32</definedName>
    <definedName name="Extenso_32" localSheetId="39">#N/A</definedName>
    <definedName name="Extenso_32" localSheetId="68">#N/A</definedName>
    <definedName name="Extenso_32" localSheetId="41">#N/A</definedName>
    <definedName name="Extenso_32" localSheetId="67">#N/A</definedName>
    <definedName name="Extenso_32" localSheetId="42">#N/A</definedName>
    <definedName name="Extenso_32" localSheetId="43">#N/A</definedName>
    <definedName name="Extenso_32" localSheetId="44">'ANEXO XXII - Sin. Abertura Tráf'!Extenso_32</definedName>
    <definedName name="Extenso_32" localSheetId="46">'ANEXO XXIV - Orç. Total'!Extenso_32</definedName>
    <definedName name="Extenso_32" localSheetId="47">'ANEXO XXV - Cronograma'!Extenso_32</definedName>
    <definedName name="Extenso_32" localSheetId="48">'ANEXO XXVI - Padrão Desempenho'!Extenso_32</definedName>
    <definedName name="Extenso_32" localSheetId="60">#N/A</definedName>
    <definedName name="Extenso_32" localSheetId="61">#N/A</definedName>
    <definedName name="Extenso_32" localSheetId="62">#N/A</definedName>
    <definedName name="Extenso_32" localSheetId="63">#N/A</definedName>
    <definedName name="Extenso_32" localSheetId="64">'ANEXO XXXIV - Aplicação PC'!Extenso_32</definedName>
    <definedName name="Extenso_32" localSheetId="65">#N/A</definedName>
    <definedName name="Extenso_32" localSheetId="66">#N/A</definedName>
    <definedName name="Extenso_32" localSheetId="1">SUMÁRIO!Extenso_32</definedName>
    <definedName name="Extenso_32">Extenso_32</definedName>
    <definedName name="Extenso_33" localSheetId="27">#N/A</definedName>
    <definedName name="Extenso_33" localSheetId="25">'ANEXO VII - Erosão'!Extenso_33</definedName>
    <definedName name="Extenso_33" localSheetId="30">#N/A</definedName>
    <definedName name="Extenso_33" localSheetId="32">'ANEXO XII - Ficha Resumo'!Extenso_33</definedName>
    <definedName name="Extenso_33" localSheetId="40">#N/A</definedName>
    <definedName name="Extenso_33" localSheetId="36">#N/A</definedName>
    <definedName name="Extenso_33" localSheetId="37">#N/A</definedName>
    <definedName name="Extenso_33" localSheetId="38">'ANEXO XVII - Pedágio'!Extenso_33</definedName>
    <definedName name="Extenso_33" localSheetId="39">#N/A</definedName>
    <definedName name="Extenso_33" localSheetId="68">#N/A</definedName>
    <definedName name="Extenso_33" localSheetId="41">#N/A</definedName>
    <definedName name="Extenso_33" localSheetId="67">#N/A</definedName>
    <definedName name="Extenso_33" localSheetId="42">#N/A</definedName>
    <definedName name="Extenso_33" localSheetId="43">#N/A</definedName>
    <definedName name="Extenso_33" localSheetId="44">'ANEXO XXII - Sin. Abertura Tráf'!Extenso_33</definedName>
    <definedName name="Extenso_33" localSheetId="46">'ANEXO XXIV - Orç. Total'!Extenso_33</definedName>
    <definedName name="Extenso_33" localSheetId="59">'ANEXO XXIX - Doc SEDE'!Extenso_33</definedName>
    <definedName name="Extenso_33" localSheetId="47">'ANEXO XXV - Cronograma'!Extenso_33</definedName>
    <definedName name="Extenso_33" localSheetId="48">'ANEXO XXVI - Padrão Desempenho'!Extenso_33</definedName>
    <definedName name="Extenso_33" localSheetId="58">'ANEXO XXVIII - Espec. Servicos'!Extenso_33</definedName>
    <definedName name="Extenso_33" localSheetId="60">#N/A</definedName>
    <definedName name="Extenso_33" localSheetId="61">#N/A</definedName>
    <definedName name="Extenso_33" localSheetId="62">#N/A</definedName>
    <definedName name="Extenso_33" localSheetId="63">#N/A</definedName>
    <definedName name="Extenso_33" localSheetId="64">'ANEXO XXXIV - Aplicação PC'!Extenso_33</definedName>
    <definedName name="Extenso_33" localSheetId="65">#N/A</definedName>
    <definedName name="Extenso_33" localSheetId="66">#N/A</definedName>
    <definedName name="Extenso_33" localSheetId="1">SUMÁRIO!Extenso_33</definedName>
    <definedName name="Extenso_33">Extenso_33</definedName>
    <definedName name="Extenso_34" localSheetId="27">#N/A</definedName>
    <definedName name="Extenso_34" localSheetId="25">'ANEXO VII - Erosão'!Extenso_34</definedName>
    <definedName name="Extenso_34" localSheetId="30">#N/A</definedName>
    <definedName name="Extenso_34" localSheetId="32">'ANEXO XII - Ficha Resumo'!Extenso_34</definedName>
    <definedName name="Extenso_34" localSheetId="40">#N/A</definedName>
    <definedName name="Extenso_34" localSheetId="36">#N/A</definedName>
    <definedName name="Extenso_34" localSheetId="37">#N/A</definedName>
    <definedName name="Extenso_34" localSheetId="38">'ANEXO XVII - Pedágio'!Extenso_34</definedName>
    <definedName name="Extenso_34" localSheetId="39">#N/A</definedName>
    <definedName name="Extenso_34" localSheetId="68">#N/A</definedName>
    <definedName name="Extenso_34" localSheetId="41">#N/A</definedName>
    <definedName name="Extenso_34" localSheetId="67">#N/A</definedName>
    <definedName name="Extenso_34" localSheetId="42">#N/A</definedName>
    <definedName name="Extenso_34" localSheetId="43">#N/A</definedName>
    <definedName name="Extenso_34" localSheetId="44">'ANEXO XXII - Sin. Abertura Tráf'!Extenso_34</definedName>
    <definedName name="Extenso_34" localSheetId="46">'ANEXO XXIV - Orç. Total'!Extenso_34</definedName>
    <definedName name="Extenso_34" localSheetId="59">'ANEXO XXIX - Doc SEDE'!Extenso_34</definedName>
    <definedName name="Extenso_34" localSheetId="47">'ANEXO XXV - Cronograma'!Extenso_34</definedName>
    <definedName name="Extenso_34" localSheetId="48">'ANEXO XXVI - Padrão Desempenho'!Extenso_34</definedName>
    <definedName name="Extenso_34" localSheetId="58">'ANEXO XXVIII - Espec. Servicos'!Extenso_34</definedName>
    <definedName name="Extenso_34" localSheetId="60">#N/A</definedName>
    <definedName name="Extenso_34" localSheetId="61">#N/A</definedName>
    <definedName name="Extenso_34" localSheetId="62">#N/A</definedName>
    <definedName name="Extenso_34" localSheetId="63">#N/A</definedName>
    <definedName name="Extenso_34" localSheetId="64">'ANEXO XXXIV - Aplicação PC'!Extenso_34</definedName>
    <definedName name="Extenso_34" localSheetId="65">#N/A</definedName>
    <definedName name="Extenso_34" localSheetId="66">#N/A</definedName>
    <definedName name="Extenso_34" localSheetId="1">SUMÁRIO!Extenso_34</definedName>
    <definedName name="Extenso_34">Extenso_34</definedName>
    <definedName name="Extenso_35" localSheetId="27">#N/A</definedName>
    <definedName name="Extenso_35" localSheetId="25">'ANEXO VII - Erosão'!Extenso_35</definedName>
    <definedName name="Extenso_35" localSheetId="30">[0]!_______la2</definedName>
    <definedName name="Extenso_35" localSheetId="32">'ANEXO XII - Ficha Resumo'!Extenso_35</definedName>
    <definedName name="Extenso_35" localSheetId="40">#N/A</definedName>
    <definedName name="Extenso_35" localSheetId="36">#N/A</definedName>
    <definedName name="Extenso_35" localSheetId="37">#N/A</definedName>
    <definedName name="Extenso_35" localSheetId="38">'ANEXO XVII - Pedágio'!Extenso_35</definedName>
    <definedName name="Extenso_35" localSheetId="39">#N/A</definedName>
    <definedName name="Extenso_35" localSheetId="68">#N/A</definedName>
    <definedName name="Extenso_35" localSheetId="41">#N/A</definedName>
    <definedName name="Extenso_35" localSheetId="67">#N/A</definedName>
    <definedName name="Extenso_35" localSheetId="42">#N/A</definedName>
    <definedName name="Extenso_35" localSheetId="43">#N/A</definedName>
    <definedName name="Extenso_35" localSheetId="44">'ANEXO XXII - Sin. Abertura Tráf'!Extenso_35</definedName>
    <definedName name="Extenso_35" localSheetId="46">'ANEXO XXIV - Orç. Total'!Extenso_35</definedName>
    <definedName name="Extenso_35" localSheetId="59">'ANEXO XXIX - Doc SEDE'!Extenso_35</definedName>
    <definedName name="Extenso_35" localSheetId="47">'ANEXO XXV - Cronograma'!Extenso_35</definedName>
    <definedName name="Extenso_35" localSheetId="48">'ANEXO XXVI - Padrão Desempenho'!Extenso_35</definedName>
    <definedName name="Extenso_35" localSheetId="58">'ANEXO XXVIII - Espec. Servicos'!Extenso_35</definedName>
    <definedName name="Extenso_35" localSheetId="60">#N/A</definedName>
    <definedName name="Extenso_35" localSheetId="61">#N/A</definedName>
    <definedName name="Extenso_35" localSheetId="62">#N/A</definedName>
    <definedName name="Extenso_35" localSheetId="63">#N/A</definedName>
    <definedName name="Extenso_35" localSheetId="64">'ANEXO XXXIV - Aplicação PC'!Extenso_35</definedName>
    <definedName name="Extenso_35" localSheetId="65">#N/A</definedName>
    <definedName name="Extenso_35" localSheetId="66">#N/A</definedName>
    <definedName name="Extenso_35" localSheetId="1">SUMÁRIO!Extenso_35</definedName>
    <definedName name="Extenso_35">Extenso_35</definedName>
    <definedName name="Extenso_36" localSheetId="27">#N/A</definedName>
    <definedName name="Extenso_36" localSheetId="25">'ANEXO VII - Erosão'!Extenso_36</definedName>
    <definedName name="Extenso_36" localSheetId="30">#N/A</definedName>
    <definedName name="Extenso_36" localSheetId="32">'ANEXO XII - Ficha Resumo'!Extenso_36</definedName>
    <definedName name="Extenso_36" localSheetId="40">#N/A</definedName>
    <definedName name="Extenso_36" localSheetId="36">#N/A</definedName>
    <definedName name="Extenso_36" localSheetId="37">#N/A</definedName>
    <definedName name="Extenso_36" localSheetId="38">'ANEXO XVII - Pedágio'!Extenso_36</definedName>
    <definedName name="Extenso_36" localSheetId="39">#N/A</definedName>
    <definedName name="Extenso_36" localSheetId="68">#N/A</definedName>
    <definedName name="Extenso_36" localSheetId="41">#N/A</definedName>
    <definedName name="Extenso_36" localSheetId="67">#N/A</definedName>
    <definedName name="Extenso_36" localSheetId="42">#N/A</definedName>
    <definedName name="Extenso_36" localSheetId="43">#N/A</definedName>
    <definedName name="Extenso_36" localSheetId="44">'ANEXO XXII - Sin. Abertura Tráf'!Extenso_36</definedName>
    <definedName name="Extenso_36" localSheetId="46">'ANEXO XXIV - Orç. Total'!Extenso_36</definedName>
    <definedName name="Extenso_36" localSheetId="59">'ANEXO XXIX - Doc SEDE'!Extenso_36</definedName>
    <definedName name="Extenso_36" localSheetId="47">'ANEXO XXV - Cronograma'!Extenso_36</definedName>
    <definedName name="Extenso_36" localSheetId="48">'ANEXO XXVI - Padrão Desempenho'!Extenso_36</definedName>
    <definedName name="Extenso_36" localSheetId="58">'ANEXO XXVIII - Espec. Servicos'!Extenso_36</definedName>
    <definedName name="Extenso_36" localSheetId="60">#N/A</definedName>
    <definedName name="Extenso_36" localSheetId="61">#N/A</definedName>
    <definedName name="Extenso_36" localSheetId="62">#N/A</definedName>
    <definedName name="Extenso_36" localSheetId="63">#N/A</definedName>
    <definedName name="Extenso_36" localSheetId="64">'ANEXO XXXIV - Aplicação PC'!Extenso_36</definedName>
    <definedName name="Extenso_36" localSheetId="65">#N/A</definedName>
    <definedName name="Extenso_36" localSheetId="66">#N/A</definedName>
    <definedName name="Extenso_36" localSheetId="1">SUMÁRIO!Extenso_36</definedName>
    <definedName name="Extenso_36">Extenso_36</definedName>
    <definedName name="Extenso_37" localSheetId="27">#N/A</definedName>
    <definedName name="Extenso_37" localSheetId="25">'ANEXO VII - Erosão'!Extenso_37</definedName>
    <definedName name="Extenso_37" localSheetId="30">#N/A</definedName>
    <definedName name="Extenso_37" localSheetId="32">'ANEXO XII - Ficha Resumo'!Extenso_37</definedName>
    <definedName name="Extenso_37" localSheetId="40">#N/A</definedName>
    <definedName name="Extenso_37" localSheetId="36">#N/A</definedName>
    <definedName name="Extenso_37" localSheetId="37">#N/A</definedName>
    <definedName name="Extenso_37" localSheetId="38">'ANEXO XVII - Pedágio'!Extenso_37</definedName>
    <definedName name="Extenso_37" localSheetId="39">#N/A</definedName>
    <definedName name="Extenso_37" localSheetId="68">#N/A</definedName>
    <definedName name="Extenso_37" localSheetId="41">#N/A</definedName>
    <definedName name="Extenso_37" localSheetId="67">#N/A</definedName>
    <definedName name="Extenso_37" localSheetId="42">#N/A</definedName>
    <definedName name="Extenso_37" localSheetId="43">#N/A</definedName>
    <definedName name="Extenso_37" localSheetId="44">'ANEXO XXII - Sin. Abertura Tráf'!Extenso_37</definedName>
    <definedName name="Extenso_37" localSheetId="46">'ANEXO XXIV - Orç. Total'!Extenso_37</definedName>
    <definedName name="Extenso_37" localSheetId="59">'ANEXO XXIX - Doc SEDE'!Extenso_37</definedName>
    <definedName name="Extenso_37" localSheetId="47">'ANEXO XXV - Cronograma'!Extenso_37</definedName>
    <definedName name="Extenso_37" localSheetId="48">'ANEXO XXVI - Padrão Desempenho'!Extenso_37</definedName>
    <definedName name="Extenso_37" localSheetId="58">'ANEXO XXVIII - Espec. Servicos'!Extenso_37</definedName>
    <definedName name="Extenso_37" localSheetId="60">#N/A</definedName>
    <definedName name="Extenso_37" localSheetId="61">#N/A</definedName>
    <definedName name="Extenso_37" localSheetId="62">#N/A</definedName>
    <definedName name="Extenso_37" localSheetId="63">#N/A</definedName>
    <definedName name="Extenso_37" localSheetId="64">'ANEXO XXXIV - Aplicação PC'!Extenso_37</definedName>
    <definedName name="Extenso_37" localSheetId="65">#N/A</definedName>
    <definedName name="Extenso_37" localSheetId="66">#N/A</definedName>
    <definedName name="Extenso_37" localSheetId="1">SUMÁRIO!Extenso_37</definedName>
    <definedName name="Extenso_37">Extenso_37</definedName>
    <definedName name="Extenso_38" localSheetId="27">#N/A</definedName>
    <definedName name="Extenso_38" localSheetId="25">'ANEXO VII - Erosão'!Extenso_38</definedName>
    <definedName name="Extenso_38" localSheetId="30">#N/A</definedName>
    <definedName name="Extenso_38" localSheetId="32">'ANEXO XII - Ficha Resumo'!Extenso_38</definedName>
    <definedName name="Extenso_38" localSheetId="40">#N/A</definedName>
    <definedName name="Extenso_38" localSheetId="36">#N/A</definedName>
    <definedName name="Extenso_38" localSheetId="37">#N/A</definedName>
    <definedName name="Extenso_38" localSheetId="38">'ANEXO XVII - Pedágio'!Extenso_38</definedName>
    <definedName name="Extenso_38" localSheetId="39">#N/A</definedName>
    <definedName name="Extenso_38" localSheetId="68">#N/A</definedName>
    <definedName name="Extenso_38" localSheetId="41">#N/A</definedName>
    <definedName name="Extenso_38" localSheetId="67">#N/A</definedName>
    <definedName name="Extenso_38" localSheetId="42">#N/A</definedName>
    <definedName name="Extenso_38" localSheetId="43">#N/A</definedName>
    <definedName name="Extenso_38" localSheetId="44">'ANEXO XXII - Sin. Abertura Tráf'!Extenso_38</definedName>
    <definedName name="Extenso_38" localSheetId="46">'ANEXO XXIV - Orç. Total'!Extenso_38</definedName>
    <definedName name="Extenso_38" localSheetId="59">'ANEXO XXIX - Doc SEDE'!Extenso_38</definedName>
    <definedName name="Extenso_38" localSheetId="47">'ANEXO XXV - Cronograma'!Extenso_38</definedName>
    <definedName name="Extenso_38" localSheetId="48">'ANEXO XXVI - Padrão Desempenho'!Extenso_38</definedName>
    <definedName name="Extenso_38" localSheetId="58">'ANEXO XXVIII - Espec. Servicos'!Extenso_38</definedName>
    <definedName name="Extenso_38" localSheetId="60">#N/A</definedName>
    <definedName name="Extenso_38" localSheetId="61">#N/A</definedName>
    <definedName name="Extenso_38" localSheetId="62">#N/A</definedName>
    <definedName name="Extenso_38" localSheetId="63">#N/A</definedName>
    <definedName name="Extenso_38" localSheetId="64">'ANEXO XXXIV - Aplicação PC'!Extenso_38</definedName>
    <definedName name="Extenso_38" localSheetId="65">#N/A</definedName>
    <definedName name="Extenso_38" localSheetId="66">#N/A</definedName>
    <definedName name="Extenso_38" localSheetId="1">SUMÁRIO!Extenso_38</definedName>
    <definedName name="Extenso_38">Extenso_38</definedName>
    <definedName name="Extenso_39" localSheetId="27">#N/A</definedName>
    <definedName name="Extenso_39" localSheetId="25">'ANEXO VII - Erosão'!Extenso_39</definedName>
    <definedName name="Extenso_39" localSheetId="30">#N/A</definedName>
    <definedName name="Extenso_39" localSheetId="40">#N/A</definedName>
    <definedName name="Extenso_39" localSheetId="36">#N/A</definedName>
    <definedName name="Extenso_39" localSheetId="37">#N/A</definedName>
    <definedName name="Extenso_39" localSheetId="38">'ANEXO XVII - Pedágio'!Extenso_39</definedName>
    <definedName name="Extenso_39" localSheetId="39">#N/A</definedName>
    <definedName name="Extenso_39" localSheetId="68">#N/A</definedName>
    <definedName name="Extenso_39" localSheetId="41">#N/A</definedName>
    <definedName name="Extenso_39" localSheetId="67">#N/A</definedName>
    <definedName name="Extenso_39" localSheetId="42">#N/A</definedName>
    <definedName name="Extenso_39" localSheetId="43">#N/A</definedName>
    <definedName name="Extenso_39" localSheetId="44">'ANEXO XXII - Sin. Abertura Tráf'!Extenso_39</definedName>
    <definedName name="Extenso_39" localSheetId="46">'ANEXO XXIV - Orç. Total'!Extenso_39</definedName>
    <definedName name="Extenso_39" localSheetId="59">'ANEXO XXIX - Doc SEDE'!Extenso_39</definedName>
    <definedName name="Extenso_39" localSheetId="47">'ANEXO XXV - Cronograma'!Extenso_39</definedName>
    <definedName name="Extenso_39" localSheetId="48">'ANEXO XXVI - Padrão Desempenho'!Extenso_39</definedName>
    <definedName name="Extenso_39" localSheetId="58">'ANEXO XXVIII - Espec. Servicos'!Extenso_39</definedName>
    <definedName name="Extenso_39" localSheetId="60">#N/A</definedName>
    <definedName name="Extenso_39" localSheetId="61">#N/A</definedName>
    <definedName name="Extenso_39" localSheetId="62">#N/A</definedName>
    <definedName name="Extenso_39" localSheetId="63">#N/A</definedName>
    <definedName name="Extenso_39" localSheetId="64">'ANEXO XXXIV - Aplicação PC'!Extenso_39</definedName>
    <definedName name="Extenso_39" localSheetId="65">#N/A</definedName>
    <definedName name="Extenso_39" localSheetId="66">#N/A</definedName>
    <definedName name="Extenso_39" localSheetId="1">SUMÁRIO!Extenso_39</definedName>
    <definedName name="Extenso_39">Extenso_39</definedName>
    <definedName name="Extenso_4" localSheetId="27">#N/A</definedName>
    <definedName name="Extenso_4" localSheetId="25">'ANEXO VII - Erosão'!Extenso_4</definedName>
    <definedName name="Extenso_4" localSheetId="30">#N/A</definedName>
    <definedName name="Extenso_4" localSheetId="32">'ANEXO XII - Ficha Resumo'!Extenso_4</definedName>
    <definedName name="Extenso_4" localSheetId="40">#N/A</definedName>
    <definedName name="Extenso_4" localSheetId="36">#N/A</definedName>
    <definedName name="Extenso_4" localSheetId="37">#N/A</definedName>
    <definedName name="Extenso_4" localSheetId="38">'ANEXO XVII - Pedágio'!Extenso_4</definedName>
    <definedName name="Extenso_4" localSheetId="39">#N/A</definedName>
    <definedName name="Extenso_4" localSheetId="68">#N/A</definedName>
    <definedName name="Extenso_4" localSheetId="41">#N/A</definedName>
    <definedName name="Extenso_4" localSheetId="67">#N/A</definedName>
    <definedName name="Extenso_4" localSheetId="42">#N/A</definedName>
    <definedName name="Extenso_4" localSheetId="43">#N/A</definedName>
    <definedName name="Extenso_4" localSheetId="44">'ANEXO XXII - Sin. Abertura Tráf'!Extenso_4</definedName>
    <definedName name="Extenso_4" localSheetId="46">'ANEXO XXIV - Orç. Total'!Extenso_4</definedName>
    <definedName name="Extenso_4" localSheetId="59">'ANEXO XXIX - Doc SEDE'!Extenso_4</definedName>
    <definedName name="Extenso_4" localSheetId="47">'ANEXO XXV - Cronograma'!Extenso_4</definedName>
    <definedName name="Extenso_4" localSheetId="48">'ANEXO XXVI - Padrão Desempenho'!Extenso_4</definedName>
    <definedName name="Extenso_4" localSheetId="58">'ANEXO XXVIII - Espec. Servicos'!Extenso_4</definedName>
    <definedName name="Extenso_4" localSheetId="60">#N/A</definedName>
    <definedName name="Extenso_4" localSheetId="61">#N/A</definedName>
    <definedName name="Extenso_4" localSheetId="62">#N/A</definedName>
    <definedName name="Extenso_4" localSheetId="63">#N/A</definedName>
    <definedName name="Extenso_4" localSheetId="64">'ANEXO XXXIV - Aplicação PC'!Extenso_4</definedName>
    <definedName name="Extenso_4" localSheetId="65">#N/A</definedName>
    <definedName name="Extenso_4" localSheetId="66">#N/A</definedName>
    <definedName name="Extenso_4" localSheetId="1">SUMÁRIO!Extenso_4</definedName>
    <definedName name="Extenso_4">Extenso_4</definedName>
    <definedName name="Extenso_40" localSheetId="27">#N/A</definedName>
    <definedName name="Extenso_40" localSheetId="25">'ANEXO VII - Erosão'!Extenso_40</definedName>
    <definedName name="Extenso_40" localSheetId="30">#N/A</definedName>
    <definedName name="Extenso_40" localSheetId="40">#N/A</definedName>
    <definedName name="Extenso_40" localSheetId="36">#N/A</definedName>
    <definedName name="Extenso_40" localSheetId="37">#N/A</definedName>
    <definedName name="Extenso_40" localSheetId="38">'ANEXO XVII - Pedágio'!Extenso_40</definedName>
    <definedName name="Extenso_40" localSheetId="39">#N/A</definedName>
    <definedName name="Extenso_40" localSheetId="68">#N/A</definedName>
    <definedName name="Extenso_40" localSheetId="41">#N/A</definedName>
    <definedName name="Extenso_40" localSheetId="67">#N/A</definedName>
    <definedName name="Extenso_40" localSheetId="42">#N/A</definedName>
    <definedName name="Extenso_40" localSheetId="43">#N/A</definedName>
    <definedName name="Extenso_40" localSheetId="44">'ANEXO XXII - Sin. Abertura Tráf'!Extenso_40</definedName>
    <definedName name="Extenso_40" localSheetId="46">'ANEXO XXIV - Orç. Total'!Extenso_40</definedName>
    <definedName name="Extenso_40" localSheetId="59">'ANEXO XXIX - Doc SEDE'!Extenso_40</definedName>
    <definedName name="Extenso_40" localSheetId="47">'ANEXO XXV - Cronograma'!Extenso_40</definedName>
    <definedName name="Extenso_40" localSheetId="48">'ANEXO XXVI - Padrão Desempenho'!Extenso_40</definedName>
    <definedName name="Extenso_40" localSheetId="58">'ANEXO XXVIII - Espec. Servicos'!Extenso_40</definedName>
    <definedName name="Extenso_40" localSheetId="60">#N/A</definedName>
    <definedName name="Extenso_40" localSheetId="61">#N/A</definedName>
    <definedName name="Extenso_40" localSheetId="62">#N/A</definedName>
    <definedName name="Extenso_40" localSheetId="63">#N/A</definedName>
    <definedName name="Extenso_40" localSheetId="64">'ANEXO XXXIV - Aplicação PC'!Extenso_40</definedName>
    <definedName name="Extenso_40" localSheetId="65">#N/A</definedName>
    <definedName name="Extenso_40" localSheetId="66">#N/A</definedName>
    <definedName name="Extenso_40" localSheetId="1">SUMÁRIO!Extenso_40</definedName>
    <definedName name="Extenso_40">Extenso_40</definedName>
    <definedName name="Extenso_41" localSheetId="27">#N/A</definedName>
    <definedName name="Extenso_41" localSheetId="25">'ANEXO VII - Erosão'!Extenso_41</definedName>
    <definedName name="Extenso_41" localSheetId="30">#N/A</definedName>
    <definedName name="Extenso_41" localSheetId="40">#N/A</definedName>
    <definedName name="Extenso_41" localSheetId="36">#N/A</definedName>
    <definedName name="Extenso_41" localSheetId="37">#N/A</definedName>
    <definedName name="Extenso_41" localSheetId="38">'ANEXO XVII - Pedágio'!Extenso_41</definedName>
    <definedName name="Extenso_41" localSheetId="39">#N/A</definedName>
    <definedName name="Extenso_41" localSheetId="68">#N/A</definedName>
    <definedName name="Extenso_41" localSheetId="41">#N/A</definedName>
    <definedName name="Extenso_41" localSheetId="67">#N/A</definedName>
    <definedName name="Extenso_41" localSheetId="42">#N/A</definedName>
    <definedName name="Extenso_41" localSheetId="43">#N/A</definedName>
    <definedName name="Extenso_41" localSheetId="44">'ANEXO XXII - Sin. Abertura Tráf'!Extenso_41</definedName>
    <definedName name="Extenso_41" localSheetId="46">'ANEXO XXIV - Orç. Total'!Extenso_41</definedName>
    <definedName name="Extenso_41" localSheetId="59">'ANEXO XXIX - Doc SEDE'!Extenso_41</definedName>
    <definedName name="Extenso_41" localSheetId="47">'ANEXO XXV - Cronograma'!Extenso_41</definedName>
    <definedName name="Extenso_41" localSheetId="48">'ANEXO XXVI - Padrão Desempenho'!Extenso_41</definedName>
    <definedName name="Extenso_41" localSheetId="58">'ANEXO XXVIII - Espec. Servicos'!Extenso_41</definedName>
    <definedName name="Extenso_41" localSheetId="60">#N/A</definedName>
    <definedName name="Extenso_41" localSheetId="61">#N/A</definedName>
    <definedName name="Extenso_41" localSheetId="62">#N/A</definedName>
    <definedName name="Extenso_41" localSheetId="63">#N/A</definedName>
    <definedName name="Extenso_41" localSheetId="64">'ANEXO XXXIV - Aplicação PC'!Extenso_41</definedName>
    <definedName name="Extenso_41" localSheetId="65">#N/A</definedName>
    <definedName name="Extenso_41" localSheetId="66">#N/A</definedName>
    <definedName name="Extenso_41" localSheetId="1">SUMÁRIO!Extenso_41</definedName>
    <definedName name="Extenso_41">Extenso_41</definedName>
    <definedName name="Extenso_42" localSheetId="27">#N/A</definedName>
    <definedName name="Extenso_42" localSheetId="25">'ANEXO VII - Erosão'!Extenso_42</definedName>
    <definedName name="Extenso_42" localSheetId="30">#N/A</definedName>
    <definedName name="Extenso_42" localSheetId="40">#N/A</definedName>
    <definedName name="Extenso_42" localSheetId="36">#N/A</definedName>
    <definedName name="Extenso_42" localSheetId="37">#N/A</definedName>
    <definedName name="Extenso_42" localSheetId="38">'ANEXO XVII - Pedágio'!Extenso_42</definedName>
    <definedName name="Extenso_42" localSheetId="39">#N/A</definedName>
    <definedName name="Extenso_42" localSheetId="68">#N/A</definedName>
    <definedName name="Extenso_42" localSheetId="41">#N/A</definedName>
    <definedName name="Extenso_42" localSheetId="67">#N/A</definedName>
    <definedName name="Extenso_42" localSheetId="42">#N/A</definedName>
    <definedName name="Extenso_42" localSheetId="43">#N/A</definedName>
    <definedName name="Extenso_42" localSheetId="44">'ANEXO XXII - Sin. Abertura Tráf'!Extenso_42</definedName>
    <definedName name="Extenso_42" localSheetId="46">'ANEXO XXIV - Orç. Total'!Extenso_42</definedName>
    <definedName name="Extenso_42" localSheetId="59">'ANEXO XXIX - Doc SEDE'!Extenso_42</definedName>
    <definedName name="Extenso_42" localSheetId="47">'ANEXO XXV - Cronograma'!Extenso_42</definedName>
    <definedName name="Extenso_42" localSheetId="48">'ANEXO XXVI - Padrão Desempenho'!Extenso_42</definedName>
    <definedName name="Extenso_42" localSheetId="58">'ANEXO XXVIII - Espec. Servicos'!Extenso_42</definedName>
    <definedName name="Extenso_42" localSheetId="60">#N/A</definedName>
    <definedName name="Extenso_42" localSheetId="61">#N/A</definedName>
    <definedName name="Extenso_42" localSheetId="62">#N/A</definedName>
    <definedName name="Extenso_42" localSheetId="63">#N/A</definedName>
    <definedName name="Extenso_42" localSheetId="64">'ANEXO XXXIV - Aplicação PC'!Extenso_42</definedName>
    <definedName name="Extenso_42" localSheetId="65">#N/A</definedName>
    <definedName name="Extenso_42" localSheetId="66">#N/A</definedName>
    <definedName name="Extenso_42" localSheetId="1">SUMÁRIO!Extenso_42</definedName>
    <definedName name="Extenso_42">Extenso_42</definedName>
    <definedName name="Extenso_43" localSheetId="27">#N/A</definedName>
    <definedName name="Extenso_43" localSheetId="25">'ANEXO VII - Erosão'!Extenso_43</definedName>
    <definedName name="Extenso_43" localSheetId="30">#N/A</definedName>
    <definedName name="Extenso_43" localSheetId="40">#N/A</definedName>
    <definedName name="Extenso_43" localSheetId="36">#N/A</definedName>
    <definedName name="Extenso_43" localSheetId="37">#N/A</definedName>
    <definedName name="Extenso_43" localSheetId="38">'ANEXO XVII - Pedágio'!Extenso_43</definedName>
    <definedName name="Extenso_43" localSheetId="39">#N/A</definedName>
    <definedName name="Extenso_43" localSheetId="68">#N/A</definedName>
    <definedName name="Extenso_43" localSheetId="41">#N/A</definedName>
    <definedName name="Extenso_43" localSheetId="67">#N/A</definedName>
    <definedName name="Extenso_43" localSheetId="42">#N/A</definedName>
    <definedName name="Extenso_43" localSheetId="43">#N/A</definedName>
    <definedName name="Extenso_43" localSheetId="44">'ANEXO XXII - Sin. Abertura Tráf'!Extenso_43</definedName>
    <definedName name="Extenso_43" localSheetId="46">'ANEXO XXIV - Orç. Total'!Extenso_43</definedName>
    <definedName name="Extenso_43" localSheetId="59">'ANEXO XXIX - Doc SEDE'!Extenso_43</definedName>
    <definedName name="Extenso_43" localSheetId="47">'ANEXO XXV - Cronograma'!Extenso_43</definedName>
    <definedName name="Extenso_43" localSheetId="48">'ANEXO XXVI - Padrão Desempenho'!Extenso_43</definedName>
    <definedName name="Extenso_43" localSheetId="58">'ANEXO XXVIII - Espec. Servicos'!Extenso_43</definedName>
    <definedName name="Extenso_43" localSheetId="60">#N/A</definedName>
    <definedName name="Extenso_43" localSheetId="61">#N/A</definedName>
    <definedName name="Extenso_43" localSheetId="62">#N/A</definedName>
    <definedName name="Extenso_43" localSheetId="63">#N/A</definedName>
    <definedName name="Extenso_43" localSheetId="64">'ANEXO XXXIV - Aplicação PC'!Extenso_43</definedName>
    <definedName name="Extenso_43" localSheetId="65">#N/A</definedName>
    <definedName name="Extenso_43" localSheetId="66">#N/A</definedName>
    <definedName name="Extenso_43" localSheetId="1">SUMÁRIO!Extenso_43</definedName>
    <definedName name="Extenso_43">Extenso_43</definedName>
    <definedName name="Extenso_44" localSheetId="27">_______PCB5</definedName>
    <definedName name="Extenso_44" localSheetId="25">'ANEXO VII - Erosão'!Extenso_44</definedName>
    <definedName name="Extenso_44" localSheetId="30">_______PCB5</definedName>
    <definedName name="Extenso_44" localSheetId="40">_______PCB5</definedName>
    <definedName name="Extenso_44" localSheetId="36">#N/A</definedName>
    <definedName name="Extenso_44" localSheetId="37">_______PCB5</definedName>
    <definedName name="Extenso_44" localSheetId="38">'ANEXO XVII - Pedágio'!Extenso_44</definedName>
    <definedName name="Extenso_44" localSheetId="39">_______PCB5</definedName>
    <definedName name="Extenso_44" localSheetId="68">#N/A</definedName>
    <definedName name="Extenso_44" localSheetId="41">_______PCB5</definedName>
    <definedName name="Extenso_44" localSheetId="67">_______PCB5</definedName>
    <definedName name="Extenso_44" localSheetId="42">#N/A</definedName>
    <definedName name="Extenso_44" localSheetId="43">#N/A</definedName>
    <definedName name="Extenso_44" localSheetId="44">'ANEXO XXII - Sin. Abertura Tráf'!Extenso_44</definedName>
    <definedName name="Extenso_44" localSheetId="46">'ANEXO XXIV - Orç. Total'!Extenso_44</definedName>
    <definedName name="Extenso_44" localSheetId="59">'ANEXO XXIX - Doc SEDE'!Extenso_44</definedName>
    <definedName name="Extenso_44" localSheetId="47">'ANEXO XXV - Cronograma'!Extenso_44</definedName>
    <definedName name="Extenso_44" localSheetId="48">'ANEXO XXVI - Padrão Desempenho'!Extenso_44</definedName>
    <definedName name="Extenso_44" localSheetId="58">'ANEXO XXVIII - Espec. Servicos'!Extenso_44</definedName>
    <definedName name="Extenso_44" localSheetId="60">_______PCB5</definedName>
    <definedName name="Extenso_44" localSheetId="61">_______PCB5</definedName>
    <definedName name="Extenso_44" localSheetId="62">_______PCB5</definedName>
    <definedName name="Extenso_44" localSheetId="63">_______PCB5</definedName>
    <definedName name="Extenso_44" localSheetId="64">'ANEXO XXXIV - Aplicação PC'!Extenso_44</definedName>
    <definedName name="Extenso_44" localSheetId="65">_______PCB5</definedName>
    <definedName name="Extenso_44" localSheetId="66">_______PCB5</definedName>
    <definedName name="Extenso_44" localSheetId="1">SUMÁRIO!Extenso_44</definedName>
    <definedName name="Extenso_44">Extenso_44</definedName>
    <definedName name="Extenso_45" localSheetId="27">#N/A</definedName>
    <definedName name="Extenso_45" localSheetId="25">'ANEXO VII - Erosão'!Extenso_45</definedName>
    <definedName name="Extenso_45" localSheetId="30">[0]!_______PCM30</definedName>
    <definedName name="Extenso_45" localSheetId="40">#N/A</definedName>
    <definedName name="Extenso_45" localSheetId="36">#N/A</definedName>
    <definedName name="Extenso_45" localSheetId="37">#N/A</definedName>
    <definedName name="Extenso_45" localSheetId="38">'ANEXO XVII - Pedágio'!Extenso_45</definedName>
    <definedName name="Extenso_45" localSheetId="39">#N/A</definedName>
    <definedName name="Extenso_45" localSheetId="68">#N/A</definedName>
    <definedName name="Extenso_45" localSheetId="41">#N/A</definedName>
    <definedName name="Extenso_45" localSheetId="67">#N/A</definedName>
    <definedName name="Extenso_45" localSheetId="42">#N/A</definedName>
    <definedName name="Extenso_45" localSheetId="43">#N/A</definedName>
    <definedName name="Extenso_45" localSheetId="44">'ANEXO XXII - Sin. Abertura Tráf'!Extenso_45</definedName>
    <definedName name="Extenso_45" localSheetId="46">'ANEXO XXIV - Orç. Total'!Extenso_45</definedName>
    <definedName name="Extenso_45" localSheetId="59">'ANEXO XXIX - Doc SEDE'!Extenso_45</definedName>
    <definedName name="Extenso_45" localSheetId="47">'ANEXO XXV - Cronograma'!Extenso_45</definedName>
    <definedName name="Extenso_45" localSheetId="48">'ANEXO XXVI - Padrão Desempenho'!Extenso_45</definedName>
    <definedName name="Extenso_45" localSheetId="58">'ANEXO XXVIII - Espec. Servicos'!Extenso_45</definedName>
    <definedName name="Extenso_45" localSheetId="60">#N/A</definedName>
    <definedName name="Extenso_45" localSheetId="61">#N/A</definedName>
    <definedName name="Extenso_45" localSheetId="62">#N/A</definedName>
    <definedName name="Extenso_45" localSheetId="63">#N/A</definedName>
    <definedName name="Extenso_45" localSheetId="64">'ANEXO XXXIV - Aplicação PC'!Extenso_45</definedName>
    <definedName name="Extenso_45" localSheetId="65">#N/A</definedName>
    <definedName name="Extenso_45" localSheetId="66">#N/A</definedName>
    <definedName name="Extenso_45" localSheetId="1">SUMÁRIO!Extenso_45</definedName>
    <definedName name="Extenso_45">Extenso_45</definedName>
    <definedName name="Extenso_46" localSheetId="27">#N/A</definedName>
    <definedName name="Extenso_46" localSheetId="25">'ANEXO VII - Erosão'!Extenso_46</definedName>
    <definedName name="Extenso_46" localSheetId="30">[0]!_______PCM30</definedName>
    <definedName name="Extenso_46" localSheetId="40">#N/A</definedName>
    <definedName name="Extenso_46" localSheetId="36">#N/A</definedName>
    <definedName name="Extenso_46" localSheetId="37">#N/A</definedName>
    <definedName name="Extenso_46" localSheetId="38">'ANEXO XVII - Pedágio'!Extenso_46</definedName>
    <definedName name="Extenso_46" localSheetId="39">#N/A</definedName>
    <definedName name="Extenso_46" localSheetId="68">#N/A</definedName>
    <definedName name="Extenso_46" localSheetId="41">#N/A</definedName>
    <definedName name="Extenso_46" localSheetId="67">#N/A</definedName>
    <definedName name="Extenso_46" localSheetId="42">#N/A</definedName>
    <definedName name="Extenso_46" localSheetId="43">#N/A</definedName>
    <definedName name="Extenso_46" localSheetId="44">'ANEXO XXII - Sin. Abertura Tráf'!Extenso_46</definedName>
    <definedName name="Extenso_46" localSheetId="46">'ANEXO XXIV - Orç. Total'!Extenso_46</definedName>
    <definedName name="Extenso_46" localSheetId="59">'ANEXO XXIX - Doc SEDE'!Extenso_46</definedName>
    <definedName name="Extenso_46" localSheetId="47">'ANEXO XXV - Cronograma'!Extenso_46</definedName>
    <definedName name="Extenso_46" localSheetId="48">'ANEXO XXVI - Padrão Desempenho'!Extenso_46</definedName>
    <definedName name="Extenso_46" localSheetId="58">'ANEXO XXVIII - Espec. Servicos'!Extenso_46</definedName>
    <definedName name="Extenso_46" localSheetId="60">#N/A</definedName>
    <definedName name="Extenso_46" localSheetId="61">#N/A</definedName>
    <definedName name="Extenso_46" localSheetId="62">#N/A</definedName>
    <definedName name="Extenso_46" localSheetId="63">#N/A</definedName>
    <definedName name="Extenso_46" localSheetId="64">'ANEXO XXXIV - Aplicação PC'!Extenso_46</definedName>
    <definedName name="Extenso_46" localSheetId="65">#N/A</definedName>
    <definedName name="Extenso_46" localSheetId="66">#N/A</definedName>
    <definedName name="Extenso_46" localSheetId="1">SUMÁRIO!Extenso_46</definedName>
    <definedName name="Extenso_46">Extenso_46</definedName>
    <definedName name="Extenso_47" localSheetId="27">#N/A</definedName>
    <definedName name="Extenso_47" localSheetId="25">'ANEXO VII - Erosão'!Extenso_47</definedName>
    <definedName name="Extenso_47" localSheetId="30">#N/A</definedName>
    <definedName name="Extenso_47" localSheetId="40">#N/A</definedName>
    <definedName name="Extenso_47" localSheetId="36">#N/A</definedName>
    <definedName name="Extenso_47" localSheetId="37">#N/A</definedName>
    <definedName name="Extenso_47" localSheetId="38">'ANEXO XVII - Pedágio'!Extenso_47</definedName>
    <definedName name="Extenso_47" localSheetId="39">#N/A</definedName>
    <definedName name="Extenso_47" localSheetId="68">#N/A</definedName>
    <definedName name="Extenso_47" localSheetId="41">#N/A</definedName>
    <definedName name="Extenso_47" localSheetId="67">#N/A</definedName>
    <definedName name="Extenso_47" localSheetId="42">#N/A</definedName>
    <definedName name="Extenso_47" localSheetId="43">#N/A</definedName>
    <definedName name="Extenso_47" localSheetId="44">'ANEXO XXII - Sin. Abertura Tráf'!Extenso_47</definedName>
    <definedName name="Extenso_47" localSheetId="46">'ANEXO XXIV - Orç. Total'!Extenso_47</definedName>
    <definedName name="Extenso_47" localSheetId="59">'ANEXO XXIX - Doc SEDE'!Extenso_47</definedName>
    <definedName name="Extenso_47" localSheetId="47">'ANEXO XXV - Cronograma'!Extenso_47</definedName>
    <definedName name="Extenso_47" localSheetId="48">'ANEXO XXVI - Padrão Desempenho'!Extenso_47</definedName>
    <definedName name="Extenso_47" localSheetId="58">'ANEXO XXVIII - Espec. Servicos'!Extenso_47</definedName>
    <definedName name="Extenso_47" localSheetId="60">#N/A</definedName>
    <definedName name="Extenso_47" localSheetId="61">#N/A</definedName>
    <definedName name="Extenso_47" localSheetId="62">#N/A</definedName>
    <definedName name="Extenso_47" localSheetId="63">#N/A</definedName>
    <definedName name="Extenso_47" localSheetId="64">'ANEXO XXXIV - Aplicação PC'!Extenso_47</definedName>
    <definedName name="Extenso_47" localSheetId="65">#N/A</definedName>
    <definedName name="Extenso_47" localSheetId="66">#N/A</definedName>
    <definedName name="Extenso_47" localSheetId="1">SUMÁRIO!Extenso_47</definedName>
    <definedName name="Extenso_47">Extenso_47</definedName>
    <definedName name="Extenso_48" localSheetId="27">#N/A</definedName>
    <definedName name="Extenso_48" localSheetId="25">'ANEXO VII - Erosão'!Extenso_48</definedName>
    <definedName name="Extenso_48" localSheetId="30">#N/A</definedName>
    <definedName name="Extenso_48" localSheetId="40">#N/A</definedName>
    <definedName name="Extenso_48" localSheetId="36">#N/A</definedName>
    <definedName name="Extenso_48" localSheetId="37">#N/A</definedName>
    <definedName name="Extenso_48" localSheetId="38">'ANEXO XVII - Pedágio'!Extenso_48</definedName>
    <definedName name="Extenso_48" localSheetId="39">#N/A</definedName>
    <definedName name="Extenso_48" localSheetId="68">#N/A</definedName>
    <definedName name="Extenso_48" localSheetId="41">#N/A</definedName>
    <definedName name="Extenso_48" localSheetId="67">#N/A</definedName>
    <definedName name="Extenso_48" localSheetId="42">#N/A</definedName>
    <definedName name="Extenso_48" localSheetId="43">#N/A</definedName>
    <definedName name="Extenso_48" localSheetId="44">'ANEXO XXII - Sin. Abertura Tráf'!Extenso_48</definedName>
    <definedName name="Extenso_48" localSheetId="46">'ANEXO XXIV - Orç. Total'!Extenso_48</definedName>
    <definedName name="Extenso_48" localSheetId="59">'ANEXO XXIX - Doc SEDE'!Extenso_48</definedName>
    <definedName name="Extenso_48" localSheetId="47">'ANEXO XXV - Cronograma'!Extenso_48</definedName>
    <definedName name="Extenso_48" localSheetId="48">'ANEXO XXVI - Padrão Desempenho'!Extenso_48</definedName>
    <definedName name="Extenso_48" localSheetId="58">'ANEXO XXVIII - Espec. Servicos'!Extenso_48</definedName>
    <definedName name="Extenso_48" localSheetId="60">#N/A</definedName>
    <definedName name="Extenso_48" localSheetId="61">#N/A</definedName>
    <definedName name="Extenso_48" localSheetId="62">#N/A</definedName>
    <definedName name="Extenso_48" localSheetId="63">#N/A</definedName>
    <definedName name="Extenso_48" localSheetId="64">'ANEXO XXXIV - Aplicação PC'!Extenso_48</definedName>
    <definedName name="Extenso_48" localSheetId="65">#N/A</definedName>
    <definedName name="Extenso_48" localSheetId="66">#N/A</definedName>
    <definedName name="Extenso_48" localSheetId="1">SUMÁRIO!Extenso_48</definedName>
    <definedName name="Extenso_48">Extenso_48</definedName>
    <definedName name="Extenso_5" localSheetId="27">#N/A</definedName>
    <definedName name="Extenso_5" localSheetId="25">'ANEXO VII - Erosão'!Extenso_5</definedName>
    <definedName name="Extenso_5" localSheetId="30">#N/A</definedName>
    <definedName name="Extenso_5" localSheetId="32">'ANEXO XII - Ficha Resumo'!Extenso_5</definedName>
    <definedName name="Extenso_5" localSheetId="40">#N/A</definedName>
    <definedName name="Extenso_5" localSheetId="36">#N/A</definedName>
    <definedName name="Extenso_5" localSheetId="37">#N/A</definedName>
    <definedName name="Extenso_5" localSheetId="38">'ANEXO XVII - Pedágio'!Extenso_5</definedName>
    <definedName name="Extenso_5" localSheetId="39">#N/A</definedName>
    <definedName name="Extenso_5" localSheetId="68">#N/A</definedName>
    <definedName name="Extenso_5" localSheetId="41">#N/A</definedName>
    <definedName name="Extenso_5" localSheetId="67">#N/A</definedName>
    <definedName name="Extenso_5" localSheetId="42">#N/A</definedName>
    <definedName name="Extenso_5" localSheetId="43">#N/A</definedName>
    <definedName name="Extenso_5" localSheetId="44">'ANEXO XXII - Sin. Abertura Tráf'!Extenso_5</definedName>
    <definedName name="Extenso_5" localSheetId="46">'ANEXO XXIV - Orç. Total'!Extenso_5</definedName>
    <definedName name="Extenso_5" localSheetId="47">'ANEXO XXV - Cronograma'!Extenso_5</definedName>
    <definedName name="Extenso_5" localSheetId="48">'ANEXO XXVI - Padrão Desempenho'!Extenso_5</definedName>
    <definedName name="Extenso_5" localSheetId="60">#N/A</definedName>
    <definedName name="Extenso_5" localSheetId="61">#N/A</definedName>
    <definedName name="Extenso_5" localSheetId="62">#N/A</definedName>
    <definedName name="Extenso_5" localSheetId="63">#N/A</definedName>
    <definedName name="Extenso_5" localSheetId="64">'ANEXO XXXIV - Aplicação PC'!Extenso_5</definedName>
    <definedName name="Extenso_5" localSheetId="65">#N/A</definedName>
    <definedName name="Extenso_5" localSheetId="66">#N/A</definedName>
    <definedName name="Extenso_5" localSheetId="1">SUMÁRIO!Extenso_5</definedName>
    <definedName name="Extenso_5">Extenso_5</definedName>
    <definedName name="Extenso_51" localSheetId="27">#N/A</definedName>
    <definedName name="Extenso_51" localSheetId="25">'ANEXO VII - Erosão'!Extenso_51</definedName>
    <definedName name="Extenso_51" localSheetId="30">#N/A</definedName>
    <definedName name="Extenso_51" localSheetId="40">#N/A</definedName>
    <definedName name="Extenso_51" localSheetId="36">#N/A</definedName>
    <definedName name="Extenso_51" localSheetId="37">#N/A</definedName>
    <definedName name="Extenso_51" localSheetId="38">'ANEXO XVII - Pedágio'!Extenso_51</definedName>
    <definedName name="Extenso_51" localSheetId="39">#N/A</definedName>
    <definedName name="Extenso_51" localSheetId="68">#N/A</definedName>
    <definedName name="Extenso_51" localSheetId="41">#N/A</definedName>
    <definedName name="Extenso_51" localSheetId="67">#N/A</definedName>
    <definedName name="Extenso_51" localSheetId="42">#N/A</definedName>
    <definedName name="Extenso_51" localSheetId="43">#N/A</definedName>
    <definedName name="Extenso_51" localSheetId="44">'ANEXO XXII - Sin. Abertura Tráf'!Extenso_51</definedName>
    <definedName name="Extenso_51" localSheetId="46">'ANEXO XXIV - Orç. Total'!Extenso_51</definedName>
    <definedName name="Extenso_51" localSheetId="59">'ANEXO XXIX - Doc SEDE'!Extenso_51</definedName>
    <definedName name="Extenso_51" localSheetId="47">'ANEXO XXV - Cronograma'!Extenso_51</definedName>
    <definedName name="Extenso_51" localSheetId="48">'ANEXO XXVI - Padrão Desempenho'!Extenso_51</definedName>
    <definedName name="Extenso_51" localSheetId="58">'ANEXO XXVIII - Espec. Servicos'!Extenso_51</definedName>
    <definedName name="Extenso_51" localSheetId="60">#N/A</definedName>
    <definedName name="Extenso_51" localSheetId="61">#N/A</definedName>
    <definedName name="Extenso_51" localSheetId="62">#N/A</definedName>
    <definedName name="Extenso_51" localSheetId="63">#N/A</definedName>
    <definedName name="Extenso_51" localSheetId="64">'ANEXO XXXIV - Aplicação PC'!Extenso_51</definedName>
    <definedName name="Extenso_51" localSheetId="65">#N/A</definedName>
    <definedName name="Extenso_51" localSheetId="66">#N/A</definedName>
    <definedName name="Extenso_51" localSheetId="1">SUMÁRIO!Extenso_51</definedName>
    <definedName name="Extenso_51">Extenso_51</definedName>
    <definedName name="Extenso_52" localSheetId="27">#N/A</definedName>
    <definedName name="Extenso_52" localSheetId="25">'ANEXO VII - Erosão'!Extenso_52</definedName>
    <definedName name="Extenso_52" localSheetId="30">#N/A</definedName>
    <definedName name="Extenso_52" localSheetId="40">#N/A</definedName>
    <definedName name="Extenso_52" localSheetId="36">#N/A</definedName>
    <definedName name="Extenso_52" localSheetId="37">#N/A</definedName>
    <definedName name="Extenso_52" localSheetId="38">'ANEXO XVII - Pedágio'!Extenso_52</definedName>
    <definedName name="Extenso_52" localSheetId="39">#N/A</definedName>
    <definedName name="Extenso_52" localSheetId="68">#N/A</definedName>
    <definedName name="Extenso_52" localSheetId="41">#N/A</definedName>
    <definedName name="Extenso_52" localSheetId="67">#N/A</definedName>
    <definedName name="Extenso_52" localSheetId="42">#N/A</definedName>
    <definedName name="Extenso_52" localSheetId="43">#N/A</definedName>
    <definedName name="Extenso_52" localSheetId="44">'ANEXO XXII - Sin. Abertura Tráf'!Extenso_52</definedName>
    <definedName name="Extenso_52" localSheetId="46">'ANEXO XXIV - Orç. Total'!Extenso_52</definedName>
    <definedName name="Extenso_52" localSheetId="59">'ANEXO XXIX - Doc SEDE'!Extenso_52</definedName>
    <definedName name="Extenso_52" localSheetId="47">'ANEXO XXV - Cronograma'!Extenso_52</definedName>
    <definedName name="Extenso_52" localSheetId="48">'ANEXO XXVI - Padrão Desempenho'!Extenso_52</definedName>
    <definedName name="Extenso_52" localSheetId="58">'ANEXO XXVIII - Espec. Servicos'!Extenso_52</definedName>
    <definedName name="Extenso_52" localSheetId="60">#N/A</definedName>
    <definedName name="Extenso_52" localSheetId="61">#N/A</definedName>
    <definedName name="Extenso_52" localSheetId="62">#N/A</definedName>
    <definedName name="Extenso_52" localSheetId="63">#N/A</definedName>
    <definedName name="Extenso_52" localSheetId="64">'ANEXO XXXIV - Aplicação PC'!Extenso_52</definedName>
    <definedName name="Extenso_52" localSheetId="65">#N/A</definedName>
    <definedName name="Extenso_52" localSheetId="66">#N/A</definedName>
    <definedName name="Extenso_52" localSheetId="1">SUMÁRIO!Extenso_52</definedName>
    <definedName name="Extenso_52">Extenso_52</definedName>
    <definedName name="Extenso_53" localSheetId="27">#N/A</definedName>
    <definedName name="Extenso_53" localSheetId="25">'ANEXO VII - Erosão'!Extenso_53</definedName>
    <definedName name="Extenso_53" localSheetId="30">[0]!_______PL1</definedName>
    <definedName name="Extenso_53" localSheetId="40">#N/A</definedName>
    <definedName name="Extenso_53" localSheetId="36">#N/A</definedName>
    <definedName name="Extenso_53" localSheetId="37">#N/A</definedName>
    <definedName name="Extenso_53" localSheetId="38">'ANEXO XVII - Pedágio'!Extenso_53</definedName>
    <definedName name="Extenso_53" localSheetId="39">#N/A</definedName>
    <definedName name="Extenso_53" localSheetId="68">#N/A</definedName>
    <definedName name="Extenso_53" localSheetId="41">#N/A</definedName>
    <definedName name="Extenso_53" localSheetId="67">#N/A</definedName>
    <definedName name="Extenso_53" localSheetId="42">#N/A</definedName>
    <definedName name="Extenso_53" localSheetId="43">#N/A</definedName>
    <definedName name="Extenso_53" localSheetId="44">'ANEXO XXII - Sin. Abertura Tráf'!Extenso_53</definedName>
    <definedName name="Extenso_53" localSheetId="46">'ANEXO XXIV - Orç. Total'!Extenso_53</definedName>
    <definedName name="Extenso_53" localSheetId="59">'ANEXO XXIX - Doc SEDE'!Extenso_53</definedName>
    <definedName name="Extenso_53" localSheetId="47">'ANEXO XXV - Cronograma'!Extenso_53</definedName>
    <definedName name="Extenso_53" localSheetId="48">'ANEXO XXVI - Padrão Desempenho'!Extenso_53</definedName>
    <definedName name="Extenso_53" localSheetId="58">'ANEXO XXVIII - Espec. Servicos'!Extenso_53</definedName>
    <definedName name="Extenso_53" localSheetId="60">#N/A</definedName>
    <definedName name="Extenso_53" localSheetId="61">#N/A</definedName>
    <definedName name="Extenso_53" localSheetId="62">#N/A</definedName>
    <definedName name="Extenso_53" localSheetId="63">#N/A</definedName>
    <definedName name="Extenso_53" localSheetId="64">'ANEXO XXXIV - Aplicação PC'!Extenso_53</definedName>
    <definedName name="Extenso_53" localSheetId="65">#N/A</definedName>
    <definedName name="Extenso_53" localSheetId="66">#N/A</definedName>
    <definedName name="Extenso_53" localSheetId="1">SUMÁRIO!Extenso_53</definedName>
    <definedName name="Extenso_53">Extenso_53</definedName>
    <definedName name="Extenso_54" localSheetId="27">#N/A</definedName>
    <definedName name="Extenso_54" localSheetId="25">'ANEXO VII - Erosão'!Extenso_54</definedName>
    <definedName name="Extenso_54" localSheetId="30">#N/A</definedName>
    <definedName name="Extenso_54" localSheetId="40">#N/A</definedName>
    <definedName name="Extenso_54" localSheetId="36">#N/A</definedName>
    <definedName name="Extenso_54" localSheetId="37">#N/A</definedName>
    <definedName name="Extenso_54" localSheetId="38">'ANEXO XVII - Pedágio'!Extenso_54</definedName>
    <definedName name="Extenso_54" localSheetId="39">#N/A</definedName>
    <definedName name="Extenso_54" localSheetId="68">#N/A</definedName>
    <definedName name="Extenso_54" localSheetId="41">#N/A</definedName>
    <definedName name="Extenso_54" localSheetId="67">#N/A</definedName>
    <definedName name="Extenso_54" localSheetId="42">#N/A</definedName>
    <definedName name="Extenso_54" localSheetId="43">#N/A</definedName>
    <definedName name="Extenso_54" localSheetId="44">'ANEXO XXII - Sin. Abertura Tráf'!Extenso_54</definedName>
    <definedName name="Extenso_54" localSheetId="46">'ANEXO XXIV - Orç. Total'!Extenso_54</definedName>
    <definedName name="Extenso_54" localSheetId="59">'ANEXO XXIX - Doc SEDE'!Extenso_54</definedName>
    <definedName name="Extenso_54" localSheetId="47">'ANEXO XXV - Cronograma'!Extenso_54</definedName>
    <definedName name="Extenso_54" localSheetId="48">'ANEXO XXVI - Padrão Desempenho'!Extenso_54</definedName>
    <definedName name="Extenso_54" localSheetId="58">'ANEXO XXVIII - Espec. Servicos'!Extenso_54</definedName>
    <definedName name="Extenso_54" localSheetId="60">#N/A</definedName>
    <definedName name="Extenso_54" localSheetId="61">#N/A</definedName>
    <definedName name="Extenso_54" localSheetId="62">#N/A</definedName>
    <definedName name="Extenso_54" localSheetId="63">#N/A</definedName>
    <definedName name="Extenso_54" localSheetId="64">'ANEXO XXXIV - Aplicação PC'!Extenso_54</definedName>
    <definedName name="Extenso_54" localSheetId="65">#N/A</definedName>
    <definedName name="Extenso_54" localSheetId="66">#N/A</definedName>
    <definedName name="Extenso_54" localSheetId="1">SUMÁRIO!Extenso_54</definedName>
    <definedName name="Extenso_54">Extenso_54</definedName>
    <definedName name="Extenso_55" localSheetId="27">#N/A</definedName>
    <definedName name="Extenso_55" localSheetId="25">'ANEXO VII - Erosão'!Extenso_55</definedName>
    <definedName name="Extenso_55" localSheetId="30">#N/A</definedName>
    <definedName name="Extenso_55" localSheetId="40">#N/A</definedName>
    <definedName name="Extenso_55" localSheetId="36">#N/A</definedName>
    <definedName name="Extenso_55" localSheetId="37">#N/A</definedName>
    <definedName name="Extenso_55" localSheetId="38">'ANEXO XVII - Pedágio'!Extenso_55</definedName>
    <definedName name="Extenso_55" localSheetId="39">#N/A</definedName>
    <definedName name="Extenso_55" localSheetId="68">#N/A</definedName>
    <definedName name="Extenso_55" localSheetId="41">#N/A</definedName>
    <definedName name="Extenso_55" localSheetId="67">#N/A</definedName>
    <definedName name="Extenso_55" localSheetId="42">#N/A</definedName>
    <definedName name="Extenso_55" localSheetId="43">#N/A</definedName>
    <definedName name="Extenso_55" localSheetId="44">'ANEXO XXII - Sin. Abertura Tráf'!Extenso_55</definedName>
    <definedName name="Extenso_55" localSheetId="46">'ANEXO XXIV - Orç. Total'!Extenso_55</definedName>
    <definedName name="Extenso_55" localSheetId="59">'ANEXO XXIX - Doc SEDE'!Extenso_55</definedName>
    <definedName name="Extenso_55" localSheetId="47">'ANEXO XXV - Cronograma'!Extenso_55</definedName>
    <definedName name="Extenso_55" localSheetId="48">'ANEXO XXVI - Padrão Desempenho'!Extenso_55</definedName>
    <definedName name="Extenso_55" localSheetId="58">'ANEXO XXVIII - Espec. Servicos'!Extenso_55</definedName>
    <definedName name="Extenso_55" localSheetId="60">#N/A</definedName>
    <definedName name="Extenso_55" localSheetId="61">#N/A</definedName>
    <definedName name="Extenso_55" localSheetId="62">#N/A</definedName>
    <definedName name="Extenso_55" localSheetId="63">#N/A</definedName>
    <definedName name="Extenso_55" localSheetId="64">'ANEXO XXXIV - Aplicação PC'!Extenso_55</definedName>
    <definedName name="Extenso_55" localSheetId="65">#N/A</definedName>
    <definedName name="Extenso_55" localSheetId="66">#N/A</definedName>
    <definedName name="Extenso_55" localSheetId="1">SUMÁRIO!Extenso_55</definedName>
    <definedName name="Extenso_55">Extenso_55</definedName>
    <definedName name="Extenso_56" localSheetId="27">#N/A</definedName>
    <definedName name="Extenso_56" localSheetId="25">'ANEXO VII - Erosão'!Extenso_56</definedName>
    <definedName name="Extenso_56" localSheetId="30">#N/A</definedName>
    <definedName name="Extenso_56" localSheetId="40">#N/A</definedName>
    <definedName name="Extenso_56" localSheetId="36">#N/A</definedName>
    <definedName name="Extenso_56" localSheetId="37">#N/A</definedName>
    <definedName name="Extenso_56" localSheetId="38">'ANEXO XVII - Pedágio'!Extenso_56</definedName>
    <definedName name="Extenso_56" localSheetId="39">#N/A</definedName>
    <definedName name="Extenso_56" localSheetId="68">#N/A</definedName>
    <definedName name="Extenso_56" localSheetId="41">#N/A</definedName>
    <definedName name="Extenso_56" localSheetId="67">#N/A</definedName>
    <definedName name="Extenso_56" localSheetId="42">#N/A</definedName>
    <definedName name="Extenso_56" localSheetId="43">#N/A</definedName>
    <definedName name="Extenso_56" localSheetId="44">'ANEXO XXII - Sin. Abertura Tráf'!Extenso_56</definedName>
    <definedName name="Extenso_56" localSheetId="46">'ANEXO XXIV - Orç. Total'!Extenso_56</definedName>
    <definedName name="Extenso_56" localSheetId="59">'ANEXO XXIX - Doc SEDE'!Extenso_56</definedName>
    <definedName name="Extenso_56" localSheetId="47">'ANEXO XXV - Cronograma'!Extenso_56</definedName>
    <definedName name="Extenso_56" localSheetId="48">'ANEXO XXVI - Padrão Desempenho'!Extenso_56</definedName>
    <definedName name="Extenso_56" localSheetId="58">'ANEXO XXVIII - Espec. Servicos'!Extenso_56</definedName>
    <definedName name="Extenso_56" localSheetId="60">#N/A</definedName>
    <definedName name="Extenso_56" localSheetId="61">#N/A</definedName>
    <definedName name="Extenso_56" localSheetId="62">#N/A</definedName>
    <definedName name="Extenso_56" localSheetId="63">#N/A</definedName>
    <definedName name="Extenso_56" localSheetId="64">'ANEXO XXXIV - Aplicação PC'!Extenso_56</definedName>
    <definedName name="Extenso_56" localSheetId="65">#N/A</definedName>
    <definedName name="Extenso_56" localSheetId="66">#N/A</definedName>
    <definedName name="Extenso_56" localSheetId="1">SUMÁRIO!Extenso_56</definedName>
    <definedName name="Extenso_56">Extenso_56</definedName>
    <definedName name="Extenso_57" localSheetId="27">#N/A</definedName>
    <definedName name="Extenso_57" localSheetId="25">'ANEXO VII - Erosão'!Extenso_57</definedName>
    <definedName name="Extenso_57" localSheetId="30">#N/A</definedName>
    <definedName name="Extenso_57" localSheetId="40">#N/A</definedName>
    <definedName name="Extenso_57" localSheetId="36">#N/A</definedName>
    <definedName name="Extenso_57" localSheetId="37">#N/A</definedName>
    <definedName name="Extenso_57" localSheetId="38">'ANEXO XVII - Pedágio'!Extenso_57</definedName>
    <definedName name="Extenso_57" localSheetId="39">#N/A</definedName>
    <definedName name="Extenso_57" localSheetId="68">#N/A</definedName>
    <definedName name="Extenso_57" localSheetId="41">#N/A</definedName>
    <definedName name="Extenso_57" localSheetId="67">#N/A</definedName>
    <definedName name="Extenso_57" localSheetId="42">#N/A</definedName>
    <definedName name="Extenso_57" localSheetId="43">#N/A</definedName>
    <definedName name="Extenso_57" localSheetId="44">'ANEXO XXII - Sin. Abertura Tráf'!Extenso_57</definedName>
    <definedName name="Extenso_57" localSheetId="46">'ANEXO XXIV - Orç. Total'!Extenso_57</definedName>
    <definedName name="Extenso_57" localSheetId="59">'ANEXO XXIX - Doc SEDE'!Extenso_57</definedName>
    <definedName name="Extenso_57" localSheetId="47">'ANEXO XXV - Cronograma'!Extenso_57</definedName>
    <definedName name="Extenso_57" localSheetId="48">'ANEXO XXVI - Padrão Desempenho'!Extenso_57</definedName>
    <definedName name="Extenso_57" localSheetId="58">'ANEXO XXVIII - Espec. Servicos'!Extenso_57</definedName>
    <definedName name="Extenso_57" localSheetId="60">#N/A</definedName>
    <definedName name="Extenso_57" localSheetId="61">#N/A</definedName>
    <definedName name="Extenso_57" localSheetId="62">#N/A</definedName>
    <definedName name="Extenso_57" localSheetId="63">#N/A</definedName>
    <definedName name="Extenso_57" localSheetId="64">'ANEXO XXXIV - Aplicação PC'!Extenso_57</definedName>
    <definedName name="Extenso_57" localSheetId="65">#N/A</definedName>
    <definedName name="Extenso_57" localSheetId="66">#N/A</definedName>
    <definedName name="Extenso_57" localSheetId="1">SUMÁRIO!Extenso_57</definedName>
    <definedName name="Extenso_57">Extenso_57</definedName>
    <definedName name="Extenso_58" localSheetId="27">#N/A</definedName>
    <definedName name="Extenso_58" localSheetId="25">'ANEXO VII - Erosão'!Extenso_58</definedName>
    <definedName name="Extenso_58" localSheetId="30">#N/A</definedName>
    <definedName name="Extenso_58" localSheetId="40">#N/A</definedName>
    <definedName name="Extenso_58" localSheetId="36">#N/A</definedName>
    <definedName name="Extenso_58" localSheetId="37">#N/A</definedName>
    <definedName name="Extenso_58" localSheetId="38">'ANEXO XVII - Pedágio'!Extenso_58</definedName>
    <definedName name="Extenso_58" localSheetId="39">#N/A</definedName>
    <definedName name="Extenso_58" localSheetId="68">#N/A</definedName>
    <definedName name="Extenso_58" localSheetId="41">#N/A</definedName>
    <definedName name="Extenso_58" localSheetId="67">#N/A</definedName>
    <definedName name="Extenso_58" localSheetId="42">#N/A</definedName>
    <definedName name="Extenso_58" localSheetId="43">#N/A</definedName>
    <definedName name="Extenso_58" localSheetId="44">'ANEXO XXII - Sin. Abertura Tráf'!Extenso_58</definedName>
    <definedName name="Extenso_58" localSheetId="46">'ANEXO XXIV - Orç. Total'!Extenso_58</definedName>
    <definedName name="Extenso_58" localSheetId="59">'ANEXO XXIX - Doc SEDE'!Extenso_58</definedName>
    <definedName name="Extenso_58" localSheetId="47">'ANEXO XXV - Cronograma'!Extenso_58</definedName>
    <definedName name="Extenso_58" localSheetId="48">'ANEXO XXVI - Padrão Desempenho'!Extenso_58</definedName>
    <definedName name="Extenso_58" localSheetId="58">'ANEXO XXVIII - Espec. Servicos'!Extenso_58</definedName>
    <definedName name="Extenso_58" localSheetId="60">#N/A</definedName>
    <definedName name="Extenso_58" localSheetId="61">#N/A</definedName>
    <definedName name="Extenso_58" localSheetId="62">#N/A</definedName>
    <definedName name="Extenso_58" localSheetId="63">#N/A</definedName>
    <definedName name="Extenso_58" localSheetId="64">'ANEXO XXXIV - Aplicação PC'!Extenso_58</definedName>
    <definedName name="Extenso_58" localSheetId="65">#N/A</definedName>
    <definedName name="Extenso_58" localSheetId="66">#N/A</definedName>
    <definedName name="Extenso_58" localSheetId="1">SUMÁRIO!Extenso_58</definedName>
    <definedName name="Extenso_58">Extenso_58</definedName>
    <definedName name="Extenso_59" localSheetId="27">#N/A</definedName>
    <definedName name="Extenso_59" localSheetId="25">'ANEXO VII - Erosão'!Extenso_59</definedName>
    <definedName name="Extenso_59" localSheetId="30">#N/A</definedName>
    <definedName name="Extenso_59" localSheetId="40">#N/A</definedName>
    <definedName name="Extenso_59" localSheetId="36">#N/A</definedName>
    <definedName name="Extenso_59" localSheetId="37">#N/A</definedName>
    <definedName name="Extenso_59" localSheetId="38">'ANEXO XVII - Pedágio'!Extenso_59</definedName>
    <definedName name="Extenso_59" localSheetId="39">#N/A</definedName>
    <definedName name="Extenso_59" localSheetId="68">#N/A</definedName>
    <definedName name="Extenso_59" localSheetId="41">#N/A</definedName>
    <definedName name="Extenso_59" localSheetId="67">#N/A</definedName>
    <definedName name="Extenso_59" localSheetId="42">#N/A</definedName>
    <definedName name="Extenso_59" localSheetId="43">#N/A</definedName>
    <definedName name="Extenso_59" localSheetId="44">'ANEXO XXII - Sin. Abertura Tráf'!Extenso_59</definedName>
    <definedName name="Extenso_59" localSheetId="46">'ANEXO XXIV - Orç. Total'!Extenso_59</definedName>
    <definedName name="Extenso_59" localSheetId="59">'ANEXO XXIX - Doc SEDE'!Extenso_59</definedName>
    <definedName name="Extenso_59" localSheetId="47">'ANEXO XXV - Cronograma'!Extenso_59</definedName>
    <definedName name="Extenso_59" localSheetId="48">'ANEXO XXVI - Padrão Desempenho'!Extenso_59</definedName>
    <definedName name="Extenso_59" localSheetId="58">'ANEXO XXVIII - Espec. Servicos'!Extenso_59</definedName>
    <definedName name="Extenso_59" localSheetId="60">#N/A</definedName>
    <definedName name="Extenso_59" localSheetId="61">#N/A</definedName>
    <definedName name="Extenso_59" localSheetId="62">#N/A</definedName>
    <definedName name="Extenso_59" localSheetId="63">#N/A</definedName>
    <definedName name="Extenso_59" localSheetId="64">'ANEXO XXXIV - Aplicação PC'!Extenso_59</definedName>
    <definedName name="Extenso_59" localSheetId="65">#N/A</definedName>
    <definedName name="Extenso_59" localSheetId="66">#N/A</definedName>
    <definedName name="Extenso_59" localSheetId="1">SUMÁRIO!Extenso_59</definedName>
    <definedName name="Extenso_59">Extenso_59</definedName>
    <definedName name="Extenso_6" localSheetId="27">#N/A</definedName>
    <definedName name="Extenso_6" localSheetId="25">'ANEXO VII - Erosão'!Extenso_6</definedName>
    <definedName name="Extenso_6" localSheetId="30">#N/A</definedName>
    <definedName name="Extenso_6" localSheetId="32">'ANEXO XII - Ficha Resumo'!Extenso_6</definedName>
    <definedName name="Extenso_6" localSheetId="40">#N/A</definedName>
    <definedName name="Extenso_6" localSheetId="36">#N/A</definedName>
    <definedName name="Extenso_6" localSheetId="37">#N/A</definedName>
    <definedName name="Extenso_6" localSheetId="38">'ANEXO XVII - Pedágio'!Extenso_6</definedName>
    <definedName name="Extenso_6" localSheetId="39">#N/A</definedName>
    <definedName name="Extenso_6" localSheetId="68">#N/A</definedName>
    <definedName name="Extenso_6" localSheetId="41">#N/A</definedName>
    <definedName name="Extenso_6" localSheetId="67">#N/A</definedName>
    <definedName name="Extenso_6" localSheetId="42">#N/A</definedName>
    <definedName name="Extenso_6" localSheetId="43">#N/A</definedName>
    <definedName name="Extenso_6" localSheetId="44">'ANEXO XXII - Sin. Abertura Tráf'!Extenso_6</definedName>
    <definedName name="Extenso_6" localSheetId="46">'ANEXO XXIV - Orç. Total'!Extenso_6</definedName>
    <definedName name="Extenso_6" localSheetId="47">'ANEXO XXV - Cronograma'!Extenso_6</definedName>
    <definedName name="Extenso_6" localSheetId="48">'ANEXO XXVI - Padrão Desempenho'!Extenso_6</definedName>
    <definedName name="Extenso_6" localSheetId="60">#N/A</definedName>
    <definedName name="Extenso_6" localSheetId="61">#N/A</definedName>
    <definedName name="Extenso_6" localSheetId="62">#N/A</definedName>
    <definedName name="Extenso_6" localSheetId="63">#N/A</definedName>
    <definedName name="Extenso_6" localSheetId="64">'ANEXO XXXIV - Aplicação PC'!Extenso_6</definedName>
    <definedName name="Extenso_6" localSheetId="65">#N/A</definedName>
    <definedName name="Extenso_6" localSheetId="66">#N/A</definedName>
    <definedName name="Extenso_6" localSheetId="1">SUMÁRIO!Extenso_6</definedName>
    <definedName name="Extenso_6">Extenso_6</definedName>
    <definedName name="Extenso_60" localSheetId="27">#N/A</definedName>
    <definedName name="Extenso_60" localSheetId="25">'ANEXO VII - Erosão'!Extenso_60</definedName>
    <definedName name="Extenso_60" localSheetId="30">#N/A</definedName>
    <definedName name="Extenso_60" localSheetId="40">#N/A</definedName>
    <definedName name="Extenso_60" localSheetId="36">#N/A</definedName>
    <definedName name="Extenso_60" localSheetId="37">#N/A</definedName>
    <definedName name="Extenso_60" localSheetId="38">'ANEXO XVII - Pedágio'!Extenso_60</definedName>
    <definedName name="Extenso_60" localSheetId="39">#N/A</definedName>
    <definedName name="Extenso_60" localSheetId="68">#N/A</definedName>
    <definedName name="Extenso_60" localSheetId="41">#N/A</definedName>
    <definedName name="Extenso_60" localSheetId="67">#N/A</definedName>
    <definedName name="Extenso_60" localSheetId="42">#N/A</definedName>
    <definedName name="Extenso_60" localSheetId="43">#N/A</definedName>
    <definedName name="Extenso_60" localSheetId="44">'ANEXO XXII - Sin. Abertura Tráf'!Extenso_60</definedName>
    <definedName name="Extenso_60" localSheetId="46">'ANEXO XXIV - Orç. Total'!Extenso_60</definedName>
    <definedName name="Extenso_60" localSheetId="59">'ANEXO XXIX - Doc SEDE'!Extenso_60</definedName>
    <definedName name="Extenso_60" localSheetId="47">'ANEXO XXV - Cronograma'!Extenso_60</definedName>
    <definedName name="Extenso_60" localSheetId="48">'ANEXO XXVI - Padrão Desempenho'!Extenso_60</definedName>
    <definedName name="Extenso_60" localSheetId="58">'ANEXO XXVIII - Espec. Servicos'!Extenso_60</definedName>
    <definedName name="Extenso_60" localSheetId="60">#N/A</definedName>
    <definedName name="Extenso_60" localSheetId="61">#N/A</definedName>
    <definedName name="Extenso_60" localSheetId="62">#N/A</definedName>
    <definedName name="Extenso_60" localSheetId="63">#N/A</definedName>
    <definedName name="Extenso_60" localSheetId="64">'ANEXO XXXIV - Aplicação PC'!Extenso_60</definedName>
    <definedName name="Extenso_60" localSheetId="65">#N/A</definedName>
    <definedName name="Extenso_60" localSheetId="66">#N/A</definedName>
    <definedName name="Extenso_60" localSheetId="1">SUMÁRIO!Extenso_60</definedName>
    <definedName name="Extenso_60">Extenso_60</definedName>
    <definedName name="Extenso_61" localSheetId="27">#N/A</definedName>
    <definedName name="Extenso_61" localSheetId="25">'ANEXO VII - Erosão'!Extenso_61</definedName>
    <definedName name="Extenso_61" localSheetId="30">#N/A</definedName>
    <definedName name="Extenso_61" localSheetId="40">#N/A</definedName>
    <definedName name="Extenso_61" localSheetId="36">#N/A</definedName>
    <definedName name="Extenso_61" localSheetId="37">#N/A</definedName>
    <definedName name="Extenso_61" localSheetId="38">'ANEXO XVII - Pedágio'!Extenso_61</definedName>
    <definedName name="Extenso_61" localSheetId="39">#N/A</definedName>
    <definedName name="Extenso_61" localSheetId="68">#N/A</definedName>
    <definedName name="Extenso_61" localSheetId="41">#N/A</definedName>
    <definedName name="Extenso_61" localSheetId="67">#N/A</definedName>
    <definedName name="Extenso_61" localSheetId="42">#N/A</definedName>
    <definedName name="Extenso_61" localSheetId="43">#N/A</definedName>
    <definedName name="Extenso_61" localSheetId="44">'ANEXO XXII - Sin. Abertura Tráf'!Extenso_61</definedName>
    <definedName name="Extenso_61" localSheetId="46">'ANEXO XXIV - Orç. Total'!Extenso_61</definedName>
    <definedName name="Extenso_61" localSheetId="59">'ANEXO XXIX - Doc SEDE'!Extenso_61</definedName>
    <definedName name="Extenso_61" localSheetId="47">'ANEXO XXV - Cronograma'!Extenso_61</definedName>
    <definedName name="Extenso_61" localSheetId="48">'ANEXO XXVI - Padrão Desempenho'!Extenso_61</definedName>
    <definedName name="Extenso_61" localSheetId="58">'ANEXO XXVIII - Espec. Servicos'!Extenso_61</definedName>
    <definedName name="Extenso_61" localSheetId="60">#N/A</definedName>
    <definedName name="Extenso_61" localSheetId="61">#N/A</definedName>
    <definedName name="Extenso_61" localSheetId="62">#N/A</definedName>
    <definedName name="Extenso_61" localSheetId="63">#N/A</definedName>
    <definedName name="Extenso_61" localSheetId="64">'ANEXO XXXIV - Aplicação PC'!Extenso_61</definedName>
    <definedName name="Extenso_61" localSheetId="65">#N/A</definedName>
    <definedName name="Extenso_61" localSheetId="66">#N/A</definedName>
    <definedName name="Extenso_61" localSheetId="1">SUMÁRIO!Extenso_61</definedName>
    <definedName name="Extenso_61">Extenso_61</definedName>
    <definedName name="Extenso_62" localSheetId="27">#N/A</definedName>
    <definedName name="Extenso_62" localSheetId="25">'ANEXO VII - Erosão'!Extenso_62</definedName>
    <definedName name="Extenso_62" localSheetId="30">#N/A</definedName>
    <definedName name="Extenso_62" localSheetId="40">#N/A</definedName>
    <definedName name="Extenso_62" localSheetId="36">#N/A</definedName>
    <definedName name="Extenso_62" localSheetId="37">#N/A</definedName>
    <definedName name="Extenso_62" localSheetId="38">'ANEXO XVII - Pedágio'!Extenso_62</definedName>
    <definedName name="Extenso_62" localSheetId="39">#N/A</definedName>
    <definedName name="Extenso_62" localSheetId="68">#N/A</definedName>
    <definedName name="Extenso_62" localSheetId="41">#N/A</definedName>
    <definedName name="Extenso_62" localSheetId="67">#N/A</definedName>
    <definedName name="Extenso_62" localSheetId="42">#N/A</definedName>
    <definedName name="Extenso_62" localSheetId="43">#N/A</definedName>
    <definedName name="Extenso_62" localSheetId="44">'ANEXO XXII - Sin. Abertura Tráf'!Extenso_62</definedName>
    <definedName name="Extenso_62" localSheetId="46">'ANEXO XXIV - Orç. Total'!Extenso_62</definedName>
    <definedName name="Extenso_62" localSheetId="59">'ANEXO XXIX - Doc SEDE'!Extenso_62</definedName>
    <definedName name="Extenso_62" localSheetId="47">'ANEXO XXV - Cronograma'!Extenso_62</definedName>
    <definedName name="Extenso_62" localSheetId="48">'ANEXO XXVI - Padrão Desempenho'!Extenso_62</definedName>
    <definedName name="Extenso_62" localSheetId="58">'ANEXO XXVIII - Espec. Servicos'!Extenso_62</definedName>
    <definedName name="Extenso_62" localSheetId="60">#N/A</definedName>
    <definedName name="Extenso_62" localSheetId="61">#N/A</definedName>
    <definedName name="Extenso_62" localSheetId="62">#N/A</definedName>
    <definedName name="Extenso_62" localSheetId="63">#N/A</definedName>
    <definedName name="Extenso_62" localSheetId="64">'ANEXO XXXIV - Aplicação PC'!Extenso_62</definedName>
    <definedName name="Extenso_62" localSheetId="65">#N/A</definedName>
    <definedName name="Extenso_62" localSheetId="66">#N/A</definedName>
    <definedName name="Extenso_62" localSheetId="1">SUMÁRIO!Extenso_62</definedName>
    <definedName name="Extenso_62">Extenso_62</definedName>
    <definedName name="Extenso_63" localSheetId="27">#N/A</definedName>
    <definedName name="Extenso_63" localSheetId="25">'ANEXO VII - Erosão'!Extenso_63</definedName>
    <definedName name="Extenso_63" localSheetId="30">#N/A</definedName>
    <definedName name="Extenso_63" localSheetId="40">#N/A</definedName>
    <definedName name="Extenso_63" localSheetId="36">#N/A</definedName>
    <definedName name="Extenso_63" localSheetId="37">#N/A</definedName>
    <definedName name="Extenso_63" localSheetId="38">'ANEXO XVII - Pedágio'!Extenso_63</definedName>
    <definedName name="Extenso_63" localSheetId="39">#N/A</definedName>
    <definedName name="Extenso_63" localSheetId="68">#N/A</definedName>
    <definedName name="Extenso_63" localSheetId="41">#N/A</definedName>
    <definedName name="Extenso_63" localSheetId="67">#N/A</definedName>
    <definedName name="Extenso_63" localSheetId="42">#N/A</definedName>
    <definedName name="Extenso_63" localSheetId="43">#N/A</definedName>
    <definedName name="Extenso_63" localSheetId="44">'ANEXO XXII - Sin. Abertura Tráf'!Extenso_63</definedName>
    <definedName name="Extenso_63" localSheetId="46">'ANEXO XXIV - Orç. Total'!Extenso_63</definedName>
    <definedName name="Extenso_63" localSheetId="59">'ANEXO XXIX - Doc SEDE'!Extenso_63</definedName>
    <definedName name="Extenso_63" localSheetId="47">'ANEXO XXV - Cronograma'!Extenso_63</definedName>
    <definedName name="Extenso_63" localSheetId="48">'ANEXO XXVI - Padrão Desempenho'!Extenso_63</definedName>
    <definedName name="Extenso_63" localSheetId="58">'ANEXO XXVIII - Espec. Servicos'!Extenso_63</definedName>
    <definedName name="Extenso_63" localSheetId="60">#N/A</definedName>
    <definedName name="Extenso_63" localSheetId="61">#N/A</definedName>
    <definedName name="Extenso_63" localSheetId="62">#N/A</definedName>
    <definedName name="Extenso_63" localSheetId="63">#N/A</definedName>
    <definedName name="Extenso_63" localSheetId="64">'ANEXO XXXIV - Aplicação PC'!Extenso_63</definedName>
    <definedName name="Extenso_63" localSheetId="65">#N/A</definedName>
    <definedName name="Extenso_63" localSheetId="66">#N/A</definedName>
    <definedName name="Extenso_63" localSheetId="1">SUMÁRIO!Extenso_63</definedName>
    <definedName name="Extenso_63">Extenso_63</definedName>
    <definedName name="Extenso_64" localSheetId="27">_______PM334</definedName>
    <definedName name="Extenso_64" localSheetId="25">'ANEXO VII - Erosão'!Extenso_64</definedName>
    <definedName name="Extenso_64" localSheetId="30">_______PM334</definedName>
    <definedName name="Extenso_64" localSheetId="40">_______PM334</definedName>
    <definedName name="Extenso_64" localSheetId="36">#N/A</definedName>
    <definedName name="Extenso_64" localSheetId="37">_______PM334</definedName>
    <definedName name="Extenso_64" localSheetId="38">'ANEXO XVII - Pedágio'!Extenso_64</definedName>
    <definedName name="Extenso_64" localSheetId="39">_______PM334</definedName>
    <definedName name="Extenso_64" localSheetId="68">#N/A</definedName>
    <definedName name="Extenso_64" localSheetId="41">_______PM334</definedName>
    <definedName name="Extenso_64" localSheetId="67">_______PM334</definedName>
    <definedName name="Extenso_64" localSheetId="42">#N/A</definedName>
    <definedName name="Extenso_64" localSheetId="43">#N/A</definedName>
    <definedName name="Extenso_64" localSheetId="44">'ANEXO XXII - Sin. Abertura Tráf'!Extenso_64</definedName>
    <definedName name="Extenso_64" localSheetId="46">'ANEXO XXIV - Orç. Total'!Extenso_64</definedName>
    <definedName name="Extenso_64" localSheetId="59">'ANEXO XXIX - Doc SEDE'!Extenso_64</definedName>
    <definedName name="Extenso_64" localSheetId="47">'ANEXO XXV - Cronograma'!Extenso_64</definedName>
    <definedName name="Extenso_64" localSheetId="48">'ANEXO XXVI - Padrão Desempenho'!Extenso_64</definedName>
    <definedName name="Extenso_64" localSheetId="58">'ANEXO XXVIII - Espec. Servicos'!Extenso_64</definedName>
    <definedName name="Extenso_64" localSheetId="60">_______PM334</definedName>
    <definedName name="Extenso_64" localSheetId="61">_______PM334</definedName>
    <definedName name="Extenso_64" localSheetId="62">_______PM334</definedName>
    <definedName name="Extenso_64" localSheetId="63">_______PM334</definedName>
    <definedName name="Extenso_64" localSheetId="64">'ANEXO XXXIV - Aplicação PC'!Extenso_64</definedName>
    <definedName name="Extenso_64" localSheetId="65">_______PM334</definedName>
    <definedName name="Extenso_64" localSheetId="66">_______PM334</definedName>
    <definedName name="Extenso_64" localSheetId="1">SUMÁRIO!Extenso_64</definedName>
    <definedName name="Extenso_64">Extenso_64</definedName>
    <definedName name="Extenso_65" localSheetId="27">_______PM609</definedName>
    <definedName name="Extenso_65" localSheetId="25">'ANEXO VII - Erosão'!Extenso_65</definedName>
    <definedName name="Extenso_65" localSheetId="30">_______PM609</definedName>
    <definedName name="Extenso_65" localSheetId="40">_______PM609</definedName>
    <definedName name="Extenso_65" localSheetId="36">#N/A</definedName>
    <definedName name="Extenso_65" localSheetId="37">_______PM609</definedName>
    <definedName name="Extenso_65" localSheetId="38">'ANEXO XVII - Pedágio'!Extenso_65</definedName>
    <definedName name="Extenso_65" localSheetId="39">_______PM609</definedName>
    <definedName name="Extenso_65" localSheetId="68">#N/A</definedName>
    <definedName name="Extenso_65" localSheetId="41">_______PM609</definedName>
    <definedName name="Extenso_65" localSheetId="67">_______PM609</definedName>
    <definedName name="Extenso_65" localSheetId="42">#N/A</definedName>
    <definedName name="Extenso_65" localSheetId="43">#N/A</definedName>
    <definedName name="Extenso_65" localSheetId="44">'ANEXO XXII - Sin. Abertura Tráf'!Extenso_65</definedName>
    <definedName name="Extenso_65" localSheetId="46">'ANEXO XXIV - Orç. Total'!Extenso_65</definedName>
    <definedName name="Extenso_65" localSheetId="59">'ANEXO XXIX - Doc SEDE'!Extenso_65</definedName>
    <definedName name="Extenso_65" localSheetId="47">'ANEXO XXV - Cronograma'!Extenso_65</definedName>
    <definedName name="Extenso_65" localSheetId="48">'ANEXO XXVI - Padrão Desempenho'!Extenso_65</definedName>
    <definedName name="Extenso_65" localSheetId="58">'ANEXO XXVIII - Espec. Servicos'!Extenso_65</definedName>
    <definedName name="Extenso_65" localSheetId="60">_______PM609</definedName>
    <definedName name="Extenso_65" localSheetId="61">_______PM609</definedName>
    <definedName name="Extenso_65" localSheetId="62">_______PM609</definedName>
    <definedName name="Extenso_65" localSheetId="63">_______PM609</definedName>
    <definedName name="Extenso_65" localSheetId="64">'ANEXO XXXIV - Aplicação PC'!Extenso_65</definedName>
    <definedName name="Extenso_65" localSheetId="65">_______PM609</definedName>
    <definedName name="Extenso_65" localSheetId="66">_______PM609</definedName>
    <definedName name="Extenso_65" localSheetId="1">SUMÁRIO!Extenso_65</definedName>
    <definedName name="Extenso_65">Extenso_65</definedName>
    <definedName name="Extenso_66" localSheetId="27">#N/A</definedName>
    <definedName name="Extenso_66" localSheetId="25">'ANEXO VII - Erosão'!Extenso_66</definedName>
    <definedName name="Extenso_66" localSheetId="30">#N/A</definedName>
    <definedName name="Extenso_66" localSheetId="40">#N/A</definedName>
    <definedName name="Extenso_66" localSheetId="36">#N/A</definedName>
    <definedName name="Extenso_66" localSheetId="37">#N/A</definedName>
    <definedName name="Extenso_66" localSheetId="38">'ANEXO XVII - Pedágio'!Extenso_66</definedName>
    <definedName name="Extenso_66" localSheetId="39">#N/A</definedName>
    <definedName name="Extenso_66" localSheetId="68">#N/A</definedName>
    <definedName name="Extenso_66" localSheetId="41">#N/A</definedName>
    <definedName name="Extenso_66" localSheetId="67">#N/A</definedName>
    <definedName name="Extenso_66" localSheetId="42">#N/A</definedName>
    <definedName name="Extenso_66" localSheetId="43">#N/A</definedName>
    <definedName name="Extenso_66" localSheetId="44">'ANEXO XXII - Sin. Abertura Tráf'!Extenso_66</definedName>
    <definedName name="Extenso_66" localSheetId="46">'ANEXO XXIV - Orç. Total'!Extenso_66</definedName>
    <definedName name="Extenso_66" localSheetId="59">'ANEXO XXIX - Doc SEDE'!Extenso_66</definedName>
    <definedName name="Extenso_66" localSheetId="47">'ANEXO XXV - Cronograma'!Extenso_66</definedName>
    <definedName name="Extenso_66" localSheetId="48">'ANEXO XXVI - Padrão Desempenho'!Extenso_66</definedName>
    <definedName name="Extenso_66" localSheetId="58">'ANEXO XXVIII - Espec. Servicos'!Extenso_66</definedName>
    <definedName name="Extenso_66" localSheetId="60">#N/A</definedName>
    <definedName name="Extenso_66" localSheetId="61">#N/A</definedName>
    <definedName name="Extenso_66" localSheetId="62">#N/A</definedName>
    <definedName name="Extenso_66" localSheetId="63">#N/A</definedName>
    <definedName name="Extenso_66" localSheetId="64">'ANEXO XXXIV - Aplicação PC'!Extenso_66</definedName>
    <definedName name="Extenso_66" localSheetId="65">#N/A</definedName>
    <definedName name="Extenso_66" localSheetId="66">#N/A</definedName>
    <definedName name="Extenso_66" localSheetId="1">SUMÁRIO!Extenso_66</definedName>
    <definedName name="Extenso_66">Extenso_66</definedName>
    <definedName name="Extenso_67" localSheetId="27">#N/A</definedName>
    <definedName name="Extenso_67" localSheetId="25">'ANEXO VII - Erosão'!Extenso_67</definedName>
    <definedName name="Extenso_67" localSheetId="30">#N/A</definedName>
    <definedName name="Extenso_67" localSheetId="40">#N/A</definedName>
    <definedName name="Extenso_67" localSheetId="36">#N/A</definedName>
    <definedName name="Extenso_67" localSheetId="37">#N/A</definedName>
    <definedName name="Extenso_67" localSheetId="38">'ANEXO XVII - Pedágio'!Extenso_67</definedName>
    <definedName name="Extenso_67" localSheetId="39">#N/A</definedName>
    <definedName name="Extenso_67" localSheetId="68">#N/A</definedName>
    <definedName name="Extenso_67" localSheetId="41">#N/A</definedName>
    <definedName name="Extenso_67" localSheetId="67">#N/A</definedName>
    <definedName name="Extenso_67" localSheetId="42">#N/A</definedName>
    <definedName name="Extenso_67" localSheetId="43">#N/A</definedName>
    <definedName name="Extenso_67" localSheetId="44">'ANEXO XXII - Sin. Abertura Tráf'!Extenso_67</definedName>
    <definedName name="Extenso_67" localSheetId="46">'ANEXO XXIV - Orç. Total'!Extenso_67</definedName>
    <definedName name="Extenso_67" localSheetId="59">'ANEXO XXIX - Doc SEDE'!Extenso_67</definedName>
    <definedName name="Extenso_67" localSheetId="47">'ANEXO XXV - Cronograma'!Extenso_67</definedName>
    <definedName name="Extenso_67" localSheetId="48">'ANEXO XXVI - Padrão Desempenho'!Extenso_67</definedName>
    <definedName name="Extenso_67" localSheetId="58">'ANEXO XXVIII - Espec. Servicos'!Extenso_67</definedName>
    <definedName name="Extenso_67" localSheetId="60">#N/A</definedName>
    <definedName name="Extenso_67" localSheetId="61">#N/A</definedName>
    <definedName name="Extenso_67" localSheetId="62">#N/A</definedName>
    <definedName name="Extenso_67" localSheetId="63">#N/A</definedName>
    <definedName name="Extenso_67" localSheetId="64">'ANEXO XXXIV - Aplicação PC'!Extenso_67</definedName>
    <definedName name="Extenso_67" localSheetId="65">#N/A</definedName>
    <definedName name="Extenso_67" localSheetId="66">#N/A</definedName>
    <definedName name="Extenso_67" localSheetId="1">SUMÁRIO!Extenso_67</definedName>
    <definedName name="Extenso_67">Extenso_67</definedName>
    <definedName name="Extenso_68" localSheetId="27">#N/A</definedName>
    <definedName name="Extenso_68" localSheetId="25">'ANEXO VII - Erosão'!Extenso_68</definedName>
    <definedName name="Extenso_68" localSheetId="30">#N/A</definedName>
    <definedName name="Extenso_68" localSheetId="40">#N/A</definedName>
    <definedName name="Extenso_68" localSheetId="36">#N/A</definedName>
    <definedName name="Extenso_68" localSheetId="37">#N/A</definedName>
    <definedName name="Extenso_68" localSheetId="38">'ANEXO XVII - Pedágio'!Extenso_68</definedName>
    <definedName name="Extenso_68" localSheetId="39">#N/A</definedName>
    <definedName name="Extenso_68" localSheetId="68">#N/A</definedName>
    <definedName name="Extenso_68" localSheetId="41">#N/A</definedName>
    <definedName name="Extenso_68" localSheetId="67">#N/A</definedName>
    <definedName name="Extenso_68" localSheetId="42">#N/A</definedName>
    <definedName name="Extenso_68" localSheetId="43">#N/A</definedName>
    <definedName name="Extenso_68" localSheetId="44">'ANEXO XXII - Sin. Abertura Tráf'!Extenso_68</definedName>
    <definedName name="Extenso_68" localSheetId="46">'ANEXO XXIV - Orç. Total'!Extenso_68</definedName>
    <definedName name="Extenso_68" localSheetId="59">'ANEXO XXIX - Doc SEDE'!Extenso_68</definedName>
    <definedName name="Extenso_68" localSheetId="47">'ANEXO XXV - Cronograma'!Extenso_68</definedName>
    <definedName name="Extenso_68" localSheetId="48">'ANEXO XXVI - Padrão Desempenho'!Extenso_68</definedName>
    <definedName name="Extenso_68" localSheetId="58">'ANEXO XXVIII - Espec. Servicos'!Extenso_68</definedName>
    <definedName name="Extenso_68" localSheetId="60">#N/A</definedName>
    <definedName name="Extenso_68" localSheetId="61">#N/A</definedName>
    <definedName name="Extenso_68" localSheetId="62">#N/A</definedName>
    <definedName name="Extenso_68" localSheetId="63">#N/A</definedName>
    <definedName name="Extenso_68" localSheetId="64">'ANEXO XXXIV - Aplicação PC'!Extenso_68</definedName>
    <definedName name="Extenso_68" localSheetId="65">#N/A</definedName>
    <definedName name="Extenso_68" localSheetId="66">#N/A</definedName>
    <definedName name="Extenso_68" localSheetId="1">SUMÁRIO!Extenso_68</definedName>
    <definedName name="Extenso_68">Extenso_68</definedName>
    <definedName name="Extenso_69" localSheetId="27">#N/A</definedName>
    <definedName name="Extenso_69" localSheetId="25">'ANEXO VII - Erosão'!Extenso_69</definedName>
    <definedName name="Extenso_69" localSheetId="30">#N/A</definedName>
    <definedName name="Extenso_69" localSheetId="40">#N/A</definedName>
    <definedName name="Extenso_69" localSheetId="36">#N/A</definedName>
    <definedName name="Extenso_69" localSheetId="37">#N/A</definedName>
    <definedName name="Extenso_69" localSheetId="38">'ANEXO XVII - Pedágio'!Extenso_69</definedName>
    <definedName name="Extenso_69" localSheetId="39">#N/A</definedName>
    <definedName name="Extenso_69" localSheetId="68">#N/A</definedName>
    <definedName name="Extenso_69" localSheetId="41">#N/A</definedName>
    <definedName name="Extenso_69" localSheetId="67">#N/A</definedName>
    <definedName name="Extenso_69" localSheetId="42">#N/A</definedName>
    <definedName name="Extenso_69" localSheetId="43">#N/A</definedName>
    <definedName name="Extenso_69" localSheetId="44">'ANEXO XXII - Sin. Abertura Tráf'!Extenso_69</definedName>
    <definedName name="Extenso_69" localSheetId="46">'ANEXO XXIV - Orç. Total'!Extenso_69</definedName>
    <definedName name="Extenso_69" localSheetId="59">'ANEXO XXIX - Doc SEDE'!Extenso_69</definedName>
    <definedName name="Extenso_69" localSheetId="47">'ANEXO XXV - Cronograma'!Extenso_69</definedName>
    <definedName name="Extenso_69" localSheetId="48">'ANEXO XXVI - Padrão Desempenho'!Extenso_69</definedName>
    <definedName name="Extenso_69" localSheetId="58">'ANEXO XXVIII - Espec. Servicos'!Extenso_69</definedName>
    <definedName name="Extenso_69" localSheetId="60">#N/A</definedName>
    <definedName name="Extenso_69" localSheetId="61">#N/A</definedName>
    <definedName name="Extenso_69" localSheetId="62">#N/A</definedName>
    <definedName name="Extenso_69" localSheetId="63">#N/A</definedName>
    <definedName name="Extenso_69" localSheetId="64">'ANEXO XXXIV - Aplicação PC'!Extenso_69</definedName>
    <definedName name="Extenso_69" localSheetId="65">#N/A</definedName>
    <definedName name="Extenso_69" localSheetId="66">#N/A</definedName>
    <definedName name="Extenso_69" localSheetId="1">SUMÁRIO!Extenso_69</definedName>
    <definedName name="Extenso_69">Extenso_69</definedName>
    <definedName name="Extenso_7" localSheetId="27">#N/A</definedName>
    <definedName name="Extenso_7" localSheetId="25">'ANEXO VII - Erosão'!Extenso_7</definedName>
    <definedName name="Extenso_7" localSheetId="30">#N/A</definedName>
    <definedName name="Extenso_7" localSheetId="32">'ANEXO XII - Ficha Resumo'!Extenso_7</definedName>
    <definedName name="Extenso_7" localSheetId="40">#N/A</definedName>
    <definedName name="Extenso_7" localSheetId="36">#N/A</definedName>
    <definedName name="Extenso_7" localSheetId="37">#N/A</definedName>
    <definedName name="Extenso_7" localSheetId="38">'ANEXO XVII - Pedágio'!Extenso_7</definedName>
    <definedName name="Extenso_7" localSheetId="39">#N/A</definedName>
    <definedName name="Extenso_7" localSheetId="68">#N/A</definedName>
    <definedName name="Extenso_7" localSheetId="41">#N/A</definedName>
    <definedName name="Extenso_7" localSheetId="67">#N/A</definedName>
    <definedName name="Extenso_7" localSheetId="42">#N/A</definedName>
    <definedName name="Extenso_7" localSheetId="43">#N/A</definedName>
    <definedName name="Extenso_7" localSheetId="44">'ANEXO XXII - Sin. Abertura Tráf'!Extenso_7</definedName>
    <definedName name="Extenso_7" localSheetId="46">'ANEXO XXIV - Orç. Total'!Extenso_7</definedName>
    <definedName name="Extenso_7" localSheetId="59">'ANEXO XXIX - Doc SEDE'!Extenso_7</definedName>
    <definedName name="Extenso_7" localSheetId="47">'ANEXO XXV - Cronograma'!Extenso_7</definedName>
    <definedName name="Extenso_7" localSheetId="48">'ANEXO XXVI - Padrão Desempenho'!Extenso_7</definedName>
    <definedName name="Extenso_7" localSheetId="58">'ANEXO XXVIII - Espec. Servicos'!Extenso_7</definedName>
    <definedName name="Extenso_7" localSheetId="60">#N/A</definedName>
    <definedName name="Extenso_7" localSheetId="61">#N/A</definedName>
    <definedName name="Extenso_7" localSheetId="62">#N/A</definedName>
    <definedName name="Extenso_7" localSheetId="63">#N/A</definedName>
    <definedName name="Extenso_7" localSheetId="64">'ANEXO XXXIV - Aplicação PC'!Extenso_7</definedName>
    <definedName name="Extenso_7" localSheetId="65">#N/A</definedName>
    <definedName name="Extenso_7" localSheetId="66">#N/A</definedName>
    <definedName name="Extenso_7" localSheetId="1">SUMÁRIO!Extenso_7</definedName>
    <definedName name="Extenso_7">Extenso_7</definedName>
    <definedName name="Extenso_70" localSheetId="27">#N/A</definedName>
    <definedName name="Extenso_70" localSheetId="25">'ANEXO VII - Erosão'!Extenso_70</definedName>
    <definedName name="Extenso_70" localSheetId="30">#N/A</definedName>
    <definedName name="Extenso_70" localSheetId="40">#N/A</definedName>
    <definedName name="Extenso_70" localSheetId="36">#N/A</definedName>
    <definedName name="Extenso_70" localSheetId="37">#N/A</definedName>
    <definedName name="Extenso_70" localSheetId="38">'ANEXO XVII - Pedágio'!Extenso_70</definedName>
    <definedName name="Extenso_70" localSheetId="39">#N/A</definedName>
    <definedName name="Extenso_70" localSheetId="68">#N/A</definedName>
    <definedName name="Extenso_70" localSheetId="41">#N/A</definedName>
    <definedName name="Extenso_70" localSheetId="67">#N/A</definedName>
    <definedName name="Extenso_70" localSheetId="42">#N/A</definedName>
    <definedName name="Extenso_70" localSheetId="43">#N/A</definedName>
    <definedName name="Extenso_70" localSheetId="44">'ANEXO XXII - Sin. Abertura Tráf'!Extenso_70</definedName>
    <definedName name="Extenso_70" localSheetId="46">'ANEXO XXIV - Orç. Total'!Extenso_70</definedName>
    <definedName name="Extenso_70" localSheetId="59">'ANEXO XXIX - Doc SEDE'!Extenso_70</definedName>
    <definedName name="Extenso_70" localSheetId="47">'ANEXO XXV - Cronograma'!Extenso_70</definedName>
    <definedName name="Extenso_70" localSheetId="48">'ANEXO XXVI - Padrão Desempenho'!Extenso_70</definedName>
    <definedName name="Extenso_70" localSheetId="58">'ANEXO XXVIII - Espec. Servicos'!Extenso_70</definedName>
    <definedName name="Extenso_70" localSheetId="60">#N/A</definedName>
    <definedName name="Extenso_70" localSheetId="61">#N/A</definedName>
    <definedName name="Extenso_70" localSheetId="62">#N/A</definedName>
    <definedName name="Extenso_70" localSheetId="63">#N/A</definedName>
    <definedName name="Extenso_70" localSheetId="64">'ANEXO XXXIV - Aplicação PC'!Extenso_70</definedName>
    <definedName name="Extenso_70" localSheetId="65">#N/A</definedName>
    <definedName name="Extenso_70" localSheetId="66">#N/A</definedName>
    <definedName name="Extenso_70" localSheetId="1">SUMÁRIO!Extenso_70</definedName>
    <definedName name="Extenso_70">Extenso_70</definedName>
    <definedName name="Extenso_71" localSheetId="27">#N/A</definedName>
    <definedName name="Extenso_71" localSheetId="25">'ANEXO VII - Erosão'!Extenso_71</definedName>
    <definedName name="Extenso_71" localSheetId="30">#N/A</definedName>
    <definedName name="Extenso_71" localSheetId="40">#N/A</definedName>
    <definedName name="Extenso_71" localSheetId="36">#N/A</definedName>
    <definedName name="Extenso_71" localSheetId="37">#N/A</definedName>
    <definedName name="Extenso_71" localSheetId="38">'ANEXO XVII - Pedágio'!Extenso_71</definedName>
    <definedName name="Extenso_71" localSheetId="39">#N/A</definedName>
    <definedName name="Extenso_71" localSheetId="68">#N/A</definedName>
    <definedName name="Extenso_71" localSheetId="41">#N/A</definedName>
    <definedName name="Extenso_71" localSheetId="67">#N/A</definedName>
    <definedName name="Extenso_71" localSheetId="42">#N/A</definedName>
    <definedName name="Extenso_71" localSheetId="43">#N/A</definedName>
    <definedName name="Extenso_71" localSheetId="44">'ANEXO XXII - Sin. Abertura Tráf'!Extenso_71</definedName>
    <definedName name="Extenso_71" localSheetId="46">'ANEXO XXIV - Orç. Total'!Extenso_71</definedName>
    <definedName name="Extenso_71" localSheetId="59">'ANEXO XXIX - Doc SEDE'!Extenso_71</definedName>
    <definedName name="Extenso_71" localSheetId="47">'ANEXO XXV - Cronograma'!Extenso_71</definedName>
    <definedName name="Extenso_71" localSheetId="48">'ANEXO XXVI - Padrão Desempenho'!Extenso_71</definedName>
    <definedName name="Extenso_71" localSheetId="58">'ANEXO XXVIII - Espec. Servicos'!Extenso_71</definedName>
    <definedName name="Extenso_71" localSheetId="60">#N/A</definedName>
    <definedName name="Extenso_71" localSheetId="61">#N/A</definedName>
    <definedName name="Extenso_71" localSheetId="62">#N/A</definedName>
    <definedName name="Extenso_71" localSheetId="63">#N/A</definedName>
    <definedName name="Extenso_71" localSheetId="64">'ANEXO XXXIV - Aplicação PC'!Extenso_71</definedName>
    <definedName name="Extenso_71" localSheetId="65">#N/A</definedName>
    <definedName name="Extenso_71" localSheetId="66">#N/A</definedName>
    <definedName name="Extenso_71" localSheetId="1">SUMÁRIO!Extenso_71</definedName>
    <definedName name="Extenso_71">Extenso_71</definedName>
    <definedName name="Extenso_72" localSheetId="27">#N/A</definedName>
    <definedName name="Extenso_72" localSheetId="25">'ANEXO VII - Erosão'!Extenso_72</definedName>
    <definedName name="Extenso_72" localSheetId="30">[0]!_______r</definedName>
    <definedName name="Extenso_72" localSheetId="40">#N/A</definedName>
    <definedName name="Extenso_72" localSheetId="36">#N/A</definedName>
    <definedName name="Extenso_72" localSheetId="37">#N/A</definedName>
    <definedName name="Extenso_72" localSheetId="38">'ANEXO XVII - Pedágio'!Extenso_72</definedName>
    <definedName name="Extenso_72" localSheetId="39">#N/A</definedName>
    <definedName name="Extenso_72" localSheetId="68">#N/A</definedName>
    <definedName name="Extenso_72" localSheetId="41">#N/A</definedName>
    <definedName name="Extenso_72" localSheetId="67">#N/A</definedName>
    <definedName name="Extenso_72" localSheetId="42">#N/A</definedName>
    <definedName name="Extenso_72" localSheetId="43">#N/A</definedName>
    <definedName name="Extenso_72" localSheetId="44">'ANEXO XXII - Sin. Abertura Tráf'!Extenso_72</definedName>
    <definedName name="Extenso_72" localSheetId="46">'ANEXO XXIV - Orç. Total'!Extenso_72</definedName>
    <definedName name="Extenso_72" localSheetId="59">'ANEXO XXIX - Doc SEDE'!Extenso_72</definedName>
    <definedName name="Extenso_72" localSheetId="47">'ANEXO XXV - Cronograma'!Extenso_72</definedName>
    <definedName name="Extenso_72" localSheetId="48">'ANEXO XXVI - Padrão Desempenho'!Extenso_72</definedName>
    <definedName name="Extenso_72" localSheetId="58">'ANEXO XXVIII - Espec. Servicos'!Extenso_72</definedName>
    <definedName name="Extenso_72" localSheetId="60">#N/A</definedName>
    <definedName name="Extenso_72" localSheetId="61">#N/A</definedName>
    <definedName name="Extenso_72" localSheetId="62">#N/A</definedName>
    <definedName name="Extenso_72" localSheetId="63">#N/A</definedName>
    <definedName name="Extenso_72" localSheetId="64">'ANEXO XXXIV - Aplicação PC'!Extenso_72</definedName>
    <definedName name="Extenso_72" localSheetId="65">#N/A</definedName>
    <definedName name="Extenso_72" localSheetId="66">#N/A</definedName>
    <definedName name="Extenso_72" localSheetId="1">SUMÁRIO!Extenso_72</definedName>
    <definedName name="Extenso_72">Extenso_72</definedName>
    <definedName name="Extenso_8" localSheetId="27">#N/A</definedName>
    <definedName name="Extenso_8" localSheetId="25">'ANEXO VII - Erosão'!Extenso_8</definedName>
    <definedName name="Extenso_8" localSheetId="30">[0]!_______r</definedName>
    <definedName name="Extenso_8" localSheetId="32">'ANEXO XII - Ficha Resumo'!Extenso_8</definedName>
    <definedName name="Extenso_8" localSheetId="40">#N/A</definedName>
    <definedName name="Extenso_8" localSheetId="36">#N/A</definedName>
    <definedName name="Extenso_8" localSheetId="37">#N/A</definedName>
    <definedName name="Extenso_8" localSheetId="38">'ANEXO XVII - Pedágio'!Extenso_8</definedName>
    <definedName name="Extenso_8" localSheetId="39">#N/A</definedName>
    <definedName name="Extenso_8" localSheetId="68">#N/A</definedName>
    <definedName name="Extenso_8" localSheetId="41">#N/A</definedName>
    <definedName name="Extenso_8" localSheetId="67">#N/A</definedName>
    <definedName name="Extenso_8" localSheetId="42">#N/A</definedName>
    <definedName name="Extenso_8" localSheetId="43">#N/A</definedName>
    <definedName name="Extenso_8" localSheetId="44">'ANEXO XXII - Sin. Abertura Tráf'!Extenso_8</definedName>
    <definedName name="Extenso_8" localSheetId="46">'ANEXO XXIV - Orç. Total'!Extenso_8</definedName>
    <definedName name="Extenso_8" localSheetId="59">'ANEXO XXIX - Doc SEDE'!Extenso_8</definedName>
    <definedName name="Extenso_8" localSheetId="47">'ANEXO XXV - Cronograma'!Extenso_8</definedName>
    <definedName name="Extenso_8" localSheetId="48">'ANEXO XXVI - Padrão Desempenho'!Extenso_8</definedName>
    <definedName name="Extenso_8" localSheetId="58">'ANEXO XXVIII - Espec. Servicos'!Extenso_8</definedName>
    <definedName name="Extenso_8" localSheetId="60">#N/A</definedName>
    <definedName name="Extenso_8" localSheetId="61">#N/A</definedName>
    <definedName name="Extenso_8" localSheetId="62">#N/A</definedName>
    <definedName name="Extenso_8" localSheetId="63">#N/A</definedName>
    <definedName name="Extenso_8" localSheetId="64">'ANEXO XXXIV - Aplicação PC'!Extenso_8</definedName>
    <definedName name="Extenso_8" localSheetId="65">#N/A</definedName>
    <definedName name="Extenso_8" localSheetId="66">#N/A</definedName>
    <definedName name="Extenso_8" localSheetId="1">SUMÁRIO!Extenso_8</definedName>
    <definedName name="Extenso_8">Extenso_8</definedName>
    <definedName name="Extenso_9" localSheetId="27">#N/A</definedName>
    <definedName name="Extenso_9" localSheetId="25">'ANEXO VII - Erosão'!Extenso_9</definedName>
    <definedName name="Extenso_9" localSheetId="30">#N/A</definedName>
    <definedName name="Extenso_9" localSheetId="32">'ANEXO XII - Ficha Resumo'!Extenso_9</definedName>
    <definedName name="Extenso_9" localSheetId="40">#N/A</definedName>
    <definedName name="Extenso_9" localSheetId="36">#N/A</definedName>
    <definedName name="Extenso_9" localSheetId="37">#N/A</definedName>
    <definedName name="Extenso_9" localSheetId="38">'ANEXO XVII - Pedágio'!Extenso_9</definedName>
    <definedName name="Extenso_9" localSheetId="39">#N/A</definedName>
    <definedName name="Extenso_9" localSheetId="68">#N/A</definedName>
    <definedName name="Extenso_9" localSheetId="41">#N/A</definedName>
    <definedName name="Extenso_9" localSheetId="67">#N/A</definedName>
    <definedName name="Extenso_9" localSheetId="42">#N/A</definedName>
    <definedName name="Extenso_9" localSheetId="43">#N/A</definedName>
    <definedName name="Extenso_9" localSheetId="44">'ANEXO XXII - Sin. Abertura Tráf'!Extenso_9</definedName>
    <definedName name="Extenso_9" localSheetId="46">'ANEXO XXIV - Orç. Total'!Extenso_9</definedName>
    <definedName name="Extenso_9" localSheetId="47">'ANEXO XXV - Cronograma'!Extenso_9</definedName>
    <definedName name="Extenso_9" localSheetId="48">'ANEXO XXVI - Padrão Desempenho'!Extenso_9</definedName>
    <definedName name="Extenso_9" localSheetId="60">#N/A</definedName>
    <definedName name="Extenso_9" localSheetId="61">#N/A</definedName>
    <definedName name="Extenso_9" localSheetId="62">#N/A</definedName>
    <definedName name="Extenso_9" localSheetId="63">#N/A</definedName>
    <definedName name="Extenso_9" localSheetId="64">'ANEXO XXXIV - Aplicação PC'!Extenso_9</definedName>
    <definedName name="Extenso_9" localSheetId="65">#N/A</definedName>
    <definedName name="Extenso_9" localSheetId="66">#N/A</definedName>
    <definedName name="Extenso_9" localSheetId="1">SUMÁRIO!Extenso_9</definedName>
    <definedName name="Extenso_9">Extenso_9</definedName>
    <definedName name="ExtFaixa" localSheetId="27">#REF!</definedName>
    <definedName name="ExtFaixa" localSheetId="25">#REF!</definedName>
    <definedName name="ExtFaixa" localSheetId="32">#REF!</definedName>
    <definedName name="ExtFaixa" localSheetId="36">#REF!</definedName>
    <definedName name="ExtFaixa" localSheetId="38">#REF!</definedName>
    <definedName name="ExtFaixa" localSheetId="68">#REF!</definedName>
    <definedName name="ExtFaixa" localSheetId="42">#REF!</definedName>
    <definedName name="ExtFaixa" localSheetId="43">#REF!</definedName>
    <definedName name="ExtFaixa" localSheetId="44">#REF!</definedName>
    <definedName name="ExtFaixa" localSheetId="48">#REF!</definedName>
    <definedName name="ExtFaixa" localSheetId="64">#REF!</definedName>
    <definedName name="ExtFaixa" localSheetId="65">#REF!</definedName>
    <definedName name="ExtFaixa" localSheetId="66">#REF!</definedName>
    <definedName name="ExtFaixa">#REF!</definedName>
    <definedName name="ExtFaixa_2">"'file:///A:/ARQUIVOS R96/EXCEL/PATOs/Pato PRRTN - BR476.xls'#$'P A T O 99 B'.$#REF!$#REF!"</definedName>
    <definedName name="ExtFaixa_6">"$'C _ Transporte'.$#REF!$#REF!"</definedName>
    <definedName name="ExtFaixa_7">"$'D _ Material Betuminoso'.$#REF!$#REF!"</definedName>
    <definedName name="ExtFaixa_8">"$'E _ Cronograma'.$#REF!$#REF!"</definedName>
    <definedName name="ExtFaixa2" localSheetId="27">#REF!</definedName>
    <definedName name="ExtFaixa2" localSheetId="25">#REF!</definedName>
    <definedName name="ExtFaixa2" localSheetId="30">#REF!</definedName>
    <definedName name="ExtFaixa2" localSheetId="32">#REF!</definedName>
    <definedName name="ExtFaixa2" localSheetId="36">#REF!</definedName>
    <definedName name="ExtFaixa2" localSheetId="38">#REF!</definedName>
    <definedName name="ExtFaixa2" localSheetId="68">#REF!</definedName>
    <definedName name="ExtFaixa2" localSheetId="42">#REF!</definedName>
    <definedName name="ExtFaixa2" localSheetId="43">#REF!</definedName>
    <definedName name="ExtFaixa2" localSheetId="44">#REF!</definedName>
    <definedName name="ExtFaixa2" localSheetId="48">#REF!</definedName>
    <definedName name="ExtFaixa2" localSheetId="64">#REF!</definedName>
    <definedName name="ExtFaixa2" localSheetId="65">#REF!</definedName>
    <definedName name="ExtFaixa2" localSheetId="66">#REF!</definedName>
    <definedName name="ExtFaixa2">#REF!</definedName>
    <definedName name="ExtFaixa2_1">"'file:///C:/Documents and Settings/mauricio.ferrao/Desktop/Contratos/PD 005-00/Readequação março-05/WINDOWS.000/TEMP/Pato PRRTN - BR476.xls'#$'P A T O 99 B'.$#REF!$#REF!"</definedName>
    <definedName name="ExtFaixa2_2">"'file:///A:/ARQUIVOS R96/EXCEL/PATOs/Pato PRRTN - BR476.xls'#$'P A T O 99 B'.$#REF!$#REF!"</definedName>
    <definedName name="EXTRA_CONTRATUAL" localSheetId="27">#REF!</definedName>
    <definedName name="EXTRA_CONTRATUAL" localSheetId="40">#REF!</definedName>
    <definedName name="EXTRA_CONTRATUAL" localSheetId="37">#REF!</definedName>
    <definedName name="EXTRA_CONTRATUAL" localSheetId="39">#REF!</definedName>
    <definedName name="EXTRA_CONTRATUAL" localSheetId="41">#REF!</definedName>
    <definedName name="EXTRA_CONTRATUAL" localSheetId="67">#REF!</definedName>
    <definedName name="EXTRA_CONTRATUAL" localSheetId="60">#REF!</definedName>
    <definedName name="EXTRA_CONTRATUAL" localSheetId="61">#REF!</definedName>
    <definedName name="EXTRA_CONTRATUAL" localSheetId="62">#REF!</definedName>
    <definedName name="EXTRA_CONTRATUAL" localSheetId="63">#REF!</definedName>
    <definedName name="EXTRA_CONTRATUAL" localSheetId="64">#REF!</definedName>
    <definedName name="EXTRA_CONTRATUAL" localSheetId="65">#REF!</definedName>
    <definedName name="EXTRA_CONTRATUAL" localSheetId="66">#REF!</definedName>
    <definedName name="EXTRA_CONTRATUAL">#REF!</definedName>
    <definedName name="EXTRA_CONTRATUAL_10" localSheetId="27">#REF!</definedName>
    <definedName name="EXTRA_CONTRATUAL_10" localSheetId="40">#REF!</definedName>
    <definedName name="EXTRA_CONTRATUAL_10" localSheetId="37">#REF!</definedName>
    <definedName name="EXTRA_CONTRATUAL_10" localSheetId="39">#REF!</definedName>
    <definedName name="EXTRA_CONTRATUAL_10" localSheetId="41">#REF!</definedName>
    <definedName name="EXTRA_CONTRATUAL_10" localSheetId="67">#REF!</definedName>
    <definedName name="EXTRA_CONTRATUAL_10" localSheetId="60">#REF!</definedName>
    <definedName name="EXTRA_CONTRATUAL_10" localSheetId="61">#REF!</definedName>
    <definedName name="EXTRA_CONTRATUAL_10" localSheetId="62">#REF!</definedName>
    <definedName name="EXTRA_CONTRATUAL_10" localSheetId="63">#REF!</definedName>
    <definedName name="EXTRA_CONTRATUAL_10" localSheetId="64">#REF!</definedName>
    <definedName name="EXTRA_CONTRATUAL_10" localSheetId="65">#REF!</definedName>
    <definedName name="EXTRA_CONTRATUAL_10" localSheetId="66">#REF!</definedName>
    <definedName name="EXTRA_CONTRATUAL_10">#REF!</definedName>
    <definedName name="EXTRA_CONTRATUAL_10_19" localSheetId="27">#REF!</definedName>
    <definedName name="EXTRA_CONTRATUAL_10_19" localSheetId="40">#REF!</definedName>
    <definedName name="EXTRA_CONTRATUAL_10_19" localSheetId="37">#REF!</definedName>
    <definedName name="EXTRA_CONTRATUAL_10_19" localSheetId="39">#REF!</definedName>
    <definedName name="EXTRA_CONTRATUAL_10_19" localSheetId="41">#REF!</definedName>
    <definedName name="EXTRA_CONTRATUAL_10_19" localSheetId="67">#REF!</definedName>
    <definedName name="EXTRA_CONTRATUAL_10_19" localSheetId="60">#REF!</definedName>
    <definedName name="EXTRA_CONTRATUAL_10_19" localSheetId="61">#REF!</definedName>
    <definedName name="EXTRA_CONTRATUAL_10_19" localSheetId="62">#REF!</definedName>
    <definedName name="EXTRA_CONTRATUAL_10_19" localSheetId="63">#REF!</definedName>
    <definedName name="EXTRA_CONTRATUAL_10_19" localSheetId="64">#REF!</definedName>
    <definedName name="EXTRA_CONTRATUAL_10_19" localSheetId="65">#REF!</definedName>
    <definedName name="EXTRA_CONTRATUAL_10_19" localSheetId="66">#REF!</definedName>
    <definedName name="EXTRA_CONTRATUAL_10_19">#REF!</definedName>
    <definedName name="EXTRA_CONTRATUAL_17">#REF!</definedName>
    <definedName name="EXTRA_CONTRATUAL_17_19">#REF!</definedName>
    <definedName name="EXTRA_CONTRATUAL_19">#REF!</definedName>
    <definedName name="EXTRA_CONTRATUAL_6">#REF!</definedName>
    <definedName name="EXTRA_CONTRATUAL_6_19">#REF!</definedName>
    <definedName name="EXTRA_CONTRATUAL_7">#REF!</definedName>
    <definedName name="EXTRA_CONTRATUAL_7_19">#REF!</definedName>
    <definedName name="EXTRA_CONTRATUAL_8">#REF!</definedName>
    <definedName name="EXTRA_CONTRATUAL_8_19">#REF!</definedName>
    <definedName name="EXTRA_CONTRATUAL_9">#REF!</definedName>
    <definedName name="EXTRA_CONTRATUAL_9_19">#REF!</definedName>
    <definedName name="F_2.04">#REF!</definedName>
    <definedName name="F_2.05">#REF!</definedName>
    <definedName name="F_2.06">#REF!</definedName>
    <definedName name="f_2.07">#REF!</definedName>
    <definedName name="F_2.08">#REF!</definedName>
    <definedName name="F_2.09">#REF!</definedName>
    <definedName name="F_2.10">#REF!</definedName>
    <definedName name="F_2.11">#REF!</definedName>
    <definedName name="F_2.12">#REF!</definedName>
    <definedName name="F_2.13">#REF!</definedName>
    <definedName name="F_2.14">#REF!</definedName>
    <definedName name="FAB">"Figura 3"</definedName>
    <definedName name="FADO" localSheetId="27">#REF!</definedName>
    <definedName name="FADO" localSheetId="40">#REF!</definedName>
    <definedName name="FADO" localSheetId="37">#REF!</definedName>
    <definedName name="FADO" localSheetId="39">#REF!</definedName>
    <definedName name="FADO" localSheetId="41">#REF!</definedName>
    <definedName name="FADO" localSheetId="67">#REF!</definedName>
    <definedName name="FADO" localSheetId="60">#REF!</definedName>
    <definedName name="FADO" localSheetId="61">#REF!</definedName>
    <definedName name="FADO" localSheetId="62">#REF!</definedName>
    <definedName name="FADO" localSheetId="63">#REF!</definedName>
    <definedName name="FADO" localSheetId="64">#REF!</definedName>
    <definedName name="FADO" localSheetId="65">#REF!</definedName>
    <definedName name="FADO" localSheetId="66">#REF!</definedName>
    <definedName name="FADO">#REF!</definedName>
    <definedName name="FADO1" localSheetId="27">#REF!</definedName>
    <definedName name="FADO1" localSheetId="40">#REF!</definedName>
    <definedName name="FADO1" localSheetId="37">#REF!</definedName>
    <definedName name="FADO1" localSheetId="39">#REF!</definedName>
    <definedName name="FADO1" localSheetId="41">#REF!</definedName>
    <definedName name="FADO1" localSheetId="67">#REF!</definedName>
    <definedName name="FADO1" localSheetId="60">#REF!</definedName>
    <definedName name="FADO1" localSheetId="61">#REF!</definedName>
    <definedName name="FADO1" localSheetId="62">#REF!</definedName>
    <definedName name="FADO1" localSheetId="63">#REF!</definedName>
    <definedName name="FADO1" localSheetId="64">#REF!</definedName>
    <definedName name="FADO1" localSheetId="65">#REF!</definedName>
    <definedName name="FADO1" localSheetId="66">#REF!</definedName>
    <definedName name="FADO1">#REF!</definedName>
    <definedName name="Faixa_1">"'file:///C:/Documents and Settings/mauricio.ferrao/Desktop/ARQUIVOS R-9-6/Excel/PATOs/BR153_98.XLS'#$'P A T O 98 D'.$#REF!$#REF!"</definedName>
    <definedName name="FAT" localSheetId="27">#REF!</definedName>
    <definedName name="FAT" localSheetId="40">#REF!</definedName>
    <definedName name="FAT" localSheetId="37">#REF!</definedName>
    <definedName name="FAT" localSheetId="39">#REF!</definedName>
    <definedName name="FAT" localSheetId="41">#REF!</definedName>
    <definedName name="FAT" localSheetId="67">#REF!</definedName>
    <definedName name="FAT" localSheetId="60">#REF!</definedName>
    <definedName name="FAT" localSheetId="61">#REF!</definedName>
    <definedName name="FAT" localSheetId="62">#REF!</definedName>
    <definedName name="FAT" localSheetId="63">#REF!</definedName>
    <definedName name="FAT" localSheetId="64">#REF!</definedName>
    <definedName name="FAT" localSheetId="65">#REF!</definedName>
    <definedName name="FAT" localSheetId="66">#REF!</definedName>
    <definedName name="FAT">#REF!</definedName>
    <definedName name="FATELE" localSheetId="27">#REF!</definedName>
    <definedName name="FATELE" localSheetId="40">#REF!</definedName>
    <definedName name="FATELE" localSheetId="37">#REF!</definedName>
    <definedName name="FATELE" localSheetId="39">#REF!</definedName>
    <definedName name="FATELE" localSheetId="41">#REF!</definedName>
    <definedName name="FATELE" localSheetId="67">#REF!</definedName>
    <definedName name="FATELE" localSheetId="60">#REF!</definedName>
    <definedName name="FATELE" localSheetId="61">#REF!</definedName>
    <definedName name="FATELE" localSheetId="62">#REF!</definedName>
    <definedName name="FATELE" localSheetId="63">#REF!</definedName>
    <definedName name="FATELE" localSheetId="64">#REF!</definedName>
    <definedName name="FATELE" localSheetId="65">#REF!</definedName>
    <definedName name="FATELE" localSheetId="66">#REF!</definedName>
    <definedName name="FATELE">#REF!</definedName>
    <definedName name="FATMEC" localSheetId="27">#REF!</definedName>
    <definedName name="FATMEC" localSheetId="40">#REF!</definedName>
    <definedName name="FATMEC" localSheetId="37">#REF!</definedName>
    <definedName name="FATMEC" localSheetId="39">#REF!</definedName>
    <definedName name="FATMEC" localSheetId="41">#REF!</definedName>
    <definedName name="FATMEC" localSheetId="67">#REF!</definedName>
    <definedName name="FATMEC" localSheetId="60">#REF!</definedName>
    <definedName name="FATMEC" localSheetId="61">#REF!</definedName>
    <definedName name="FATMEC" localSheetId="62">#REF!</definedName>
    <definedName name="FATMEC" localSheetId="63">#REF!</definedName>
    <definedName name="FATMEC" localSheetId="64">#REF!</definedName>
    <definedName name="FATMEC" localSheetId="65">#REF!</definedName>
    <definedName name="FATMEC" localSheetId="66">#REF!</definedName>
    <definedName name="FATMEC">#REF!</definedName>
    <definedName name="fator" localSheetId="32">#REF!</definedName>
    <definedName name="fator" localSheetId="38">#REF!</definedName>
    <definedName name="fator" localSheetId="59">#REF!</definedName>
    <definedName name="fator" localSheetId="58">#REF!</definedName>
    <definedName name="fator">#REF!</definedName>
    <definedName name="FATOR1" localSheetId="30">#REF!</definedName>
    <definedName name="FATOR1" localSheetId="32">#REF!</definedName>
    <definedName name="FATOR1" localSheetId="38">#REF!</definedName>
    <definedName name="FATOR1" localSheetId="59">#REF!</definedName>
    <definedName name="FATOR1">#REF!</definedName>
    <definedName name="fatorg" localSheetId="27">#REF!</definedName>
    <definedName name="fatorg" localSheetId="40">#REF!</definedName>
    <definedName name="fatorg" localSheetId="37">#REF!</definedName>
    <definedName name="fatorg" localSheetId="39">#REF!</definedName>
    <definedName name="fatorg" localSheetId="41">#REF!</definedName>
    <definedName name="fatorg" localSheetId="67">#REF!</definedName>
    <definedName name="fatorg" localSheetId="60">#REF!</definedName>
    <definedName name="fatorg" localSheetId="61">#REF!</definedName>
    <definedName name="fatorg" localSheetId="62">#REF!</definedName>
    <definedName name="fatorg" localSheetId="63">#REF!</definedName>
    <definedName name="fatorg" localSheetId="65">#REF!</definedName>
    <definedName name="fatorg" localSheetId="66">#REF!</definedName>
    <definedName name="fatorg">#REF!</definedName>
    <definedName name="FATTML" localSheetId="27">#REF!</definedName>
    <definedName name="FATTML" localSheetId="40">#REF!</definedName>
    <definedName name="FATTML" localSheetId="37">#REF!</definedName>
    <definedName name="FATTML" localSheetId="39">#REF!</definedName>
    <definedName name="FATTML" localSheetId="41">#REF!</definedName>
    <definedName name="FATTML" localSheetId="67">#REF!</definedName>
    <definedName name="FATTML" localSheetId="60">#REF!</definedName>
    <definedName name="FATTML" localSheetId="61">#REF!</definedName>
    <definedName name="FATTML" localSheetId="62">#REF!</definedName>
    <definedName name="FATTML" localSheetId="63">#REF!</definedName>
    <definedName name="FATTML" localSheetId="65">#REF!</definedName>
    <definedName name="FATTML" localSheetId="66">#REF!</definedName>
    <definedName name="FATTML">#REF!</definedName>
    <definedName name="FATURAS2002" localSheetId="11" hidden="1">{#N/A,#N/A,TRUE,"Serviços"}</definedName>
    <definedName name="FATURAS2002" localSheetId="9" hidden="1">{#N/A,#N/A,TRUE,"Serviços"}</definedName>
    <definedName name="FATURAS2002" localSheetId="12" hidden="1">{#N/A,#N/A,TRUE,"Serviços"}</definedName>
    <definedName name="FATURAS2002" localSheetId="5" hidden="1">{#N/A,#N/A,TRUE,"Serviços"}</definedName>
    <definedName name="FATURAS2002" localSheetId="6" hidden="1">{#N/A,#N/A,TRUE,"Serviços"}</definedName>
    <definedName name="FATURAS2002" localSheetId="7" hidden="1">{#N/A,#N/A,TRUE,"Serviços"}</definedName>
    <definedName name="FATURAS2002" localSheetId="8" hidden="1">{#N/A,#N/A,TRUE,"Serviços"}</definedName>
    <definedName name="FATURAS2002" localSheetId="10" hidden="1">{#N/A,#N/A,TRUE,"Serviços"}</definedName>
    <definedName name="FATURAS2002" localSheetId="3" hidden="1">{#N/A,#N/A,TRUE,"Serviços"}</definedName>
    <definedName name="FATURAS2002" localSheetId="13" hidden="1">{#N/A,#N/A,TRUE,"Serviços"}</definedName>
    <definedName name="FATURAS2002" localSheetId="16" hidden="1">{#N/A,#N/A,TRUE,"Serviços"}</definedName>
    <definedName name="FATURAS2002" localSheetId="4" hidden="1">{#N/A,#N/A,TRUE,"Serviços"}</definedName>
    <definedName name="FATURAS2002" localSheetId="24" hidden="1">{#N/A,#N/A,TRUE,"Serviços"}</definedName>
    <definedName name="FATURAS2002" localSheetId="27" hidden="1">{#N/A,#N/A,TRUE,"Serviços"}</definedName>
    <definedName name="FATURAS2002" localSheetId="22" hidden="1">{#N/A,#N/A,TRUE,"Serviços"}</definedName>
    <definedName name="FATURAS2002" localSheetId="23" hidden="1">{#N/A,#N/A,TRUE,"Serviços"}</definedName>
    <definedName name="FATURAS2002" localSheetId="25" hidden="1">{#N/A,#N/A,TRUE,"Serviços"}</definedName>
    <definedName name="FATURAS2002" localSheetId="30" hidden="1">{#N/A,#N/A,TRUE,"Serviços"}</definedName>
    <definedName name="FATURAS2002" localSheetId="31" hidden="1">{#N/A,#N/A,TRUE,"Serviços"}</definedName>
    <definedName name="FATURAS2002" localSheetId="32" hidden="1">{#N/A,#N/A,TRUE,"Serviços"}</definedName>
    <definedName name="FATURAS2002" localSheetId="33" hidden="1">{#N/A,#N/A,TRUE,"Serviços"}</definedName>
    <definedName name="FATURAS2002" localSheetId="35" hidden="1">{#N/A,#N/A,TRUE,"Serviços"}</definedName>
    <definedName name="FATURAS2002" localSheetId="40" hidden="1">{#N/A,#N/A,TRUE,"Serviços"}</definedName>
    <definedName name="FATURAS2002" localSheetId="36" hidden="1">{#N/A,#N/A,TRUE,"Serviços"}</definedName>
    <definedName name="FATURAS2002" localSheetId="37" hidden="1">{#N/A,#N/A,TRUE,"Serviços"}</definedName>
    <definedName name="FATURAS2002" localSheetId="38" hidden="1">{#N/A,#N/A,TRUE,"Serviços"}</definedName>
    <definedName name="FATURAS2002" localSheetId="39" hidden="1">{#N/A,#N/A,TRUE,"Serviços"}</definedName>
    <definedName name="FATURAS2002" localSheetId="41" hidden="1">{#N/A,#N/A,TRUE,"Serviços"}</definedName>
    <definedName name="FATURAS2002" localSheetId="67" hidden="1">{#N/A,#N/A,TRUE,"Serviços"}</definedName>
    <definedName name="FATURAS2002" localSheetId="42" hidden="1">{#N/A,#N/A,TRUE,"Serviços"}</definedName>
    <definedName name="FATURAS2002" localSheetId="43" hidden="1">{#N/A,#N/A,TRUE,"Serviços"}</definedName>
    <definedName name="FATURAS2002" localSheetId="44" hidden="1">{#N/A,#N/A,TRUE,"Serviços"}</definedName>
    <definedName name="FATURAS2002" localSheetId="46" hidden="1">{#N/A,#N/A,TRUE,"Serviços"}</definedName>
    <definedName name="FATURAS2002" localSheetId="59" hidden="1">{#N/A,#N/A,TRUE,"Serviços"}</definedName>
    <definedName name="FATURAS2002" localSheetId="47" hidden="1">{#N/A,#N/A,TRUE,"Serviços"}</definedName>
    <definedName name="FATURAS2002" localSheetId="48" hidden="1">{#N/A,#N/A,TRUE,"Serviços"}</definedName>
    <definedName name="FATURAS2002" localSheetId="58" hidden="1">{#N/A,#N/A,TRUE,"Serviços"}</definedName>
    <definedName name="FATURAS2002" localSheetId="60" hidden="1">{#N/A,#N/A,TRUE,"Serviços"}</definedName>
    <definedName name="FATURAS2002" localSheetId="61" hidden="1">{#N/A,#N/A,TRUE,"Serviços"}</definedName>
    <definedName name="FATURAS2002" localSheetId="62" hidden="1">{#N/A,#N/A,TRUE,"Serviços"}</definedName>
    <definedName name="FATURAS2002" localSheetId="63" hidden="1">{#N/A,#N/A,TRUE,"Serviços"}</definedName>
    <definedName name="FATURAS2002" localSheetId="64" hidden="1">{#N/A,#N/A,TRUE,"Serviços"}</definedName>
    <definedName name="FATURAS2002" localSheetId="65" hidden="1">{#N/A,#N/A,TRUE,"Serviços"}</definedName>
    <definedName name="FATURAS2002" localSheetId="66" hidden="1">{#N/A,#N/A,TRUE,"Serviços"}</definedName>
    <definedName name="FATURAS2002" localSheetId="1" hidden="1">{#N/A,#N/A,TRUE,"Serviços"}</definedName>
    <definedName name="FATURAS2002" hidden="1">{#N/A,#N/A,TRUE,"Serviços"}</definedName>
    <definedName name="FATURAS20022" localSheetId="27" hidden="1">{#N/A,#N/A,TRUE,"Serviços"}</definedName>
    <definedName name="FATURAS20022" localSheetId="30" hidden="1">{#N/A,#N/A,TRUE,"Serviços"}</definedName>
    <definedName name="FATURAS20022" localSheetId="40" hidden="1">{#N/A,#N/A,TRUE,"Serviços"}</definedName>
    <definedName name="FATURAS20022" localSheetId="36" hidden="1">{#N/A,#N/A,TRUE,"Serviços"}</definedName>
    <definedName name="FATURAS20022" localSheetId="37" hidden="1">{#N/A,#N/A,TRUE,"Serviços"}</definedName>
    <definedName name="FATURAS20022" localSheetId="39" hidden="1">{#N/A,#N/A,TRUE,"Serviços"}</definedName>
    <definedName name="FATURAS20022" localSheetId="41" hidden="1">{#N/A,#N/A,TRUE,"Serviços"}</definedName>
    <definedName name="FATURAS20022" localSheetId="67" hidden="1">{#N/A,#N/A,TRUE,"Serviços"}</definedName>
    <definedName name="FATURAS20022" localSheetId="46" hidden="1">{#N/A,#N/A,TRUE,"Serviços"}</definedName>
    <definedName name="FATURAS20022" localSheetId="47" hidden="1">{#N/A,#N/A,TRUE,"Serviços"}</definedName>
    <definedName name="FATURAS20022" localSheetId="48" hidden="1">{#N/A,#N/A,TRUE,"Serviços"}</definedName>
    <definedName name="FATURAS20022" localSheetId="60" hidden="1">{#N/A,#N/A,TRUE,"Serviços"}</definedName>
    <definedName name="FATURAS20022" localSheetId="61" hidden="1">{#N/A,#N/A,TRUE,"Serviços"}</definedName>
    <definedName name="FATURAS20022" localSheetId="62" hidden="1">{#N/A,#N/A,TRUE,"Serviços"}</definedName>
    <definedName name="FATURAS20022" localSheetId="63" hidden="1">{#N/A,#N/A,TRUE,"Serviços"}</definedName>
    <definedName name="FATURAS20022" localSheetId="64" hidden="1">{#N/A,#N/A,TRUE,"Serviços"}</definedName>
    <definedName name="FATURAS20022" localSheetId="65" hidden="1">{#N/A,#N/A,TRUE,"Serviços"}</definedName>
    <definedName name="FATURAS20022" localSheetId="66" hidden="1">{#N/A,#N/A,TRUE,"Serviços"}</definedName>
    <definedName name="FATURAS20022" localSheetId="1" hidden="1">{#N/A,#N/A,TRUE,"Serviços"}</definedName>
    <definedName name="FATURAS20022" hidden="1">{#N/A,#N/A,TRUE,"Serviços"}</definedName>
    <definedName name="fc1a" localSheetId="30">#REF!</definedName>
    <definedName name="fc1a" localSheetId="64">#REF!</definedName>
    <definedName name="fc1a">#REF!</definedName>
    <definedName name="fc1a_10" localSheetId="30">#REF!</definedName>
    <definedName name="fc1a_10" localSheetId="64">#REF!</definedName>
    <definedName name="fc1a_10">#REF!</definedName>
    <definedName name="fc1a_25" localSheetId="30">#REF!</definedName>
    <definedName name="fc1a_25" localSheetId="64">#REF!</definedName>
    <definedName name="fc1a_25">#REF!</definedName>
    <definedName name="fc1a_27" localSheetId="30">#REF!</definedName>
    <definedName name="fc1a_27">#REF!</definedName>
    <definedName name="fc1a_29" localSheetId="30">#REF!</definedName>
    <definedName name="fc1a_29">#REF!</definedName>
    <definedName name="fc1a_9" localSheetId="30">#REF!</definedName>
    <definedName name="fc1a_9">#REF!</definedName>
    <definedName name="FC2A" localSheetId="30">#REF!</definedName>
    <definedName name="FC2A">#REF!</definedName>
    <definedName name="FC2A_10" localSheetId="30">#REF!</definedName>
    <definedName name="FC2A_10">#REF!</definedName>
    <definedName name="FC2A_25" localSheetId="30">#REF!</definedName>
    <definedName name="FC2A_25">#REF!</definedName>
    <definedName name="FC2A_27" localSheetId="30">#REF!</definedName>
    <definedName name="FC2A_27">#REF!</definedName>
    <definedName name="FC2A_29" localSheetId="30">#REF!</definedName>
    <definedName name="FC2A_29">#REF!</definedName>
    <definedName name="FC2A_9" localSheetId="30">#REF!</definedName>
    <definedName name="FC2A_9">#REF!</definedName>
    <definedName name="FC3A" localSheetId="30">#REF!</definedName>
    <definedName name="FC3A">#REF!</definedName>
    <definedName name="FC3A_10" localSheetId="30">#REF!</definedName>
    <definedName name="FC3A_10">#REF!</definedName>
    <definedName name="FC3A_25" localSheetId="30">#REF!</definedName>
    <definedName name="FC3A_25">#REF!</definedName>
    <definedName name="FC3A_27" localSheetId="30">#REF!</definedName>
    <definedName name="FC3A_27">#REF!</definedName>
    <definedName name="FC3A_29" localSheetId="30">#REF!</definedName>
    <definedName name="FC3A_29">#REF!</definedName>
    <definedName name="FC3A_9" localSheetId="30">#REF!</definedName>
    <definedName name="FC3A_9">#REF!</definedName>
    <definedName name="FCT" localSheetId="27">#REF!</definedName>
    <definedName name="FCT" localSheetId="40">#REF!</definedName>
    <definedName name="FCT" localSheetId="37">#REF!</definedName>
    <definedName name="FCT" localSheetId="39">#REF!</definedName>
    <definedName name="FCT" localSheetId="41">#REF!</definedName>
    <definedName name="FCT" localSheetId="67">#REF!</definedName>
    <definedName name="FCT" localSheetId="60">#REF!</definedName>
    <definedName name="FCT" localSheetId="61">#REF!</definedName>
    <definedName name="FCT" localSheetId="62">#REF!</definedName>
    <definedName name="FCT" localSheetId="63">#REF!</definedName>
    <definedName name="FCT" localSheetId="65">#REF!</definedName>
    <definedName name="FCT" localSheetId="66">#REF!</definedName>
    <definedName name="FCT">#REF!</definedName>
    <definedName name="fdfng" localSheetId="27" hidden="1">{#N/A,#N/A,FALSE,"GERAL";#N/A,#N/A,FALSE,"012-96";#N/A,#N/A,FALSE,"018-96";#N/A,#N/A,FALSE,"027-96";#N/A,#N/A,FALSE,"059-96";#N/A,#N/A,FALSE,"076-96";#N/A,#N/A,FALSE,"019-97";#N/A,#N/A,FALSE,"021-97";#N/A,#N/A,FALSE,"022-97";#N/A,#N/A,FALSE,"028-97"}</definedName>
    <definedName name="fdfng" localSheetId="30" hidden="1">{#N/A,#N/A,FALSE,"GERAL";#N/A,#N/A,FALSE,"012-96";#N/A,#N/A,FALSE,"018-96";#N/A,#N/A,FALSE,"027-96";#N/A,#N/A,FALSE,"059-96";#N/A,#N/A,FALSE,"076-96";#N/A,#N/A,FALSE,"019-97";#N/A,#N/A,FALSE,"021-97";#N/A,#N/A,FALSE,"022-97";#N/A,#N/A,FALSE,"028-97"}</definedName>
    <definedName name="fdfng" localSheetId="40" hidden="1">{#N/A,#N/A,FALSE,"GERAL";#N/A,#N/A,FALSE,"012-96";#N/A,#N/A,FALSE,"018-96";#N/A,#N/A,FALSE,"027-96";#N/A,#N/A,FALSE,"059-96";#N/A,#N/A,FALSE,"076-96";#N/A,#N/A,FALSE,"019-97";#N/A,#N/A,FALSE,"021-97";#N/A,#N/A,FALSE,"022-97";#N/A,#N/A,FALSE,"028-97"}</definedName>
    <definedName name="fdfng" localSheetId="36" hidden="1">{#N/A,#N/A,FALSE,"GERAL";#N/A,#N/A,FALSE,"012-96";#N/A,#N/A,FALSE,"018-96";#N/A,#N/A,FALSE,"027-96";#N/A,#N/A,FALSE,"059-96";#N/A,#N/A,FALSE,"076-96";#N/A,#N/A,FALSE,"019-97";#N/A,#N/A,FALSE,"021-97";#N/A,#N/A,FALSE,"022-97";#N/A,#N/A,FALSE,"028-97"}</definedName>
    <definedName name="fdfng" localSheetId="37" hidden="1">{#N/A,#N/A,FALSE,"GERAL";#N/A,#N/A,FALSE,"012-96";#N/A,#N/A,FALSE,"018-96";#N/A,#N/A,FALSE,"027-96";#N/A,#N/A,FALSE,"059-96";#N/A,#N/A,FALSE,"076-96";#N/A,#N/A,FALSE,"019-97";#N/A,#N/A,FALSE,"021-97";#N/A,#N/A,FALSE,"022-97";#N/A,#N/A,FALSE,"028-97"}</definedName>
    <definedName name="fdfng" localSheetId="39" hidden="1">{#N/A,#N/A,FALSE,"GERAL";#N/A,#N/A,FALSE,"012-96";#N/A,#N/A,FALSE,"018-96";#N/A,#N/A,FALSE,"027-96";#N/A,#N/A,FALSE,"059-96";#N/A,#N/A,FALSE,"076-96";#N/A,#N/A,FALSE,"019-97";#N/A,#N/A,FALSE,"021-97";#N/A,#N/A,FALSE,"022-97";#N/A,#N/A,FALSE,"028-97"}</definedName>
    <definedName name="fdfng" localSheetId="41" hidden="1">{#N/A,#N/A,FALSE,"GERAL";#N/A,#N/A,FALSE,"012-96";#N/A,#N/A,FALSE,"018-96";#N/A,#N/A,FALSE,"027-96";#N/A,#N/A,FALSE,"059-96";#N/A,#N/A,FALSE,"076-96";#N/A,#N/A,FALSE,"019-97";#N/A,#N/A,FALSE,"021-97";#N/A,#N/A,FALSE,"022-97";#N/A,#N/A,FALSE,"028-97"}</definedName>
    <definedName name="fdfng" localSheetId="67" hidden="1">{#N/A,#N/A,FALSE,"GERAL";#N/A,#N/A,FALSE,"012-96";#N/A,#N/A,FALSE,"018-96";#N/A,#N/A,FALSE,"027-96";#N/A,#N/A,FALSE,"059-96";#N/A,#N/A,FALSE,"076-96";#N/A,#N/A,FALSE,"019-97";#N/A,#N/A,FALSE,"021-97";#N/A,#N/A,FALSE,"022-97";#N/A,#N/A,FALSE,"028-97"}</definedName>
    <definedName name="fdfng" localSheetId="46" hidden="1">{#N/A,#N/A,FALSE,"GERAL";#N/A,#N/A,FALSE,"012-96";#N/A,#N/A,FALSE,"018-96";#N/A,#N/A,FALSE,"027-96";#N/A,#N/A,FALSE,"059-96";#N/A,#N/A,FALSE,"076-96";#N/A,#N/A,FALSE,"019-97";#N/A,#N/A,FALSE,"021-97";#N/A,#N/A,FALSE,"022-97";#N/A,#N/A,FALSE,"028-97"}</definedName>
    <definedName name="fdfng" localSheetId="47" hidden="1">{#N/A,#N/A,FALSE,"GERAL";#N/A,#N/A,FALSE,"012-96";#N/A,#N/A,FALSE,"018-96";#N/A,#N/A,FALSE,"027-96";#N/A,#N/A,FALSE,"059-96";#N/A,#N/A,FALSE,"076-96";#N/A,#N/A,FALSE,"019-97";#N/A,#N/A,FALSE,"021-97";#N/A,#N/A,FALSE,"022-97";#N/A,#N/A,FALSE,"028-97"}</definedName>
    <definedName name="fdfng" localSheetId="48" hidden="1">{#N/A,#N/A,FALSE,"GERAL";#N/A,#N/A,FALSE,"012-96";#N/A,#N/A,FALSE,"018-96";#N/A,#N/A,FALSE,"027-96";#N/A,#N/A,FALSE,"059-96";#N/A,#N/A,FALSE,"076-96";#N/A,#N/A,FALSE,"019-97";#N/A,#N/A,FALSE,"021-97";#N/A,#N/A,FALSE,"022-97";#N/A,#N/A,FALSE,"028-97"}</definedName>
    <definedName name="fdfng" localSheetId="60" hidden="1">{#N/A,#N/A,FALSE,"GERAL";#N/A,#N/A,FALSE,"012-96";#N/A,#N/A,FALSE,"018-96";#N/A,#N/A,FALSE,"027-96";#N/A,#N/A,FALSE,"059-96";#N/A,#N/A,FALSE,"076-96";#N/A,#N/A,FALSE,"019-97";#N/A,#N/A,FALSE,"021-97";#N/A,#N/A,FALSE,"022-97";#N/A,#N/A,FALSE,"028-97"}</definedName>
    <definedName name="fdfng" localSheetId="61" hidden="1">{#N/A,#N/A,FALSE,"GERAL";#N/A,#N/A,FALSE,"012-96";#N/A,#N/A,FALSE,"018-96";#N/A,#N/A,FALSE,"027-96";#N/A,#N/A,FALSE,"059-96";#N/A,#N/A,FALSE,"076-96";#N/A,#N/A,FALSE,"019-97";#N/A,#N/A,FALSE,"021-97";#N/A,#N/A,FALSE,"022-97";#N/A,#N/A,FALSE,"028-97"}</definedName>
    <definedName name="fdfng" localSheetId="62" hidden="1">{#N/A,#N/A,FALSE,"GERAL";#N/A,#N/A,FALSE,"012-96";#N/A,#N/A,FALSE,"018-96";#N/A,#N/A,FALSE,"027-96";#N/A,#N/A,FALSE,"059-96";#N/A,#N/A,FALSE,"076-96";#N/A,#N/A,FALSE,"019-97";#N/A,#N/A,FALSE,"021-97";#N/A,#N/A,FALSE,"022-97";#N/A,#N/A,FALSE,"028-97"}</definedName>
    <definedName name="fdfng" localSheetId="63" hidden="1">{#N/A,#N/A,FALSE,"GERAL";#N/A,#N/A,FALSE,"012-96";#N/A,#N/A,FALSE,"018-96";#N/A,#N/A,FALSE,"027-96";#N/A,#N/A,FALSE,"059-96";#N/A,#N/A,FALSE,"076-96";#N/A,#N/A,FALSE,"019-97";#N/A,#N/A,FALSE,"021-97";#N/A,#N/A,FALSE,"022-97";#N/A,#N/A,FALSE,"028-97"}</definedName>
    <definedName name="fdfng" localSheetId="64" hidden="1">{#N/A,#N/A,FALSE,"GERAL";#N/A,#N/A,FALSE,"012-96";#N/A,#N/A,FALSE,"018-96";#N/A,#N/A,FALSE,"027-96";#N/A,#N/A,FALSE,"059-96";#N/A,#N/A,FALSE,"076-96";#N/A,#N/A,FALSE,"019-97";#N/A,#N/A,FALSE,"021-97";#N/A,#N/A,FALSE,"022-97";#N/A,#N/A,FALSE,"028-97"}</definedName>
    <definedName name="fdfng" localSheetId="65" hidden="1">{#N/A,#N/A,FALSE,"GERAL";#N/A,#N/A,FALSE,"012-96";#N/A,#N/A,FALSE,"018-96";#N/A,#N/A,FALSE,"027-96";#N/A,#N/A,FALSE,"059-96";#N/A,#N/A,FALSE,"076-96";#N/A,#N/A,FALSE,"019-97";#N/A,#N/A,FALSE,"021-97";#N/A,#N/A,FALSE,"022-97";#N/A,#N/A,FALSE,"028-97"}</definedName>
    <definedName name="fdfng" localSheetId="66" hidden="1">{#N/A,#N/A,FALSE,"GERAL";#N/A,#N/A,FALSE,"012-96";#N/A,#N/A,FALSE,"018-96";#N/A,#N/A,FALSE,"027-96";#N/A,#N/A,FALSE,"059-96";#N/A,#N/A,FALSE,"076-96";#N/A,#N/A,FALSE,"019-97";#N/A,#N/A,FALSE,"021-97";#N/A,#N/A,FALSE,"022-97";#N/A,#N/A,FALSE,"028-97"}</definedName>
    <definedName name="fdfng" localSheetId="1" hidden="1">{#N/A,#N/A,FALSE,"GERAL";#N/A,#N/A,FALSE,"012-96";#N/A,#N/A,FALSE,"018-96";#N/A,#N/A,FALSE,"027-96";#N/A,#N/A,FALSE,"059-96";#N/A,#N/A,FALSE,"076-96";#N/A,#N/A,FALSE,"019-97";#N/A,#N/A,FALSE,"021-97";#N/A,#N/A,FALSE,"022-97";#N/A,#N/A,FALSE,"028-97"}</definedName>
    <definedName name="fdfng" hidden="1">{#N/A,#N/A,FALSE,"GERAL";#N/A,#N/A,FALSE,"012-96";#N/A,#N/A,FALSE,"018-96";#N/A,#N/A,FALSE,"027-96";#N/A,#N/A,FALSE,"059-96";#N/A,#N/A,FALSE,"076-96";#N/A,#N/A,FALSE,"019-97";#N/A,#N/A,FALSE,"021-97";#N/A,#N/A,FALSE,"022-97";#N/A,#N/A,FALSE,"028-97"}</definedName>
    <definedName name="FEV00" localSheetId="27">#REF!</definedName>
    <definedName name="FEV00" localSheetId="40">#REF!</definedName>
    <definedName name="FEV00" localSheetId="37">#REF!</definedName>
    <definedName name="FEV00" localSheetId="39">#REF!</definedName>
    <definedName name="FEV00" localSheetId="41">#REF!</definedName>
    <definedName name="FEV00" localSheetId="67">#REF!</definedName>
    <definedName name="FEV00" localSheetId="60">#REF!</definedName>
    <definedName name="FEV00" localSheetId="61">#REF!</definedName>
    <definedName name="FEV00" localSheetId="62">#REF!</definedName>
    <definedName name="FEV00" localSheetId="63">#REF!</definedName>
    <definedName name="FEV00" localSheetId="64">#REF!</definedName>
    <definedName name="FEV00" localSheetId="65">#REF!</definedName>
    <definedName name="FEV00" localSheetId="66">#REF!</definedName>
    <definedName name="FEV00">#REF!</definedName>
    <definedName name="fffff" localSheetId="27" hidden="1">{"'EI 060 02'!$A$1:$K$59"}</definedName>
    <definedName name="fffff" localSheetId="30" hidden="1">{"'EI 060 02'!$A$1:$K$59"}</definedName>
    <definedName name="fffff" localSheetId="40" hidden="1">{"'EI 060 02'!$A$1:$K$59"}</definedName>
    <definedName name="fffff" localSheetId="36" hidden="1">{"'EI 060 02'!$A$1:$K$59"}</definedName>
    <definedName name="fffff" localSheetId="37" hidden="1">{"'EI 060 02'!$A$1:$K$59"}</definedName>
    <definedName name="fffff" localSheetId="39" hidden="1">{"'EI 060 02'!$A$1:$K$59"}</definedName>
    <definedName name="fffff" localSheetId="41" hidden="1">{"'EI 060 02'!$A$1:$K$59"}</definedName>
    <definedName name="fffff" localSheetId="67" hidden="1">{"'EI 060 02'!$A$1:$K$59"}</definedName>
    <definedName name="fffff" localSheetId="46" hidden="1">{"'EI 060 02'!$A$1:$K$59"}</definedName>
    <definedName name="fffff" localSheetId="47" hidden="1">{"'EI 060 02'!$A$1:$K$59"}</definedName>
    <definedName name="fffff" localSheetId="48" hidden="1">{"'EI 060 02'!$A$1:$K$59"}</definedName>
    <definedName name="fffff" localSheetId="60" hidden="1">{"'EI 060 02'!$A$1:$K$59"}</definedName>
    <definedName name="fffff" localSheetId="61" hidden="1">{"'EI 060 02'!$A$1:$K$59"}</definedName>
    <definedName name="fffff" localSheetId="62" hidden="1">{"'EI 060 02'!$A$1:$K$59"}</definedName>
    <definedName name="fffff" localSheetId="63" hidden="1">{"'EI 060 02'!$A$1:$K$59"}</definedName>
    <definedName name="fffff" localSheetId="64" hidden="1">{"'EI 060 02'!$A$1:$K$59"}</definedName>
    <definedName name="fffff" localSheetId="65" hidden="1">{"'EI 060 02'!$A$1:$K$59"}</definedName>
    <definedName name="fffff" localSheetId="66" hidden="1">{"'EI 060 02'!$A$1:$K$59"}</definedName>
    <definedName name="fffff" localSheetId="1" hidden="1">{"'EI 060 02'!$A$1:$K$59"}</definedName>
    <definedName name="fffff" hidden="1">{"'EI 060 02'!$A$1:$K$59"}</definedName>
    <definedName name="fgff" localSheetId="27" hidden="1">{#N/A,#N/A,FALSE,"MO (2)"}</definedName>
    <definedName name="fgff" localSheetId="30" hidden="1">{#N/A,#N/A,FALSE,"MO (2)"}</definedName>
    <definedName name="fgff" localSheetId="40" hidden="1">{#N/A,#N/A,FALSE,"MO (2)"}</definedName>
    <definedName name="fgff" localSheetId="36" hidden="1">{#N/A,#N/A,FALSE,"MO (2)"}</definedName>
    <definedName name="fgff" localSheetId="37" hidden="1">{#N/A,#N/A,FALSE,"MO (2)"}</definedName>
    <definedName name="fgff" localSheetId="39" hidden="1">{#N/A,#N/A,FALSE,"MO (2)"}</definedName>
    <definedName name="fgff" localSheetId="41" hidden="1">{#N/A,#N/A,FALSE,"MO (2)"}</definedName>
    <definedName name="fgff" localSheetId="67" hidden="1">{#N/A,#N/A,FALSE,"MO (2)"}</definedName>
    <definedName name="fgff" localSheetId="46" hidden="1">{#N/A,#N/A,FALSE,"MO (2)"}</definedName>
    <definedName name="fgff" localSheetId="47" hidden="1">{#N/A,#N/A,FALSE,"MO (2)"}</definedName>
    <definedName name="fgff" localSheetId="48" hidden="1">{#N/A,#N/A,FALSE,"MO (2)"}</definedName>
    <definedName name="fgff" localSheetId="60" hidden="1">{#N/A,#N/A,FALSE,"MO (2)"}</definedName>
    <definedName name="fgff" localSheetId="61" hidden="1">{#N/A,#N/A,FALSE,"MO (2)"}</definedName>
    <definedName name="fgff" localSheetId="62" hidden="1">{#N/A,#N/A,FALSE,"MO (2)"}</definedName>
    <definedName name="fgff" localSheetId="63" hidden="1">{#N/A,#N/A,FALSE,"MO (2)"}</definedName>
    <definedName name="fgff" localSheetId="64" hidden="1">{#N/A,#N/A,FALSE,"MO (2)"}</definedName>
    <definedName name="fgff" localSheetId="65" hidden="1">{#N/A,#N/A,FALSE,"MO (2)"}</definedName>
    <definedName name="fgff" localSheetId="66" hidden="1">{#N/A,#N/A,FALSE,"MO (2)"}</definedName>
    <definedName name="fgff" localSheetId="1" hidden="1">{#N/A,#N/A,FALSE,"MO (2)"}</definedName>
    <definedName name="fgff" hidden="1">{#N/A,#N/A,FALSE,"MO (2)"}</definedName>
    <definedName name="figura1">"Figura 1"</definedName>
    <definedName name="FIM.TRECHO" localSheetId="27">#REF!</definedName>
    <definedName name="FIM.TRECHO" localSheetId="40">#REF!</definedName>
    <definedName name="FIM.TRECHO" localSheetId="37">#REF!</definedName>
    <definedName name="FIM.TRECHO" localSheetId="39">#REF!</definedName>
    <definedName name="FIM.TRECHO" localSheetId="41">#REF!</definedName>
    <definedName name="FIM.TRECHO" localSheetId="67">#REF!</definedName>
    <definedName name="FIM.TRECHO" localSheetId="60">#REF!</definedName>
    <definedName name="FIM.TRECHO" localSheetId="61">#REF!</definedName>
    <definedName name="FIM.TRECHO" localSheetId="62">#REF!</definedName>
    <definedName name="FIM.TRECHO" localSheetId="63">#REF!</definedName>
    <definedName name="FIM.TRECHO" localSheetId="64">#REF!</definedName>
    <definedName name="FIM.TRECHO" localSheetId="65">#REF!</definedName>
    <definedName name="FIM.TRECHO" localSheetId="66">#REF!</definedName>
    <definedName name="FIM.TRECHO">#REF!</definedName>
    <definedName name="firma1" localSheetId="27">#REF!</definedName>
    <definedName name="firma1" localSheetId="40">#REF!</definedName>
    <definedName name="firma1" localSheetId="37">#REF!</definedName>
    <definedName name="firma1" localSheetId="39">#REF!</definedName>
    <definedName name="firma1" localSheetId="41">#REF!</definedName>
    <definedName name="firma1" localSheetId="67">#REF!</definedName>
    <definedName name="firma1" localSheetId="60">#REF!</definedName>
    <definedName name="firma1" localSheetId="61">#REF!</definedName>
    <definedName name="firma1" localSheetId="62">#REF!</definedName>
    <definedName name="firma1" localSheetId="63">#REF!</definedName>
    <definedName name="firma1" localSheetId="64">#REF!</definedName>
    <definedName name="firma1" localSheetId="65">#REF!</definedName>
    <definedName name="firma1" localSheetId="66">#REF!</definedName>
    <definedName name="firma1">#REF!</definedName>
    <definedName name="firma2" localSheetId="27">#REF!</definedName>
    <definedName name="firma2" localSheetId="40">#REF!</definedName>
    <definedName name="firma2" localSheetId="37">#REF!</definedName>
    <definedName name="firma2" localSheetId="39">#REF!</definedName>
    <definedName name="firma2" localSheetId="41">#REF!</definedName>
    <definedName name="firma2" localSheetId="67">#REF!</definedName>
    <definedName name="firma2" localSheetId="60">#REF!</definedName>
    <definedName name="firma2" localSheetId="61">#REF!</definedName>
    <definedName name="firma2" localSheetId="62">#REF!</definedName>
    <definedName name="firma2" localSheetId="63">#REF!</definedName>
    <definedName name="firma2" localSheetId="64">#REF!</definedName>
    <definedName name="firma2" localSheetId="65">#REF!</definedName>
    <definedName name="firma2" localSheetId="66">#REF!</definedName>
    <definedName name="firma2">#REF!</definedName>
    <definedName name="Fisicos">#REF!</definedName>
    <definedName name="FLU" localSheetId="25">#REF!</definedName>
    <definedName name="FLU" localSheetId="32">#REF!</definedName>
    <definedName name="FLU" localSheetId="36">#REF!</definedName>
    <definedName name="FLU" localSheetId="38">#REF!</definedName>
    <definedName name="FLU" localSheetId="68">#REF!</definedName>
    <definedName name="FLU" localSheetId="42">#REF!</definedName>
    <definedName name="FLU" localSheetId="43">#REF!</definedName>
    <definedName name="FLU" localSheetId="44">#REF!</definedName>
    <definedName name="FLU">#REF!</definedName>
    <definedName name="Fluência" localSheetId="30">#REF!</definedName>
    <definedName name="Fluência">#REF!</definedName>
    <definedName name="FM">"$#REF!.$E$31"</definedName>
    <definedName name="FMW">"$#REF!.$E$33"</definedName>
    <definedName name="FMWA">"$#REF!.$E$32"</definedName>
    <definedName name="FO" localSheetId="27">#REF!</definedName>
    <definedName name="FO" localSheetId="40">#REF!</definedName>
    <definedName name="FO" localSheetId="37">#REF!</definedName>
    <definedName name="FO" localSheetId="39">#REF!</definedName>
    <definedName name="FO" localSheetId="41">#REF!</definedName>
    <definedName name="FO" localSheetId="67">#REF!</definedName>
    <definedName name="FO" localSheetId="60">#REF!</definedName>
    <definedName name="FO" localSheetId="61">#REF!</definedName>
    <definedName name="FO" localSheetId="62">#REF!</definedName>
    <definedName name="FO" localSheetId="63">#REF!</definedName>
    <definedName name="FO" localSheetId="64">#REF!</definedName>
    <definedName name="FO" localSheetId="65">#REF!</definedName>
    <definedName name="FO" localSheetId="66">#REF!</definedName>
    <definedName name="FO">#REF!</definedName>
    <definedName name="FOLHA" localSheetId="27">#REF!</definedName>
    <definedName name="FOLHA" localSheetId="40">#REF!</definedName>
    <definedName name="FOLHA" localSheetId="37">#REF!</definedName>
    <definedName name="FOLHA" localSheetId="39">#REF!</definedName>
    <definedName name="FOLHA" localSheetId="41">#REF!</definedName>
    <definedName name="FOLHA" localSheetId="67">#REF!</definedName>
    <definedName name="FOLHA" localSheetId="60">#REF!</definedName>
    <definedName name="FOLHA" localSheetId="61">#REF!</definedName>
    <definedName name="FOLHA" localSheetId="62">#REF!</definedName>
    <definedName name="FOLHA" localSheetId="63">#REF!</definedName>
    <definedName name="FOLHA" localSheetId="64">#REF!</definedName>
    <definedName name="FOLHA" localSheetId="65">#REF!</definedName>
    <definedName name="FOLHA" localSheetId="66">#REF!</definedName>
    <definedName name="FOLHA">#REF!</definedName>
    <definedName name="FOLHA01" localSheetId="11" hidden="1">{#N/A,#N/A,TRUE,"Serviços"}</definedName>
    <definedName name="FOLHA01" localSheetId="9" hidden="1">{#N/A,#N/A,TRUE,"Serviços"}</definedName>
    <definedName name="FOLHA01" localSheetId="12" hidden="1">{#N/A,#N/A,TRUE,"Serviços"}</definedName>
    <definedName name="FOLHA01" localSheetId="5" hidden="1">{#N/A,#N/A,TRUE,"Serviços"}</definedName>
    <definedName name="FOLHA01" localSheetId="6" hidden="1">{#N/A,#N/A,TRUE,"Serviços"}</definedName>
    <definedName name="FOLHA01" localSheetId="7" hidden="1">{#N/A,#N/A,TRUE,"Serviços"}</definedName>
    <definedName name="FOLHA01" localSheetId="8" hidden="1">{#N/A,#N/A,TRUE,"Serviços"}</definedName>
    <definedName name="FOLHA01" localSheetId="10" hidden="1">{#N/A,#N/A,TRUE,"Serviços"}</definedName>
    <definedName name="FOLHA01" localSheetId="3" hidden="1">{#N/A,#N/A,TRUE,"Serviços"}</definedName>
    <definedName name="FOLHA01" localSheetId="13" hidden="1">{#N/A,#N/A,TRUE,"Serviços"}</definedName>
    <definedName name="FOLHA01" localSheetId="16" hidden="1">{#N/A,#N/A,TRUE,"Serviços"}</definedName>
    <definedName name="FOLHA01" localSheetId="4" hidden="1">{#N/A,#N/A,TRUE,"Serviços"}</definedName>
    <definedName name="FOLHA01" localSheetId="24" hidden="1">{#N/A,#N/A,TRUE,"Serviços"}</definedName>
    <definedName name="FOLHA01" localSheetId="27" hidden="1">{#N/A,#N/A,TRUE,"Serviços"}</definedName>
    <definedName name="FOLHA01" localSheetId="22" hidden="1">{#N/A,#N/A,TRUE,"Serviços"}</definedName>
    <definedName name="FOLHA01" localSheetId="23" hidden="1">{#N/A,#N/A,TRUE,"Serviços"}</definedName>
    <definedName name="FOLHA01" localSheetId="25" hidden="1">{#N/A,#N/A,TRUE,"Serviços"}</definedName>
    <definedName name="FOLHA01" localSheetId="30" hidden="1">{#N/A,#N/A,TRUE,"Serviços"}</definedName>
    <definedName name="FOLHA01" localSheetId="31" hidden="1">{#N/A,#N/A,TRUE,"Serviços"}</definedName>
    <definedName name="FOLHA01" localSheetId="32" hidden="1">{#N/A,#N/A,TRUE,"Serviços"}</definedName>
    <definedName name="FOLHA01" localSheetId="33" hidden="1">{#N/A,#N/A,TRUE,"Serviços"}</definedName>
    <definedName name="FOLHA01" localSheetId="35" hidden="1">{#N/A,#N/A,TRUE,"Serviços"}</definedName>
    <definedName name="FOLHA01" localSheetId="40" hidden="1">{#N/A,#N/A,TRUE,"Serviços"}</definedName>
    <definedName name="FOLHA01" localSheetId="36" hidden="1">{#N/A,#N/A,TRUE,"Serviços"}</definedName>
    <definedName name="FOLHA01" localSheetId="37" hidden="1">{#N/A,#N/A,TRUE,"Serviços"}</definedName>
    <definedName name="FOLHA01" localSheetId="38" hidden="1">{#N/A,#N/A,TRUE,"Serviços"}</definedName>
    <definedName name="FOLHA01" localSheetId="39" hidden="1">{#N/A,#N/A,TRUE,"Serviços"}</definedName>
    <definedName name="FOLHA01" localSheetId="41" hidden="1">{#N/A,#N/A,TRUE,"Serviços"}</definedName>
    <definedName name="FOLHA01" localSheetId="67" hidden="1">{#N/A,#N/A,TRUE,"Serviços"}</definedName>
    <definedName name="FOLHA01" localSheetId="42" hidden="1">{#N/A,#N/A,TRUE,"Serviços"}</definedName>
    <definedName name="FOLHA01" localSheetId="43" hidden="1">{#N/A,#N/A,TRUE,"Serviços"}</definedName>
    <definedName name="FOLHA01" localSheetId="44" hidden="1">{#N/A,#N/A,TRUE,"Serviços"}</definedName>
    <definedName name="FOLHA01" localSheetId="46" hidden="1">{#N/A,#N/A,TRUE,"Serviços"}</definedName>
    <definedName name="FOLHA01" localSheetId="59" hidden="1">{#N/A,#N/A,TRUE,"Serviços"}</definedName>
    <definedName name="FOLHA01" localSheetId="47" hidden="1">{#N/A,#N/A,TRUE,"Serviços"}</definedName>
    <definedName name="FOLHA01" localSheetId="48" hidden="1">{#N/A,#N/A,TRUE,"Serviços"}</definedName>
    <definedName name="FOLHA01" localSheetId="58" hidden="1">{#N/A,#N/A,TRUE,"Serviços"}</definedName>
    <definedName name="FOLHA01" localSheetId="60" hidden="1">{#N/A,#N/A,TRUE,"Serviços"}</definedName>
    <definedName name="FOLHA01" localSheetId="61" hidden="1">{#N/A,#N/A,TRUE,"Serviços"}</definedName>
    <definedName name="FOLHA01" localSheetId="62" hidden="1">{#N/A,#N/A,TRUE,"Serviços"}</definedName>
    <definedName name="FOLHA01" localSheetId="63" hidden="1">{#N/A,#N/A,TRUE,"Serviços"}</definedName>
    <definedName name="FOLHA01" localSheetId="64" hidden="1">{#N/A,#N/A,TRUE,"Serviços"}</definedName>
    <definedName name="FOLHA01" localSheetId="65" hidden="1">{#N/A,#N/A,TRUE,"Serviços"}</definedName>
    <definedName name="FOLHA01" localSheetId="66" hidden="1">{#N/A,#N/A,TRUE,"Serviços"}</definedName>
    <definedName name="FOLHA01" localSheetId="1" hidden="1">{#N/A,#N/A,TRUE,"Serviços"}</definedName>
    <definedName name="FOLHA01" hidden="1">{#N/A,#N/A,TRUE,"Serviços"}</definedName>
    <definedName name="FOLHA011" localSheetId="27" hidden="1">{#N/A,#N/A,TRUE,"Serviços"}</definedName>
    <definedName name="FOLHA011" localSheetId="30" hidden="1">{#N/A,#N/A,TRUE,"Serviços"}</definedName>
    <definedName name="FOLHA011" localSheetId="40" hidden="1">{#N/A,#N/A,TRUE,"Serviços"}</definedName>
    <definedName name="FOLHA011" localSheetId="36" hidden="1">{#N/A,#N/A,TRUE,"Serviços"}</definedName>
    <definedName name="FOLHA011" localSheetId="37" hidden="1">{#N/A,#N/A,TRUE,"Serviços"}</definedName>
    <definedName name="FOLHA011" localSheetId="39" hidden="1">{#N/A,#N/A,TRUE,"Serviços"}</definedName>
    <definedName name="FOLHA011" localSheetId="41" hidden="1">{#N/A,#N/A,TRUE,"Serviços"}</definedName>
    <definedName name="FOLHA011" localSheetId="67" hidden="1">{#N/A,#N/A,TRUE,"Serviços"}</definedName>
    <definedName name="FOLHA011" localSheetId="46" hidden="1">{#N/A,#N/A,TRUE,"Serviços"}</definedName>
    <definedName name="FOLHA011" localSheetId="47" hidden="1">{#N/A,#N/A,TRUE,"Serviços"}</definedName>
    <definedName name="FOLHA011" localSheetId="48" hidden="1">{#N/A,#N/A,TRUE,"Serviços"}</definedName>
    <definedName name="FOLHA011" localSheetId="60" hidden="1">{#N/A,#N/A,TRUE,"Serviços"}</definedName>
    <definedName name="FOLHA011" localSheetId="61" hidden="1">{#N/A,#N/A,TRUE,"Serviços"}</definedName>
    <definedName name="FOLHA011" localSheetId="62" hidden="1">{#N/A,#N/A,TRUE,"Serviços"}</definedName>
    <definedName name="FOLHA011" localSheetId="63" hidden="1">{#N/A,#N/A,TRUE,"Serviços"}</definedName>
    <definedName name="FOLHA011" localSheetId="64" hidden="1">{#N/A,#N/A,TRUE,"Serviços"}</definedName>
    <definedName name="FOLHA011" localSheetId="65" hidden="1">{#N/A,#N/A,TRUE,"Serviços"}</definedName>
    <definedName name="FOLHA011" localSheetId="66" hidden="1">{#N/A,#N/A,TRUE,"Serviços"}</definedName>
    <definedName name="FOLHA011" localSheetId="1" hidden="1">{#N/A,#N/A,TRUE,"Serviços"}</definedName>
    <definedName name="FOLHA011" hidden="1">{#N/A,#N/A,TRUE,"Serviços"}</definedName>
    <definedName name="folha1" localSheetId="11" hidden="1">{#N/A,#N/A,TRUE,"Serviços"}</definedName>
    <definedName name="folha1" localSheetId="9" hidden="1">{#N/A,#N/A,TRUE,"Serviços"}</definedName>
    <definedName name="folha1" localSheetId="12" hidden="1">{#N/A,#N/A,TRUE,"Serviços"}</definedName>
    <definedName name="folha1" localSheetId="5" hidden="1">{#N/A,#N/A,TRUE,"Serviços"}</definedName>
    <definedName name="folha1" localSheetId="6" hidden="1">{#N/A,#N/A,TRUE,"Serviços"}</definedName>
    <definedName name="folha1" localSheetId="7" hidden="1">{#N/A,#N/A,TRUE,"Serviços"}</definedName>
    <definedName name="folha1" localSheetId="8" hidden="1">{#N/A,#N/A,TRUE,"Serviços"}</definedName>
    <definedName name="folha1" localSheetId="10" hidden="1">{#N/A,#N/A,TRUE,"Serviços"}</definedName>
    <definedName name="folha1" localSheetId="3" hidden="1">{#N/A,#N/A,TRUE,"Serviços"}</definedName>
    <definedName name="folha1" localSheetId="13" hidden="1">{#N/A,#N/A,TRUE,"Serviços"}</definedName>
    <definedName name="folha1" localSheetId="16" hidden="1">{#N/A,#N/A,TRUE,"Serviços"}</definedName>
    <definedName name="folha1" localSheetId="4" hidden="1">{#N/A,#N/A,TRUE,"Serviços"}</definedName>
    <definedName name="folha1" localSheetId="24" hidden="1">{#N/A,#N/A,TRUE,"Serviços"}</definedName>
    <definedName name="folha1" localSheetId="27" hidden="1">{#N/A,#N/A,TRUE,"Serviços"}</definedName>
    <definedName name="folha1" localSheetId="22" hidden="1">{#N/A,#N/A,TRUE,"Serviços"}</definedName>
    <definedName name="folha1" localSheetId="23" hidden="1">{#N/A,#N/A,TRUE,"Serviços"}</definedName>
    <definedName name="folha1" localSheetId="25" hidden="1">{#N/A,#N/A,TRUE,"Serviços"}</definedName>
    <definedName name="folha1" localSheetId="30" hidden="1">{#N/A,#N/A,TRUE,"Serviços"}</definedName>
    <definedName name="folha1" localSheetId="31" hidden="1">{#N/A,#N/A,TRUE,"Serviços"}</definedName>
    <definedName name="folha1" localSheetId="32" hidden="1">{#N/A,#N/A,TRUE,"Serviços"}</definedName>
    <definedName name="folha1" localSheetId="33" hidden="1">{#N/A,#N/A,TRUE,"Serviços"}</definedName>
    <definedName name="folha1" localSheetId="35" hidden="1">{#N/A,#N/A,TRUE,"Serviços"}</definedName>
    <definedName name="folha1" localSheetId="40" hidden="1">{#N/A,#N/A,TRUE,"Serviços"}</definedName>
    <definedName name="folha1" localSheetId="36" hidden="1">{#N/A,#N/A,TRUE,"Serviços"}</definedName>
    <definedName name="folha1" localSheetId="37" hidden="1">{#N/A,#N/A,TRUE,"Serviços"}</definedName>
    <definedName name="folha1" localSheetId="38" hidden="1">{#N/A,#N/A,TRUE,"Serviços"}</definedName>
    <definedName name="folha1" localSheetId="39" hidden="1">{#N/A,#N/A,TRUE,"Serviços"}</definedName>
    <definedName name="folha1" localSheetId="41" hidden="1">{#N/A,#N/A,TRUE,"Serviços"}</definedName>
    <definedName name="folha1" localSheetId="67" hidden="1">{#N/A,#N/A,TRUE,"Serviços"}</definedName>
    <definedName name="folha1" localSheetId="42" hidden="1">{#N/A,#N/A,TRUE,"Serviços"}</definedName>
    <definedName name="folha1" localSheetId="43" hidden="1">{#N/A,#N/A,TRUE,"Serviços"}</definedName>
    <definedName name="folha1" localSheetId="44" hidden="1">{#N/A,#N/A,TRUE,"Serviços"}</definedName>
    <definedName name="folha1" localSheetId="46" hidden="1">{#N/A,#N/A,TRUE,"Serviços"}</definedName>
    <definedName name="folha1" localSheetId="59" hidden="1">{#N/A,#N/A,TRUE,"Serviços"}</definedName>
    <definedName name="folha1" localSheetId="47" hidden="1">{#N/A,#N/A,TRUE,"Serviços"}</definedName>
    <definedName name="folha1" localSheetId="48" hidden="1">{#N/A,#N/A,TRUE,"Serviços"}</definedName>
    <definedName name="folha1" localSheetId="58" hidden="1">{#N/A,#N/A,TRUE,"Serviços"}</definedName>
    <definedName name="folha1" localSheetId="60" hidden="1">{#N/A,#N/A,TRUE,"Serviços"}</definedName>
    <definedName name="folha1" localSheetId="61" hidden="1">{#N/A,#N/A,TRUE,"Serviços"}</definedName>
    <definedName name="folha1" localSheetId="62" hidden="1">{#N/A,#N/A,TRUE,"Serviços"}</definedName>
    <definedName name="folha1" localSheetId="63" hidden="1">{#N/A,#N/A,TRUE,"Serviços"}</definedName>
    <definedName name="folha1" localSheetId="64" hidden="1">{#N/A,#N/A,TRUE,"Serviços"}</definedName>
    <definedName name="folha1" localSheetId="65" hidden="1">{#N/A,#N/A,TRUE,"Serviços"}</definedName>
    <definedName name="folha1" localSheetId="66" hidden="1">{#N/A,#N/A,TRUE,"Serviços"}</definedName>
    <definedName name="folha1" localSheetId="1" hidden="1">{#N/A,#N/A,TRUE,"Serviços"}</definedName>
    <definedName name="folha1" hidden="1">{#N/A,#N/A,TRUE,"Serviços"}</definedName>
    <definedName name="folha11" localSheetId="27" hidden="1">{#N/A,#N/A,TRUE,"Serviços"}</definedName>
    <definedName name="folha11" localSheetId="30" hidden="1">{#N/A,#N/A,TRUE,"Serviços"}</definedName>
    <definedName name="folha11" localSheetId="40" hidden="1">{#N/A,#N/A,TRUE,"Serviços"}</definedName>
    <definedName name="folha11" localSheetId="36" hidden="1">{#N/A,#N/A,TRUE,"Serviços"}</definedName>
    <definedName name="folha11" localSheetId="37" hidden="1">{#N/A,#N/A,TRUE,"Serviços"}</definedName>
    <definedName name="folha11" localSheetId="39" hidden="1">{#N/A,#N/A,TRUE,"Serviços"}</definedName>
    <definedName name="folha11" localSheetId="41" hidden="1">{#N/A,#N/A,TRUE,"Serviços"}</definedName>
    <definedName name="folha11" localSheetId="67" hidden="1">{#N/A,#N/A,TRUE,"Serviços"}</definedName>
    <definedName name="folha11" localSheetId="46" hidden="1">{#N/A,#N/A,TRUE,"Serviços"}</definedName>
    <definedName name="folha11" localSheetId="47" hidden="1">{#N/A,#N/A,TRUE,"Serviços"}</definedName>
    <definedName name="folha11" localSheetId="48" hidden="1">{#N/A,#N/A,TRUE,"Serviços"}</definedName>
    <definedName name="folha11" localSheetId="60" hidden="1">{#N/A,#N/A,TRUE,"Serviços"}</definedName>
    <definedName name="folha11" localSheetId="61" hidden="1">{#N/A,#N/A,TRUE,"Serviços"}</definedName>
    <definedName name="folha11" localSheetId="62" hidden="1">{#N/A,#N/A,TRUE,"Serviços"}</definedName>
    <definedName name="folha11" localSheetId="63" hidden="1">{#N/A,#N/A,TRUE,"Serviços"}</definedName>
    <definedName name="folha11" localSheetId="64" hidden="1">{#N/A,#N/A,TRUE,"Serviços"}</definedName>
    <definedName name="folha11" localSheetId="65" hidden="1">{#N/A,#N/A,TRUE,"Serviços"}</definedName>
    <definedName name="folha11" localSheetId="66" hidden="1">{#N/A,#N/A,TRUE,"Serviços"}</definedName>
    <definedName name="folha11" localSheetId="1" hidden="1">{#N/A,#N/A,TRUE,"Serviços"}</definedName>
    <definedName name="folha11" hidden="1">{#N/A,#N/A,TRUE,"Serviços"}</definedName>
    <definedName name="Fonte" localSheetId="27">#REF!</definedName>
    <definedName name="Fonte" localSheetId="40">#REF!</definedName>
    <definedName name="Fonte" localSheetId="37">#REF!</definedName>
    <definedName name="Fonte" localSheetId="39">#REF!</definedName>
    <definedName name="Fonte" localSheetId="41">#REF!</definedName>
    <definedName name="Fonte" localSheetId="67">#REF!</definedName>
    <definedName name="Fonte" localSheetId="60">#REF!</definedName>
    <definedName name="Fonte" localSheetId="61">#REF!</definedName>
    <definedName name="Fonte" localSheetId="62">#REF!</definedName>
    <definedName name="Fonte" localSheetId="63">#REF!</definedName>
    <definedName name="Fonte" localSheetId="64">#REF!</definedName>
    <definedName name="Fonte" localSheetId="65">#REF!</definedName>
    <definedName name="Fonte" localSheetId="66">#REF!</definedName>
    <definedName name="Fonte">#REF!</definedName>
    <definedName name="FORNEC_CAP20" localSheetId="27">#REF!</definedName>
    <definedName name="FORNEC_CAP20" localSheetId="40">#REF!</definedName>
    <definedName name="FORNEC_CAP20" localSheetId="37">#REF!</definedName>
    <definedName name="FORNEC_CAP20" localSheetId="39">#REF!</definedName>
    <definedName name="FORNEC_CAP20" localSheetId="41">#REF!</definedName>
    <definedName name="FORNEC_CAP20" localSheetId="67">#REF!</definedName>
    <definedName name="FORNEC_CAP20" localSheetId="60">#REF!</definedName>
    <definedName name="FORNEC_CAP20" localSheetId="61">#REF!</definedName>
    <definedName name="FORNEC_CAP20" localSheetId="62">#REF!</definedName>
    <definedName name="FORNEC_CAP20" localSheetId="63">#REF!</definedName>
    <definedName name="FORNEC_CAP20" localSheetId="64">#REF!</definedName>
    <definedName name="FORNEC_CAP20" localSheetId="65">#REF!</definedName>
    <definedName name="FORNEC_CAP20" localSheetId="66">#REF!</definedName>
    <definedName name="FORNEC_CAP20">#REF!</definedName>
    <definedName name="FORNEC_CM30" localSheetId="27">#REF!</definedName>
    <definedName name="FORNEC_CM30" localSheetId="40">#REF!</definedName>
    <definedName name="FORNEC_CM30" localSheetId="37">#REF!</definedName>
    <definedName name="FORNEC_CM30" localSheetId="39">#REF!</definedName>
    <definedName name="FORNEC_CM30" localSheetId="41">#REF!</definedName>
    <definedName name="FORNEC_CM30" localSheetId="67">#REF!</definedName>
    <definedName name="FORNEC_CM30" localSheetId="60">#REF!</definedName>
    <definedName name="FORNEC_CM30" localSheetId="61">#REF!</definedName>
    <definedName name="FORNEC_CM30" localSheetId="62">#REF!</definedName>
    <definedName name="FORNEC_CM30" localSheetId="63">#REF!</definedName>
    <definedName name="FORNEC_CM30" localSheetId="64">#REF!</definedName>
    <definedName name="FORNEC_CM30" localSheetId="65">#REF!</definedName>
    <definedName name="FORNEC_CM30" localSheetId="66">#REF!</definedName>
    <definedName name="FORNEC_CM30">#REF!</definedName>
    <definedName name="Fot" localSheetId="27" hidden="1">{"'EI 060 02'!$A$1:$K$59"}</definedName>
    <definedName name="Fot" localSheetId="30" hidden="1">{"'EI 060 02'!$A$1:$K$59"}</definedName>
    <definedName name="Fot" localSheetId="40" hidden="1">{"'EI 060 02'!$A$1:$K$59"}</definedName>
    <definedName name="Fot" localSheetId="36" hidden="1">{"'EI 060 02'!$A$1:$K$59"}</definedName>
    <definedName name="Fot" localSheetId="37" hidden="1">{"'EI 060 02'!$A$1:$K$59"}</definedName>
    <definedName name="Fot" localSheetId="39" hidden="1">{"'EI 060 02'!$A$1:$K$59"}</definedName>
    <definedName name="Fot" localSheetId="41" hidden="1">{"'EI 060 02'!$A$1:$K$59"}</definedName>
    <definedName name="Fot" localSheetId="67" hidden="1">{"'EI 060 02'!$A$1:$K$59"}</definedName>
    <definedName name="Fot" localSheetId="46" hidden="1">{"'EI 060 02'!$A$1:$K$59"}</definedName>
    <definedName name="Fot" localSheetId="47" hidden="1">{"'EI 060 02'!$A$1:$K$59"}</definedName>
    <definedName name="Fot" localSheetId="48" hidden="1">{"'EI 060 02'!$A$1:$K$59"}</definedName>
    <definedName name="Fot" localSheetId="60" hidden="1">{"'EI 060 02'!$A$1:$K$59"}</definedName>
    <definedName name="Fot" localSheetId="61" hidden="1">{"'EI 060 02'!$A$1:$K$59"}</definedName>
    <definedName name="Fot" localSheetId="62" hidden="1">{"'EI 060 02'!$A$1:$K$59"}</definedName>
    <definedName name="Fot" localSheetId="63" hidden="1">{"'EI 060 02'!$A$1:$K$59"}</definedName>
    <definedName name="Fot" localSheetId="64" hidden="1">{"'EI 060 02'!$A$1:$K$59"}</definedName>
    <definedName name="Fot" localSheetId="65" hidden="1">{"'EI 060 02'!$A$1:$K$59"}</definedName>
    <definedName name="Fot" localSheetId="66" hidden="1">{"'EI 060 02'!$A$1:$K$59"}</definedName>
    <definedName name="Fot" localSheetId="1" hidden="1">{"'EI 060 02'!$A$1:$K$59"}</definedName>
    <definedName name="Fot" hidden="1">{"'EI 060 02'!$A$1:$K$59"}</definedName>
    <definedName name="fr">#N/A</definedName>
    <definedName name="fre">#N/A</definedName>
    <definedName name="FREADVAL" localSheetId="27">#REF!</definedName>
    <definedName name="FREADVAL" localSheetId="40">#REF!</definedName>
    <definedName name="FREADVAL" localSheetId="37">#REF!</definedName>
    <definedName name="FREADVAL" localSheetId="39">#REF!</definedName>
    <definedName name="FREADVAL" localSheetId="41">#REF!</definedName>
    <definedName name="FREADVAL" localSheetId="67">#REF!</definedName>
    <definedName name="FREADVAL" localSheetId="60">#REF!</definedName>
    <definedName name="FREADVAL" localSheetId="61">#REF!</definedName>
    <definedName name="FREADVAL" localSheetId="62">#REF!</definedName>
    <definedName name="FREADVAL" localSheetId="63">#REF!</definedName>
    <definedName name="FREADVAL" localSheetId="64">#REF!</definedName>
    <definedName name="FREADVAL" localSheetId="65">#REF!</definedName>
    <definedName name="FREADVAL" localSheetId="66">#REF!</definedName>
    <definedName name="FREADVAL">#REF!</definedName>
    <definedName name="FREFIX" localSheetId="27">#REF!</definedName>
    <definedName name="FREFIX" localSheetId="40">#REF!</definedName>
    <definedName name="FREFIX" localSheetId="37">#REF!</definedName>
    <definedName name="FREFIX" localSheetId="39">#REF!</definedName>
    <definedName name="FREFIX" localSheetId="41">#REF!</definedName>
    <definedName name="FREFIX" localSheetId="67">#REF!</definedName>
    <definedName name="FREFIX" localSheetId="60">#REF!</definedName>
    <definedName name="FREFIX" localSheetId="61">#REF!</definedName>
    <definedName name="FREFIX" localSheetId="62">#REF!</definedName>
    <definedName name="FREFIX" localSheetId="63">#REF!</definedName>
    <definedName name="FREFIX" localSheetId="64">#REF!</definedName>
    <definedName name="FREFIX" localSheetId="65">#REF!</definedName>
    <definedName name="FREFIX" localSheetId="66">#REF!</definedName>
    <definedName name="FREFIX">#REF!</definedName>
    <definedName name="FREPES" localSheetId="27">#REF!</definedName>
    <definedName name="FREPES" localSheetId="40">#REF!</definedName>
    <definedName name="FREPES" localSheetId="37">#REF!</definedName>
    <definedName name="FREPES" localSheetId="39">#REF!</definedName>
    <definedName name="FREPES" localSheetId="41">#REF!</definedName>
    <definedName name="FREPES" localSheetId="67">#REF!</definedName>
    <definedName name="FREPES" localSheetId="60">#REF!</definedName>
    <definedName name="FREPES" localSheetId="61">#REF!</definedName>
    <definedName name="FREPES" localSheetId="62">#REF!</definedName>
    <definedName name="FREPES" localSheetId="63">#REF!</definedName>
    <definedName name="FREPES" localSheetId="64">#REF!</definedName>
    <definedName name="FREPES" localSheetId="65">#REF!</definedName>
    <definedName name="FREPES" localSheetId="66">#REF!</definedName>
    <definedName name="FREPES">#REF!</definedName>
    <definedName name="Fresagem01" localSheetId="27" hidden="1">{#N/A,#N/A,TRUE,"Serviços"}</definedName>
    <definedName name="Fresagem01" localSheetId="30" hidden="1">{#N/A,#N/A,TRUE,"Serviços"}</definedName>
    <definedName name="Fresagem01" localSheetId="40" hidden="1">{#N/A,#N/A,TRUE,"Serviços"}</definedName>
    <definedName name="Fresagem01" localSheetId="36" hidden="1">{#N/A,#N/A,TRUE,"Serviços"}</definedName>
    <definedName name="Fresagem01" localSheetId="37" hidden="1">{#N/A,#N/A,TRUE,"Serviços"}</definedName>
    <definedName name="Fresagem01" localSheetId="39" hidden="1">{#N/A,#N/A,TRUE,"Serviços"}</definedName>
    <definedName name="Fresagem01" localSheetId="41" hidden="1">{#N/A,#N/A,TRUE,"Serviços"}</definedName>
    <definedName name="Fresagem01" localSheetId="67" hidden="1">{#N/A,#N/A,TRUE,"Serviços"}</definedName>
    <definedName name="Fresagem01" localSheetId="46" hidden="1">{#N/A,#N/A,TRUE,"Serviços"}</definedName>
    <definedName name="Fresagem01" localSheetId="47" hidden="1">{#N/A,#N/A,TRUE,"Serviços"}</definedName>
    <definedName name="Fresagem01" localSheetId="48" hidden="1">{#N/A,#N/A,TRUE,"Serviços"}</definedName>
    <definedName name="Fresagem01" localSheetId="60" hidden="1">{#N/A,#N/A,TRUE,"Serviços"}</definedName>
    <definedName name="Fresagem01" localSheetId="61" hidden="1">{#N/A,#N/A,TRUE,"Serviços"}</definedName>
    <definedName name="Fresagem01" localSheetId="62" hidden="1">{#N/A,#N/A,TRUE,"Serviços"}</definedName>
    <definedName name="Fresagem01" localSheetId="63" hidden="1">{#N/A,#N/A,TRUE,"Serviços"}</definedName>
    <definedName name="Fresagem01" localSheetId="64" hidden="1">{#N/A,#N/A,TRUE,"Serviços"}</definedName>
    <definedName name="Fresagem01" localSheetId="65" hidden="1">{#N/A,#N/A,TRUE,"Serviços"}</definedName>
    <definedName name="Fresagem01" localSheetId="66" hidden="1">{#N/A,#N/A,TRUE,"Serviços"}</definedName>
    <definedName name="Fresagem01" localSheetId="1" hidden="1">{#N/A,#N/A,TRUE,"Serviços"}</definedName>
    <definedName name="Fresagem01" hidden="1">{#N/A,#N/A,TRUE,"Serviços"}</definedName>
    <definedName name="Fresagem011" localSheetId="27" hidden="1">{#N/A,#N/A,TRUE,"Serviços"}</definedName>
    <definedName name="Fresagem011" localSheetId="30" hidden="1">{#N/A,#N/A,TRUE,"Serviços"}</definedName>
    <definedName name="Fresagem011" localSheetId="40" hidden="1">{#N/A,#N/A,TRUE,"Serviços"}</definedName>
    <definedName name="Fresagem011" localSheetId="36" hidden="1">{#N/A,#N/A,TRUE,"Serviços"}</definedName>
    <definedName name="Fresagem011" localSheetId="37" hidden="1">{#N/A,#N/A,TRUE,"Serviços"}</definedName>
    <definedName name="Fresagem011" localSheetId="39" hidden="1">{#N/A,#N/A,TRUE,"Serviços"}</definedName>
    <definedName name="Fresagem011" localSheetId="41" hidden="1">{#N/A,#N/A,TRUE,"Serviços"}</definedName>
    <definedName name="Fresagem011" localSheetId="67" hidden="1">{#N/A,#N/A,TRUE,"Serviços"}</definedName>
    <definedName name="Fresagem011" localSheetId="46" hidden="1">{#N/A,#N/A,TRUE,"Serviços"}</definedName>
    <definedName name="Fresagem011" localSheetId="47" hidden="1">{#N/A,#N/A,TRUE,"Serviços"}</definedName>
    <definedName name="Fresagem011" localSheetId="48" hidden="1">{#N/A,#N/A,TRUE,"Serviços"}</definedName>
    <definedName name="Fresagem011" localSheetId="60" hidden="1">{#N/A,#N/A,TRUE,"Serviços"}</definedName>
    <definedName name="Fresagem011" localSheetId="61" hidden="1">{#N/A,#N/A,TRUE,"Serviços"}</definedName>
    <definedName name="Fresagem011" localSheetId="62" hidden="1">{#N/A,#N/A,TRUE,"Serviços"}</definedName>
    <definedName name="Fresagem011" localSheetId="63" hidden="1">{#N/A,#N/A,TRUE,"Serviços"}</definedName>
    <definedName name="Fresagem011" localSheetId="64" hidden="1">{#N/A,#N/A,TRUE,"Serviços"}</definedName>
    <definedName name="Fresagem011" localSheetId="65" hidden="1">{#N/A,#N/A,TRUE,"Serviços"}</definedName>
    <definedName name="Fresagem011" localSheetId="66" hidden="1">{#N/A,#N/A,TRUE,"Serviços"}</definedName>
    <definedName name="Fresagem011" localSheetId="1" hidden="1">{#N/A,#N/A,TRUE,"Serviços"}</definedName>
    <definedName name="Fresagem011" hidden="1">{#N/A,#N/A,TRUE,"Serviços"}</definedName>
    <definedName name="FS" localSheetId="27">#REF!</definedName>
    <definedName name="FS" localSheetId="40">#REF!</definedName>
    <definedName name="FS" localSheetId="37">#REF!</definedName>
    <definedName name="FS" localSheetId="39">#REF!</definedName>
    <definedName name="FS" localSheetId="41">#REF!</definedName>
    <definedName name="FS" localSheetId="67">#REF!</definedName>
    <definedName name="FS" localSheetId="60">#REF!</definedName>
    <definedName name="FS" localSheetId="61">#REF!</definedName>
    <definedName name="FS" localSheetId="62">#REF!</definedName>
    <definedName name="FS" localSheetId="63">#REF!</definedName>
    <definedName name="FS" localSheetId="64">#REF!</definedName>
    <definedName name="FS" localSheetId="65">#REF!</definedName>
    <definedName name="FS" localSheetId="66">#REF!</definedName>
    <definedName name="FS">#REF!</definedName>
    <definedName name="FS_1" localSheetId="27">#REF!</definedName>
    <definedName name="FS_1" localSheetId="40">#REF!</definedName>
    <definedName name="FS_1" localSheetId="37">#REF!</definedName>
    <definedName name="FS_1" localSheetId="39">#REF!</definedName>
    <definedName name="FS_1" localSheetId="41">#REF!</definedName>
    <definedName name="FS_1" localSheetId="67">#REF!</definedName>
    <definedName name="FS_1" localSheetId="60">#REF!</definedName>
    <definedName name="FS_1" localSheetId="61">#REF!</definedName>
    <definedName name="FS_1" localSheetId="62">#REF!</definedName>
    <definedName name="FS_1" localSheetId="63">#REF!</definedName>
    <definedName name="FS_1" localSheetId="64">#REF!</definedName>
    <definedName name="FS_1" localSheetId="65">#REF!</definedName>
    <definedName name="FS_1" localSheetId="66">#REF!</definedName>
    <definedName name="FS_1">#REF!</definedName>
    <definedName name="FS_Adir" localSheetId="23">OFFSET(#REF!,0,COLUMN(#REF!)-1,COUNTA(#REF!),1)</definedName>
    <definedName name="FS_Adir" localSheetId="30">OFFSET(#REF!,0,COLUMN(#REF!)-1,COUNTA(#REF!),1)</definedName>
    <definedName name="FS_Adir" localSheetId="33">OFFSET(#REF!,0,COLUMN(#REF!)-1,COUNTA(#REF!),1)</definedName>
    <definedName name="FS_Adir" localSheetId="35">OFFSET(#REF!,0,COLUMN(#REF!)-1,COUNTA(#REF!),1)</definedName>
    <definedName name="FS_Adir" localSheetId="42">OFFSET(#REF!,0,COLUMN(#REF!)-1,COUNTA(#REF!),1)</definedName>
    <definedName name="FS_Adir" localSheetId="43">OFFSET(#REF!,0,COLUMN(#REF!)-1,COUNTA(#REF!),1)</definedName>
    <definedName name="FS_Adir" localSheetId="64">OFFSET(#REF!,0,COLUMN(#REF!)-1,COUNTA(#REF!),1)</definedName>
    <definedName name="FS_Adir">OFFSET(#REF!,0,COLUMN(#REF!)-1,COUNTA(#REF!),1)</definedName>
    <definedName name="FS_Aesq" localSheetId="23">OFFSET(#REF!,0,COLUMN(#REF!)-1,COUNTA(#REF!),1)</definedName>
    <definedName name="FS_Aesq" localSheetId="30">OFFSET(#REF!,0,COLUMN(#REF!)-1,COUNTA(#REF!),1)</definedName>
    <definedName name="FS_Aesq" localSheetId="33">OFFSET(#REF!,0,COLUMN(#REF!)-1,COUNTA(#REF!),1)</definedName>
    <definedName name="FS_Aesq" localSheetId="35">OFFSET(#REF!,0,COLUMN(#REF!)-1,COUNTA(#REF!),1)</definedName>
    <definedName name="FS_Aesq" localSheetId="42">OFFSET(#REF!,0,COLUMN(#REF!)-1,COUNTA(#REF!),1)</definedName>
    <definedName name="FS_Aesq" localSheetId="43">OFFSET(#REF!,0,COLUMN(#REF!)-1,COUNTA(#REF!),1)</definedName>
    <definedName name="FS_Aesq">OFFSET(#REF!,0,COLUMN(#REF!)-1,COUNTA(#REF!),1)</definedName>
    <definedName name="FS3_3dir" localSheetId="23">OFFSET(#REF!,0,MATCH(#REF!,#REF!,0)+1,COUNTA(#REF!),1)</definedName>
    <definedName name="FS3_3dir" localSheetId="30">OFFSET(#REF!,0,MATCH(#REF!,#REF!,0)+1,COUNTA(#REF!),1)</definedName>
    <definedName name="FS3_3dir" localSheetId="33">OFFSET(#REF!,0,MATCH(#REF!,#REF!,0)+1,COUNTA(#REF!),1)</definedName>
    <definedName name="FS3_3dir" localSheetId="35">OFFSET(#REF!,0,MATCH(#REF!,#REF!,0)+1,COUNTA(#REF!),1)</definedName>
    <definedName name="FS3_3dir" localSheetId="42">OFFSET(#REF!,0,MATCH(#REF!,#REF!,0)+1,COUNTA(#REF!),1)</definedName>
    <definedName name="FS3_3dir" localSheetId="43">OFFSET(#REF!,0,MATCH(#REF!,#REF!,0)+1,COUNTA(#REF!),1)</definedName>
    <definedName name="FS3_3dir" localSheetId="64">OFFSET(#REF!,0,MATCH(#REF!,#REF!,0)+1,COUNTA(#REF!),1)</definedName>
    <definedName name="FS3_3dir">OFFSET(#REF!,0,MATCH(#REF!,#REF!,0)+1,COUNTA(#REF!),1)</definedName>
    <definedName name="FS3_3esq" localSheetId="23">OFFSET(#REF!,0,MATCH(#REF!,#REF!,0)-1,COUNTA(#REF!),1)</definedName>
    <definedName name="FS3_3esq" localSheetId="30">OFFSET(#REF!,0,MATCH(#REF!,#REF!,0)-1,COUNTA(#REF!),1)</definedName>
    <definedName name="FS3_3esq" localSheetId="33">OFFSET(#REF!,0,MATCH(#REF!,#REF!,0)-1,COUNTA(#REF!),1)</definedName>
    <definedName name="FS3_3esq" localSheetId="35">OFFSET(#REF!,0,MATCH(#REF!,#REF!,0)-1,COUNTA(#REF!),1)</definedName>
    <definedName name="FS3_3esq" localSheetId="42">OFFSET(#REF!,0,MATCH(#REF!,#REF!,0)-1,COUNTA(#REF!),1)</definedName>
    <definedName name="FS3_3esq" localSheetId="43">OFFSET(#REF!,0,MATCH(#REF!,#REF!,0)-1,COUNTA(#REF!),1)</definedName>
    <definedName name="FS3_3esq" localSheetId="64">OFFSET(#REF!,0,MATCH(#REF!,#REF!,0)-1,COUNTA(#REF!),1)</definedName>
    <definedName name="FS3_3esq">OFFSET(#REF!,0,MATCH(#REF!,#REF!,0)-1,COUNTA(#REF!),1)</definedName>
    <definedName name="FS3_pista" localSheetId="23">OFFSET(#REF!,0,MATCH(#REF!,#REF!,0),COUNTA(#REF!),1)</definedName>
    <definedName name="FS3_pista" localSheetId="30">OFFSET(#REF!,0,MATCH(#REF!,#REF!,0),COUNTA(#REF!),1)</definedName>
    <definedName name="FS3_pista" localSheetId="33">OFFSET(#REF!,0,MATCH(#REF!,#REF!,0),COUNTA(#REF!),1)</definedName>
    <definedName name="FS3_pista" localSheetId="35">OFFSET(#REF!,0,MATCH(#REF!,#REF!,0),COUNTA(#REF!),1)</definedName>
    <definedName name="FS3_pista" localSheetId="42">OFFSET(#REF!,0,MATCH(#REF!,#REF!,0),COUNTA(#REF!),1)</definedName>
    <definedName name="FS3_pista" localSheetId="43">OFFSET(#REF!,0,MATCH(#REF!,#REF!,0),COUNTA(#REF!),1)</definedName>
    <definedName name="FS3_pista" localSheetId="64">OFFSET(#REF!,0,MATCH(#REF!,#REF!,0),COUNTA(#REF!),1)</definedName>
    <definedName name="FS3_pista">OFFSET(#REF!,0,MATCH(#REF!,#REF!,0),COUNTA(#REF!),1)</definedName>
    <definedName name="FS4_3dir" localSheetId="23">OFFSET(#REF!,0,MATCH(#REF!,#REF!,0)+1,COUNTA(#REF!),1)</definedName>
    <definedName name="FS4_3dir" localSheetId="30">OFFSET(#REF!,0,MATCH(#REF!,#REF!,0)+1,COUNTA(#REF!),1)</definedName>
    <definedName name="FS4_3dir" localSheetId="33">OFFSET(#REF!,0,MATCH(#REF!,#REF!,0)+1,COUNTA(#REF!),1)</definedName>
    <definedName name="FS4_3dir" localSheetId="35">OFFSET(#REF!,0,MATCH(#REF!,#REF!,0)+1,COUNTA(#REF!),1)</definedName>
    <definedName name="FS4_3dir" localSheetId="42">OFFSET(#REF!,0,MATCH(#REF!,#REF!,0)+1,COUNTA(#REF!),1)</definedName>
    <definedName name="FS4_3dir" localSheetId="43">OFFSET(#REF!,0,MATCH(#REF!,#REF!,0)+1,COUNTA(#REF!),1)</definedName>
    <definedName name="FS4_3dir" localSheetId="64">OFFSET(#REF!,0,MATCH(#REF!,#REF!,0)+1,COUNTA(#REF!),1)</definedName>
    <definedName name="FS4_3dir">OFFSET(#REF!,0,MATCH(#REF!,#REF!,0)+1,COUNTA(#REF!),1)</definedName>
    <definedName name="FS4_3esq" localSheetId="23">OFFSET(#REF!,0,MATCH(#REF!,#REF!,0)-1,COUNTA(#REF!),1)</definedName>
    <definedName name="FS4_3esq" localSheetId="30">OFFSET(#REF!,0,MATCH(#REF!,#REF!,0)-1,COUNTA(#REF!),1)</definedName>
    <definedName name="FS4_3esq" localSheetId="33">OFFSET(#REF!,0,MATCH(#REF!,#REF!,0)-1,COUNTA(#REF!),1)</definedName>
    <definedName name="FS4_3esq" localSheetId="35">OFFSET(#REF!,0,MATCH(#REF!,#REF!,0)-1,COUNTA(#REF!),1)</definedName>
    <definedName name="FS4_3esq" localSheetId="42">OFFSET(#REF!,0,MATCH(#REF!,#REF!,0)-1,COUNTA(#REF!),1)</definedName>
    <definedName name="FS4_3esq" localSheetId="43">OFFSET(#REF!,0,MATCH(#REF!,#REF!,0)-1,COUNTA(#REF!),1)</definedName>
    <definedName name="FS4_3esq">OFFSET(#REF!,0,MATCH(#REF!,#REF!,0)-1,COUNTA(#REF!),1)</definedName>
    <definedName name="FS4_pista" localSheetId="23">OFFSET(#REF!,0,MATCH(#REF!,#REF!,0),COUNTA(#REF!),1)</definedName>
    <definedName name="FS4_pista" localSheetId="30">OFFSET(#REF!,0,MATCH(#REF!,#REF!,0),COUNTA(#REF!),1)</definedName>
    <definedName name="FS4_pista" localSheetId="33">OFFSET(#REF!,0,MATCH(#REF!,#REF!,0),COUNTA(#REF!),1)</definedName>
    <definedName name="FS4_pista" localSheetId="35">OFFSET(#REF!,0,MATCH(#REF!,#REF!,0),COUNTA(#REF!),1)</definedName>
    <definedName name="FS4_pista" localSheetId="42">OFFSET(#REF!,0,MATCH(#REF!,#REF!,0),COUNTA(#REF!),1)</definedName>
    <definedName name="FS4_pista" localSheetId="43">OFFSET(#REF!,0,MATCH(#REF!,#REF!,0),COUNTA(#REF!),1)</definedName>
    <definedName name="FS4_pista">OFFSET(#REF!,0,MATCH(#REF!,#REF!,0),COUNTA(#REF!),1)</definedName>
    <definedName name="FS5_3dir" localSheetId="23">OFFSET(#REF!,0,MATCH(#REF!,#REF!,0)+1,COUNTA(#REF!),1)</definedName>
    <definedName name="FS5_3dir" localSheetId="30">OFFSET(#REF!,0,MATCH(#REF!,#REF!,0)+1,COUNTA(#REF!),1)</definedName>
    <definedName name="FS5_3dir" localSheetId="33">OFFSET(#REF!,0,MATCH(#REF!,#REF!,0)+1,COUNTA(#REF!),1)</definedName>
    <definedName name="FS5_3dir" localSheetId="35">OFFSET(#REF!,0,MATCH(#REF!,#REF!,0)+1,COUNTA(#REF!),1)</definedName>
    <definedName name="FS5_3dir" localSheetId="42">OFFSET(#REF!,0,MATCH(#REF!,#REF!,0)+1,COUNTA(#REF!),1)</definedName>
    <definedName name="FS5_3dir" localSheetId="43">OFFSET(#REF!,0,MATCH(#REF!,#REF!,0)+1,COUNTA(#REF!),1)</definedName>
    <definedName name="FS5_3dir">OFFSET(#REF!,0,MATCH(#REF!,#REF!,0)+1,COUNTA(#REF!),1)</definedName>
    <definedName name="FS5_3esq" localSheetId="23">OFFSET(#REF!,0,MATCH(#REF!,#REF!,0)-1,COUNTA(#REF!),1)</definedName>
    <definedName name="FS5_3esq" localSheetId="30">OFFSET(#REF!,0,MATCH(#REF!,#REF!,0)-1,COUNTA(#REF!),1)</definedName>
    <definedName name="FS5_3esq" localSheetId="33">OFFSET(#REF!,0,MATCH(#REF!,#REF!,0)-1,COUNTA(#REF!),1)</definedName>
    <definedName name="FS5_3esq" localSheetId="35">OFFSET(#REF!,0,MATCH(#REF!,#REF!,0)-1,COUNTA(#REF!),1)</definedName>
    <definedName name="FS5_3esq" localSheetId="42">OFFSET(#REF!,0,MATCH(#REF!,#REF!,0)-1,COUNTA(#REF!),1)</definedName>
    <definedName name="FS5_3esq" localSheetId="43">OFFSET(#REF!,0,MATCH(#REF!,#REF!,0)-1,COUNTA(#REF!),1)</definedName>
    <definedName name="FS5_3esq">OFFSET(#REF!,0,MATCH(#REF!,#REF!,0)-1,COUNTA(#REF!),1)</definedName>
    <definedName name="FS5_pista" localSheetId="23">OFFSET(#REF!,0,MATCH(#REF!,#REF!,0),COUNTA(#REF!),1)</definedName>
    <definedName name="FS5_pista" localSheetId="30">OFFSET(#REF!,0,MATCH(#REF!,#REF!,0),COUNTA(#REF!),1)</definedName>
    <definedName name="FS5_pista" localSheetId="33">OFFSET(#REF!,0,MATCH(#REF!,#REF!,0),COUNTA(#REF!),1)</definedName>
    <definedName name="FS5_pista" localSheetId="35">OFFSET(#REF!,0,MATCH(#REF!,#REF!,0),COUNTA(#REF!),1)</definedName>
    <definedName name="FS5_pista" localSheetId="42">OFFSET(#REF!,0,MATCH(#REF!,#REF!,0),COUNTA(#REF!),1)</definedName>
    <definedName name="FS5_pista" localSheetId="43">OFFSET(#REF!,0,MATCH(#REF!,#REF!,0),COUNTA(#REF!),1)</definedName>
    <definedName name="FS5_pista">OFFSET(#REF!,0,MATCH(#REF!,#REF!,0),COUNTA(#REF!),1)</definedName>
    <definedName name="FS6_3dir" localSheetId="23">OFFSET(#REF!,0,MATCH(#REF!,#REF!,0)+1,COUNTA(#REF!),1)</definedName>
    <definedName name="FS6_3dir" localSheetId="30">OFFSET(#REF!,0,MATCH(#REF!,#REF!,0)+1,COUNTA(#REF!),1)</definedName>
    <definedName name="FS6_3dir" localSheetId="33">OFFSET(#REF!,0,MATCH(#REF!,#REF!,0)+1,COUNTA(#REF!),1)</definedName>
    <definedName name="FS6_3dir" localSheetId="35">OFFSET(#REF!,0,MATCH(#REF!,#REF!,0)+1,COUNTA(#REF!),1)</definedName>
    <definedName name="FS6_3dir" localSheetId="42">OFFSET(#REF!,0,MATCH(#REF!,#REF!,0)+1,COUNTA(#REF!),1)</definedName>
    <definedName name="FS6_3dir" localSheetId="43">OFFSET(#REF!,0,MATCH(#REF!,#REF!,0)+1,COUNTA(#REF!),1)</definedName>
    <definedName name="FS6_3dir">OFFSET(#REF!,0,MATCH(#REF!,#REF!,0)+1,COUNTA(#REF!),1)</definedName>
    <definedName name="FS6_3esq" localSheetId="23">OFFSET(#REF!,0,MATCH(#REF!,#REF!,0)-1,COUNTA(#REF!),1)</definedName>
    <definedName name="FS6_3esq" localSheetId="30">OFFSET(#REF!,0,MATCH(#REF!,#REF!,0)-1,COUNTA(#REF!),1)</definedName>
    <definedName name="FS6_3esq" localSheetId="33">OFFSET(#REF!,0,MATCH(#REF!,#REF!,0)-1,COUNTA(#REF!),1)</definedName>
    <definedName name="FS6_3esq" localSheetId="35">OFFSET(#REF!,0,MATCH(#REF!,#REF!,0)-1,COUNTA(#REF!),1)</definedName>
    <definedName name="FS6_3esq" localSheetId="42">OFFSET(#REF!,0,MATCH(#REF!,#REF!,0)-1,COUNTA(#REF!),1)</definedName>
    <definedName name="FS6_3esq" localSheetId="43">OFFSET(#REF!,0,MATCH(#REF!,#REF!,0)-1,COUNTA(#REF!),1)</definedName>
    <definedName name="FS6_3esq">OFFSET(#REF!,0,MATCH(#REF!,#REF!,0)-1,COUNTA(#REF!),1)</definedName>
    <definedName name="FS6_pista" localSheetId="23">OFFSET(#REF!,0,MATCH(#REF!,#REF!,0),COUNTA(#REF!),1)</definedName>
    <definedName name="FS6_pista" localSheetId="30">OFFSET(#REF!,0,MATCH(#REF!,#REF!,0),COUNTA(#REF!),1)</definedName>
    <definedName name="FS6_pista" localSheetId="33">OFFSET(#REF!,0,MATCH(#REF!,#REF!,0),COUNTA(#REF!),1)</definedName>
    <definedName name="FS6_pista" localSheetId="35">OFFSET(#REF!,0,MATCH(#REF!,#REF!,0),COUNTA(#REF!),1)</definedName>
    <definedName name="FS6_pista" localSheetId="42">OFFSET(#REF!,0,MATCH(#REF!,#REF!,0),COUNTA(#REF!),1)</definedName>
    <definedName name="FS6_pista" localSheetId="43">OFFSET(#REF!,0,MATCH(#REF!,#REF!,0),COUNTA(#REF!),1)</definedName>
    <definedName name="FS6_pista">OFFSET(#REF!,0,MATCH(#REF!,#REF!,0),COUNTA(#REF!),1)</definedName>
    <definedName name="fse" localSheetId="27">#REF!</definedName>
    <definedName name="fse" localSheetId="40">#REF!</definedName>
    <definedName name="fse" localSheetId="37">#REF!</definedName>
    <definedName name="fse" localSheetId="39">#REF!</definedName>
    <definedName name="fse" localSheetId="41">#REF!</definedName>
    <definedName name="fse" localSheetId="67">#REF!</definedName>
    <definedName name="fse" localSheetId="60">#REF!</definedName>
    <definedName name="fse" localSheetId="61">#REF!</definedName>
    <definedName name="fse" localSheetId="62">#REF!</definedName>
    <definedName name="fse" localSheetId="63">#REF!</definedName>
    <definedName name="fse" localSheetId="64">#REF!</definedName>
    <definedName name="fse" localSheetId="65">#REF!</definedName>
    <definedName name="fse" localSheetId="66">#REF!</definedName>
    <definedName name="fse">#REF!</definedName>
    <definedName name="fsn" localSheetId="27">#REF!</definedName>
    <definedName name="fsn" localSheetId="40">#REF!</definedName>
    <definedName name="fsn" localSheetId="37">#REF!</definedName>
    <definedName name="fsn" localSheetId="39">#REF!</definedName>
    <definedName name="fsn" localSheetId="41">#REF!</definedName>
    <definedName name="fsn" localSheetId="67">#REF!</definedName>
    <definedName name="fsn" localSheetId="60">#REF!</definedName>
    <definedName name="fsn" localSheetId="61">#REF!</definedName>
    <definedName name="fsn" localSheetId="62">#REF!</definedName>
    <definedName name="fsn" localSheetId="63">#REF!</definedName>
    <definedName name="fsn" localSheetId="64">#REF!</definedName>
    <definedName name="fsn" localSheetId="65">#REF!</definedName>
    <definedName name="fsn" localSheetId="66">#REF!</definedName>
    <definedName name="fsn">#REF!</definedName>
    <definedName name="fuel" localSheetId="27">#REF!</definedName>
    <definedName name="fuel" localSheetId="40">#REF!</definedName>
    <definedName name="fuel" localSheetId="37">#REF!</definedName>
    <definedName name="fuel" localSheetId="39">#REF!</definedName>
    <definedName name="fuel" localSheetId="41">#REF!</definedName>
    <definedName name="fuel" localSheetId="67">#REF!</definedName>
    <definedName name="fuel" localSheetId="60">#REF!</definedName>
    <definedName name="fuel" localSheetId="61">#REF!</definedName>
    <definedName name="fuel" localSheetId="62">#REF!</definedName>
    <definedName name="fuel" localSheetId="63">#REF!</definedName>
    <definedName name="fuel" localSheetId="64">#REF!</definedName>
    <definedName name="fuel" localSheetId="65">#REF!</definedName>
    <definedName name="fuel" localSheetId="66">#REF!</definedName>
    <definedName name="fuel">#REF!</definedName>
    <definedName name="fuel_1">#REF!</definedName>
    <definedName name="FUFUFUFUFUFUFF">#REF!</definedName>
    <definedName name="fwregwrgfd">#N/A</definedName>
    <definedName name="G" localSheetId="27">#REF!</definedName>
    <definedName name="G" localSheetId="40">#REF!</definedName>
    <definedName name="G" localSheetId="37">#REF!</definedName>
    <definedName name="G" localSheetId="39">#REF!</definedName>
    <definedName name="G" localSheetId="41">#REF!</definedName>
    <definedName name="G" localSheetId="67">#REF!</definedName>
    <definedName name="G" localSheetId="60">#REF!</definedName>
    <definedName name="G" localSheetId="61">#REF!</definedName>
    <definedName name="G" localSheetId="62">#REF!</definedName>
    <definedName name="G" localSheetId="63">#REF!</definedName>
    <definedName name="G" localSheetId="64">#REF!</definedName>
    <definedName name="G" localSheetId="65">#REF!</definedName>
    <definedName name="G" localSheetId="66">#REF!</definedName>
    <definedName name="G">#REF!</definedName>
    <definedName name="g_2.04" localSheetId="27">#REF!</definedName>
    <definedName name="g_2.04" localSheetId="40">#REF!</definedName>
    <definedName name="g_2.04" localSheetId="37">#REF!</definedName>
    <definedName name="g_2.04" localSheetId="39">#REF!</definedName>
    <definedName name="g_2.04" localSheetId="41">#REF!</definedName>
    <definedName name="g_2.04" localSheetId="67">#REF!</definedName>
    <definedName name="g_2.04" localSheetId="60">#REF!</definedName>
    <definedName name="g_2.04" localSheetId="61">#REF!</definedName>
    <definedName name="g_2.04" localSheetId="62">#REF!</definedName>
    <definedName name="g_2.04" localSheetId="63">#REF!</definedName>
    <definedName name="g_2.04" localSheetId="64">#REF!</definedName>
    <definedName name="g_2.04" localSheetId="65">#REF!</definedName>
    <definedName name="g_2.04" localSheetId="66">#REF!</definedName>
    <definedName name="g_2.04">#REF!</definedName>
    <definedName name="G_2.05" localSheetId="27">#REF!</definedName>
    <definedName name="G_2.05" localSheetId="40">#REF!</definedName>
    <definedName name="G_2.05" localSheetId="37">#REF!</definedName>
    <definedName name="G_2.05" localSheetId="39">#REF!</definedName>
    <definedName name="G_2.05" localSheetId="41">#REF!</definedName>
    <definedName name="G_2.05" localSheetId="67">#REF!</definedName>
    <definedName name="G_2.05" localSheetId="60">#REF!</definedName>
    <definedName name="G_2.05" localSheetId="61">#REF!</definedName>
    <definedName name="G_2.05" localSheetId="62">#REF!</definedName>
    <definedName name="G_2.05" localSheetId="63">#REF!</definedName>
    <definedName name="G_2.05" localSheetId="64">#REF!</definedName>
    <definedName name="G_2.05" localSheetId="65">#REF!</definedName>
    <definedName name="G_2.05" localSheetId="66">#REF!</definedName>
    <definedName name="G_2.05">#REF!</definedName>
    <definedName name="G_2.06">#REF!</definedName>
    <definedName name="G_2.07">#REF!</definedName>
    <definedName name="G_2.08">#REF!</definedName>
    <definedName name="G_2.09">#REF!</definedName>
    <definedName name="G_2.10">#REF!</definedName>
    <definedName name="G_2.11">#REF!</definedName>
    <definedName name="G_2.12">#REF!</definedName>
    <definedName name="G_2.13">#REF!</definedName>
    <definedName name="G_2.14">#REF!</definedName>
    <definedName name="Galvanized_cable_tray__complete_of__special_pieces__elbows__crosses__Tees__etc.__and_fixing_elements___brackets__supports__etc.__Metallic_supports_from_roof__wall_or_metallic_structure_included">#REF!</definedName>
    <definedName name="gas">#REF!</definedName>
    <definedName name="gas_1">#REF!</definedName>
    <definedName name="GASOL">#N/A</definedName>
    <definedName name="GASOL_1" localSheetId="27">#REF!</definedName>
    <definedName name="GASOL_1" localSheetId="40">#REF!</definedName>
    <definedName name="GASOL_1" localSheetId="37">#REF!</definedName>
    <definedName name="GASOL_1" localSheetId="39">#REF!</definedName>
    <definedName name="GASOL_1" localSheetId="41">#REF!</definedName>
    <definedName name="GASOL_1" localSheetId="67">#REF!</definedName>
    <definedName name="GASOL_1" localSheetId="60">#REF!</definedName>
    <definedName name="GASOL_1" localSheetId="61">#REF!</definedName>
    <definedName name="GASOL_1" localSheetId="62">#REF!</definedName>
    <definedName name="GASOL_1" localSheetId="63">#REF!</definedName>
    <definedName name="GASOL_1" localSheetId="64">#REF!</definedName>
    <definedName name="GASOL_1" localSheetId="65">#REF!</definedName>
    <definedName name="GASOL_1" localSheetId="66">#REF!</definedName>
    <definedName name="GASOL_1">#REF!</definedName>
    <definedName name="GEOVANI" localSheetId="25">#REF!</definedName>
    <definedName name="GEOVANI" localSheetId="31">#REF!</definedName>
    <definedName name="GEOVANI" localSheetId="32">#REF!</definedName>
    <definedName name="GEOVANI" localSheetId="36">#REF!</definedName>
    <definedName name="GEOVANI" localSheetId="38">#REF!</definedName>
    <definedName name="GEOVANI" localSheetId="68">#REF!</definedName>
    <definedName name="GEOVANI" localSheetId="42">#REF!</definedName>
    <definedName name="GEOVANI" localSheetId="43">#REF!</definedName>
    <definedName name="GEOVANI" localSheetId="44">#REF!</definedName>
    <definedName name="GEOVANI" localSheetId="64">#REF!</definedName>
    <definedName name="GEOVANI">#REF!</definedName>
    <definedName name="GEOVANI_25" localSheetId="32">#REF!</definedName>
    <definedName name="GEOVANI_25" localSheetId="64">#REF!</definedName>
    <definedName name="GEOVANI_25">#REF!</definedName>
    <definedName name="GEOVANI2" localSheetId="30">#REF!</definedName>
    <definedName name="GEOVANI2" localSheetId="32">#REF!</definedName>
    <definedName name="GEOVANI2">#REF!</definedName>
    <definedName name="GEOVANI2_25" localSheetId="30">#REF!</definedName>
    <definedName name="GEOVANI2_25" localSheetId="32">#REF!</definedName>
    <definedName name="GEOVANI2_25">#REF!</definedName>
    <definedName name="Gerente" localSheetId="27">#REF!</definedName>
    <definedName name="Gerente" localSheetId="40">#REF!</definedName>
    <definedName name="Gerente" localSheetId="37">#REF!</definedName>
    <definedName name="Gerente" localSheetId="39">#REF!</definedName>
    <definedName name="Gerente" localSheetId="41">#REF!</definedName>
    <definedName name="Gerente" localSheetId="67">#REF!</definedName>
    <definedName name="Gerente" localSheetId="60">#REF!</definedName>
    <definedName name="Gerente" localSheetId="61">#REF!</definedName>
    <definedName name="Gerente" localSheetId="62">#REF!</definedName>
    <definedName name="Gerente" localSheetId="63">#REF!</definedName>
    <definedName name="Gerente" localSheetId="65">#REF!</definedName>
    <definedName name="Gerente" localSheetId="66">#REF!</definedName>
    <definedName name="Gerente">#REF!</definedName>
    <definedName name="gfgfgfg" localSheetId="27" hidden="1">{#N/A,#N/A,FALSE,"MO (2)"}</definedName>
    <definedName name="gfgfgfg" localSheetId="30" hidden="1">{#N/A,#N/A,FALSE,"MO (2)"}</definedName>
    <definedName name="gfgfgfg" localSheetId="40" hidden="1">{#N/A,#N/A,FALSE,"MO (2)"}</definedName>
    <definedName name="gfgfgfg" localSheetId="36" hidden="1">{#N/A,#N/A,FALSE,"MO (2)"}</definedName>
    <definedName name="gfgfgfg" localSheetId="37" hidden="1">{#N/A,#N/A,FALSE,"MO (2)"}</definedName>
    <definedName name="gfgfgfg" localSheetId="39" hidden="1">{#N/A,#N/A,FALSE,"MO (2)"}</definedName>
    <definedName name="gfgfgfg" localSheetId="41" hidden="1">{#N/A,#N/A,FALSE,"MO (2)"}</definedName>
    <definedName name="gfgfgfg" localSheetId="67" hidden="1">{#N/A,#N/A,FALSE,"MO (2)"}</definedName>
    <definedName name="gfgfgfg" localSheetId="46" hidden="1">{#N/A,#N/A,FALSE,"MO (2)"}</definedName>
    <definedName name="gfgfgfg" localSheetId="47" hidden="1">{#N/A,#N/A,FALSE,"MO (2)"}</definedName>
    <definedName name="gfgfgfg" localSheetId="48" hidden="1">{#N/A,#N/A,FALSE,"MO (2)"}</definedName>
    <definedName name="gfgfgfg" localSheetId="60" hidden="1">{#N/A,#N/A,FALSE,"MO (2)"}</definedName>
    <definedName name="gfgfgfg" localSheetId="61" hidden="1">{#N/A,#N/A,FALSE,"MO (2)"}</definedName>
    <definedName name="gfgfgfg" localSheetId="62" hidden="1">{#N/A,#N/A,FALSE,"MO (2)"}</definedName>
    <definedName name="gfgfgfg" localSheetId="63" hidden="1">{#N/A,#N/A,FALSE,"MO (2)"}</definedName>
    <definedName name="gfgfgfg" localSheetId="64" hidden="1">{#N/A,#N/A,FALSE,"MO (2)"}</definedName>
    <definedName name="gfgfgfg" localSheetId="65" hidden="1">{#N/A,#N/A,FALSE,"MO (2)"}</definedName>
    <definedName name="gfgfgfg" localSheetId="66" hidden="1">{#N/A,#N/A,FALSE,"MO (2)"}</definedName>
    <definedName name="gfgfgfg" localSheetId="1" hidden="1">{#N/A,#N/A,FALSE,"MO (2)"}</definedName>
    <definedName name="gfgfgfg" hidden="1">{#N/A,#N/A,FALSE,"MO (2)"}</definedName>
    <definedName name="ghghgh" localSheetId="27" hidden="1">{#N/A,#N/A,FALSE,"MO (2)"}</definedName>
    <definedName name="ghghgh" localSheetId="30" hidden="1">{#N/A,#N/A,FALSE,"MO (2)"}</definedName>
    <definedName name="ghghgh" localSheetId="40" hidden="1">{#N/A,#N/A,FALSE,"MO (2)"}</definedName>
    <definedName name="ghghgh" localSheetId="36" hidden="1">{#N/A,#N/A,FALSE,"MO (2)"}</definedName>
    <definedName name="ghghgh" localSheetId="37" hidden="1">{#N/A,#N/A,FALSE,"MO (2)"}</definedName>
    <definedName name="ghghgh" localSheetId="39" hidden="1">{#N/A,#N/A,FALSE,"MO (2)"}</definedName>
    <definedName name="ghghgh" localSheetId="41" hidden="1">{#N/A,#N/A,FALSE,"MO (2)"}</definedName>
    <definedName name="ghghgh" localSheetId="67" hidden="1">{#N/A,#N/A,FALSE,"MO (2)"}</definedName>
    <definedName name="ghghgh" localSheetId="46" hidden="1">{#N/A,#N/A,FALSE,"MO (2)"}</definedName>
    <definedName name="ghghgh" localSheetId="47" hidden="1">{#N/A,#N/A,FALSE,"MO (2)"}</definedName>
    <definedName name="ghghgh" localSheetId="48" hidden="1">{#N/A,#N/A,FALSE,"MO (2)"}</definedName>
    <definedName name="ghghgh" localSheetId="60" hidden="1">{#N/A,#N/A,FALSE,"MO (2)"}</definedName>
    <definedName name="ghghgh" localSheetId="61" hidden="1">{#N/A,#N/A,FALSE,"MO (2)"}</definedName>
    <definedName name="ghghgh" localSheetId="62" hidden="1">{#N/A,#N/A,FALSE,"MO (2)"}</definedName>
    <definedName name="ghghgh" localSheetId="63" hidden="1">{#N/A,#N/A,FALSE,"MO (2)"}</definedName>
    <definedName name="ghghgh" localSheetId="64" hidden="1">{#N/A,#N/A,FALSE,"MO (2)"}</definedName>
    <definedName name="ghghgh" localSheetId="65" hidden="1">{#N/A,#N/A,FALSE,"MO (2)"}</definedName>
    <definedName name="ghghgh" localSheetId="66" hidden="1">{#N/A,#N/A,FALSE,"MO (2)"}</definedName>
    <definedName name="ghghgh" localSheetId="1" hidden="1">{#N/A,#N/A,FALSE,"MO (2)"}</definedName>
    <definedName name="ghghgh" hidden="1">{#N/A,#N/A,FALSE,"MO (2)"}</definedName>
    <definedName name="GHJ" localSheetId="27">#REF!</definedName>
    <definedName name="GHJ" localSheetId="40">#REF!</definedName>
    <definedName name="GHJ" localSheetId="37">#REF!</definedName>
    <definedName name="GHJ" localSheetId="39">#REF!</definedName>
    <definedName name="GHJ" localSheetId="41">#REF!</definedName>
    <definedName name="GHJ" localSheetId="67">#REF!</definedName>
    <definedName name="GHJ" localSheetId="60">#REF!</definedName>
    <definedName name="GHJ" localSheetId="61">#REF!</definedName>
    <definedName name="GHJ" localSheetId="62">#REF!</definedName>
    <definedName name="GHJ" localSheetId="63">#REF!</definedName>
    <definedName name="GHJ" localSheetId="64">#REF!</definedName>
    <definedName name="GHJ" localSheetId="65">#REF!</definedName>
    <definedName name="GHJ" localSheetId="66">#REF!</definedName>
    <definedName name="GHJ">#REF!</definedName>
    <definedName name="gjgh" localSheetId="27" hidden="1">{#N/A,#N/A,FALSE,"GERAL";#N/A,#N/A,FALSE,"012-96";#N/A,#N/A,FALSE,"018-96";#N/A,#N/A,FALSE,"027-96";#N/A,#N/A,FALSE,"059-96";#N/A,#N/A,FALSE,"076-96";#N/A,#N/A,FALSE,"019-97";#N/A,#N/A,FALSE,"021-97";#N/A,#N/A,FALSE,"022-97";#N/A,#N/A,FALSE,"028-97"}</definedName>
    <definedName name="gjgh" localSheetId="30" hidden="1">{#N/A,#N/A,FALSE,"GERAL";#N/A,#N/A,FALSE,"012-96";#N/A,#N/A,FALSE,"018-96";#N/A,#N/A,FALSE,"027-96";#N/A,#N/A,FALSE,"059-96";#N/A,#N/A,FALSE,"076-96";#N/A,#N/A,FALSE,"019-97";#N/A,#N/A,FALSE,"021-97";#N/A,#N/A,FALSE,"022-97";#N/A,#N/A,FALSE,"028-97"}</definedName>
    <definedName name="gjgh" localSheetId="40" hidden="1">{#N/A,#N/A,FALSE,"GERAL";#N/A,#N/A,FALSE,"012-96";#N/A,#N/A,FALSE,"018-96";#N/A,#N/A,FALSE,"027-96";#N/A,#N/A,FALSE,"059-96";#N/A,#N/A,FALSE,"076-96";#N/A,#N/A,FALSE,"019-97";#N/A,#N/A,FALSE,"021-97";#N/A,#N/A,FALSE,"022-97";#N/A,#N/A,FALSE,"028-97"}</definedName>
    <definedName name="gjgh" localSheetId="36" hidden="1">{#N/A,#N/A,FALSE,"GERAL";#N/A,#N/A,FALSE,"012-96";#N/A,#N/A,FALSE,"018-96";#N/A,#N/A,FALSE,"027-96";#N/A,#N/A,FALSE,"059-96";#N/A,#N/A,FALSE,"076-96";#N/A,#N/A,FALSE,"019-97";#N/A,#N/A,FALSE,"021-97";#N/A,#N/A,FALSE,"022-97";#N/A,#N/A,FALSE,"028-97"}</definedName>
    <definedName name="gjgh" localSheetId="37" hidden="1">{#N/A,#N/A,FALSE,"GERAL";#N/A,#N/A,FALSE,"012-96";#N/A,#N/A,FALSE,"018-96";#N/A,#N/A,FALSE,"027-96";#N/A,#N/A,FALSE,"059-96";#N/A,#N/A,FALSE,"076-96";#N/A,#N/A,FALSE,"019-97";#N/A,#N/A,FALSE,"021-97";#N/A,#N/A,FALSE,"022-97";#N/A,#N/A,FALSE,"028-97"}</definedName>
    <definedName name="gjgh" localSheetId="39" hidden="1">{#N/A,#N/A,FALSE,"GERAL";#N/A,#N/A,FALSE,"012-96";#N/A,#N/A,FALSE,"018-96";#N/A,#N/A,FALSE,"027-96";#N/A,#N/A,FALSE,"059-96";#N/A,#N/A,FALSE,"076-96";#N/A,#N/A,FALSE,"019-97";#N/A,#N/A,FALSE,"021-97";#N/A,#N/A,FALSE,"022-97";#N/A,#N/A,FALSE,"028-97"}</definedName>
    <definedName name="gjgh" localSheetId="41" hidden="1">{#N/A,#N/A,FALSE,"GERAL";#N/A,#N/A,FALSE,"012-96";#N/A,#N/A,FALSE,"018-96";#N/A,#N/A,FALSE,"027-96";#N/A,#N/A,FALSE,"059-96";#N/A,#N/A,FALSE,"076-96";#N/A,#N/A,FALSE,"019-97";#N/A,#N/A,FALSE,"021-97";#N/A,#N/A,FALSE,"022-97";#N/A,#N/A,FALSE,"028-97"}</definedName>
    <definedName name="gjgh" localSheetId="67" hidden="1">{#N/A,#N/A,FALSE,"GERAL";#N/A,#N/A,FALSE,"012-96";#N/A,#N/A,FALSE,"018-96";#N/A,#N/A,FALSE,"027-96";#N/A,#N/A,FALSE,"059-96";#N/A,#N/A,FALSE,"076-96";#N/A,#N/A,FALSE,"019-97";#N/A,#N/A,FALSE,"021-97";#N/A,#N/A,FALSE,"022-97";#N/A,#N/A,FALSE,"028-97"}</definedName>
    <definedName name="gjgh" localSheetId="46" hidden="1">{#N/A,#N/A,FALSE,"GERAL";#N/A,#N/A,FALSE,"012-96";#N/A,#N/A,FALSE,"018-96";#N/A,#N/A,FALSE,"027-96";#N/A,#N/A,FALSE,"059-96";#N/A,#N/A,FALSE,"076-96";#N/A,#N/A,FALSE,"019-97";#N/A,#N/A,FALSE,"021-97";#N/A,#N/A,FALSE,"022-97";#N/A,#N/A,FALSE,"028-97"}</definedName>
    <definedName name="gjgh" localSheetId="47" hidden="1">{#N/A,#N/A,FALSE,"GERAL";#N/A,#N/A,FALSE,"012-96";#N/A,#N/A,FALSE,"018-96";#N/A,#N/A,FALSE,"027-96";#N/A,#N/A,FALSE,"059-96";#N/A,#N/A,FALSE,"076-96";#N/A,#N/A,FALSE,"019-97";#N/A,#N/A,FALSE,"021-97";#N/A,#N/A,FALSE,"022-97";#N/A,#N/A,FALSE,"028-97"}</definedName>
    <definedName name="gjgh" localSheetId="48" hidden="1">{#N/A,#N/A,FALSE,"GERAL";#N/A,#N/A,FALSE,"012-96";#N/A,#N/A,FALSE,"018-96";#N/A,#N/A,FALSE,"027-96";#N/A,#N/A,FALSE,"059-96";#N/A,#N/A,FALSE,"076-96";#N/A,#N/A,FALSE,"019-97";#N/A,#N/A,FALSE,"021-97";#N/A,#N/A,FALSE,"022-97";#N/A,#N/A,FALSE,"028-97"}</definedName>
    <definedName name="gjgh" localSheetId="60" hidden="1">{#N/A,#N/A,FALSE,"GERAL";#N/A,#N/A,FALSE,"012-96";#N/A,#N/A,FALSE,"018-96";#N/A,#N/A,FALSE,"027-96";#N/A,#N/A,FALSE,"059-96";#N/A,#N/A,FALSE,"076-96";#N/A,#N/A,FALSE,"019-97";#N/A,#N/A,FALSE,"021-97";#N/A,#N/A,FALSE,"022-97";#N/A,#N/A,FALSE,"028-97"}</definedName>
    <definedName name="gjgh" localSheetId="61" hidden="1">{#N/A,#N/A,FALSE,"GERAL";#N/A,#N/A,FALSE,"012-96";#N/A,#N/A,FALSE,"018-96";#N/A,#N/A,FALSE,"027-96";#N/A,#N/A,FALSE,"059-96";#N/A,#N/A,FALSE,"076-96";#N/A,#N/A,FALSE,"019-97";#N/A,#N/A,FALSE,"021-97";#N/A,#N/A,FALSE,"022-97";#N/A,#N/A,FALSE,"028-97"}</definedName>
    <definedName name="gjgh" localSheetId="62" hidden="1">{#N/A,#N/A,FALSE,"GERAL";#N/A,#N/A,FALSE,"012-96";#N/A,#N/A,FALSE,"018-96";#N/A,#N/A,FALSE,"027-96";#N/A,#N/A,FALSE,"059-96";#N/A,#N/A,FALSE,"076-96";#N/A,#N/A,FALSE,"019-97";#N/A,#N/A,FALSE,"021-97";#N/A,#N/A,FALSE,"022-97";#N/A,#N/A,FALSE,"028-97"}</definedName>
    <definedName name="gjgh" localSheetId="63" hidden="1">{#N/A,#N/A,FALSE,"GERAL";#N/A,#N/A,FALSE,"012-96";#N/A,#N/A,FALSE,"018-96";#N/A,#N/A,FALSE,"027-96";#N/A,#N/A,FALSE,"059-96";#N/A,#N/A,FALSE,"076-96";#N/A,#N/A,FALSE,"019-97";#N/A,#N/A,FALSE,"021-97";#N/A,#N/A,FALSE,"022-97";#N/A,#N/A,FALSE,"028-97"}</definedName>
    <definedName name="gjgh" localSheetId="64" hidden="1">{#N/A,#N/A,FALSE,"GERAL";#N/A,#N/A,FALSE,"012-96";#N/A,#N/A,FALSE,"018-96";#N/A,#N/A,FALSE,"027-96";#N/A,#N/A,FALSE,"059-96";#N/A,#N/A,FALSE,"076-96";#N/A,#N/A,FALSE,"019-97";#N/A,#N/A,FALSE,"021-97";#N/A,#N/A,FALSE,"022-97";#N/A,#N/A,FALSE,"028-97"}</definedName>
    <definedName name="gjgh" localSheetId="65" hidden="1">{#N/A,#N/A,FALSE,"GERAL";#N/A,#N/A,FALSE,"012-96";#N/A,#N/A,FALSE,"018-96";#N/A,#N/A,FALSE,"027-96";#N/A,#N/A,FALSE,"059-96";#N/A,#N/A,FALSE,"076-96";#N/A,#N/A,FALSE,"019-97";#N/A,#N/A,FALSE,"021-97";#N/A,#N/A,FALSE,"022-97";#N/A,#N/A,FALSE,"028-97"}</definedName>
    <definedName name="gjgh" localSheetId="66" hidden="1">{#N/A,#N/A,FALSE,"GERAL";#N/A,#N/A,FALSE,"012-96";#N/A,#N/A,FALSE,"018-96";#N/A,#N/A,FALSE,"027-96";#N/A,#N/A,FALSE,"059-96";#N/A,#N/A,FALSE,"076-96";#N/A,#N/A,FALSE,"019-97";#N/A,#N/A,FALSE,"021-97";#N/A,#N/A,FALSE,"022-97";#N/A,#N/A,FALSE,"028-97"}</definedName>
    <definedName name="gjgh" localSheetId="1" hidden="1">{#N/A,#N/A,FALSE,"GERAL";#N/A,#N/A,FALSE,"012-96";#N/A,#N/A,FALSE,"018-96";#N/A,#N/A,FALSE,"027-96";#N/A,#N/A,FALSE,"059-96";#N/A,#N/A,FALSE,"076-96";#N/A,#N/A,FALSE,"019-97";#N/A,#N/A,FALSE,"021-97";#N/A,#N/A,FALSE,"022-97";#N/A,#N/A,FALSE,"028-97"}</definedName>
    <definedName name="gjgh" hidden="1">{#N/A,#N/A,FALSE,"GERAL";#N/A,#N/A,FALSE,"012-96";#N/A,#N/A,FALSE,"018-96";#N/A,#N/A,FALSE,"027-96";#N/A,#N/A,FALSE,"059-96";#N/A,#N/A,FALSE,"076-96";#N/A,#N/A,FALSE,"019-97";#N/A,#N/A,FALSE,"021-97";#N/A,#N/A,FALSE,"022-97";#N/A,#N/A,FALSE,"028-97"}</definedName>
    <definedName name="GRADUADA" localSheetId="27">#REF!</definedName>
    <definedName name="GRADUADA" localSheetId="40">#REF!</definedName>
    <definedName name="GRADUADA" localSheetId="37">#REF!</definedName>
    <definedName name="GRADUADA" localSheetId="39">#REF!</definedName>
    <definedName name="GRADUADA" localSheetId="41">#REF!</definedName>
    <definedName name="GRADUADA" localSheetId="67">#REF!</definedName>
    <definedName name="GRADUADA" localSheetId="60">#REF!</definedName>
    <definedName name="GRADUADA" localSheetId="61">#REF!</definedName>
    <definedName name="GRADUADA" localSheetId="62">#REF!</definedName>
    <definedName name="GRADUADA" localSheetId="63">#REF!</definedName>
    <definedName name="GRADUADA" localSheetId="64">#REF!</definedName>
    <definedName name="GRADUADA" localSheetId="65">#REF!</definedName>
    <definedName name="GRADUADA" localSheetId="66">#REF!</definedName>
    <definedName name="GRADUADA">#REF!</definedName>
    <definedName name="_xlnm.Recorder" localSheetId="27">#REF!</definedName>
    <definedName name="_xlnm.Recorder" localSheetId="40">#REF!</definedName>
    <definedName name="_xlnm.Recorder" localSheetId="37">#REF!</definedName>
    <definedName name="_xlnm.Recorder" localSheetId="39">#REF!</definedName>
    <definedName name="_xlnm.Recorder" localSheetId="41">#REF!</definedName>
    <definedName name="_xlnm.Recorder" localSheetId="67">#REF!</definedName>
    <definedName name="_xlnm.Recorder" localSheetId="60">#REF!</definedName>
    <definedName name="_xlnm.Recorder" localSheetId="61">#REF!</definedName>
    <definedName name="_xlnm.Recorder" localSheetId="62">#REF!</definedName>
    <definedName name="_xlnm.Recorder" localSheetId="63">#REF!</definedName>
    <definedName name="_xlnm.Recorder" localSheetId="64">#REF!</definedName>
    <definedName name="_xlnm.Recorder" localSheetId="65">#REF!</definedName>
    <definedName name="_xlnm.Recorder" localSheetId="66">#REF!</definedName>
    <definedName name="_xlnm.Recorder">#REF!</definedName>
    <definedName name="gsdgs">#N/A</definedName>
    <definedName name="gtryfj" localSheetId="11" hidden="1">{#N/A,#N/A,TRUE,"Serviços"}</definedName>
    <definedName name="gtryfj" localSheetId="9" hidden="1">{#N/A,#N/A,TRUE,"Serviços"}</definedName>
    <definedName name="gtryfj" localSheetId="12" hidden="1">{#N/A,#N/A,TRUE,"Serviços"}</definedName>
    <definedName name="gtryfj" localSheetId="5" hidden="1">{#N/A,#N/A,TRUE,"Serviços"}</definedName>
    <definedName name="gtryfj" localSheetId="6" hidden="1">{#N/A,#N/A,TRUE,"Serviços"}</definedName>
    <definedName name="gtryfj" localSheetId="7" hidden="1">{#N/A,#N/A,TRUE,"Serviços"}</definedName>
    <definedName name="gtryfj" localSheetId="8" hidden="1">{#N/A,#N/A,TRUE,"Serviços"}</definedName>
    <definedName name="gtryfj" localSheetId="10" hidden="1">{#N/A,#N/A,TRUE,"Serviços"}</definedName>
    <definedName name="gtryfj" localSheetId="3" hidden="1">{#N/A,#N/A,TRUE,"Serviços"}</definedName>
    <definedName name="gtryfj" localSheetId="13" hidden="1">{#N/A,#N/A,TRUE,"Serviços"}</definedName>
    <definedName name="gtryfj" localSheetId="16" hidden="1">{#N/A,#N/A,TRUE,"Serviços"}</definedName>
    <definedName name="gtryfj" localSheetId="4" hidden="1">{#N/A,#N/A,TRUE,"Serviços"}</definedName>
    <definedName name="gtryfj" localSheetId="24" hidden="1">{#N/A,#N/A,TRUE,"Serviços"}</definedName>
    <definedName name="gtryfj" localSheetId="27" hidden="1">{#N/A,#N/A,TRUE,"Serviços"}</definedName>
    <definedName name="gtryfj" localSheetId="22" hidden="1">{#N/A,#N/A,TRUE,"Serviços"}</definedName>
    <definedName name="gtryfj" localSheetId="23" hidden="1">{#N/A,#N/A,TRUE,"Serviços"}</definedName>
    <definedName name="gtryfj" localSheetId="25" hidden="1">{#N/A,#N/A,TRUE,"Serviços"}</definedName>
    <definedName name="gtryfj" localSheetId="30" hidden="1">{#N/A,#N/A,TRUE,"Serviços"}</definedName>
    <definedName name="gtryfj" localSheetId="31" hidden="1">{#N/A,#N/A,TRUE,"Serviços"}</definedName>
    <definedName name="gtryfj" localSheetId="32" hidden="1">{#N/A,#N/A,TRUE,"Serviços"}</definedName>
    <definedName name="gtryfj" localSheetId="33" hidden="1">{#N/A,#N/A,TRUE,"Serviços"}</definedName>
    <definedName name="gtryfj" localSheetId="35" hidden="1">{#N/A,#N/A,TRUE,"Serviços"}</definedName>
    <definedName name="gtryfj" localSheetId="40" hidden="1">{#N/A,#N/A,TRUE,"Serviços"}</definedName>
    <definedName name="gtryfj" localSheetId="36" hidden="1">{#N/A,#N/A,TRUE,"Serviços"}</definedName>
    <definedName name="gtryfj" localSheetId="37" hidden="1">{#N/A,#N/A,TRUE,"Serviços"}</definedName>
    <definedName name="gtryfj" localSheetId="38" hidden="1">{#N/A,#N/A,TRUE,"Serviços"}</definedName>
    <definedName name="gtryfj" localSheetId="39" hidden="1">{#N/A,#N/A,TRUE,"Serviços"}</definedName>
    <definedName name="gtryfj" localSheetId="41" hidden="1">{#N/A,#N/A,TRUE,"Serviços"}</definedName>
    <definedName name="gtryfj" localSheetId="67" hidden="1">{#N/A,#N/A,TRUE,"Serviços"}</definedName>
    <definedName name="gtryfj" localSheetId="42" hidden="1">{#N/A,#N/A,TRUE,"Serviços"}</definedName>
    <definedName name="gtryfj" localSheetId="43" hidden="1">{#N/A,#N/A,TRUE,"Serviços"}</definedName>
    <definedName name="gtryfj" localSheetId="44" hidden="1">{#N/A,#N/A,TRUE,"Serviços"}</definedName>
    <definedName name="gtryfj" localSheetId="46" hidden="1">{#N/A,#N/A,TRUE,"Serviços"}</definedName>
    <definedName name="gtryfj" localSheetId="59" hidden="1">{#N/A,#N/A,TRUE,"Serviços"}</definedName>
    <definedName name="gtryfj" localSheetId="47" hidden="1">{#N/A,#N/A,TRUE,"Serviços"}</definedName>
    <definedName name="gtryfj" localSheetId="48" hidden="1">{#N/A,#N/A,TRUE,"Serviços"}</definedName>
    <definedName name="gtryfj" localSheetId="58" hidden="1">{#N/A,#N/A,TRUE,"Serviços"}</definedName>
    <definedName name="gtryfj" localSheetId="60" hidden="1">{#N/A,#N/A,TRUE,"Serviços"}</definedName>
    <definedName name="gtryfj" localSheetId="61" hidden="1">{#N/A,#N/A,TRUE,"Serviços"}</definedName>
    <definedName name="gtryfj" localSheetId="62" hidden="1">{#N/A,#N/A,TRUE,"Serviços"}</definedName>
    <definedName name="gtryfj" localSheetId="63" hidden="1">{#N/A,#N/A,TRUE,"Serviços"}</definedName>
    <definedName name="gtryfj" localSheetId="64" hidden="1">{#N/A,#N/A,TRUE,"Serviços"}</definedName>
    <definedName name="gtryfj" localSheetId="65" hidden="1">{#N/A,#N/A,TRUE,"Serviços"}</definedName>
    <definedName name="gtryfj" localSheetId="66" hidden="1">{#N/A,#N/A,TRUE,"Serviços"}</definedName>
    <definedName name="gtryfj" localSheetId="1" hidden="1">{#N/A,#N/A,TRUE,"Serviços"}</definedName>
    <definedName name="gtryfj" hidden="1">{#N/A,#N/A,TRUE,"Serviços"}</definedName>
    <definedName name="gtryfjj" localSheetId="27" hidden="1">{#N/A,#N/A,TRUE,"Serviços"}</definedName>
    <definedName name="gtryfjj" localSheetId="30" hidden="1">{#N/A,#N/A,TRUE,"Serviços"}</definedName>
    <definedName name="gtryfjj" localSheetId="40" hidden="1">{#N/A,#N/A,TRUE,"Serviços"}</definedName>
    <definedName name="gtryfjj" localSheetId="36" hidden="1">{#N/A,#N/A,TRUE,"Serviços"}</definedName>
    <definedName name="gtryfjj" localSheetId="37" hidden="1">{#N/A,#N/A,TRUE,"Serviços"}</definedName>
    <definedName name="gtryfjj" localSheetId="39" hidden="1">{#N/A,#N/A,TRUE,"Serviços"}</definedName>
    <definedName name="gtryfjj" localSheetId="41" hidden="1">{#N/A,#N/A,TRUE,"Serviços"}</definedName>
    <definedName name="gtryfjj" localSheetId="67" hidden="1">{#N/A,#N/A,TRUE,"Serviços"}</definedName>
    <definedName name="gtryfjj" localSheetId="46" hidden="1">{#N/A,#N/A,TRUE,"Serviços"}</definedName>
    <definedName name="gtryfjj" localSheetId="47" hidden="1">{#N/A,#N/A,TRUE,"Serviços"}</definedName>
    <definedName name="gtryfjj" localSheetId="48" hidden="1">{#N/A,#N/A,TRUE,"Serviços"}</definedName>
    <definedName name="gtryfjj" localSheetId="60" hidden="1">{#N/A,#N/A,TRUE,"Serviços"}</definedName>
    <definedName name="gtryfjj" localSheetId="61" hidden="1">{#N/A,#N/A,TRUE,"Serviços"}</definedName>
    <definedName name="gtryfjj" localSheetId="62" hidden="1">{#N/A,#N/A,TRUE,"Serviços"}</definedName>
    <definedName name="gtryfjj" localSheetId="63" hidden="1">{#N/A,#N/A,TRUE,"Serviços"}</definedName>
    <definedName name="gtryfjj" localSheetId="64" hidden="1">{#N/A,#N/A,TRUE,"Serviços"}</definedName>
    <definedName name="gtryfjj" localSheetId="65" hidden="1">{#N/A,#N/A,TRUE,"Serviços"}</definedName>
    <definedName name="gtryfjj" localSheetId="66" hidden="1">{#N/A,#N/A,TRUE,"Serviços"}</definedName>
    <definedName name="gtryfjj" localSheetId="1" hidden="1">{#N/A,#N/A,TRUE,"Serviços"}</definedName>
    <definedName name="gtryfjj" hidden="1">{#N/A,#N/A,TRUE,"Serviços"}</definedName>
    <definedName name="Guia">"Figura 1"</definedName>
    <definedName name="Guias" localSheetId="27">#REF!</definedName>
    <definedName name="Guias" localSheetId="40">#REF!</definedName>
    <definedName name="Guias" localSheetId="37">#REF!</definedName>
    <definedName name="Guias" localSheetId="39">#REF!</definedName>
    <definedName name="Guias" localSheetId="41">#REF!</definedName>
    <definedName name="Guias" localSheetId="67">#REF!</definedName>
    <definedName name="Guias" localSheetId="60">#REF!</definedName>
    <definedName name="Guias" localSheetId="61">#REF!</definedName>
    <definedName name="Guias" localSheetId="62">#REF!</definedName>
    <definedName name="Guias" localSheetId="63">#REF!</definedName>
    <definedName name="Guias" localSheetId="64">#REF!</definedName>
    <definedName name="Guias" localSheetId="65">#REF!</definedName>
    <definedName name="Guias" localSheetId="66">#REF!</definedName>
    <definedName name="Guias">#REF!</definedName>
    <definedName name="há" localSheetId="27">#REF!</definedName>
    <definedName name="há" localSheetId="40">#REF!</definedName>
    <definedName name="há" localSheetId="37">#REF!</definedName>
    <definedName name="há" localSheetId="39">#REF!</definedName>
    <definedName name="há" localSheetId="41">#REF!</definedName>
    <definedName name="há" localSheetId="67">#REF!</definedName>
    <definedName name="há" localSheetId="60">#REF!</definedName>
    <definedName name="há" localSheetId="61">#REF!</definedName>
    <definedName name="há" localSheetId="62">#REF!</definedName>
    <definedName name="há" localSheetId="63">#REF!</definedName>
    <definedName name="há" localSheetId="64">#REF!</definedName>
    <definedName name="há" localSheetId="65">#REF!</definedName>
    <definedName name="há" localSheetId="66">#REF!</definedName>
    <definedName name="há">#REF!</definedName>
    <definedName name="HELLO" localSheetId="27">#REF!</definedName>
    <definedName name="HELLO" localSheetId="40">#REF!</definedName>
    <definedName name="HELLO" localSheetId="37">#REF!</definedName>
    <definedName name="HELLO" localSheetId="39">#REF!</definedName>
    <definedName name="HELLO" localSheetId="41">#REF!</definedName>
    <definedName name="HELLO" localSheetId="67">#REF!</definedName>
    <definedName name="HELLO" localSheetId="60">#REF!</definedName>
    <definedName name="HELLO" localSheetId="61">#REF!</definedName>
    <definedName name="HELLO" localSheetId="62">#REF!</definedName>
    <definedName name="HELLO" localSheetId="63">#REF!</definedName>
    <definedName name="HELLO" localSheetId="64">#REF!</definedName>
    <definedName name="HELLO" localSheetId="65">#REF!</definedName>
    <definedName name="HELLO" localSheetId="66">#REF!</definedName>
    <definedName name="HELLO">#REF!</definedName>
    <definedName name="HGRET" localSheetId="27" hidden="1">{"'RR'!$A$2:$E$81"}</definedName>
    <definedName name="HGRET" localSheetId="30" hidden="1">{"'RR'!$A$2:$E$81"}</definedName>
    <definedName name="HGRET" localSheetId="40" hidden="1">{"'RR'!$A$2:$E$81"}</definedName>
    <definedName name="HGRET" localSheetId="36" hidden="1">{"'RR'!$A$2:$E$81"}</definedName>
    <definedName name="HGRET" localSheetId="37" hidden="1">{"'RR'!$A$2:$E$81"}</definedName>
    <definedName name="HGRET" localSheetId="39" hidden="1">{"'RR'!$A$2:$E$81"}</definedName>
    <definedName name="HGRET" localSheetId="41" hidden="1">{"'RR'!$A$2:$E$81"}</definedName>
    <definedName name="HGRET" localSheetId="67" hidden="1">{"'RR'!$A$2:$E$81"}</definedName>
    <definedName name="HGRET" localSheetId="46" hidden="1">{"'RR'!$A$2:$E$81"}</definedName>
    <definedName name="HGRET" localSheetId="47" hidden="1">{"'RR'!$A$2:$E$81"}</definedName>
    <definedName name="HGRET" localSheetId="48" hidden="1">{"'RR'!$A$2:$E$81"}</definedName>
    <definedName name="HGRET" localSheetId="60" hidden="1">{"'RR'!$A$2:$E$81"}</definedName>
    <definedName name="HGRET" localSheetId="61" hidden="1">{"'RR'!$A$2:$E$81"}</definedName>
    <definedName name="HGRET" localSheetId="62" hidden="1">{"'RR'!$A$2:$E$81"}</definedName>
    <definedName name="HGRET" localSheetId="63" hidden="1">{"'RR'!$A$2:$E$81"}</definedName>
    <definedName name="HGRET" localSheetId="64" hidden="1">{"'RR'!$A$2:$E$81"}</definedName>
    <definedName name="HGRET" localSheetId="65" hidden="1">{"'RR'!$A$2:$E$81"}</definedName>
    <definedName name="HGRET" localSheetId="66" hidden="1">{"'RR'!$A$2:$E$81"}</definedName>
    <definedName name="HGRET" localSheetId="1" hidden="1">{"'RR'!$A$2:$E$81"}</definedName>
    <definedName name="HGRET" hidden="1">{"'RR'!$A$2:$E$81"}</definedName>
    <definedName name="HH">#REF!</definedName>
    <definedName name="HHDESELE">#REF!</definedName>
    <definedName name="HHDESMEC">#REF!</definedName>
    <definedName name="HHENGELE">#REF!</definedName>
    <definedName name="HHENGMEC">#REF!</definedName>
    <definedName name="hhhhh" localSheetId="27" hidden="1">{#N/A,#N/A,FALSE,"MO (2)"}</definedName>
    <definedName name="hhhhh" localSheetId="30" hidden="1">{#N/A,#N/A,FALSE,"MO (2)"}</definedName>
    <definedName name="hhhhh" localSheetId="40" hidden="1">{#N/A,#N/A,FALSE,"MO (2)"}</definedName>
    <definedName name="hhhhh" localSheetId="36" hidden="1">{#N/A,#N/A,FALSE,"MO (2)"}</definedName>
    <definedName name="hhhhh" localSheetId="37" hidden="1">{#N/A,#N/A,FALSE,"MO (2)"}</definedName>
    <definedName name="hhhhh" localSheetId="39" hidden="1">{#N/A,#N/A,FALSE,"MO (2)"}</definedName>
    <definedName name="hhhhh" localSheetId="41" hidden="1">{#N/A,#N/A,FALSE,"MO (2)"}</definedName>
    <definedName name="hhhhh" localSheetId="67" hidden="1">{#N/A,#N/A,FALSE,"MO (2)"}</definedName>
    <definedName name="hhhhh" localSheetId="46" hidden="1">{#N/A,#N/A,FALSE,"MO (2)"}</definedName>
    <definedName name="hhhhh" localSheetId="47" hidden="1">{#N/A,#N/A,FALSE,"MO (2)"}</definedName>
    <definedName name="hhhhh" localSheetId="48" hidden="1">{#N/A,#N/A,FALSE,"MO (2)"}</definedName>
    <definedName name="hhhhh" localSheetId="60" hidden="1">{#N/A,#N/A,FALSE,"MO (2)"}</definedName>
    <definedName name="hhhhh" localSheetId="61" hidden="1">{#N/A,#N/A,FALSE,"MO (2)"}</definedName>
    <definedName name="hhhhh" localSheetId="62" hidden="1">{#N/A,#N/A,FALSE,"MO (2)"}</definedName>
    <definedName name="hhhhh" localSheetId="63" hidden="1">{#N/A,#N/A,FALSE,"MO (2)"}</definedName>
    <definedName name="hhhhh" localSheetId="64" hidden="1">{#N/A,#N/A,FALSE,"MO (2)"}</definedName>
    <definedName name="hhhhh" localSheetId="65" hidden="1">{#N/A,#N/A,FALSE,"MO (2)"}</definedName>
    <definedName name="hhhhh" localSheetId="66" hidden="1">{#N/A,#N/A,FALSE,"MO (2)"}</definedName>
    <definedName name="hhhhh" localSheetId="1" hidden="1">{#N/A,#N/A,FALSE,"MO (2)"}</definedName>
    <definedName name="hhhhh" hidden="1">{#N/A,#N/A,FALSE,"MO (2)"}</definedName>
    <definedName name="HHMONELE" localSheetId="27">#REF!</definedName>
    <definedName name="HHMONELE" localSheetId="40">#REF!</definedName>
    <definedName name="HHMONELE" localSheetId="37">#REF!</definedName>
    <definedName name="HHMONELE" localSheetId="39">#REF!</definedName>
    <definedName name="HHMONELE" localSheetId="41">#REF!</definedName>
    <definedName name="HHMONELE" localSheetId="67">#REF!</definedName>
    <definedName name="HHMONELE" localSheetId="60">#REF!</definedName>
    <definedName name="HHMONELE" localSheetId="61">#REF!</definedName>
    <definedName name="HHMONELE" localSheetId="62">#REF!</definedName>
    <definedName name="HHMONELE" localSheetId="63">#REF!</definedName>
    <definedName name="HHMONELE" localSheetId="64">#REF!</definedName>
    <definedName name="HHMONELE" localSheetId="65">#REF!</definedName>
    <definedName name="HHMONELE" localSheetId="66">#REF!</definedName>
    <definedName name="HHMONELE">#REF!</definedName>
    <definedName name="HHMONMEC" localSheetId="27">#REF!</definedName>
    <definedName name="HHMONMEC" localSheetId="40">#REF!</definedName>
    <definedName name="HHMONMEC" localSheetId="37">#REF!</definedName>
    <definedName name="HHMONMEC" localSheetId="39">#REF!</definedName>
    <definedName name="HHMONMEC" localSheetId="41">#REF!</definedName>
    <definedName name="HHMONMEC" localSheetId="67">#REF!</definedName>
    <definedName name="HHMONMEC" localSheetId="60">#REF!</definedName>
    <definedName name="HHMONMEC" localSheetId="61">#REF!</definedName>
    <definedName name="HHMONMEC" localSheetId="62">#REF!</definedName>
    <definedName name="HHMONMEC" localSheetId="63">#REF!</definedName>
    <definedName name="HHMONMEC" localSheetId="64">#REF!</definedName>
    <definedName name="HHMONMEC" localSheetId="65">#REF!</definedName>
    <definedName name="HHMONMEC" localSheetId="66">#REF!</definedName>
    <definedName name="HHMONMEC">#REF!</definedName>
    <definedName name="HHPROELE" localSheetId="27">#REF!</definedName>
    <definedName name="HHPROELE" localSheetId="40">#REF!</definedName>
    <definedName name="HHPROELE" localSheetId="37">#REF!</definedName>
    <definedName name="HHPROELE" localSheetId="39">#REF!</definedName>
    <definedName name="HHPROELE" localSheetId="41">#REF!</definedName>
    <definedName name="HHPROELE" localSheetId="67">#REF!</definedName>
    <definedName name="HHPROELE" localSheetId="60">#REF!</definedName>
    <definedName name="HHPROELE" localSheetId="61">#REF!</definedName>
    <definedName name="HHPROELE" localSheetId="62">#REF!</definedName>
    <definedName name="HHPROELE" localSheetId="63">#REF!</definedName>
    <definedName name="HHPROELE" localSheetId="64">#REF!</definedName>
    <definedName name="HHPROELE" localSheetId="65">#REF!</definedName>
    <definedName name="HHPROELE" localSheetId="66">#REF!</definedName>
    <definedName name="HHPROELE">#REF!</definedName>
    <definedName name="HHPROMEC">#REF!</definedName>
    <definedName name="hi" localSheetId="31">#REF!</definedName>
    <definedName name="hi" localSheetId="32">#REF!</definedName>
    <definedName name="hi" localSheetId="38">#REF!</definedName>
    <definedName name="hi" localSheetId="59">#REF!</definedName>
    <definedName name="hi" localSheetId="58">#REF!</definedName>
    <definedName name="hi">#REF!</definedName>
    <definedName name="hi_10" localSheetId="32">#REF!</definedName>
    <definedName name="hi_10">#REF!</definedName>
    <definedName name="hi_25" localSheetId="32">#REF!</definedName>
    <definedName name="hi_25">#REF!</definedName>
    <definedName name="hi_27" localSheetId="32">#REF!</definedName>
    <definedName name="hi_27">#REF!</definedName>
    <definedName name="hi_29" localSheetId="32">#REF!</definedName>
    <definedName name="hi_29">#REF!</definedName>
    <definedName name="hi_9" localSheetId="32">#REF!</definedName>
    <definedName name="hi_9">#REF!</definedName>
    <definedName name="hjhjhjhju" localSheetId="27" hidden="1">{#N/A,#N/A,FALSE,"MO (2)"}</definedName>
    <definedName name="hjhjhjhju" localSheetId="30" hidden="1">{#N/A,#N/A,FALSE,"MO (2)"}</definedName>
    <definedName name="hjhjhjhju" localSheetId="40" hidden="1">{#N/A,#N/A,FALSE,"MO (2)"}</definedName>
    <definedName name="hjhjhjhju" localSheetId="36" hidden="1">{#N/A,#N/A,FALSE,"MO (2)"}</definedName>
    <definedName name="hjhjhjhju" localSheetId="37" hidden="1">{#N/A,#N/A,FALSE,"MO (2)"}</definedName>
    <definedName name="hjhjhjhju" localSheetId="39" hidden="1">{#N/A,#N/A,FALSE,"MO (2)"}</definedName>
    <definedName name="hjhjhjhju" localSheetId="41" hidden="1">{#N/A,#N/A,FALSE,"MO (2)"}</definedName>
    <definedName name="hjhjhjhju" localSheetId="67" hidden="1">{#N/A,#N/A,FALSE,"MO (2)"}</definedName>
    <definedName name="hjhjhjhju" localSheetId="46" hidden="1">{#N/A,#N/A,FALSE,"MO (2)"}</definedName>
    <definedName name="hjhjhjhju" localSheetId="47" hidden="1">{#N/A,#N/A,FALSE,"MO (2)"}</definedName>
    <definedName name="hjhjhjhju" localSheetId="48" hidden="1">{#N/A,#N/A,FALSE,"MO (2)"}</definedName>
    <definedName name="hjhjhjhju" localSheetId="60" hidden="1">{#N/A,#N/A,FALSE,"MO (2)"}</definedName>
    <definedName name="hjhjhjhju" localSheetId="61" hidden="1">{#N/A,#N/A,FALSE,"MO (2)"}</definedName>
    <definedName name="hjhjhjhju" localSheetId="62" hidden="1">{#N/A,#N/A,FALSE,"MO (2)"}</definedName>
    <definedName name="hjhjhjhju" localSheetId="63" hidden="1">{#N/A,#N/A,FALSE,"MO (2)"}</definedName>
    <definedName name="hjhjhjhju" localSheetId="64" hidden="1">{#N/A,#N/A,FALSE,"MO (2)"}</definedName>
    <definedName name="hjhjhjhju" localSheetId="65" hidden="1">{#N/A,#N/A,FALSE,"MO (2)"}</definedName>
    <definedName name="hjhjhjhju" localSheetId="66" hidden="1">{#N/A,#N/A,FALSE,"MO (2)"}</definedName>
    <definedName name="hjhjhjhju" localSheetId="1" hidden="1">{#N/A,#N/A,FALSE,"MO (2)"}</definedName>
    <definedName name="hjhjhjhju" hidden="1">{#N/A,#N/A,FALSE,"MO (2)"}</definedName>
    <definedName name="hora" localSheetId="27">#REF!</definedName>
    <definedName name="hora" localSheetId="40">#REF!</definedName>
    <definedName name="hora" localSheetId="37">#REF!</definedName>
    <definedName name="hora" localSheetId="39">#REF!</definedName>
    <definedName name="hora" localSheetId="41">#REF!</definedName>
    <definedName name="hora" localSheetId="67">#REF!</definedName>
    <definedName name="hora" localSheetId="60">#REF!</definedName>
    <definedName name="hora" localSheetId="61">#REF!</definedName>
    <definedName name="hora" localSheetId="62">#REF!</definedName>
    <definedName name="hora" localSheetId="63">#REF!</definedName>
    <definedName name="hora" localSheetId="64">#REF!</definedName>
    <definedName name="hora" localSheetId="65">#REF!</definedName>
    <definedName name="hora" localSheetId="66">#REF!</definedName>
    <definedName name="hora">#REF!</definedName>
    <definedName name="hora_1" localSheetId="27">#REF!</definedName>
    <definedName name="hora_1" localSheetId="40">#REF!</definedName>
    <definedName name="hora_1" localSheetId="37">#REF!</definedName>
    <definedName name="hora_1" localSheetId="39">#REF!</definedName>
    <definedName name="hora_1" localSheetId="41">#REF!</definedName>
    <definedName name="hora_1" localSheetId="67">#REF!</definedName>
    <definedName name="hora_1" localSheetId="60">#REF!</definedName>
    <definedName name="hora_1" localSheetId="61">#REF!</definedName>
    <definedName name="hora_1" localSheetId="62">#REF!</definedName>
    <definedName name="hora_1" localSheetId="63">#REF!</definedName>
    <definedName name="hora_1" localSheetId="64">#REF!</definedName>
    <definedName name="hora_1" localSheetId="65">#REF!</definedName>
    <definedName name="hora_1" localSheetId="66">#REF!</definedName>
    <definedName name="hora_1">#REF!</definedName>
    <definedName name="HP" localSheetId="32">#REF!</definedName>
    <definedName name="HP" localSheetId="36">#REF!</definedName>
    <definedName name="HP" localSheetId="38">#REF!</definedName>
    <definedName name="HP" localSheetId="59">#REF!</definedName>
    <definedName name="HP" localSheetId="58">#REF!</definedName>
    <definedName name="HP" localSheetId="64">#REF!</definedName>
    <definedName name="HP">#REF!</definedName>
    <definedName name="HP.1" localSheetId="32">#REF!</definedName>
    <definedName name="HP.1" localSheetId="38">#REF!</definedName>
    <definedName name="HP.1" localSheetId="59">#REF!</definedName>
    <definedName name="HP.1" localSheetId="58">#REF!</definedName>
    <definedName name="HP.1">#REF!</definedName>
    <definedName name="hrf">#N/A</definedName>
    <definedName name="htm" localSheetId="27" hidden="1">{"'Plan1 (2)'!$A$5:$F$63"}</definedName>
    <definedName name="htm" localSheetId="30" hidden="1">{"'Plan1 (2)'!$A$5:$F$63"}</definedName>
    <definedName name="htm" localSheetId="40" hidden="1">{"'Plan1 (2)'!$A$5:$F$63"}</definedName>
    <definedName name="htm" localSheetId="36" hidden="1">{"'Plan1 (2)'!$A$5:$F$63"}</definedName>
    <definedName name="htm" localSheetId="37" hidden="1">{"'Plan1 (2)'!$A$5:$F$63"}</definedName>
    <definedName name="htm" localSheetId="39" hidden="1">{"'Plan1 (2)'!$A$5:$F$63"}</definedName>
    <definedName name="htm" localSheetId="41" hidden="1">{"'Plan1 (2)'!$A$5:$F$63"}</definedName>
    <definedName name="htm" localSheetId="67" hidden="1">{"'Plan1 (2)'!$A$5:$F$63"}</definedName>
    <definedName name="htm" localSheetId="46" hidden="1">{"'Plan1 (2)'!$A$5:$F$63"}</definedName>
    <definedName name="htm" localSheetId="47" hidden="1">{"'Plan1 (2)'!$A$5:$F$63"}</definedName>
    <definedName name="htm" localSheetId="48" hidden="1">{"'Plan1 (2)'!$A$5:$F$63"}</definedName>
    <definedName name="htm" localSheetId="60" hidden="1">{"'Plan1 (2)'!$A$5:$F$63"}</definedName>
    <definedName name="htm" localSheetId="61" hidden="1">{"'Plan1 (2)'!$A$5:$F$63"}</definedName>
    <definedName name="htm" localSheetId="62" hidden="1">{"'Plan1 (2)'!$A$5:$F$63"}</definedName>
    <definedName name="htm" localSheetId="63" hidden="1">{"'Plan1 (2)'!$A$5:$F$63"}</definedName>
    <definedName name="htm" localSheetId="64" hidden="1">{"'Plan1 (2)'!$A$5:$F$63"}</definedName>
    <definedName name="htm" localSheetId="65" hidden="1">{"'Plan1 (2)'!$A$5:$F$63"}</definedName>
    <definedName name="htm" localSheetId="66" hidden="1">{"'Plan1 (2)'!$A$5:$F$63"}</definedName>
    <definedName name="htm" localSheetId="1" hidden="1">{"'Plan1 (2)'!$A$5:$F$63"}</definedName>
    <definedName name="htm" hidden="1">{"'Plan1 (2)'!$A$5:$F$63"}</definedName>
    <definedName name="HTML_CodePage" hidden="1">1252</definedName>
    <definedName name="HTML_Control" localSheetId="27" hidden="1">{"'EI 060 02'!$A$1:$K$59"}</definedName>
    <definedName name="HTML_Control" localSheetId="30" hidden="1">{"'EI 060 02'!$A$1:$K$59"}</definedName>
    <definedName name="HTML_Control" localSheetId="40" hidden="1">{"'EI 060 02'!$A$1:$K$59"}</definedName>
    <definedName name="HTML_Control" localSheetId="36" hidden="1">{"'EI 060 02'!$A$1:$K$59"}</definedName>
    <definedName name="HTML_Control" localSheetId="37" hidden="1">{"'EI 060 02'!$A$1:$K$59"}</definedName>
    <definedName name="HTML_Control" localSheetId="39" hidden="1">{"'EI 060 02'!$A$1:$K$59"}</definedName>
    <definedName name="HTML_Control" localSheetId="41" hidden="1">{"'EI 060 02'!$A$1:$K$59"}</definedName>
    <definedName name="HTML_Control" localSheetId="67" hidden="1">{"'EI 060 02'!$A$1:$K$59"}</definedName>
    <definedName name="HTML_Control" localSheetId="46" hidden="1">{"'EI 060 02'!$A$1:$K$59"}</definedName>
    <definedName name="HTML_Control" localSheetId="47" hidden="1">{"'EI 060 02'!$A$1:$K$59"}</definedName>
    <definedName name="HTML_Control" localSheetId="48" hidden="1">{"'EI 060 02'!$A$1:$K$59"}</definedName>
    <definedName name="HTML_Control" localSheetId="60" hidden="1">{"'EI 060 02'!$A$1:$K$59"}</definedName>
    <definedName name="HTML_Control" localSheetId="61" hidden="1">{"'EI 060 02'!$A$1:$K$59"}</definedName>
    <definedName name="HTML_Control" localSheetId="62" hidden="1">{"'EI 060 02'!$A$1:$K$59"}</definedName>
    <definedName name="HTML_Control" localSheetId="63" hidden="1">{"'EI 060 02'!$A$1:$K$59"}</definedName>
    <definedName name="HTML_Control" localSheetId="64" hidden="1">{"'EI 060 02'!$A$1:$K$59"}</definedName>
    <definedName name="HTML_Control" localSheetId="65" hidden="1">{"'EI 060 02'!$A$1:$K$59"}</definedName>
    <definedName name="HTML_Control" localSheetId="66" hidden="1">{"'EI 060 02'!$A$1:$K$59"}</definedName>
    <definedName name="HTML_Control" localSheetId="1" hidden="1">{"'EI 060 02'!$A$1:$K$59"}</definedName>
    <definedName name="HTML_Control" hidden="1">{"'EI 060 02'!$A$1:$K$59"}</definedName>
    <definedName name="HTML_Description" hidden="1">""</definedName>
    <definedName name="HTML_Email" hidden="1">""</definedName>
    <definedName name="HTML_Header" hidden="1">"EI 060 02"</definedName>
    <definedName name="HTML_LastUpdate" hidden="1">"05/05/03"</definedName>
    <definedName name="HTML_LineAfter" hidden="1">FALSE</definedName>
    <definedName name="HTML_LineBefore" hidden="1">FALSE</definedName>
    <definedName name="HTML_Name" hidden="1">"Keyloir"</definedName>
    <definedName name="HTML_OBDlg2" hidden="1">TRUE</definedName>
    <definedName name="HTML_OBDlg4" hidden="1">TRUE</definedName>
    <definedName name="HTML_OS" hidden="1">0</definedName>
    <definedName name="HTML_PathFile" hidden="1">"C:\Meus documentos\EI 060-02.htm"</definedName>
    <definedName name="HTML_Title" hidden="1">"EI 060-02 Relatório"</definedName>
    <definedName name="i" localSheetId="27" hidden="1">{#N/A,#N/A,FALSE,"MO (2)"}</definedName>
    <definedName name="i" localSheetId="30" hidden="1">{#N/A,#N/A,FALSE,"MO (2)"}</definedName>
    <definedName name="i" localSheetId="40" hidden="1">{#N/A,#N/A,FALSE,"MO (2)"}</definedName>
    <definedName name="i" localSheetId="36" hidden="1">{#N/A,#N/A,FALSE,"MO (2)"}</definedName>
    <definedName name="i" localSheetId="37" hidden="1">{#N/A,#N/A,FALSE,"MO (2)"}</definedName>
    <definedName name="i" localSheetId="39" hidden="1">{#N/A,#N/A,FALSE,"MO (2)"}</definedName>
    <definedName name="i" localSheetId="41" hidden="1">{#N/A,#N/A,FALSE,"MO (2)"}</definedName>
    <definedName name="i" localSheetId="67" hidden="1">{#N/A,#N/A,FALSE,"MO (2)"}</definedName>
    <definedName name="i" localSheetId="46" hidden="1">{#N/A,#N/A,FALSE,"MO (2)"}</definedName>
    <definedName name="i" localSheetId="47" hidden="1">{#N/A,#N/A,FALSE,"MO (2)"}</definedName>
    <definedName name="i" localSheetId="48" hidden="1">{#N/A,#N/A,FALSE,"MO (2)"}</definedName>
    <definedName name="i" localSheetId="60" hidden="1">{#N/A,#N/A,FALSE,"MO (2)"}</definedName>
    <definedName name="i" localSheetId="61" hidden="1">{#N/A,#N/A,FALSE,"MO (2)"}</definedName>
    <definedName name="i" localSheetId="62" hidden="1">{#N/A,#N/A,FALSE,"MO (2)"}</definedName>
    <definedName name="i" localSheetId="63" hidden="1">{#N/A,#N/A,FALSE,"MO (2)"}</definedName>
    <definedName name="i" localSheetId="64" hidden="1">{#N/A,#N/A,FALSE,"MO (2)"}</definedName>
    <definedName name="i" localSheetId="65" hidden="1">{#N/A,#N/A,FALSE,"MO (2)"}</definedName>
    <definedName name="i" localSheetId="66" hidden="1">{#N/A,#N/A,FALSE,"MO (2)"}</definedName>
    <definedName name="i" localSheetId="1" hidden="1">{#N/A,#N/A,FALSE,"MO (2)"}</definedName>
    <definedName name="i" hidden="1">{#N/A,#N/A,FALSE,"MO (2)"}</definedName>
    <definedName name="ID_serviço" localSheetId="23">OFFSET(#REF!,0,0,COUNTA(#REF!),1)</definedName>
    <definedName name="ID_serviço" localSheetId="30">OFFSET(#REF!,0,0,COUNTA(#REF!),1)</definedName>
    <definedName name="ID_serviço" localSheetId="33">OFFSET(#REF!,0,0,COUNTA(#REF!),1)</definedName>
    <definedName name="ID_serviço" localSheetId="35">OFFSET(#REF!,0,0,COUNTA(#REF!),1)</definedName>
    <definedName name="ID_serviço" localSheetId="42">OFFSET(#REF!,0,0,COUNTA(#REF!),1)</definedName>
    <definedName name="ID_serviço" localSheetId="43">OFFSET(#REF!,0,0,COUNTA(#REF!),1)</definedName>
    <definedName name="ID_serviço" localSheetId="64">OFFSET(#REF!,0,0,COUNTA(#REF!),1)</definedName>
    <definedName name="ID_serviço">OFFSET(#REF!,0,0,COUNTA(#REF!),1)</definedName>
    <definedName name="IE_001">#N/A</definedName>
    <definedName name="IE_001_1" localSheetId="27">#REF!</definedName>
    <definedName name="IE_001_1" localSheetId="40">#REF!</definedName>
    <definedName name="IE_001_1" localSheetId="37">#REF!</definedName>
    <definedName name="IE_001_1" localSheetId="39">#REF!</definedName>
    <definedName name="IE_001_1" localSheetId="41">#REF!</definedName>
    <definedName name="IE_001_1" localSheetId="67">#REF!</definedName>
    <definedName name="IE_001_1" localSheetId="60">#REF!</definedName>
    <definedName name="IE_001_1" localSheetId="61">#REF!</definedName>
    <definedName name="IE_001_1" localSheetId="62">#REF!</definedName>
    <definedName name="IE_001_1" localSheetId="63">#REF!</definedName>
    <definedName name="IE_001_1" localSheetId="64">#REF!</definedName>
    <definedName name="IE_001_1" localSheetId="65">#REF!</definedName>
    <definedName name="IE_001_1" localSheetId="66">#REF!</definedName>
    <definedName name="IE_001_1">#REF!</definedName>
    <definedName name="IE_006">#N/A</definedName>
    <definedName name="IE_006_1" localSheetId="27">#REF!</definedName>
    <definedName name="IE_006_1" localSheetId="40">#REF!</definedName>
    <definedName name="IE_006_1" localSheetId="37">#REF!</definedName>
    <definedName name="IE_006_1" localSheetId="39">#REF!</definedName>
    <definedName name="IE_006_1" localSheetId="41">#REF!</definedName>
    <definedName name="IE_006_1" localSheetId="67">#REF!</definedName>
    <definedName name="IE_006_1" localSheetId="60">#REF!</definedName>
    <definedName name="IE_006_1" localSheetId="61">#REF!</definedName>
    <definedName name="IE_006_1" localSheetId="62">#REF!</definedName>
    <definedName name="IE_006_1" localSheetId="63">#REF!</definedName>
    <definedName name="IE_006_1" localSheetId="64">#REF!</definedName>
    <definedName name="IE_006_1" localSheetId="65">#REF!</definedName>
    <definedName name="IE_006_1" localSheetId="66">#REF!</definedName>
    <definedName name="IE_006_1">#REF!</definedName>
    <definedName name="IE_007">#N/A</definedName>
    <definedName name="IE_007_1" localSheetId="27">#REF!</definedName>
    <definedName name="IE_007_1" localSheetId="40">#REF!</definedName>
    <definedName name="IE_007_1" localSheetId="37">#REF!</definedName>
    <definedName name="IE_007_1" localSheetId="39">#REF!</definedName>
    <definedName name="IE_007_1" localSheetId="41">#REF!</definedName>
    <definedName name="IE_007_1" localSheetId="67">#REF!</definedName>
    <definedName name="IE_007_1" localSheetId="60">#REF!</definedName>
    <definedName name="IE_007_1" localSheetId="61">#REF!</definedName>
    <definedName name="IE_007_1" localSheetId="62">#REF!</definedName>
    <definedName name="IE_007_1" localSheetId="63">#REF!</definedName>
    <definedName name="IE_007_1" localSheetId="64">#REF!</definedName>
    <definedName name="IE_007_1" localSheetId="65">#REF!</definedName>
    <definedName name="IE_007_1" localSheetId="66">#REF!</definedName>
    <definedName name="IE_007_1">#REF!</definedName>
    <definedName name="IE_009">#N/A</definedName>
    <definedName name="IE_009_1" localSheetId="27">#REF!</definedName>
    <definedName name="IE_009_1" localSheetId="40">#REF!</definedName>
    <definedName name="IE_009_1" localSheetId="37">#REF!</definedName>
    <definedName name="IE_009_1" localSheetId="39">#REF!</definedName>
    <definedName name="IE_009_1" localSheetId="41">#REF!</definedName>
    <definedName name="IE_009_1" localSheetId="67">#REF!</definedName>
    <definedName name="IE_009_1" localSheetId="60">#REF!</definedName>
    <definedName name="IE_009_1" localSheetId="61">#REF!</definedName>
    <definedName name="IE_009_1" localSheetId="62">#REF!</definedName>
    <definedName name="IE_009_1" localSheetId="63">#REF!</definedName>
    <definedName name="IE_009_1" localSheetId="64">#REF!</definedName>
    <definedName name="IE_009_1" localSheetId="65">#REF!</definedName>
    <definedName name="IE_009_1" localSheetId="66">#REF!</definedName>
    <definedName name="IE_009_1">#REF!</definedName>
    <definedName name="IE_013">#N/A</definedName>
    <definedName name="IE_013_1" localSheetId="27">#REF!</definedName>
    <definedName name="IE_013_1" localSheetId="40">#REF!</definedName>
    <definedName name="IE_013_1" localSheetId="37">#REF!</definedName>
    <definedName name="IE_013_1" localSheetId="39">#REF!</definedName>
    <definedName name="IE_013_1" localSheetId="41">#REF!</definedName>
    <definedName name="IE_013_1" localSheetId="67">#REF!</definedName>
    <definedName name="IE_013_1" localSheetId="60">#REF!</definedName>
    <definedName name="IE_013_1" localSheetId="61">#REF!</definedName>
    <definedName name="IE_013_1" localSheetId="62">#REF!</definedName>
    <definedName name="IE_013_1" localSheetId="63">#REF!</definedName>
    <definedName name="IE_013_1" localSheetId="64">#REF!</definedName>
    <definedName name="IE_013_1" localSheetId="65">#REF!</definedName>
    <definedName name="IE_013_1" localSheetId="66">#REF!</definedName>
    <definedName name="IE_013_1">#REF!</definedName>
    <definedName name="IE_016">#N/A</definedName>
    <definedName name="IE_016_1" localSheetId="27">#REF!</definedName>
    <definedName name="IE_016_1" localSheetId="40">#REF!</definedName>
    <definedName name="IE_016_1" localSheetId="37">#REF!</definedName>
    <definedName name="IE_016_1" localSheetId="39">#REF!</definedName>
    <definedName name="IE_016_1" localSheetId="41">#REF!</definedName>
    <definedName name="IE_016_1" localSheetId="67">#REF!</definedName>
    <definedName name="IE_016_1" localSheetId="60">#REF!</definedName>
    <definedName name="IE_016_1" localSheetId="61">#REF!</definedName>
    <definedName name="IE_016_1" localSheetId="62">#REF!</definedName>
    <definedName name="IE_016_1" localSheetId="63">#REF!</definedName>
    <definedName name="IE_016_1" localSheetId="64">#REF!</definedName>
    <definedName name="IE_016_1" localSheetId="65">#REF!</definedName>
    <definedName name="IE_016_1" localSheetId="66">#REF!</definedName>
    <definedName name="IE_016_1">#REF!</definedName>
    <definedName name="IE_101">#N/A</definedName>
    <definedName name="IE_101_1" localSheetId="27">#REF!</definedName>
    <definedName name="IE_101_1" localSheetId="40">#REF!</definedName>
    <definedName name="IE_101_1" localSheetId="37">#REF!</definedName>
    <definedName name="IE_101_1" localSheetId="39">#REF!</definedName>
    <definedName name="IE_101_1" localSheetId="41">#REF!</definedName>
    <definedName name="IE_101_1" localSheetId="67">#REF!</definedName>
    <definedName name="IE_101_1" localSheetId="60">#REF!</definedName>
    <definedName name="IE_101_1" localSheetId="61">#REF!</definedName>
    <definedName name="IE_101_1" localSheetId="62">#REF!</definedName>
    <definedName name="IE_101_1" localSheetId="63">#REF!</definedName>
    <definedName name="IE_101_1" localSheetId="64">#REF!</definedName>
    <definedName name="IE_101_1" localSheetId="65">#REF!</definedName>
    <definedName name="IE_101_1" localSheetId="66">#REF!</definedName>
    <definedName name="IE_101_1">#REF!</definedName>
    <definedName name="IE_105">#N/A</definedName>
    <definedName name="IE_105_1" localSheetId="27">#REF!</definedName>
    <definedName name="IE_105_1" localSheetId="40">#REF!</definedName>
    <definedName name="IE_105_1" localSheetId="37">#REF!</definedName>
    <definedName name="IE_105_1" localSheetId="39">#REF!</definedName>
    <definedName name="IE_105_1" localSheetId="41">#REF!</definedName>
    <definedName name="IE_105_1" localSheetId="67">#REF!</definedName>
    <definedName name="IE_105_1" localSheetId="60">#REF!</definedName>
    <definedName name="IE_105_1" localSheetId="61">#REF!</definedName>
    <definedName name="IE_105_1" localSheetId="62">#REF!</definedName>
    <definedName name="IE_105_1" localSheetId="63">#REF!</definedName>
    <definedName name="IE_105_1" localSheetId="64">#REF!</definedName>
    <definedName name="IE_105_1" localSheetId="65">#REF!</definedName>
    <definedName name="IE_105_1" localSheetId="66">#REF!</definedName>
    <definedName name="IE_105_1">#REF!</definedName>
    <definedName name="IE_107">#N/A</definedName>
    <definedName name="IE_107_1" localSheetId="27">#REF!</definedName>
    <definedName name="IE_107_1" localSheetId="40">#REF!</definedName>
    <definedName name="IE_107_1" localSheetId="37">#REF!</definedName>
    <definedName name="IE_107_1" localSheetId="39">#REF!</definedName>
    <definedName name="IE_107_1" localSheetId="41">#REF!</definedName>
    <definedName name="IE_107_1" localSheetId="67">#REF!</definedName>
    <definedName name="IE_107_1" localSheetId="60">#REF!</definedName>
    <definedName name="IE_107_1" localSheetId="61">#REF!</definedName>
    <definedName name="IE_107_1" localSheetId="62">#REF!</definedName>
    <definedName name="IE_107_1" localSheetId="63">#REF!</definedName>
    <definedName name="IE_107_1" localSheetId="64">#REF!</definedName>
    <definedName name="IE_107_1" localSheetId="65">#REF!</definedName>
    <definedName name="IE_107_1" localSheetId="66">#REF!</definedName>
    <definedName name="IE_107_1">#REF!</definedName>
    <definedName name="IE_110">#N/A</definedName>
    <definedName name="IE_110_1" localSheetId="27">#REF!</definedName>
    <definedName name="IE_110_1" localSheetId="40">#REF!</definedName>
    <definedName name="IE_110_1" localSheetId="37">#REF!</definedName>
    <definedName name="IE_110_1" localSheetId="39">#REF!</definedName>
    <definedName name="IE_110_1" localSheetId="41">#REF!</definedName>
    <definedName name="IE_110_1" localSheetId="67">#REF!</definedName>
    <definedName name="IE_110_1" localSheetId="60">#REF!</definedName>
    <definedName name="IE_110_1" localSheetId="61">#REF!</definedName>
    <definedName name="IE_110_1" localSheetId="62">#REF!</definedName>
    <definedName name="IE_110_1" localSheetId="63">#REF!</definedName>
    <definedName name="IE_110_1" localSheetId="64">#REF!</definedName>
    <definedName name="IE_110_1" localSheetId="65">#REF!</definedName>
    <definedName name="IE_110_1" localSheetId="66">#REF!</definedName>
    <definedName name="IE_110_1">#REF!</definedName>
    <definedName name="IE_111">#N/A</definedName>
    <definedName name="IE_111_1" localSheetId="27">#REF!</definedName>
    <definedName name="IE_111_1" localSheetId="40">#REF!</definedName>
    <definedName name="IE_111_1" localSheetId="37">#REF!</definedName>
    <definedName name="IE_111_1" localSheetId="39">#REF!</definedName>
    <definedName name="IE_111_1" localSheetId="41">#REF!</definedName>
    <definedName name="IE_111_1" localSheetId="67">#REF!</definedName>
    <definedName name="IE_111_1" localSheetId="60">#REF!</definedName>
    <definedName name="IE_111_1" localSheetId="61">#REF!</definedName>
    <definedName name="IE_111_1" localSheetId="62">#REF!</definedName>
    <definedName name="IE_111_1" localSheetId="63">#REF!</definedName>
    <definedName name="IE_111_1" localSheetId="64">#REF!</definedName>
    <definedName name="IE_111_1" localSheetId="65">#REF!</definedName>
    <definedName name="IE_111_1" localSheetId="66">#REF!</definedName>
    <definedName name="IE_111_1">#REF!</definedName>
    <definedName name="IE_112">#N/A</definedName>
    <definedName name="IE_112_1" localSheetId="27">#REF!</definedName>
    <definedName name="IE_112_1" localSheetId="40">#REF!</definedName>
    <definedName name="IE_112_1" localSheetId="37">#REF!</definedName>
    <definedName name="IE_112_1" localSheetId="39">#REF!</definedName>
    <definedName name="IE_112_1" localSheetId="41">#REF!</definedName>
    <definedName name="IE_112_1" localSheetId="67">#REF!</definedName>
    <definedName name="IE_112_1" localSheetId="60">#REF!</definedName>
    <definedName name="IE_112_1" localSheetId="61">#REF!</definedName>
    <definedName name="IE_112_1" localSheetId="62">#REF!</definedName>
    <definedName name="IE_112_1" localSheetId="63">#REF!</definedName>
    <definedName name="IE_112_1" localSheetId="64">#REF!</definedName>
    <definedName name="IE_112_1" localSheetId="65">#REF!</definedName>
    <definedName name="IE_112_1" localSheetId="66">#REF!</definedName>
    <definedName name="IE_112_1">#REF!</definedName>
    <definedName name="IE_113">#N/A</definedName>
    <definedName name="IE_113_1" localSheetId="27">#REF!</definedName>
    <definedName name="IE_113_1" localSheetId="40">#REF!</definedName>
    <definedName name="IE_113_1" localSheetId="37">#REF!</definedName>
    <definedName name="IE_113_1" localSheetId="39">#REF!</definedName>
    <definedName name="IE_113_1" localSheetId="41">#REF!</definedName>
    <definedName name="IE_113_1" localSheetId="67">#REF!</definedName>
    <definedName name="IE_113_1" localSheetId="60">#REF!</definedName>
    <definedName name="IE_113_1" localSheetId="61">#REF!</definedName>
    <definedName name="IE_113_1" localSheetId="62">#REF!</definedName>
    <definedName name="IE_113_1" localSheetId="63">#REF!</definedName>
    <definedName name="IE_113_1" localSheetId="64">#REF!</definedName>
    <definedName name="IE_113_1" localSheetId="65">#REF!</definedName>
    <definedName name="IE_113_1" localSheetId="66">#REF!</definedName>
    <definedName name="IE_113_1">#REF!</definedName>
    <definedName name="IE_116">#N/A</definedName>
    <definedName name="IE_116_1" localSheetId="27">#REF!</definedName>
    <definedName name="IE_116_1" localSheetId="40">#REF!</definedName>
    <definedName name="IE_116_1" localSheetId="37">#REF!</definedName>
    <definedName name="IE_116_1" localSheetId="39">#REF!</definedName>
    <definedName name="IE_116_1" localSheetId="41">#REF!</definedName>
    <definedName name="IE_116_1" localSheetId="67">#REF!</definedName>
    <definedName name="IE_116_1" localSheetId="60">#REF!</definedName>
    <definedName name="IE_116_1" localSheetId="61">#REF!</definedName>
    <definedName name="IE_116_1" localSheetId="62">#REF!</definedName>
    <definedName name="IE_116_1" localSheetId="63">#REF!</definedName>
    <definedName name="IE_116_1" localSheetId="64">#REF!</definedName>
    <definedName name="IE_116_1" localSheetId="65">#REF!</definedName>
    <definedName name="IE_116_1" localSheetId="66">#REF!</definedName>
    <definedName name="IE_116_1">#REF!</definedName>
    <definedName name="IE_118">#N/A</definedName>
    <definedName name="IE_118_1" localSheetId="27">#REF!</definedName>
    <definedName name="IE_118_1" localSheetId="40">#REF!</definedName>
    <definedName name="IE_118_1" localSheetId="37">#REF!</definedName>
    <definedName name="IE_118_1" localSheetId="39">#REF!</definedName>
    <definedName name="IE_118_1" localSheetId="41">#REF!</definedName>
    <definedName name="IE_118_1" localSheetId="67">#REF!</definedName>
    <definedName name="IE_118_1" localSheetId="60">#REF!</definedName>
    <definedName name="IE_118_1" localSheetId="61">#REF!</definedName>
    <definedName name="IE_118_1" localSheetId="62">#REF!</definedName>
    <definedName name="IE_118_1" localSheetId="63">#REF!</definedName>
    <definedName name="IE_118_1" localSheetId="64">#REF!</definedName>
    <definedName name="IE_118_1" localSheetId="65">#REF!</definedName>
    <definedName name="IE_118_1" localSheetId="66">#REF!</definedName>
    <definedName name="IE_118_1">#REF!</definedName>
    <definedName name="IE_119">#N/A</definedName>
    <definedName name="IE_119_1" localSheetId="27">#REF!</definedName>
    <definedName name="IE_119_1" localSheetId="40">#REF!</definedName>
    <definedName name="IE_119_1" localSheetId="37">#REF!</definedName>
    <definedName name="IE_119_1" localSheetId="39">#REF!</definedName>
    <definedName name="IE_119_1" localSheetId="41">#REF!</definedName>
    <definedName name="IE_119_1" localSheetId="67">#REF!</definedName>
    <definedName name="IE_119_1" localSheetId="60">#REF!</definedName>
    <definedName name="IE_119_1" localSheetId="61">#REF!</definedName>
    <definedName name="IE_119_1" localSheetId="62">#REF!</definedName>
    <definedName name="IE_119_1" localSheetId="63">#REF!</definedName>
    <definedName name="IE_119_1" localSheetId="64">#REF!</definedName>
    <definedName name="IE_119_1" localSheetId="65">#REF!</definedName>
    <definedName name="IE_119_1" localSheetId="66">#REF!</definedName>
    <definedName name="IE_119_1">#REF!</definedName>
    <definedName name="IE_122">#N/A</definedName>
    <definedName name="IE_122_1" localSheetId="27">#REF!</definedName>
    <definedName name="IE_122_1" localSheetId="40">#REF!</definedName>
    <definedName name="IE_122_1" localSheetId="37">#REF!</definedName>
    <definedName name="IE_122_1" localSheetId="39">#REF!</definedName>
    <definedName name="IE_122_1" localSheetId="41">#REF!</definedName>
    <definedName name="IE_122_1" localSheetId="67">#REF!</definedName>
    <definedName name="IE_122_1" localSheetId="60">#REF!</definedName>
    <definedName name="IE_122_1" localSheetId="61">#REF!</definedName>
    <definedName name="IE_122_1" localSheetId="62">#REF!</definedName>
    <definedName name="IE_122_1" localSheetId="63">#REF!</definedName>
    <definedName name="IE_122_1" localSheetId="64">#REF!</definedName>
    <definedName name="IE_122_1" localSheetId="65">#REF!</definedName>
    <definedName name="IE_122_1" localSheetId="66">#REF!</definedName>
    <definedName name="IE_122_1">#REF!</definedName>
    <definedName name="IE_123">#N/A</definedName>
    <definedName name="IE_123_1" localSheetId="27">#REF!</definedName>
    <definedName name="IE_123_1" localSheetId="40">#REF!</definedName>
    <definedName name="IE_123_1" localSheetId="37">#REF!</definedName>
    <definedName name="IE_123_1" localSheetId="39">#REF!</definedName>
    <definedName name="IE_123_1" localSheetId="41">#REF!</definedName>
    <definedName name="IE_123_1" localSheetId="67">#REF!</definedName>
    <definedName name="IE_123_1" localSheetId="60">#REF!</definedName>
    <definedName name="IE_123_1" localSheetId="61">#REF!</definedName>
    <definedName name="IE_123_1" localSheetId="62">#REF!</definedName>
    <definedName name="IE_123_1" localSheetId="63">#REF!</definedName>
    <definedName name="IE_123_1" localSheetId="64">#REF!</definedName>
    <definedName name="IE_123_1" localSheetId="65">#REF!</definedName>
    <definedName name="IE_123_1" localSheetId="66">#REF!</definedName>
    <definedName name="IE_123_1">#REF!</definedName>
    <definedName name="IE_208">#N/A</definedName>
    <definedName name="IE_208_1" localSheetId="27">#REF!</definedName>
    <definedName name="IE_208_1" localSheetId="40">#REF!</definedName>
    <definedName name="IE_208_1" localSheetId="37">#REF!</definedName>
    <definedName name="IE_208_1" localSheetId="39">#REF!</definedName>
    <definedName name="IE_208_1" localSheetId="41">#REF!</definedName>
    <definedName name="IE_208_1" localSheetId="67">#REF!</definedName>
    <definedName name="IE_208_1" localSheetId="60">#REF!</definedName>
    <definedName name="IE_208_1" localSheetId="61">#REF!</definedName>
    <definedName name="IE_208_1" localSheetId="62">#REF!</definedName>
    <definedName name="IE_208_1" localSheetId="63">#REF!</definedName>
    <definedName name="IE_208_1" localSheetId="64">#REF!</definedName>
    <definedName name="IE_208_1" localSheetId="65">#REF!</definedName>
    <definedName name="IE_208_1" localSheetId="66">#REF!</definedName>
    <definedName name="IE_208_1">#REF!</definedName>
    <definedName name="IE_209">#N/A</definedName>
    <definedName name="IE_209_1" localSheetId="27">#REF!</definedName>
    <definedName name="IE_209_1" localSheetId="40">#REF!</definedName>
    <definedName name="IE_209_1" localSheetId="37">#REF!</definedName>
    <definedName name="IE_209_1" localSheetId="39">#REF!</definedName>
    <definedName name="IE_209_1" localSheetId="41">#REF!</definedName>
    <definedName name="IE_209_1" localSheetId="67">#REF!</definedName>
    <definedName name="IE_209_1" localSheetId="60">#REF!</definedName>
    <definedName name="IE_209_1" localSheetId="61">#REF!</definedName>
    <definedName name="IE_209_1" localSheetId="62">#REF!</definedName>
    <definedName name="IE_209_1" localSheetId="63">#REF!</definedName>
    <definedName name="IE_209_1" localSheetId="64">#REF!</definedName>
    <definedName name="IE_209_1" localSheetId="65">#REF!</definedName>
    <definedName name="IE_209_1" localSheetId="66">#REF!</definedName>
    <definedName name="IE_209_1">#REF!</definedName>
    <definedName name="IE_302">#N/A</definedName>
    <definedName name="IE_302_1" localSheetId="27">#REF!</definedName>
    <definedName name="IE_302_1" localSheetId="40">#REF!</definedName>
    <definedName name="IE_302_1" localSheetId="37">#REF!</definedName>
    <definedName name="IE_302_1" localSheetId="39">#REF!</definedName>
    <definedName name="IE_302_1" localSheetId="41">#REF!</definedName>
    <definedName name="IE_302_1" localSheetId="67">#REF!</definedName>
    <definedName name="IE_302_1" localSheetId="60">#REF!</definedName>
    <definedName name="IE_302_1" localSheetId="61">#REF!</definedName>
    <definedName name="IE_302_1" localSheetId="62">#REF!</definedName>
    <definedName name="IE_302_1" localSheetId="63">#REF!</definedName>
    <definedName name="IE_302_1" localSheetId="64">#REF!</definedName>
    <definedName name="IE_302_1" localSheetId="65">#REF!</definedName>
    <definedName name="IE_302_1" localSheetId="66">#REF!</definedName>
    <definedName name="IE_302_1">#REF!</definedName>
    <definedName name="IE_304">#N/A</definedName>
    <definedName name="IE_304_1" localSheetId="27">#REF!</definedName>
    <definedName name="IE_304_1" localSheetId="40">#REF!</definedName>
    <definedName name="IE_304_1" localSheetId="37">#REF!</definedName>
    <definedName name="IE_304_1" localSheetId="39">#REF!</definedName>
    <definedName name="IE_304_1" localSheetId="41">#REF!</definedName>
    <definedName name="IE_304_1" localSheetId="67">#REF!</definedName>
    <definedName name="IE_304_1" localSheetId="60">#REF!</definedName>
    <definedName name="IE_304_1" localSheetId="61">#REF!</definedName>
    <definedName name="IE_304_1" localSheetId="62">#REF!</definedName>
    <definedName name="IE_304_1" localSheetId="63">#REF!</definedName>
    <definedName name="IE_304_1" localSheetId="64">#REF!</definedName>
    <definedName name="IE_304_1" localSheetId="65">#REF!</definedName>
    <definedName name="IE_304_1" localSheetId="66">#REF!</definedName>
    <definedName name="IE_304_1">#REF!</definedName>
    <definedName name="IE_306">#N/A</definedName>
    <definedName name="IE_306_1" localSheetId="27">#REF!</definedName>
    <definedName name="IE_306_1" localSheetId="40">#REF!</definedName>
    <definedName name="IE_306_1" localSheetId="37">#REF!</definedName>
    <definedName name="IE_306_1" localSheetId="39">#REF!</definedName>
    <definedName name="IE_306_1" localSheetId="41">#REF!</definedName>
    <definedName name="IE_306_1" localSheetId="67">#REF!</definedName>
    <definedName name="IE_306_1" localSheetId="60">#REF!</definedName>
    <definedName name="IE_306_1" localSheetId="61">#REF!</definedName>
    <definedName name="IE_306_1" localSheetId="62">#REF!</definedName>
    <definedName name="IE_306_1" localSheetId="63">#REF!</definedName>
    <definedName name="IE_306_1" localSheetId="64">#REF!</definedName>
    <definedName name="IE_306_1" localSheetId="65">#REF!</definedName>
    <definedName name="IE_306_1" localSheetId="66">#REF!</definedName>
    <definedName name="IE_306_1">#REF!</definedName>
    <definedName name="IE_343">#N/A</definedName>
    <definedName name="IE_343_1" localSheetId="27">#REF!</definedName>
    <definedName name="IE_343_1" localSheetId="40">#REF!</definedName>
    <definedName name="IE_343_1" localSheetId="37">#REF!</definedName>
    <definedName name="IE_343_1" localSheetId="39">#REF!</definedName>
    <definedName name="IE_343_1" localSheetId="41">#REF!</definedName>
    <definedName name="IE_343_1" localSheetId="67">#REF!</definedName>
    <definedName name="IE_343_1" localSheetId="60">#REF!</definedName>
    <definedName name="IE_343_1" localSheetId="61">#REF!</definedName>
    <definedName name="IE_343_1" localSheetId="62">#REF!</definedName>
    <definedName name="IE_343_1" localSheetId="63">#REF!</definedName>
    <definedName name="IE_343_1" localSheetId="64">#REF!</definedName>
    <definedName name="IE_343_1" localSheetId="65">#REF!</definedName>
    <definedName name="IE_343_1" localSheetId="66">#REF!</definedName>
    <definedName name="IE_343_1">#REF!</definedName>
    <definedName name="IE_400">#N/A</definedName>
    <definedName name="IE_400_1" localSheetId="27">#REF!</definedName>
    <definedName name="IE_400_1" localSheetId="40">#REF!</definedName>
    <definedName name="IE_400_1" localSheetId="37">#REF!</definedName>
    <definedName name="IE_400_1" localSheetId="39">#REF!</definedName>
    <definedName name="IE_400_1" localSheetId="41">#REF!</definedName>
    <definedName name="IE_400_1" localSheetId="67">#REF!</definedName>
    <definedName name="IE_400_1" localSheetId="60">#REF!</definedName>
    <definedName name="IE_400_1" localSheetId="61">#REF!</definedName>
    <definedName name="IE_400_1" localSheetId="62">#REF!</definedName>
    <definedName name="IE_400_1" localSheetId="63">#REF!</definedName>
    <definedName name="IE_400_1" localSheetId="64">#REF!</definedName>
    <definedName name="IE_400_1" localSheetId="65">#REF!</definedName>
    <definedName name="IE_400_1" localSheetId="66">#REF!</definedName>
    <definedName name="IE_400_1">#REF!</definedName>
    <definedName name="IE_402">#N/A</definedName>
    <definedName name="IE_402_1" localSheetId="27">#REF!</definedName>
    <definedName name="IE_402_1" localSheetId="40">#REF!</definedName>
    <definedName name="IE_402_1" localSheetId="37">#REF!</definedName>
    <definedName name="IE_402_1" localSheetId="39">#REF!</definedName>
    <definedName name="IE_402_1" localSheetId="41">#REF!</definedName>
    <definedName name="IE_402_1" localSheetId="67">#REF!</definedName>
    <definedName name="IE_402_1" localSheetId="60">#REF!</definedName>
    <definedName name="IE_402_1" localSheetId="61">#REF!</definedName>
    <definedName name="IE_402_1" localSheetId="62">#REF!</definedName>
    <definedName name="IE_402_1" localSheetId="63">#REF!</definedName>
    <definedName name="IE_402_1" localSheetId="64">#REF!</definedName>
    <definedName name="IE_402_1" localSheetId="65">#REF!</definedName>
    <definedName name="IE_402_1" localSheetId="66">#REF!</definedName>
    <definedName name="IE_402_1">#REF!</definedName>
    <definedName name="IE_406">#N/A</definedName>
    <definedName name="IE_406_1" localSheetId="27">#REF!</definedName>
    <definedName name="IE_406_1" localSheetId="40">#REF!</definedName>
    <definedName name="IE_406_1" localSheetId="37">#REF!</definedName>
    <definedName name="IE_406_1" localSheetId="39">#REF!</definedName>
    <definedName name="IE_406_1" localSheetId="41">#REF!</definedName>
    <definedName name="IE_406_1" localSheetId="67">#REF!</definedName>
    <definedName name="IE_406_1" localSheetId="60">#REF!</definedName>
    <definedName name="IE_406_1" localSheetId="61">#REF!</definedName>
    <definedName name="IE_406_1" localSheetId="62">#REF!</definedName>
    <definedName name="IE_406_1" localSheetId="63">#REF!</definedName>
    <definedName name="IE_406_1" localSheetId="64">#REF!</definedName>
    <definedName name="IE_406_1" localSheetId="65">#REF!</definedName>
    <definedName name="IE_406_1" localSheetId="66">#REF!</definedName>
    <definedName name="IE_406_1">#REF!</definedName>
    <definedName name="IE_408">#N/A</definedName>
    <definedName name="IE_408_1" localSheetId="27">#REF!</definedName>
    <definedName name="IE_408_1" localSheetId="40">#REF!</definedName>
    <definedName name="IE_408_1" localSheetId="37">#REF!</definedName>
    <definedName name="IE_408_1" localSheetId="39">#REF!</definedName>
    <definedName name="IE_408_1" localSheetId="41">#REF!</definedName>
    <definedName name="IE_408_1" localSheetId="67">#REF!</definedName>
    <definedName name="IE_408_1" localSheetId="60">#REF!</definedName>
    <definedName name="IE_408_1" localSheetId="61">#REF!</definedName>
    <definedName name="IE_408_1" localSheetId="62">#REF!</definedName>
    <definedName name="IE_408_1" localSheetId="63">#REF!</definedName>
    <definedName name="IE_408_1" localSheetId="64">#REF!</definedName>
    <definedName name="IE_408_1" localSheetId="65">#REF!</definedName>
    <definedName name="IE_408_1" localSheetId="66">#REF!</definedName>
    <definedName name="IE_408_1">#REF!</definedName>
    <definedName name="IE_410">#N/A</definedName>
    <definedName name="IE_410_1" localSheetId="27">#REF!</definedName>
    <definedName name="IE_410_1" localSheetId="40">#REF!</definedName>
    <definedName name="IE_410_1" localSheetId="37">#REF!</definedName>
    <definedName name="IE_410_1" localSheetId="39">#REF!</definedName>
    <definedName name="IE_410_1" localSheetId="41">#REF!</definedName>
    <definedName name="IE_410_1" localSheetId="67">#REF!</definedName>
    <definedName name="IE_410_1" localSheetId="60">#REF!</definedName>
    <definedName name="IE_410_1" localSheetId="61">#REF!</definedName>
    <definedName name="IE_410_1" localSheetId="62">#REF!</definedName>
    <definedName name="IE_410_1" localSheetId="63">#REF!</definedName>
    <definedName name="IE_410_1" localSheetId="64">#REF!</definedName>
    <definedName name="IE_410_1" localSheetId="65">#REF!</definedName>
    <definedName name="IE_410_1" localSheetId="66">#REF!</definedName>
    <definedName name="IE_410_1">#REF!</definedName>
    <definedName name="IE_416">#N/A</definedName>
    <definedName name="IE_416_1" localSheetId="27">#REF!</definedName>
    <definedName name="IE_416_1" localSheetId="40">#REF!</definedName>
    <definedName name="IE_416_1" localSheetId="37">#REF!</definedName>
    <definedName name="IE_416_1" localSheetId="39">#REF!</definedName>
    <definedName name="IE_416_1" localSheetId="41">#REF!</definedName>
    <definedName name="IE_416_1" localSheetId="67">#REF!</definedName>
    <definedName name="IE_416_1" localSheetId="60">#REF!</definedName>
    <definedName name="IE_416_1" localSheetId="61">#REF!</definedName>
    <definedName name="IE_416_1" localSheetId="62">#REF!</definedName>
    <definedName name="IE_416_1" localSheetId="63">#REF!</definedName>
    <definedName name="IE_416_1" localSheetId="64">#REF!</definedName>
    <definedName name="IE_416_1" localSheetId="65">#REF!</definedName>
    <definedName name="IE_416_1" localSheetId="66">#REF!</definedName>
    <definedName name="IE_416_1">#REF!</definedName>
    <definedName name="IE_502">#N/A</definedName>
    <definedName name="IE_502_1" localSheetId="27">#REF!</definedName>
    <definedName name="IE_502_1" localSheetId="40">#REF!</definedName>
    <definedName name="IE_502_1" localSheetId="37">#REF!</definedName>
    <definedName name="IE_502_1" localSheetId="39">#REF!</definedName>
    <definedName name="IE_502_1" localSheetId="41">#REF!</definedName>
    <definedName name="IE_502_1" localSheetId="67">#REF!</definedName>
    <definedName name="IE_502_1" localSheetId="60">#REF!</definedName>
    <definedName name="IE_502_1" localSheetId="61">#REF!</definedName>
    <definedName name="IE_502_1" localSheetId="62">#REF!</definedName>
    <definedName name="IE_502_1" localSheetId="63">#REF!</definedName>
    <definedName name="IE_502_1" localSheetId="64">#REF!</definedName>
    <definedName name="IE_502_1" localSheetId="65">#REF!</definedName>
    <definedName name="IE_502_1" localSheetId="66">#REF!</definedName>
    <definedName name="IE_502_1">#REF!</definedName>
    <definedName name="IE_507">#N/A</definedName>
    <definedName name="IE_507_1" localSheetId="27">#REF!</definedName>
    <definedName name="IE_507_1" localSheetId="40">#REF!</definedName>
    <definedName name="IE_507_1" localSheetId="37">#REF!</definedName>
    <definedName name="IE_507_1" localSheetId="39">#REF!</definedName>
    <definedName name="IE_507_1" localSheetId="41">#REF!</definedName>
    <definedName name="IE_507_1" localSheetId="67">#REF!</definedName>
    <definedName name="IE_507_1" localSheetId="60">#REF!</definedName>
    <definedName name="IE_507_1" localSheetId="61">#REF!</definedName>
    <definedName name="IE_507_1" localSheetId="62">#REF!</definedName>
    <definedName name="IE_507_1" localSheetId="63">#REF!</definedName>
    <definedName name="IE_507_1" localSheetId="64">#REF!</definedName>
    <definedName name="IE_507_1" localSheetId="65">#REF!</definedName>
    <definedName name="IE_507_1" localSheetId="66">#REF!</definedName>
    <definedName name="IE_507_1">#REF!</definedName>
    <definedName name="IE_508">#N/A</definedName>
    <definedName name="IE_508_1" localSheetId="27">#REF!</definedName>
    <definedName name="IE_508_1" localSheetId="40">#REF!</definedName>
    <definedName name="IE_508_1" localSheetId="37">#REF!</definedName>
    <definedName name="IE_508_1" localSheetId="39">#REF!</definedName>
    <definedName name="IE_508_1" localSheetId="41">#REF!</definedName>
    <definedName name="IE_508_1" localSheetId="67">#REF!</definedName>
    <definedName name="IE_508_1" localSheetId="60">#REF!</definedName>
    <definedName name="IE_508_1" localSheetId="61">#REF!</definedName>
    <definedName name="IE_508_1" localSheetId="62">#REF!</definedName>
    <definedName name="IE_508_1" localSheetId="63">#REF!</definedName>
    <definedName name="IE_508_1" localSheetId="64">#REF!</definedName>
    <definedName name="IE_508_1" localSheetId="65">#REF!</definedName>
    <definedName name="IE_508_1" localSheetId="66">#REF!</definedName>
    <definedName name="IE_508_1">#REF!</definedName>
    <definedName name="IE_509">#N/A</definedName>
    <definedName name="IE_509_1" localSheetId="27">#REF!</definedName>
    <definedName name="IE_509_1" localSheetId="40">#REF!</definedName>
    <definedName name="IE_509_1" localSheetId="37">#REF!</definedName>
    <definedName name="IE_509_1" localSheetId="39">#REF!</definedName>
    <definedName name="IE_509_1" localSheetId="41">#REF!</definedName>
    <definedName name="IE_509_1" localSheetId="67">#REF!</definedName>
    <definedName name="IE_509_1" localSheetId="60">#REF!</definedName>
    <definedName name="IE_509_1" localSheetId="61">#REF!</definedName>
    <definedName name="IE_509_1" localSheetId="62">#REF!</definedName>
    <definedName name="IE_509_1" localSheetId="63">#REF!</definedName>
    <definedName name="IE_509_1" localSheetId="64">#REF!</definedName>
    <definedName name="IE_509_1" localSheetId="65">#REF!</definedName>
    <definedName name="IE_509_1" localSheetId="66">#REF!</definedName>
    <definedName name="IE_509_1">#REF!</definedName>
    <definedName name="IE_601">#N/A</definedName>
    <definedName name="IE_601_1" localSheetId="27">#REF!</definedName>
    <definedName name="IE_601_1" localSheetId="40">#REF!</definedName>
    <definedName name="IE_601_1" localSheetId="37">#REF!</definedName>
    <definedName name="IE_601_1" localSheetId="39">#REF!</definedName>
    <definedName name="IE_601_1" localSheetId="41">#REF!</definedName>
    <definedName name="IE_601_1" localSheetId="67">#REF!</definedName>
    <definedName name="IE_601_1" localSheetId="60">#REF!</definedName>
    <definedName name="IE_601_1" localSheetId="61">#REF!</definedName>
    <definedName name="IE_601_1" localSheetId="62">#REF!</definedName>
    <definedName name="IE_601_1" localSheetId="63">#REF!</definedName>
    <definedName name="IE_601_1" localSheetId="64">#REF!</definedName>
    <definedName name="IE_601_1" localSheetId="65">#REF!</definedName>
    <definedName name="IE_601_1" localSheetId="66">#REF!</definedName>
    <definedName name="IE_601_1">#REF!</definedName>
    <definedName name="IE_602">#N/A</definedName>
    <definedName name="IE_602_1" localSheetId="27">#REF!</definedName>
    <definedName name="IE_602_1" localSheetId="40">#REF!</definedName>
    <definedName name="IE_602_1" localSheetId="37">#REF!</definedName>
    <definedName name="IE_602_1" localSheetId="39">#REF!</definedName>
    <definedName name="IE_602_1" localSheetId="41">#REF!</definedName>
    <definedName name="IE_602_1" localSheetId="67">#REF!</definedName>
    <definedName name="IE_602_1" localSheetId="60">#REF!</definedName>
    <definedName name="IE_602_1" localSheetId="61">#REF!</definedName>
    <definedName name="IE_602_1" localSheetId="62">#REF!</definedName>
    <definedName name="IE_602_1" localSheetId="63">#REF!</definedName>
    <definedName name="IE_602_1" localSheetId="64">#REF!</definedName>
    <definedName name="IE_602_1" localSheetId="65">#REF!</definedName>
    <definedName name="IE_602_1" localSheetId="66">#REF!</definedName>
    <definedName name="IE_602_1">#REF!</definedName>
    <definedName name="IE_904">#N/A</definedName>
    <definedName name="IE_904_1" localSheetId="27">#REF!</definedName>
    <definedName name="IE_904_1" localSheetId="40">#REF!</definedName>
    <definedName name="IE_904_1" localSheetId="37">#REF!</definedName>
    <definedName name="IE_904_1" localSheetId="39">#REF!</definedName>
    <definedName name="IE_904_1" localSheetId="41">#REF!</definedName>
    <definedName name="IE_904_1" localSheetId="67">#REF!</definedName>
    <definedName name="IE_904_1" localSheetId="60">#REF!</definedName>
    <definedName name="IE_904_1" localSheetId="61">#REF!</definedName>
    <definedName name="IE_904_1" localSheetId="62">#REF!</definedName>
    <definedName name="IE_904_1" localSheetId="63">#REF!</definedName>
    <definedName name="IE_904_1" localSheetId="64">#REF!</definedName>
    <definedName name="IE_904_1" localSheetId="65">#REF!</definedName>
    <definedName name="IE_904_1" localSheetId="66">#REF!</definedName>
    <definedName name="IE_904_1">#REF!</definedName>
    <definedName name="IE_906">#N/A</definedName>
    <definedName name="IE_906_1" localSheetId="27">#REF!</definedName>
    <definedName name="IE_906_1" localSheetId="40">#REF!</definedName>
    <definedName name="IE_906_1" localSheetId="37">#REF!</definedName>
    <definedName name="IE_906_1" localSheetId="39">#REF!</definedName>
    <definedName name="IE_906_1" localSheetId="41">#REF!</definedName>
    <definedName name="IE_906_1" localSheetId="67">#REF!</definedName>
    <definedName name="IE_906_1" localSheetId="60">#REF!</definedName>
    <definedName name="IE_906_1" localSheetId="61">#REF!</definedName>
    <definedName name="IE_906_1" localSheetId="62">#REF!</definedName>
    <definedName name="IE_906_1" localSheetId="63">#REF!</definedName>
    <definedName name="IE_906_1" localSheetId="64">#REF!</definedName>
    <definedName name="IE_906_1" localSheetId="65">#REF!</definedName>
    <definedName name="IE_906_1" localSheetId="66">#REF!</definedName>
    <definedName name="IE_906_1">#REF!</definedName>
    <definedName name="IE_914">#N/A</definedName>
    <definedName name="IE_914_1" localSheetId="27">#REF!</definedName>
    <definedName name="IE_914_1" localSheetId="40">#REF!</definedName>
    <definedName name="IE_914_1" localSheetId="37">#REF!</definedName>
    <definedName name="IE_914_1" localSheetId="39">#REF!</definedName>
    <definedName name="IE_914_1" localSheetId="41">#REF!</definedName>
    <definedName name="IE_914_1" localSheetId="67">#REF!</definedName>
    <definedName name="IE_914_1" localSheetId="60">#REF!</definedName>
    <definedName name="IE_914_1" localSheetId="61">#REF!</definedName>
    <definedName name="IE_914_1" localSheetId="62">#REF!</definedName>
    <definedName name="IE_914_1" localSheetId="63">#REF!</definedName>
    <definedName name="IE_914_1" localSheetId="64">#REF!</definedName>
    <definedName name="IE_914_1" localSheetId="65">#REF!</definedName>
    <definedName name="IE_914_1" localSheetId="66">#REF!</definedName>
    <definedName name="IE_914_1">#REF!</definedName>
    <definedName name="IE_922">#N/A</definedName>
    <definedName name="IE_922_1" localSheetId="27">#REF!</definedName>
    <definedName name="IE_922_1" localSheetId="40">#REF!</definedName>
    <definedName name="IE_922_1" localSheetId="37">#REF!</definedName>
    <definedName name="IE_922_1" localSheetId="39">#REF!</definedName>
    <definedName name="IE_922_1" localSheetId="41">#REF!</definedName>
    <definedName name="IE_922_1" localSheetId="67">#REF!</definedName>
    <definedName name="IE_922_1" localSheetId="60">#REF!</definedName>
    <definedName name="IE_922_1" localSheetId="61">#REF!</definedName>
    <definedName name="IE_922_1" localSheetId="62">#REF!</definedName>
    <definedName name="IE_922_1" localSheetId="63">#REF!</definedName>
    <definedName name="IE_922_1" localSheetId="64">#REF!</definedName>
    <definedName name="IE_922_1" localSheetId="65">#REF!</definedName>
    <definedName name="IE_922_1" localSheetId="66">#REF!</definedName>
    <definedName name="IE_922_1">#REF!</definedName>
    <definedName name="IM" localSheetId="31">#REF!</definedName>
    <definedName name="IM" localSheetId="32">#REF!</definedName>
    <definedName name="IM" localSheetId="36">#REF!</definedName>
    <definedName name="IM" localSheetId="38">#REF!</definedName>
    <definedName name="IM" localSheetId="59">#REF!</definedName>
    <definedName name="IM" localSheetId="58">#REF!</definedName>
    <definedName name="IM" localSheetId="64">#REF!</definedName>
    <definedName name="IM">#REF!</definedName>
    <definedName name="IM_25" localSheetId="32">#REF!</definedName>
    <definedName name="IM_25" localSheetId="64">#REF!</definedName>
    <definedName name="IM_25">#REF!</definedName>
    <definedName name="impressão">#REF!</definedName>
    <definedName name="IMPRIMAÇÃO">#REF!</definedName>
    <definedName name="inclusão_de_novos_campos">#REF!</definedName>
    <definedName name="IND">#REF!</definedName>
    <definedName name="INDI22">#REF!</definedName>
    <definedName name="Indices">#REF!</definedName>
    <definedName name="inic">#REF!</definedName>
    <definedName name="INIC.TRECHO">#REF!</definedName>
    <definedName name="IniServiços">#REF!</definedName>
    <definedName name="InscriçãoListaVazia">#REF!</definedName>
    <definedName name="INSUMO" localSheetId="30">#REF!</definedName>
    <definedName name="INSUMO" localSheetId="35">#REF!</definedName>
    <definedName name="INSUMO" localSheetId="38">#REF!</definedName>
    <definedName name="INSUMO" localSheetId="42">#REF!</definedName>
    <definedName name="INSUMO" localSheetId="43">#REF!</definedName>
    <definedName name="INSUMO" localSheetId="59">#REF!</definedName>
    <definedName name="INSUMO" localSheetId="58">#REF!</definedName>
    <definedName name="INSUMO">#REF!</definedName>
    <definedName name="Insumos" localSheetId="27" hidden="1">#REF!</definedName>
    <definedName name="Insumos" localSheetId="23" hidden="1">#REF!</definedName>
    <definedName name="Insumos" localSheetId="25" hidden="1">#REF!</definedName>
    <definedName name="Insumos" localSheetId="31" hidden="1">#REF!</definedName>
    <definedName name="Insumos" localSheetId="32" hidden="1">#REF!</definedName>
    <definedName name="Insumos" localSheetId="33" hidden="1">#REF!</definedName>
    <definedName name="Insumos" localSheetId="35" hidden="1">#REF!</definedName>
    <definedName name="Insumos" localSheetId="40" hidden="1">#REF!</definedName>
    <definedName name="Insumos" localSheetId="36" hidden="1">#REF!</definedName>
    <definedName name="Insumos" localSheetId="37" hidden="1">#REF!</definedName>
    <definedName name="Insumos" localSheetId="38" hidden="1">#REF!</definedName>
    <definedName name="Insumos" localSheetId="39" hidden="1">#REF!</definedName>
    <definedName name="Insumos" localSheetId="41" hidden="1">#REF!</definedName>
    <definedName name="Insumos" localSheetId="42" hidden="1">#REF!</definedName>
    <definedName name="Insumos" localSheetId="43" hidden="1">#REF!</definedName>
    <definedName name="Insumos" localSheetId="59" hidden="1">#REF!</definedName>
    <definedName name="Insumos" localSheetId="58" hidden="1">#REF!</definedName>
    <definedName name="Insumos" localSheetId="60" hidden="1">#REF!</definedName>
    <definedName name="Insumos" localSheetId="61" hidden="1">#REF!</definedName>
    <definedName name="Insumos" localSheetId="62" hidden="1">#REF!</definedName>
    <definedName name="Insumos" localSheetId="63" hidden="1">#REF!</definedName>
    <definedName name="Insumos" localSheetId="65" hidden="1">#REF!</definedName>
    <definedName name="Insumos" localSheetId="66" hidden="1">#REF!</definedName>
    <definedName name="Insumos" hidden="1">#REF!</definedName>
    <definedName name="INSUMOSBETUMINOSOS">#REF!</definedName>
    <definedName name="Intran" localSheetId="27" hidden="1">{"'teste'!$B$2:$R$49"}</definedName>
    <definedName name="Intran" localSheetId="30" hidden="1">{"'teste'!$B$2:$R$49"}</definedName>
    <definedName name="Intran" localSheetId="40" hidden="1">{"'teste'!$B$2:$R$49"}</definedName>
    <definedName name="Intran" localSheetId="36" hidden="1">{"'teste'!$B$2:$R$49"}</definedName>
    <definedName name="Intran" localSheetId="37" hidden="1">{"'teste'!$B$2:$R$49"}</definedName>
    <definedName name="Intran" localSheetId="39" hidden="1">{"'teste'!$B$2:$R$49"}</definedName>
    <definedName name="Intran" localSheetId="41" hidden="1">{"'teste'!$B$2:$R$49"}</definedName>
    <definedName name="Intran" localSheetId="67" hidden="1">{"'teste'!$B$2:$R$49"}</definedName>
    <definedName name="Intran" localSheetId="46" hidden="1">{"'teste'!$B$2:$R$49"}</definedName>
    <definedName name="Intran" localSheetId="47" hidden="1">{"'teste'!$B$2:$R$49"}</definedName>
    <definedName name="Intran" localSheetId="48" hidden="1">{"'teste'!$B$2:$R$49"}</definedName>
    <definedName name="Intran" localSheetId="60" hidden="1">{"'teste'!$B$2:$R$49"}</definedName>
    <definedName name="Intran" localSheetId="61" hidden="1">{"'teste'!$B$2:$R$49"}</definedName>
    <definedName name="Intran" localSheetId="62" hidden="1">{"'teste'!$B$2:$R$49"}</definedName>
    <definedName name="Intran" localSheetId="63" hidden="1">{"'teste'!$B$2:$R$49"}</definedName>
    <definedName name="Intran" localSheetId="64" hidden="1">{"'teste'!$B$2:$R$49"}</definedName>
    <definedName name="Intran" localSheetId="65" hidden="1">{"'teste'!$B$2:$R$49"}</definedName>
    <definedName name="Intran" localSheetId="66" hidden="1">{"'teste'!$B$2:$R$49"}</definedName>
    <definedName name="Intran" localSheetId="1" hidden="1">{"'teste'!$B$2:$R$49"}</definedName>
    <definedName name="Intran" hidden="1">{"'teste'!$B$2:$R$49"}</definedName>
    <definedName name="IRRF">#REF!</definedName>
    <definedName name="IS">#REF!</definedName>
    <definedName name="Item">#REF!</definedName>
    <definedName name="Itens" localSheetId="27" hidden="1">#REF!</definedName>
    <definedName name="Itens" localSheetId="23" hidden="1">#REF!</definedName>
    <definedName name="Itens" localSheetId="25" hidden="1">#REF!</definedName>
    <definedName name="Itens" localSheetId="31" hidden="1">#REF!</definedName>
    <definedName name="Itens" localSheetId="32" hidden="1">#REF!</definedName>
    <definedName name="Itens" localSheetId="33" hidden="1">#REF!</definedName>
    <definedName name="Itens" localSheetId="35" hidden="1">#REF!</definedName>
    <definedName name="Itens" localSheetId="40" hidden="1">#REF!</definedName>
    <definedName name="Itens" localSheetId="37" hidden="1">#REF!</definedName>
    <definedName name="Itens" localSheetId="38" hidden="1">#REF!</definedName>
    <definedName name="Itens" localSheetId="39" hidden="1">#REF!</definedName>
    <definedName name="Itens" localSheetId="41" hidden="1">#REF!</definedName>
    <definedName name="Itens" localSheetId="42" hidden="1">#REF!</definedName>
    <definedName name="Itens" localSheetId="43" hidden="1">#REF!</definedName>
    <definedName name="Itens" localSheetId="59" hidden="1">#REF!</definedName>
    <definedName name="Itens" localSheetId="58" hidden="1">#REF!</definedName>
    <definedName name="Itens" localSheetId="60" hidden="1">#REF!</definedName>
    <definedName name="Itens" localSheetId="61" hidden="1">#REF!</definedName>
    <definedName name="Itens" localSheetId="62" hidden="1">#REF!</definedName>
    <definedName name="Itens" localSheetId="63" hidden="1">#REF!</definedName>
    <definedName name="Itens" localSheetId="65" hidden="1">#REF!</definedName>
    <definedName name="Itens" localSheetId="66" hidden="1">#REF!</definedName>
    <definedName name="Itens" hidden="1">#REF!</definedName>
    <definedName name="j" localSheetId="27" hidden="1">{#N/A,#N/A,FALSE,"MO (2)"}</definedName>
    <definedName name="j" localSheetId="30" hidden="1">{#N/A,#N/A,FALSE,"MO (2)"}</definedName>
    <definedName name="j" localSheetId="40" hidden="1">{#N/A,#N/A,FALSE,"MO (2)"}</definedName>
    <definedName name="j" localSheetId="36" hidden="1">{#N/A,#N/A,FALSE,"MO (2)"}</definedName>
    <definedName name="j" localSheetId="37" hidden="1">{#N/A,#N/A,FALSE,"MO (2)"}</definedName>
    <definedName name="j" localSheetId="39" hidden="1">{#N/A,#N/A,FALSE,"MO (2)"}</definedName>
    <definedName name="j" localSheetId="41" hidden="1">{#N/A,#N/A,FALSE,"MO (2)"}</definedName>
    <definedName name="j" localSheetId="67" hidden="1">{#N/A,#N/A,FALSE,"MO (2)"}</definedName>
    <definedName name="j" localSheetId="46" hidden="1">{#N/A,#N/A,FALSE,"MO (2)"}</definedName>
    <definedName name="j" localSheetId="47" hidden="1">{#N/A,#N/A,FALSE,"MO (2)"}</definedName>
    <definedName name="j" localSheetId="48" hidden="1">{#N/A,#N/A,FALSE,"MO (2)"}</definedName>
    <definedName name="j" localSheetId="60" hidden="1">{#N/A,#N/A,FALSE,"MO (2)"}</definedName>
    <definedName name="j" localSheetId="61" hidden="1">{#N/A,#N/A,FALSE,"MO (2)"}</definedName>
    <definedName name="j" localSheetId="62" hidden="1">{#N/A,#N/A,FALSE,"MO (2)"}</definedName>
    <definedName name="j" localSheetId="63" hidden="1">{#N/A,#N/A,FALSE,"MO (2)"}</definedName>
    <definedName name="j" localSheetId="64" hidden="1">{#N/A,#N/A,FALSE,"MO (2)"}</definedName>
    <definedName name="j" localSheetId="65" hidden="1">{#N/A,#N/A,FALSE,"MO (2)"}</definedName>
    <definedName name="j" localSheetId="66" hidden="1">{#N/A,#N/A,FALSE,"MO (2)"}</definedName>
    <definedName name="j" localSheetId="1" hidden="1">{#N/A,#N/A,FALSE,"MO (2)"}</definedName>
    <definedName name="j" hidden="1">{#N/A,#N/A,FALSE,"MO (2)"}</definedName>
    <definedName name="jack" localSheetId="27">{"um","mil","um milhão","um bilhão","um trilhão"}</definedName>
    <definedName name="jack" localSheetId="30">{"um","mil","um milhão","um bilhão","um trilhão"}</definedName>
    <definedName name="jack" localSheetId="40">{"um","mil","um milhão","um bilhão","um trilhão"}</definedName>
    <definedName name="jack" localSheetId="36">{"um","mil","um milhão","um bilhão","um trilhão"}</definedName>
    <definedName name="jack" localSheetId="37">{"um","mil","um milhão","um bilhão","um trilhão"}</definedName>
    <definedName name="jack" localSheetId="39">{"um","mil","um milhão","um bilhão","um trilhão"}</definedName>
    <definedName name="jack" localSheetId="41">{"um","mil","um milhão","um bilhão","um trilhão"}</definedName>
    <definedName name="jack" localSheetId="67">{"um","mil","um milhão","um bilhão","um trilhão"}</definedName>
    <definedName name="jack" localSheetId="46">{"um","mil","um milhão","um bilhão","um trilhão"}</definedName>
    <definedName name="jack" localSheetId="47">{"um","mil","um milhão","um bilhão","um trilhão"}</definedName>
    <definedName name="jack" localSheetId="48">{"um","mil","um milhão","um bilhão","um trilhão"}</definedName>
    <definedName name="jack" localSheetId="60">{"um","mil","um milhão","um bilhão","um trilhão"}</definedName>
    <definedName name="jack" localSheetId="61">{"um","mil","um milhão","um bilhão","um trilhão"}</definedName>
    <definedName name="jack" localSheetId="62">{"um","mil","um milhão","um bilhão","um trilhão"}</definedName>
    <definedName name="jack" localSheetId="63">{"um","mil","um milhão","um bilhão","um trilhão"}</definedName>
    <definedName name="jack" localSheetId="64">{"um","mil","um milhão","um bilhão","um trilhão"}</definedName>
    <definedName name="jack" localSheetId="65">{"um","mil","um milhão","um bilhão","um trilhão"}</definedName>
    <definedName name="jack" localSheetId="66">{"um","mil","um milhão","um bilhão","um trilhão"}</definedName>
    <definedName name="jack" localSheetId="1">{"um","mil","um milhão","um bilhão","um trilhão"}</definedName>
    <definedName name="jack">{"um","mil","um milhão","um bilhão","um trilhão"}</definedName>
    <definedName name="JAN00" localSheetId="27">#REF!</definedName>
    <definedName name="JAN00" localSheetId="40">#REF!</definedName>
    <definedName name="JAN00" localSheetId="37">#REF!</definedName>
    <definedName name="JAN00" localSheetId="39">#REF!</definedName>
    <definedName name="JAN00" localSheetId="41">#REF!</definedName>
    <definedName name="JAN00" localSheetId="67">#REF!</definedName>
    <definedName name="JAN00" localSheetId="60">#REF!</definedName>
    <definedName name="JAN00" localSheetId="61">#REF!</definedName>
    <definedName name="JAN00" localSheetId="62">#REF!</definedName>
    <definedName name="JAN00" localSheetId="63">#REF!</definedName>
    <definedName name="JAN00" localSheetId="64">#REF!</definedName>
    <definedName name="JAN00" localSheetId="65">#REF!</definedName>
    <definedName name="JAN00" localSheetId="66">#REF!</definedName>
    <definedName name="JAN00">#REF!</definedName>
    <definedName name="JANEIRO2003" localSheetId="11" hidden="1">{#N/A,#N/A,TRUE,"Serviços"}</definedName>
    <definedName name="JANEIRO2003" localSheetId="9" hidden="1">{#N/A,#N/A,TRUE,"Serviços"}</definedName>
    <definedName name="JANEIRO2003" localSheetId="12" hidden="1">{#N/A,#N/A,TRUE,"Serviços"}</definedName>
    <definedName name="JANEIRO2003" localSheetId="5" hidden="1">{#N/A,#N/A,TRUE,"Serviços"}</definedName>
    <definedName name="JANEIRO2003" localSheetId="6" hidden="1">{#N/A,#N/A,TRUE,"Serviços"}</definedName>
    <definedName name="JANEIRO2003" localSheetId="7" hidden="1">{#N/A,#N/A,TRUE,"Serviços"}</definedName>
    <definedName name="JANEIRO2003" localSheetId="8" hidden="1">{#N/A,#N/A,TRUE,"Serviços"}</definedName>
    <definedName name="JANEIRO2003" localSheetId="10" hidden="1">{#N/A,#N/A,TRUE,"Serviços"}</definedName>
    <definedName name="JANEIRO2003" localSheetId="3" hidden="1">{#N/A,#N/A,TRUE,"Serviços"}</definedName>
    <definedName name="JANEIRO2003" localSheetId="13" hidden="1">{#N/A,#N/A,TRUE,"Serviços"}</definedName>
    <definedName name="JANEIRO2003" localSheetId="16" hidden="1">{#N/A,#N/A,TRUE,"Serviços"}</definedName>
    <definedName name="JANEIRO2003" localSheetId="4" hidden="1">{#N/A,#N/A,TRUE,"Serviços"}</definedName>
    <definedName name="JANEIRO2003" localSheetId="24" hidden="1">{#N/A,#N/A,TRUE,"Serviços"}</definedName>
    <definedName name="JANEIRO2003" localSheetId="27" hidden="1">{#N/A,#N/A,TRUE,"Serviços"}</definedName>
    <definedName name="JANEIRO2003" localSheetId="22" hidden="1">{#N/A,#N/A,TRUE,"Serviços"}</definedName>
    <definedName name="JANEIRO2003" localSheetId="23" hidden="1">{#N/A,#N/A,TRUE,"Serviços"}</definedName>
    <definedName name="JANEIRO2003" localSheetId="25" hidden="1">{#N/A,#N/A,TRUE,"Serviços"}</definedName>
    <definedName name="JANEIRO2003" localSheetId="30" hidden="1">{#N/A,#N/A,TRUE,"Serviços"}</definedName>
    <definedName name="JANEIRO2003" localSheetId="31" hidden="1">{#N/A,#N/A,TRUE,"Serviços"}</definedName>
    <definedName name="JANEIRO2003" localSheetId="32" hidden="1">{#N/A,#N/A,TRUE,"Serviços"}</definedName>
    <definedName name="JANEIRO2003" localSheetId="33" hidden="1">{#N/A,#N/A,TRUE,"Serviços"}</definedName>
    <definedName name="JANEIRO2003" localSheetId="35" hidden="1">{#N/A,#N/A,TRUE,"Serviços"}</definedName>
    <definedName name="JANEIRO2003" localSheetId="40" hidden="1">{#N/A,#N/A,TRUE,"Serviços"}</definedName>
    <definedName name="JANEIRO2003" localSheetId="36" hidden="1">{#N/A,#N/A,TRUE,"Serviços"}</definedName>
    <definedName name="JANEIRO2003" localSheetId="37" hidden="1">{#N/A,#N/A,TRUE,"Serviços"}</definedName>
    <definedName name="JANEIRO2003" localSheetId="38" hidden="1">{#N/A,#N/A,TRUE,"Serviços"}</definedName>
    <definedName name="JANEIRO2003" localSheetId="39" hidden="1">{#N/A,#N/A,TRUE,"Serviços"}</definedName>
    <definedName name="JANEIRO2003" localSheetId="41" hidden="1">{#N/A,#N/A,TRUE,"Serviços"}</definedName>
    <definedName name="JANEIRO2003" localSheetId="67" hidden="1">{#N/A,#N/A,TRUE,"Serviços"}</definedName>
    <definedName name="JANEIRO2003" localSheetId="42" hidden="1">{#N/A,#N/A,TRUE,"Serviços"}</definedName>
    <definedName name="JANEIRO2003" localSheetId="43" hidden="1">{#N/A,#N/A,TRUE,"Serviços"}</definedName>
    <definedName name="JANEIRO2003" localSheetId="44" hidden="1">{#N/A,#N/A,TRUE,"Serviços"}</definedName>
    <definedName name="JANEIRO2003" localSheetId="46" hidden="1">{#N/A,#N/A,TRUE,"Serviços"}</definedName>
    <definedName name="JANEIRO2003" localSheetId="59" hidden="1">{#N/A,#N/A,TRUE,"Serviços"}</definedName>
    <definedName name="JANEIRO2003" localSheetId="47" hidden="1">{#N/A,#N/A,TRUE,"Serviços"}</definedName>
    <definedName name="JANEIRO2003" localSheetId="48" hidden="1">{#N/A,#N/A,TRUE,"Serviços"}</definedName>
    <definedName name="JANEIRO2003" localSheetId="58" hidden="1">{#N/A,#N/A,TRUE,"Serviços"}</definedName>
    <definedName name="JANEIRO2003" localSheetId="60" hidden="1">{#N/A,#N/A,TRUE,"Serviços"}</definedName>
    <definedName name="JANEIRO2003" localSheetId="61" hidden="1">{#N/A,#N/A,TRUE,"Serviços"}</definedName>
    <definedName name="JANEIRO2003" localSheetId="62" hidden="1">{#N/A,#N/A,TRUE,"Serviços"}</definedName>
    <definedName name="JANEIRO2003" localSheetId="63" hidden="1">{#N/A,#N/A,TRUE,"Serviços"}</definedName>
    <definedName name="JANEIRO2003" localSheetId="64" hidden="1">{#N/A,#N/A,TRUE,"Serviços"}</definedName>
    <definedName name="JANEIRO2003" localSheetId="65" hidden="1">{#N/A,#N/A,TRUE,"Serviços"}</definedName>
    <definedName name="JANEIRO2003" localSheetId="66" hidden="1">{#N/A,#N/A,TRUE,"Serviços"}</definedName>
    <definedName name="JANEIRO2003" localSheetId="1" hidden="1">{#N/A,#N/A,TRUE,"Serviços"}</definedName>
    <definedName name="JANEIRO2003" hidden="1">{#N/A,#N/A,TRUE,"Serviços"}</definedName>
    <definedName name="JANEIRO20033" localSheetId="27" hidden="1">{#N/A,#N/A,TRUE,"Serviços"}</definedName>
    <definedName name="JANEIRO20033" localSheetId="30" hidden="1">{#N/A,#N/A,TRUE,"Serviços"}</definedName>
    <definedName name="JANEIRO20033" localSheetId="40" hidden="1">{#N/A,#N/A,TRUE,"Serviços"}</definedName>
    <definedName name="JANEIRO20033" localSheetId="36" hidden="1">{#N/A,#N/A,TRUE,"Serviços"}</definedName>
    <definedName name="JANEIRO20033" localSheetId="37" hidden="1">{#N/A,#N/A,TRUE,"Serviços"}</definedName>
    <definedName name="JANEIRO20033" localSheetId="39" hidden="1">{#N/A,#N/A,TRUE,"Serviços"}</definedName>
    <definedName name="JANEIRO20033" localSheetId="41" hidden="1">{#N/A,#N/A,TRUE,"Serviços"}</definedName>
    <definedName name="JANEIRO20033" localSheetId="67" hidden="1">{#N/A,#N/A,TRUE,"Serviços"}</definedName>
    <definedName name="JANEIRO20033" localSheetId="46" hidden="1">{#N/A,#N/A,TRUE,"Serviços"}</definedName>
    <definedName name="JANEIRO20033" localSheetId="47" hidden="1">{#N/A,#N/A,TRUE,"Serviços"}</definedName>
    <definedName name="JANEIRO20033" localSheetId="48" hidden="1">{#N/A,#N/A,TRUE,"Serviços"}</definedName>
    <definedName name="JANEIRO20033" localSheetId="60" hidden="1">{#N/A,#N/A,TRUE,"Serviços"}</definedName>
    <definedName name="JANEIRO20033" localSheetId="61" hidden="1">{#N/A,#N/A,TRUE,"Serviços"}</definedName>
    <definedName name="JANEIRO20033" localSheetId="62" hidden="1">{#N/A,#N/A,TRUE,"Serviços"}</definedName>
    <definedName name="JANEIRO20033" localSheetId="63" hidden="1">{#N/A,#N/A,TRUE,"Serviços"}</definedName>
    <definedName name="JANEIRO20033" localSheetId="64" hidden="1">{#N/A,#N/A,TRUE,"Serviços"}</definedName>
    <definedName name="JANEIRO20033" localSheetId="65" hidden="1">{#N/A,#N/A,TRUE,"Serviços"}</definedName>
    <definedName name="JANEIRO20033" localSheetId="66" hidden="1">{#N/A,#N/A,TRUE,"Serviços"}</definedName>
    <definedName name="JANEIRO20033" localSheetId="1" hidden="1">{#N/A,#N/A,TRUE,"Serviços"}</definedName>
    <definedName name="JANEIRO20033" hidden="1">{#N/A,#N/A,TRUE,"Serviços"}</definedName>
    <definedName name="JAZIDA" localSheetId="27">#REF!</definedName>
    <definedName name="JAZIDA" localSheetId="40">#REF!</definedName>
    <definedName name="JAZIDA" localSheetId="37">#REF!</definedName>
    <definedName name="JAZIDA" localSheetId="39">#REF!</definedName>
    <definedName name="JAZIDA" localSheetId="41">#REF!</definedName>
    <definedName name="JAZIDA" localSheetId="67">#REF!</definedName>
    <definedName name="JAZIDA" localSheetId="60">#REF!</definedName>
    <definedName name="JAZIDA" localSheetId="61">#REF!</definedName>
    <definedName name="JAZIDA" localSheetId="62">#REF!</definedName>
    <definedName name="JAZIDA" localSheetId="63">#REF!</definedName>
    <definedName name="JAZIDA" localSheetId="64">#REF!</definedName>
    <definedName name="JAZIDA" localSheetId="65">#REF!</definedName>
    <definedName name="JAZIDA" localSheetId="66">#REF!</definedName>
    <definedName name="JAZIDA">#REF!</definedName>
    <definedName name="Jazidas" localSheetId="27">#REF!</definedName>
    <definedName name="Jazidas" localSheetId="40">#REF!</definedName>
    <definedName name="Jazidas" localSheetId="37">#REF!</definedName>
    <definedName name="Jazidas" localSheetId="39">#REF!</definedName>
    <definedName name="Jazidas" localSheetId="41">#REF!</definedName>
    <definedName name="Jazidas" localSheetId="67">#REF!</definedName>
    <definedName name="Jazidas" localSheetId="60">#REF!</definedName>
    <definedName name="Jazidas" localSheetId="61">#REF!</definedName>
    <definedName name="Jazidas" localSheetId="62">#REF!</definedName>
    <definedName name="Jazidas" localSheetId="63">#REF!</definedName>
    <definedName name="Jazidas" localSheetId="64">#REF!</definedName>
    <definedName name="Jazidas" localSheetId="65">#REF!</definedName>
    <definedName name="Jazidas" localSheetId="66">#REF!</definedName>
    <definedName name="Jazidas">#REF!</definedName>
    <definedName name="JELE" localSheetId="27">#REF!</definedName>
    <definedName name="JELE" localSheetId="40">#REF!</definedName>
    <definedName name="JELE" localSheetId="37">#REF!</definedName>
    <definedName name="JELE" localSheetId="39">#REF!</definedName>
    <definedName name="JELE" localSheetId="41">#REF!</definedName>
    <definedName name="JELE" localSheetId="67">#REF!</definedName>
    <definedName name="JELE" localSheetId="60">#REF!</definedName>
    <definedName name="JELE" localSheetId="61">#REF!</definedName>
    <definedName name="JELE" localSheetId="62">#REF!</definedName>
    <definedName name="JELE" localSheetId="63">#REF!</definedName>
    <definedName name="JELE" localSheetId="64">#REF!</definedName>
    <definedName name="JELE" localSheetId="65">#REF!</definedName>
    <definedName name="JELE" localSheetId="66">#REF!</definedName>
    <definedName name="JELE">#REF!</definedName>
    <definedName name="jfgj">#REF!</definedName>
    <definedName name="jhjhjhjju" localSheetId="27" hidden="1">{#N/A,#N/A,FALSE,"MO (2)"}</definedName>
    <definedName name="jhjhjhjju" localSheetId="30" hidden="1">{#N/A,#N/A,FALSE,"MO (2)"}</definedName>
    <definedName name="jhjhjhjju" localSheetId="40" hidden="1">{#N/A,#N/A,FALSE,"MO (2)"}</definedName>
    <definedName name="jhjhjhjju" localSheetId="36" hidden="1">{#N/A,#N/A,FALSE,"MO (2)"}</definedName>
    <definedName name="jhjhjhjju" localSheetId="37" hidden="1">{#N/A,#N/A,FALSE,"MO (2)"}</definedName>
    <definedName name="jhjhjhjju" localSheetId="39" hidden="1">{#N/A,#N/A,FALSE,"MO (2)"}</definedName>
    <definedName name="jhjhjhjju" localSheetId="41" hidden="1">{#N/A,#N/A,FALSE,"MO (2)"}</definedName>
    <definedName name="jhjhjhjju" localSheetId="67" hidden="1">{#N/A,#N/A,FALSE,"MO (2)"}</definedName>
    <definedName name="jhjhjhjju" localSheetId="46" hidden="1">{#N/A,#N/A,FALSE,"MO (2)"}</definedName>
    <definedName name="jhjhjhjju" localSheetId="47" hidden="1">{#N/A,#N/A,FALSE,"MO (2)"}</definedName>
    <definedName name="jhjhjhjju" localSheetId="48" hidden="1">{#N/A,#N/A,FALSE,"MO (2)"}</definedName>
    <definedName name="jhjhjhjju" localSheetId="60" hidden="1">{#N/A,#N/A,FALSE,"MO (2)"}</definedName>
    <definedName name="jhjhjhjju" localSheetId="61" hidden="1">{#N/A,#N/A,FALSE,"MO (2)"}</definedName>
    <definedName name="jhjhjhjju" localSheetId="62" hidden="1">{#N/A,#N/A,FALSE,"MO (2)"}</definedName>
    <definedName name="jhjhjhjju" localSheetId="63" hidden="1">{#N/A,#N/A,FALSE,"MO (2)"}</definedName>
    <definedName name="jhjhjhjju" localSheetId="64" hidden="1">{#N/A,#N/A,FALSE,"MO (2)"}</definedName>
    <definedName name="jhjhjhjju" localSheetId="65" hidden="1">{#N/A,#N/A,FALSE,"MO (2)"}</definedName>
    <definedName name="jhjhjhjju" localSheetId="66" hidden="1">{#N/A,#N/A,FALSE,"MO (2)"}</definedName>
    <definedName name="jhjhjhjju" localSheetId="1" hidden="1">{#N/A,#N/A,FALSE,"MO (2)"}</definedName>
    <definedName name="jhjhjhjju" hidden="1">{#N/A,#N/A,FALSE,"MO (2)"}</definedName>
    <definedName name="JJ" localSheetId="27">#REF!</definedName>
    <definedName name="JJ" localSheetId="40">#REF!</definedName>
    <definedName name="JJ" localSheetId="37">#REF!</definedName>
    <definedName name="JJ" localSheetId="39">#REF!</definedName>
    <definedName name="JJ" localSheetId="41">#REF!</definedName>
    <definedName name="JJ" localSheetId="67">#REF!</definedName>
    <definedName name="JJ" localSheetId="60">#REF!</definedName>
    <definedName name="JJ" localSheetId="61">#REF!</definedName>
    <definedName name="JJ" localSheetId="62">#REF!</definedName>
    <definedName name="JJ" localSheetId="63">#REF!</definedName>
    <definedName name="JJ" localSheetId="64">#REF!</definedName>
    <definedName name="JJ" localSheetId="65">#REF!</definedName>
    <definedName name="JJ" localSheetId="66">#REF!</definedName>
    <definedName name="JJ">#REF!</definedName>
    <definedName name="jjjjj" localSheetId="27" hidden="1">{#N/A,#N/A,FALSE,"MO (2)"}</definedName>
    <definedName name="jjjjj" localSheetId="30" hidden="1">{#N/A,#N/A,FALSE,"MO (2)"}</definedName>
    <definedName name="jjjjj" localSheetId="40" hidden="1">{#N/A,#N/A,FALSE,"MO (2)"}</definedName>
    <definedName name="jjjjj" localSheetId="36" hidden="1">{#N/A,#N/A,FALSE,"MO (2)"}</definedName>
    <definedName name="jjjjj" localSheetId="37" hidden="1">{#N/A,#N/A,FALSE,"MO (2)"}</definedName>
    <definedName name="jjjjj" localSheetId="39" hidden="1">{#N/A,#N/A,FALSE,"MO (2)"}</definedName>
    <definedName name="jjjjj" localSheetId="41" hidden="1">{#N/A,#N/A,FALSE,"MO (2)"}</definedName>
    <definedName name="jjjjj" localSheetId="67" hidden="1">{#N/A,#N/A,FALSE,"MO (2)"}</definedName>
    <definedName name="jjjjj" localSheetId="46" hidden="1">{#N/A,#N/A,FALSE,"MO (2)"}</definedName>
    <definedName name="jjjjj" localSheetId="47" hidden="1">{#N/A,#N/A,FALSE,"MO (2)"}</definedName>
    <definedName name="jjjjj" localSheetId="48" hidden="1">{#N/A,#N/A,FALSE,"MO (2)"}</definedName>
    <definedName name="jjjjj" localSheetId="60" hidden="1">{#N/A,#N/A,FALSE,"MO (2)"}</definedName>
    <definedName name="jjjjj" localSheetId="61" hidden="1">{#N/A,#N/A,FALSE,"MO (2)"}</definedName>
    <definedName name="jjjjj" localSheetId="62" hidden="1">{#N/A,#N/A,FALSE,"MO (2)"}</definedName>
    <definedName name="jjjjj" localSheetId="63" hidden="1">{#N/A,#N/A,FALSE,"MO (2)"}</definedName>
    <definedName name="jjjjj" localSheetId="64" hidden="1">{#N/A,#N/A,FALSE,"MO (2)"}</definedName>
    <definedName name="jjjjj" localSheetId="65" hidden="1">{#N/A,#N/A,FALSE,"MO (2)"}</definedName>
    <definedName name="jjjjj" localSheetId="66" hidden="1">{#N/A,#N/A,FALSE,"MO (2)"}</definedName>
    <definedName name="jjjjj" localSheetId="1" hidden="1">{#N/A,#N/A,FALSE,"MO (2)"}</definedName>
    <definedName name="jjjjj" hidden="1">{#N/A,#N/A,FALSE,"MO (2)"}</definedName>
    <definedName name="JMEC" localSheetId="27">#REF!</definedName>
    <definedName name="JMEC" localSheetId="40">#REF!</definedName>
    <definedName name="JMEC" localSheetId="37">#REF!</definedName>
    <definedName name="JMEC" localSheetId="39">#REF!</definedName>
    <definedName name="JMEC" localSheetId="41">#REF!</definedName>
    <definedName name="JMEC" localSheetId="67">#REF!</definedName>
    <definedName name="JMEC" localSheetId="60">#REF!</definedName>
    <definedName name="JMEC" localSheetId="61">#REF!</definedName>
    <definedName name="JMEC" localSheetId="62">#REF!</definedName>
    <definedName name="JMEC" localSheetId="63">#REF!</definedName>
    <definedName name="JMEC" localSheetId="64">#REF!</definedName>
    <definedName name="JMEC" localSheetId="65">#REF!</definedName>
    <definedName name="JMEC" localSheetId="66">#REF!</definedName>
    <definedName name="JMEC">#REF!</definedName>
    <definedName name="jo" localSheetId="27" hidden="1">{#N/A,#N/A,FALSE,"MO (2)"}</definedName>
    <definedName name="jo" localSheetId="30" hidden="1">{#N/A,#N/A,FALSE,"MO (2)"}</definedName>
    <definedName name="jo" localSheetId="40" hidden="1">{#N/A,#N/A,FALSE,"MO (2)"}</definedName>
    <definedName name="jo" localSheetId="36" hidden="1">{#N/A,#N/A,FALSE,"MO (2)"}</definedName>
    <definedName name="jo" localSheetId="37" hidden="1">{#N/A,#N/A,FALSE,"MO (2)"}</definedName>
    <definedName name="jo" localSheetId="39" hidden="1">{#N/A,#N/A,FALSE,"MO (2)"}</definedName>
    <definedName name="jo" localSheetId="41" hidden="1">{#N/A,#N/A,FALSE,"MO (2)"}</definedName>
    <definedName name="jo" localSheetId="67" hidden="1">{#N/A,#N/A,FALSE,"MO (2)"}</definedName>
    <definedName name="jo" localSheetId="46" hidden="1">{#N/A,#N/A,FALSE,"MO (2)"}</definedName>
    <definedName name="jo" localSheetId="47" hidden="1">{#N/A,#N/A,FALSE,"MO (2)"}</definedName>
    <definedName name="jo" localSheetId="48" hidden="1">{#N/A,#N/A,FALSE,"MO (2)"}</definedName>
    <definedName name="jo" localSheetId="60" hidden="1">{#N/A,#N/A,FALSE,"MO (2)"}</definedName>
    <definedName name="jo" localSheetId="61" hidden="1">{#N/A,#N/A,FALSE,"MO (2)"}</definedName>
    <definedName name="jo" localSheetId="62" hidden="1">{#N/A,#N/A,FALSE,"MO (2)"}</definedName>
    <definedName name="jo" localSheetId="63" hidden="1">{#N/A,#N/A,FALSE,"MO (2)"}</definedName>
    <definedName name="jo" localSheetId="64" hidden="1">{#N/A,#N/A,FALSE,"MO (2)"}</definedName>
    <definedName name="jo" localSheetId="65" hidden="1">{#N/A,#N/A,FALSE,"MO (2)"}</definedName>
    <definedName name="jo" localSheetId="66" hidden="1">{#N/A,#N/A,FALSE,"MO (2)"}</definedName>
    <definedName name="jo" localSheetId="1" hidden="1">{#N/A,#N/A,FALSE,"MO (2)"}</definedName>
    <definedName name="jo" hidden="1">{#N/A,#N/A,FALSE,"MO (2)"}</definedName>
    <definedName name="jun00" localSheetId="27">#REF!</definedName>
    <definedName name="jun00" localSheetId="40">#REF!</definedName>
    <definedName name="jun00" localSheetId="37">#REF!</definedName>
    <definedName name="jun00" localSheetId="39">#REF!</definedName>
    <definedName name="jun00" localSheetId="41">#REF!</definedName>
    <definedName name="jun00" localSheetId="67">#REF!</definedName>
    <definedName name="jun00" localSheetId="60">#REF!</definedName>
    <definedName name="jun00" localSheetId="61">#REF!</definedName>
    <definedName name="jun00" localSheetId="62">#REF!</definedName>
    <definedName name="jun00" localSheetId="63">#REF!</definedName>
    <definedName name="jun00" localSheetId="64">#REF!</definedName>
    <definedName name="jun00" localSheetId="65">#REF!</definedName>
    <definedName name="jun00" localSheetId="66">#REF!</definedName>
    <definedName name="jun00">#REF!</definedName>
    <definedName name="k" localSheetId="27">#REF!</definedName>
    <definedName name="k" localSheetId="40">#REF!</definedName>
    <definedName name="k" localSheetId="37">#REF!</definedName>
    <definedName name="k" localSheetId="39">#REF!</definedName>
    <definedName name="k" localSheetId="41">#REF!</definedName>
    <definedName name="k" localSheetId="67">#REF!</definedName>
    <definedName name="k" localSheetId="60">#REF!</definedName>
    <definedName name="k" localSheetId="61">#REF!</definedName>
    <definedName name="k" localSheetId="62">#REF!</definedName>
    <definedName name="k" localSheetId="63">#REF!</definedName>
    <definedName name="k" localSheetId="64">#REF!</definedName>
    <definedName name="k" localSheetId="65">#REF!</definedName>
    <definedName name="k" localSheetId="66">#REF!</definedName>
    <definedName name="k">#REF!</definedName>
    <definedName name="k_1" localSheetId="27">#REF!</definedName>
    <definedName name="k_1" localSheetId="40">#REF!</definedName>
    <definedName name="k_1" localSheetId="37">#REF!</definedName>
    <definedName name="k_1" localSheetId="39">#REF!</definedName>
    <definedName name="k_1" localSheetId="41">#REF!</definedName>
    <definedName name="k_1" localSheetId="67">#REF!</definedName>
    <definedName name="k_1" localSheetId="60">#REF!</definedName>
    <definedName name="k_1" localSheetId="61">#REF!</definedName>
    <definedName name="k_1" localSheetId="62">#REF!</definedName>
    <definedName name="k_1" localSheetId="63">#REF!</definedName>
    <definedName name="k_1" localSheetId="64">#REF!</definedName>
    <definedName name="k_1" localSheetId="65">#REF!</definedName>
    <definedName name="k_1" localSheetId="66">#REF!</definedName>
    <definedName name="k_1">#REF!</definedName>
    <definedName name="KKKKK">#REF!</definedName>
    <definedName name="kkkkkk" localSheetId="27" hidden="1">{#N/A,#N/A,FALSE,"MO (2)"}</definedName>
    <definedName name="kkkkkk" localSheetId="30" hidden="1">{#N/A,#N/A,FALSE,"MO (2)"}</definedName>
    <definedName name="kkkkkk" localSheetId="40" hidden="1">{#N/A,#N/A,FALSE,"MO (2)"}</definedName>
    <definedName name="kkkkkk" localSheetId="36" hidden="1">{#N/A,#N/A,FALSE,"MO (2)"}</definedName>
    <definedName name="kkkkkk" localSheetId="37" hidden="1">{#N/A,#N/A,FALSE,"MO (2)"}</definedName>
    <definedName name="kkkkkk" localSheetId="39" hidden="1">{#N/A,#N/A,FALSE,"MO (2)"}</definedName>
    <definedName name="kkkkkk" localSheetId="41" hidden="1">{#N/A,#N/A,FALSE,"MO (2)"}</definedName>
    <definedName name="kkkkkk" localSheetId="67" hidden="1">{#N/A,#N/A,FALSE,"MO (2)"}</definedName>
    <definedName name="kkkkkk" localSheetId="46" hidden="1">{#N/A,#N/A,FALSE,"MO (2)"}</definedName>
    <definedName name="kkkkkk" localSheetId="47" hidden="1">{#N/A,#N/A,FALSE,"MO (2)"}</definedName>
    <definedName name="kkkkkk" localSheetId="48" hidden="1">{#N/A,#N/A,FALSE,"MO (2)"}</definedName>
    <definedName name="kkkkkk" localSheetId="60" hidden="1">{#N/A,#N/A,FALSE,"MO (2)"}</definedName>
    <definedName name="kkkkkk" localSheetId="61" hidden="1">{#N/A,#N/A,FALSE,"MO (2)"}</definedName>
    <definedName name="kkkkkk" localSheetId="62" hidden="1">{#N/A,#N/A,FALSE,"MO (2)"}</definedName>
    <definedName name="kkkkkk" localSheetId="63" hidden="1">{#N/A,#N/A,FALSE,"MO (2)"}</definedName>
    <definedName name="kkkkkk" localSheetId="64" hidden="1">{#N/A,#N/A,FALSE,"MO (2)"}</definedName>
    <definedName name="kkkkkk" localSheetId="65" hidden="1">{#N/A,#N/A,FALSE,"MO (2)"}</definedName>
    <definedName name="kkkkkk" localSheetId="66" hidden="1">{#N/A,#N/A,FALSE,"MO (2)"}</definedName>
    <definedName name="kkkkkk" localSheetId="1" hidden="1">{#N/A,#N/A,FALSE,"MO (2)"}</definedName>
    <definedName name="kkkkkk" hidden="1">{#N/A,#N/A,FALSE,"MO (2)"}</definedName>
    <definedName name="klb" localSheetId="27">#REF!</definedName>
    <definedName name="klb" localSheetId="40">#REF!</definedName>
    <definedName name="klb" localSheetId="37">#REF!</definedName>
    <definedName name="klb" localSheetId="39">#REF!</definedName>
    <definedName name="klb" localSheetId="41">#REF!</definedName>
    <definedName name="klb" localSheetId="67">#REF!</definedName>
    <definedName name="klb" localSheetId="60">#REF!</definedName>
    <definedName name="klb" localSheetId="61">#REF!</definedName>
    <definedName name="klb" localSheetId="62">#REF!</definedName>
    <definedName name="klb" localSheetId="63">#REF!</definedName>
    <definedName name="klb" localSheetId="64">#REF!</definedName>
    <definedName name="klb" localSheetId="65">#REF!</definedName>
    <definedName name="klb" localSheetId="66">#REF!</definedName>
    <definedName name="klb">#REF!</definedName>
    <definedName name="klklklkl" localSheetId="27" hidden="1">{#N/A,#N/A,FALSE,"MO (2)"}</definedName>
    <definedName name="klklklkl" localSheetId="30" hidden="1">{#N/A,#N/A,FALSE,"MO (2)"}</definedName>
    <definedName name="klklklkl" localSheetId="40" hidden="1">{#N/A,#N/A,FALSE,"MO (2)"}</definedName>
    <definedName name="klklklkl" localSheetId="36" hidden="1">{#N/A,#N/A,FALSE,"MO (2)"}</definedName>
    <definedName name="klklklkl" localSheetId="37" hidden="1">{#N/A,#N/A,FALSE,"MO (2)"}</definedName>
    <definedName name="klklklkl" localSheetId="39" hidden="1">{#N/A,#N/A,FALSE,"MO (2)"}</definedName>
    <definedName name="klklklkl" localSheetId="41" hidden="1">{#N/A,#N/A,FALSE,"MO (2)"}</definedName>
    <definedName name="klklklkl" localSheetId="67" hidden="1">{#N/A,#N/A,FALSE,"MO (2)"}</definedName>
    <definedName name="klklklkl" localSheetId="46" hidden="1">{#N/A,#N/A,FALSE,"MO (2)"}</definedName>
    <definedName name="klklklkl" localSheetId="47" hidden="1">{#N/A,#N/A,FALSE,"MO (2)"}</definedName>
    <definedName name="klklklkl" localSheetId="48" hidden="1">{#N/A,#N/A,FALSE,"MO (2)"}</definedName>
    <definedName name="klklklkl" localSheetId="60" hidden="1">{#N/A,#N/A,FALSE,"MO (2)"}</definedName>
    <definedName name="klklklkl" localSheetId="61" hidden="1">{#N/A,#N/A,FALSE,"MO (2)"}</definedName>
    <definedName name="klklklkl" localSheetId="62" hidden="1">{#N/A,#N/A,FALSE,"MO (2)"}</definedName>
    <definedName name="klklklkl" localSheetId="63" hidden="1">{#N/A,#N/A,FALSE,"MO (2)"}</definedName>
    <definedName name="klklklkl" localSheetId="64" hidden="1">{#N/A,#N/A,FALSE,"MO (2)"}</definedName>
    <definedName name="klklklkl" localSheetId="65" hidden="1">{#N/A,#N/A,FALSE,"MO (2)"}</definedName>
    <definedName name="klklklkl" localSheetId="66" hidden="1">{#N/A,#N/A,FALSE,"MO (2)"}</definedName>
    <definedName name="klklklkl" localSheetId="1" hidden="1">{#N/A,#N/A,FALSE,"MO (2)"}</definedName>
    <definedName name="klklklkl" hidden="1">{#N/A,#N/A,FALSE,"MO (2)"}</definedName>
    <definedName name="km" localSheetId="27">#REF!</definedName>
    <definedName name="km" localSheetId="40">#REF!</definedName>
    <definedName name="km" localSheetId="37">#REF!</definedName>
    <definedName name="km" localSheetId="39">#REF!</definedName>
    <definedName name="km" localSheetId="41">#REF!</definedName>
    <definedName name="km" localSheetId="67">#REF!</definedName>
    <definedName name="km" localSheetId="60">#REF!</definedName>
    <definedName name="km" localSheetId="61">#REF!</definedName>
    <definedName name="km" localSheetId="62">#REF!</definedName>
    <definedName name="km" localSheetId="63">#REF!</definedName>
    <definedName name="km" localSheetId="64">#REF!</definedName>
    <definedName name="km" localSheetId="65">#REF!</definedName>
    <definedName name="km" localSheetId="66">#REF!</definedName>
    <definedName name="km">#REF!</definedName>
    <definedName name="KM.406.407" localSheetId="27">#REF!</definedName>
    <definedName name="KM.406.407" localSheetId="40">#REF!</definedName>
    <definedName name="KM.406.407" localSheetId="37">#REF!</definedName>
    <definedName name="KM.406.407" localSheetId="39">#REF!</definedName>
    <definedName name="KM.406.407" localSheetId="41">#REF!</definedName>
    <definedName name="KM.406.407" localSheetId="67">#REF!</definedName>
    <definedName name="KM.406.407" localSheetId="60">#REF!</definedName>
    <definedName name="KM.406.407" localSheetId="61">#REF!</definedName>
    <definedName name="KM.406.407" localSheetId="62">#REF!</definedName>
    <definedName name="KM.406.407" localSheetId="63">#REF!</definedName>
    <definedName name="KM.406.407" localSheetId="64">#REF!</definedName>
    <definedName name="KM.406.407" localSheetId="65">#REF!</definedName>
    <definedName name="KM.406.407" localSheetId="66">#REF!</definedName>
    <definedName name="KM.406.407">#REF!</definedName>
    <definedName name="KM.406.407_1" localSheetId="27">#REF!</definedName>
    <definedName name="KM.406.407_1" localSheetId="40">#REF!</definedName>
    <definedName name="KM.406.407_1" localSheetId="37">#REF!</definedName>
    <definedName name="KM.406.407_1" localSheetId="39">#REF!</definedName>
    <definedName name="KM.406.407_1" localSheetId="41">#REF!</definedName>
    <definedName name="KM.406.407_1" localSheetId="67">#REF!</definedName>
    <definedName name="KM.406.407_1" localSheetId="60">#REF!</definedName>
    <definedName name="KM.406.407_1" localSheetId="61">#REF!</definedName>
    <definedName name="KM.406.407_1" localSheetId="62">#REF!</definedName>
    <definedName name="KM.406.407_1" localSheetId="63">#REF!</definedName>
    <definedName name="KM.406.407_1" localSheetId="64">#REF!</definedName>
    <definedName name="KM.406.407_1" localSheetId="65">#REF!</definedName>
    <definedName name="KM.406.407_1" localSheetId="66">#REF!</definedName>
    <definedName name="KM.406.407_1">#REF!</definedName>
    <definedName name="km_1">#REF!</definedName>
    <definedName name="KM406407_1">#REF!</definedName>
    <definedName name="KMF_3ªF" localSheetId="23">OFFSET(#REF!,MATCH("3ª FAIXA",#REF!,0),0,MATCH("ACOSTAMENTO",#REF!,0)-MATCH("3ª FAIXA",#REF!,0),1)</definedName>
    <definedName name="KMF_3ªF" localSheetId="30">OFFSET(#REF!,MATCH("3ª FAIXA",#REF!,0),0,MATCH("ACOSTAMENTO",#REF!,0)-MATCH("3ª FAIXA",#REF!,0),1)</definedName>
    <definedName name="KMF_3ªF" localSheetId="33">OFFSET(#REF!,MATCH("3ª FAIXA",#REF!,0),0,MATCH("ACOSTAMENTO",#REF!,0)-MATCH("3ª FAIXA",#REF!,0),1)</definedName>
    <definedName name="KMF_3ªF" localSheetId="35">OFFSET(#REF!,MATCH("3ª FAIXA",#REF!,0),0,MATCH("ACOSTAMENTO",#REF!,0)-MATCH("3ª FAIXA",#REF!,0),1)</definedName>
    <definedName name="KMF_3ªF" localSheetId="42">OFFSET(#REF!,MATCH("3ª FAIXA",#REF!,0),0,MATCH("ACOSTAMENTO",#REF!,0)-MATCH("3ª FAIXA",#REF!,0),1)</definedName>
    <definedName name="KMF_3ªF" localSheetId="43">OFFSET(#REF!,MATCH("3ª FAIXA",#REF!,0),0,MATCH("ACOSTAMENTO",#REF!,0)-MATCH("3ª FAIXA",#REF!,0),1)</definedName>
    <definedName name="KMF_3ªF" localSheetId="64">OFFSET(#REF!,MATCH("3ª FAIXA",#REF!,0),0,MATCH("ACOSTAMENTO",#REF!,0)-MATCH("3ª FAIXA",#REF!,0),1)</definedName>
    <definedName name="KMF_3ªF">OFFSET(#REF!,MATCH("3ª FAIXA",#REF!,0),0,MATCH("ACOSTAMENTO",#REF!,0)-MATCH("3ª FAIXA",#REF!,0),1)</definedName>
    <definedName name="KMF_Acost" localSheetId="23">OFFSET(#REF!,MATCH("ACOSTAMENTO",#REF!,0),0,MATCH("DRENAGEM SUPERFICIAL",#REF!,0)-MATCH("ACOSTAMENTO",#REF!,0),1)</definedName>
    <definedName name="KMF_Acost" localSheetId="30">OFFSET(#REF!,MATCH("ACOSTAMENTO",#REF!,0),0,MATCH("DRENAGEM SUPERFICIAL",#REF!,0)-MATCH("ACOSTAMENTO",#REF!,0),1)</definedName>
    <definedName name="KMF_Acost" localSheetId="33">OFFSET(#REF!,MATCH("ACOSTAMENTO",#REF!,0),0,MATCH("DRENAGEM SUPERFICIAL",#REF!,0)-MATCH("ACOSTAMENTO",#REF!,0),1)</definedName>
    <definedName name="KMF_Acost" localSheetId="35">OFFSET(#REF!,MATCH("ACOSTAMENTO",#REF!,0),0,MATCH("DRENAGEM SUPERFICIAL",#REF!,0)-MATCH("ACOSTAMENTO",#REF!,0),1)</definedName>
    <definedName name="KMF_Acost" localSheetId="42">OFFSET(#REF!,MATCH("ACOSTAMENTO",#REF!,0),0,MATCH("DRENAGEM SUPERFICIAL",#REF!,0)-MATCH("ACOSTAMENTO",#REF!,0),1)</definedName>
    <definedName name="KMF_Acost" localSheetId="43">OFFSET(#REF!,MATCH("ACOSTAMENTO",#REF!,0),0,MATCH("DRENAGEM SUPERFICIAL",#REF!,0)-MATCH("ACOSTAMENTO",#REF!,0),1)</definedName>
    <definedName name="KMF_Acost" localSheetId="64">OFFSET(#REF!,MATCH("ACOSTAMENTO",#REF!,0),0,MATCH("DRENAGEM SUPERFICIAL",#REF!,0)-MATCH("ACOSTAMENTO",#REF!,0),1)</definedName>
    <definedName name="KMF_Acost">OFFSET(#REF!,MATCH("ACOSTAMENTO",#REF!,0),0,MATCH("DRENAGEM SUPERFICIAL",#REF!,0)-MATCH("ACOSTAMENTO",#REF!,0),1)</definedName>
    <definedName name="KMF_Pista" localSheetId="23">OFFSET(#REF!,MATCH("PISTA ROLAMENTO",#REF!,0),0,MATCH("3ª FAIXA",#REF!,0)-MATCH("PISTA ROLAMENTO",#REF!,0),1)</definedName>
    <definedName name="KMF_Pista" localSheetId="30">OFFSET(#REF!,MATCH("PISTA ROLAMENTO",#REF!,0),0,MATCH("3ª FAIXA",#REF!,0)-MATCH("PISTA ROLAMENTO",#REF!,0),1)</definedName>
    <definedName name="KMF_Pista" localSheetId="33">OFFSET(#REF!,MATCH("PISTA ROLAMENTO",#REF!,0),0,MATCH("3ª FAIXA",#REF!,0)-MATCH("PISTA ROLAMENTO",#REF!,0),1)</definedName>
    <definedName name="KMF_Pista" localSheetId="35">OFFSET(#REF!,MATCH("PISTA ROLAMENTO",#REF!,0),0,MATCH("3ª FAIXA",#REF!,0)-MATCH("PISTA ROLAMENTO",#REF!,0),1)</definedName>
    <definedName name="KMF_Pista" localSheetId="42">OFFSET(#REF!,MATCH("PISTA ROLAMENTO",#REF!,0),0,MATCH("3ª FAIXA",#REF!,0)-MATCH("PISTA ROLAMENTO",#REF!,0),1)</definedName>
    <definedName name="KMF_Pista" localSheetId="43">OFFSET(#REF!,MATCH("PISTA ROLAMENTO",#REF!,0),0,MATCH("3ª FAIXA",#REF!,0)-MATCH("PISTA ROLAMENTO",#REF!,0),1)</definedName>
    <definedName name="KMF_Pista" localSheetId="64">OFFSET(#REF!,MATCH("PISTA ROLAMENTO",#REF!,0),0,MATCH("3ª FAIXA",#REF!,0)-MATCH("PISTA ROLAMENTO",#REF!,0),1)</definedName>
    <definedName name="KMF_Pista">OFFSET(#REF!,MATCH("PISTA ROLAMENTO",#REF!,0),0,MATCH("3ª FAIXA",#REF!,0)-MATCH("PISTA ROLAMENTO",#REF!,0),1)</definedName>
    <definedName name="koae" localSheetId="27">#REF!</definedName>
    <definedName name="koae" localSheetId="40">#REF!</definedName>
    <definedName name="koae" localSheetId="37">#REF!</definedName>
    <definedName name="koae" localSheetId="39">#REF!</definedName>
    <definedName name="koae" localSheetId="41">#REF!</definedName>
    <definedName name="koae" localSheetId="67">#REF!</definedName>
    <definedName name="koae" localSheetId="60">#REF!</definedName>
    <definedName name="koae" localSheetId="61">#REF!</definedName>
    <definedName name="koae" localSheetId="62">#REF!</definedName>
    <definedName name="koae" localSheetId="63">#REF!</definedName>
    <definedName name="koae" localSheetId="64">#REF!</definedName>
    <definedName name="koae" localSheetId="65">#REF!</definedName>
    <definedName name="koae" localSheetId="66">#REF!</definedName>
    <definedName name="koae">#REF!</definedName>
    <definedName name="kpavi" localSheetId="27">#REF!</definedName>
    <definedName name="kpavi" localSheetId="40">#REF!</definedName>
    <definedName name="kpavi" localSheetId="37">#REF!</definedName>
    <definedName name="kpavi" localSheetId="39">#REF!</definedName>
    <definedName name="kpavi" localSheetId="41">#REF!</definedName>
    <definedName name="kpavi" localSheetId="67">#REF!</definedName>
    <definedName name="kpavi" localSheetId="60">#REF!</definedName>
    <definedName name="kpavi" localSheetId="61">#REF!</definedName>
    <definedName name="kpavi" localSheetId="62">#REF!</definedName>
    <definedName name="kpavi" localSheetId="63">#REF!</definedName>
    <definedName name="kpavi" localSheetId="64">#REF!</definedName>
    <definedName name="kpavi" localSheetId="65">#REF!</definedName>
    <definedName name="kpavi" localSheetId="66">#REF!</definedName>
    <definedName name="kpavi">#REF!</definedName>
    <definedName name="kterra" localSheetId="27">#REF!</definedName>
    <definedName name="kterra" localSheetId="40">#REF!</definedName>
    <definedName name="kterra" localSheetId="37">#REF!</definedName>
    <definedName name="kterra" localSheetId="39">#REF!</definedName>
    <definedName name="kterra" localSheetId="41">#REF!</definedName>
    <definedName name="kterra" localSheetId="67">#REF!</definedName>
    <definedName name="kterra" localSheetId="60">#REF!</definedName>
    <definedName name="kterra" localSheetId="61">#REF!</definedName>
    <definedName name="kterra" localSheetId="62">#REF!</definedName>
    <definedName name="kterra" localSheetId="63">#REF!</definedName>
    <definedName name="kterra" localSheetId="64">#REF!</definedName>
    <definedName name="kterra" localSheetId="65">#REF!</definedName>
    <definedName name="kterra" localSheetId="66">#REF!</definedName>
    <definedName name="kterra">#REF!</definedName>
    <definedName name="Kubus">#REF!</definedName>
    <definedName name="Kubus1">#REF!</definedName>
    <definedName name="kwh">#REF!</definedName>
    <definedName name="kwh_1">#REF!</definedName>
    <definedName name="la" localSheetId="27" hidden="1">{#N/A,#N/A,FALSE,"MO (2)"}</definedName>
    <definedName name="la" localSheetId="30" hidden="1">{#N/A,#N/A,FALSE,"MO (2)"}</definedName>
    <definedName name="la" localSheetId="40" hidden="1">{#N/A,#N/A,FALSE,"MO (2)"}</definedName>
    <definedName name="la" localSheetId="36" hidden="1">{#N/A,#N/A,FALSE,"MO (2)"}</definedName>
    <definedName name="la" localSheetId="37" hidden="1">{#N/A,#N/A,FALSE,"MO (2)"}</definedName>
    <definedName name="la" localSheetId="39" hidden="1">{#N/A,#N/A,FALSE,"MO (2)"}</definedName>
    <definedName name="la" localSheetId="41" hidden="1">{#N/A,#N/A,FALSE,"MO (2)"}</definedName>
    <definedName name="la" localSheetId="67" hidden="1">{#N/A,#N/A,FALSE,"MO (2)"}</definedName>
    <definedName name="la" localSheetId="46" hidden="1">{#N/A,#N/A,FALSE,"MO (2)"}</definedName>
    <definedName name="la" localSheetId="47" hidden="1">{#N/A,#N/A,FALSE,"MO (2)"}</definedName>
    <definedName name="la" localSheetId="48" hidden="1">{#N/A,#N/A,FALSE,"MO (2)"}</definedName>
    <definedName name="la" localSheetId="60" hidden="1">{#N/A,#N/A,FALSE,"MO (2)"}</definedName>
    <definedName name="la" localSheetId="61" hidden="1">{#N/A,#N/A,FALSE,"MO (2)"}</definedName>
    <definedName name="la" localSheetId="62" hidden="1">{#N/A,#N/A,FALSE,"MO (2)"}</definedName>
    <definedName name="la" localSheetId="63" hidden="1">{#N/A,#N/A,FALSE,"MO (2)"}</definedName>
    <definedName name="la" localSheetId="64" hidden="1">{#N/A,#N/A,FALSE,"MO (2)"}</definedName>
    <definedName name="la" localSheetId="65" hidden="1">{#N/A,#N/A,FALSE,"MO (2)"}</definedName>
    <definedName name="la" localSheetId="66" hidden="1">{#N/A,#N/A,FALSE,"MO (2)"}</definedName>
    <definedName name="la" localSheetId="1" hidden="1">{#N/A,#N/A,FALSE,"MO (2)"}</definedName>
    <definedName name="la" hidden="1">{#N/A,#N/A,FALSE,"MO (2)"}</definedName>
    <definedName name="lab" localSheetId="27" hidden="1">{#N/A,#N/A,TRUE,"Serviços"}</definedName>
    <definedName name="lab" localSheetId="30" hidden="1">{#N/A,#N/A,TRUE,"Serviços"}</definedName>
    <definedName name="lab" localSheetId="40" hidden="1">{#N/A,#N/A,TRUE,"Serviços"}</definedName>
    <definedName name="lab" localSheetId="36" hidden="1">{#N/A,#N/A,TRUE,"Serviços"}</definedName>
    <definedName name="lab" localSheetId="37" hidden="1">{#N/A,#N/A,TRUE,"Serviços"}</definedName>
    <definedName name="lab" localSheetId="39" hidden="1">{#N/A,#N/A,TRUE,"Serviços"}</definedName>
    <definedName name="lab" localSheetId="41" hidden="1">{#N/A,#N/A,TRUE,"Serviços"}</definedName>
    <definedName name="lab" localSheetId="67" hidden="1">{#N/A,#N/A,TRUE,"Serviços"}</definedName>
    <definedName name="lab" localSheetId="46" hidden="1">{#N/A,#N/A,TRUE,"Serviços"}</definedName>
    <definedName name="lab" localSheetId="47" hidden="1">{#N/A,#N/A,TRUE,"Serviços"}</definedName>
    <definedName name="lab" localSheetId="48" hidden="1">{#N/A,#N/A,TRUE,"Serviços"}</definedName>
    <definedName name="lab" localSheetId="60" hidden="1">{#N/A,#N/A,TRUE,"Serviços"}</definedName>
    <definedName name="lab" localSheetId="61" hidden="1">{#N/A,#N/A,TRUE,"Serviços"}</definedName>
    <definedName name="lab" localSheetId="62" hidden="1">{#N/A,#N/A,TRUE,"Serviços"}</definedName>
    <definedName name="lab" localSheetId="63" hidden="1">{#N/A,#N/A,TRUE,"Serviços"}</definedName>
    <definedName name="lab" localSheetId="64" hidden="1">{#N/A,#N/A,TRUE,"Serviços"}</definedName>
    <definedName name="lab" localSheetId="65" hidden="1">{#N/A,#N/A,TRUE,"Serviços"}</definedName>
    <definedName name="lab" localSheetId="66" hidden="1">{#N/A,#N/A,TRUE,"Serviços"}</definedName>
    <definedName name="lab" localSheetId="1" hidden="1">{#N/A,#N/A,TRUE,"Serviços"}</definedName>
    <definedName name="lab" hidden="1">{#N/A,#N/A,TRUE,"Serviços"}</definedName>
    <definedName name="labb" localSheetId="27" hidden="1">{#N/A,#N/A,TRUE,"Serviços"}</definedName>
    <definedName name="labb" localSheetId="30" hidden="1">{#N/A,#N/A,TRUE,"Serviços"}</definedName>
    <definedName name="labb" localSheetId="40" hidden="1">{#N/A,#N/A,TRUE,"Serviços"}</definedName>
    <definedName name="labb" localSheetId="36" hidden="1">{#N/A,#N/A,TRUE,"Serviços"}</definedName>
    <definedName name="labb" localSheetId="37" hidden="1">{#N/A,#N/A,TRUE,"Serviços"}</definedName>
    <definedName name="labb" localSheetId="39" hidden="1">{#N/A,#N/A,TRUE,"Serviços"}</definedName>
    <definedName name="labb" localSheetId="41" hidden="1">{#N/A,#N/A,TRUE,"Serviços"}</definedName>
    <definedName name="labb" localSheetId="67" hidden="1">{#N/A,#N/A,TRUE,"Serviços"}</definedName>
    <definedName name="labb" localSheetId="46" hidden="1">{#N/A,#N/A,TRUE,"Serviços"}</definedName>
    <definedName name="labb" localSheetId="47" hidden="1">{#N/A,#N/A,TRUE,"Serviços"}</definedName>
    <definedName name="labb" localSheetId="48" hidden="1">{#N/A,#N/A,TRUE,"Serviços"}</definedName>
    <definedName name="labb" localSheetId="60" hidden="1">{#N/A,#N/A,TRUE,"Serviços"}</definedName>
    <definedName name="labb" localSheetId="61" hidden="1">{#N/A,#N/A,TRUE,"Serviços"}</definedName>
    <definedName name="labb" localSheetId="62" hidden="1">{#N/A,#N/A,TRUE,"Serviços"}</definedName>
    <definedName name="labb" localSheetId="63" hidden="1">{#N/A,#N/A,TRUE,"Serviços"}</definedName>
    <definedName name="labb" localSheetId="64" hidden="1">{#N/A,#N/A,TRUE,"Serviços"}</definedName>
    <definedName name="labb" localSheetId="65" hidden="1">{#N/A,#N/A,TRUE,"Serviços"}</definedName>
    <definedName name="labb" localSheetId="66" hidden="1">{#N/A,#N/A,TRUE,"Serviços"}</definedName>
    <definedName name="labb" localSheetId="1" hidden="1">{#N/A,#N/A,TRUE,"Serviços"}</definedName>
    <definedName name="labb" hidden="1">{#N/A,#N/A,TRUE,"Serviços"}</definedName>
    <definedName name="Lado_Cerca" localSheetId="27">#REF!</definedName>
    <definedName name="Lado_Cerca" localSheetId="48">#REF!</definedName>
    <definedName name="Lado_Cerca" localSheetId="64">#REF!</definedName>
    <definedName name="Lado_Cerca" localSheetId="65">#REF!</definedName>
    <definedName name="Lado_Cerca" localSheetId="66">#REF!</definedName>
    <definedName name="Lado_Cerca">#REF!</definedName>
    <definedName name="Lado_Defensa" localSheetId="27">#REF!</definedName>
    <definedName name="Lado_Defensa" localSheetId="48">#REF!</definedName>
    <definedName name="Lado_Defensa" localSheetId="64">#REF!</definedName>
    <definedName name="Lado_Defensa" localSheetId="65">#REF!</definedName>
    <definedName name="Lado_Defensa" localSheetId="66">#REF!</definedName>
    <definedName name="Lado_Defensa">#REF!</definedName>
    <definedName name="Lado_Descida" localSheetId="27">#REF!</definedName>
    <definedName name="Lado_Descida" localSheetId="48">#REF!</definedName>
    <definedName name="Lado_Descida" localSheetId="64">#REF!</definedName>
    <definedName name="Lado_Descida" localSheetId="65">#REF!</definedName>
    <definedName name="Lado_Descida" localSheetId="66">#REF!</definedName>
    <definedName name="Lado_Descida">#REF!</definedName>
    <definedName name="Lado_DSM">#REF!</definedName>
    <definedName name="Lado_Entrada">#REF!</definedName>
    <definedName name="Lado_Gramada">#REF!</definedName>
    <definedName name="Lado_Meio_Fio">#REF!</definedName>
    <definedName name="Lado_MeioFio">#REF!</definedName>
    <definedName name="Lado_Roçada">#REF!</definedName>
    <definedName name="Lado_Sarjeta">#REF!</definedName>
    <definedName name="Lado_Sinal_Vertical">#REF!</definedName>
    <definedName name="Lado_Valeta">#REF!</definedName>
    <definedName name="LadoDispositivoLateralOAE">#REF!</definedName>
    <definedName name="LadoIntervençãoFuncional">#REF!</definedName>
    <definedName name="LAMA">#N/A</definedName>
    <definedName name="LAMA_Adir" localSheetId="23">OFFSET(#REF!,0,COLUMN(#REF!)-1,COUNTA(#REF!),1)</definedName>
    <definedName name="LAMA_Adir" localSheetId="30">OFFSET(#REF!,0,COLUMN(#REF!)-1,COUNTA(#REF!),1)</definedName>
    <definedName name="LAMA_Adir" localSheetId="33">OFFSET(#REF!,0,COLUMN(#REF!)-1,COUNTA(#REF!),1)</definedName>
    <definedName name="LAMA_Adir" localSheetId="35">OFFSET(#REF!,0,COLUMN(#REF!)-1,COUNTA(#REF!),1)</definedName>
    <definedName name="LAMA_Adir" localSheetId="42">OFFSET(#REF!,0,COLUMN(#REF!)-1,COUNTA(#REF!),1)</definedName>
    <definedName name="LAMA_Adir" localSheetId="43">OFFSET(#REF!,0,COLUMN(#REF!)-1,COUNTA(#REF!),1)</definedName>
    <definedName name="LAMA_Adir" localSheetId="64">OFFSET(#REF!,0,COLUMN(#REF!)-1,COUNTA(#REF!),1)</definedName>
    <definedName name="LAMA_Adir">OFFSET(#REF!,0,COLUMN(#REF!)-1,COUNTA(#REF!),1)</definedName>
    <definedName name="LAMA_Aesq" localSheetId="23">OFFSET(#REF!,0,COLUMN(#REF!)-1,COUNTA(#REF!),1)</definedName>
    <definedName name="LAMA_Aesq" localSheetId="30">OFFSET(#REF!,0,COLUMN(#REF!)-1,COUNTA(#REF!),1)</definedName>
    <definedName name="LAMA_Aesq" localSheetId="33">OFFSET(#REF!,0,COLUMN(#REF!)-1,COUNTA(#REF!),1)</definedName>
    <definedName name="LAMA_Aesq" localSheetId="35">OFFSET(#REF!,0,COLUMN(#REF!)-1,COUNTA(#REF!),1)</definedName>
    <definedName name="LAMA_Aesq" localSheetId="42">OFFSET(#REF!,0,COLUMN(#REF!)-1,COUNTA(#REF!),1)</definedName>
    <definedName name="LAMA_Aesq" localSheetId="43">OFFSET(#REF!,0,COLUMN(#REF!)-1,COUNTA(#REF!),1)</definedName>
    <definedName name="LAMA_Aesq">OFFSET(#REF!,0,COLUMN(#REF!)-1,COUNTA(#REF!),1)</definedName>
    <definedName name="LAMA_pista" localSheetId="23">OFFSET(#REF!,0,MATCH(#REF!,#REF!,0)-1,COUNTA(#REF!),1)</definedName>
    <definedName name="LAMA_pista" localSheetId="30">OFFSET(#REF!,0,MATCH(#REF!,#REF!,0)-1,COUNTA(#REF!),1)</definedName>
    <definedName name="LAMA_pista" localSheetId="33">OFFSET(#REF!,0,MATCH(#REF!,#REF!,0)-1,COUNTA(#REF!),1)</definedName>
    <definedName name="LAMA_pista" localSheetId="35">OFFSET(#REF!,0,MATCH(#REF!,#REF!,0)-1,COUNTA(#REF!),1)</definedName>
    <definedName name="LAMA_pista" localSheetId="42">OFFSET(#REF!,0,MATCH(#REF!,#REF!,0)-1,COUNTA(#REF!),1)</definedName>
    <definedName name="LAMA_pista" localSheetId="43">OFFSET(#REF!,0,MATCH(#REF!,#REF!,0)-1,COUNTA(#REF!),1)</definedName>
    <definedName name="LAMA_pista" localSheetId="64">OFFSET(#REF!,0,MATCH(#REF!,#REF!,0)-1,COUNTA(#REF!),1)</definedName>
    <definedName name="LAMA_pista">OFFSET(#REF!,0,MATCH(#REF!,#REF!,0)-1,COUNTA(#REF!),1)</definedName>
    <definedName name="LAMADA">#N/A</definedName>
    <definedName name="LAMADAS">#N/A</definedName>
    <definedName name="LAMAG" localSheetId="27">#REF!</definedName>
    <definedName name="LAMAG" localSheetId="40">#REF!</definedName>
    <definedName name="LAMAG" localSheetId="37">#REF!</definedName>
    <definedName name="LAMAG" localSheetId="39">#REF!</definedName>
    <definedName name="LAMAG" localSheetId="41">#REF!</definedName>
    <definedName name="LAMAG" localSheetId="67">#REF!</definedName>
    <definedName name="LAMAG" localSheetId="60">#REF!</definedName>
    <definedName name="LAMAG" localSheetId="61">#REF!</definedName>
    <definedName name="LAMAG" localSheetId="62">#REF!</definedName>
    <definedName name="LAMAG" localSheetId="63">#REF!</definedName>
    <definedName name="LAMAG" localSheetId="64">#REF!</definedName>
    <definedName name="LAMAG" localSheetId="65">#REF!</definedName>
    <definedName name="LAMAG" localSheetId="66">#REF!</definedName>
    <definedName name="LAMAG">#REF!</definedName>
    <definedName name="LAMAS">#N/A</definedName>
    <definedName name="Larg_3dir_Percent" localSheetId="23">OFFSET(#REF!,0,MATCH(#REF!,#REF!,0)-1,COUNTA(#REF!),1)</definedName>
    <definedName name="Larg_3dir_Percent" localSheetId="30">OFFSET(#REF!,0,MATCH(#REF!,#REF!,0)-1,COUNTA(#REF!),1)</definedName>
    <definedName name="Larg_3dir_Percent" localSheetId="33">OFFSET(#REF!,0,MATCH(#REF!,#REF!,0)-1,COUNTA(#REF!),1)</definedName>
    <definedName name="Larg_3dir_Percent" localSheetId="35">OFFSET(#REF!,0,MATCH(#REF!,#REF!,0)-1,COUNTA(#REF!),1)</definedName>
    <definedName name="Larg_3dir_Percent" localSheetId="42">OFFSET(#REF!,0,MATCH(#REF!,#REF!,0)-1,COUNTA(#REF!),1)</definedName>
    <definedName name="Larg_3dir_Percent" localSheetId="43">OFFSET(#REF!,0,MATCH(#REF!,#REF!,0)-1,COUNTA(#REF!),1)</definedName>
    <definedName name="Larg_3dir_Percent" localSheetId="64">OFFSET(#REF!,0,MATCH(#REF!,#REF!,0)-1,COUNTA(#REF!),1)</definedName>
    <definedName name="Larg_3dir_Percent">OFFSET(#REF!,0,MATCH(#REF!,#REF!,0)-1,COUNTA(#REF!),1)</definedName>
    <definedName name="Larg_3esq_Percent" localSheetId="23">OFFSET(#REF!,0,MATCH(#REF!,#REF!,0)-1,COUNTA(#REF!),1)</definedName>
    <definedName name="Larg_3esq_Percent" localSheetId="30">OFFSET(#REF!,0,MATCH(#REF!,#REF!,0)-1,COUNTA(#REF!),1)</definedName>
    <definedName name="Larg_3esq_Percent" localSheetId="33">OFFSET(#REF!,0,MATCH(#REF!,#REF!,0)-1,COUNTA(#REF!),1)</definedName>
    <definedName name="Larg_3esq_Percent" localSheetId="35">OFFSET(#REF!,0,MATCH(#REF!,#REF!,0)-1,COUNTA(#REF!),1)</definedName>
    <definedName name="Larg_3esq_Percent" localSheetId="42">OFFSET(#REF!,0,MATCH(#REF!,#REF!,0)-1,COUNTA(#REF!),1)</definedName>
    <definedName name="Larg_3esq_Percent" localSheetId="43">OFFSET(#REF!,0,MATCH(#REF!,#REF!,0)-1,COUNTA(#REF!),1)</definedName>
    <definedName name="Larg_3esq_Percent" localSheetId="64">OFFSET(#REF!,0,MATCH(#REF!,#REF!,0)-1,COUNTA(#REF!),1)</definedName>
    <definedName name="Larg_3esq_Percent">OFFSET(#REF!,0,MATCH(#REF!,#REF!,0)-1,COUNTA(#REF!),1)</definedName>
    <definedName name="Larg_Adir_Percent" localSheetId="23">OFFSET(#REF!,0,MATCH(#REF!,#REF!,0)-1,COUNTA(#REF!),1)</definedName>
    <definedName name="Larg_Adir_Percent" localSheetId="30">OFFSET(#REF!,0,MATCH(#REF!,#REF!,0)-1,COUNTA(#REF!),1)</definedName>
    <definedName name="Larg_Adir_Percent" localSheetId="33">OFFSET(#REF!,0,MATCH(#REF!,#REF!,0)-1,COUNTA(#REF!),1)</definedName>
    <definedName name="Larg_Adir_Percent" localSheetId="35">OFFSET(#REF!,0,MATCH(#REF!,#REF!,0)-1,COUNTA(#REF!),1)</definedName>
    <definedName name="Larg_Adir_Percent" localSheetId="42">OFFSET(#REF!,0,MATCH(#REF!,#REF!,0)-1,COUNTA(#REF!),1)</definedName>
    <definedName name="Larg_Adir_Percent" localSheetId="43">OFFSET(#REF!,0,MATCH(#REF!,#REF!,0)-1,COUNTA(#REF!),1)</definedName>
    <definedName name="Larg_Adir_Percent" localSheetId="64">OFFSET(#REF!,0,MATCH(#REF!,#REF!,0)-1,COUNTA(#REF!),1)</definedName>
    <definedName name="Larg_Adir_Percent">OFFSET(#REF!,0,MATCH(#REF!,#REF!,0)-1,COUNTA(#REF!),1)</definedName>
    <definedName name="Larg_Aesq_Percent" localSheetId="23">OFFSET(#REF!,0,MATCH(#REF!,#REF!,0)-1,COUNTA(#REF!),1)</definedName>
    <definedName name="Larg_Aesq_Percent" localSheetId="30">OFFSET(#REF!,0,MATCH(#REF!,#REF!,0)-1,COUNTA(#REF!),1)</definedName>
    <definedName name="Larg_Aesq_Percent" localSheetId="33">OFFSET(#REF!,0,MATCH(#REF!,#REF!,0)-1,COUNTA(#REF!),1)</definedName>
    <definedName name="Larg_Aesq_Percent" localSheetId="35">OFFSET(#REF!,0,MATCH(#REF!,#REF!,0)-1,COUNTA(#REF!),1)</definedName>
    <definedName name="Larg_Aesq_Percent" localSheetId="42">OFFSET(#REF!,0,MATCH(#REF!,#REF!,0)-1,COUNTA(#REF!),1)</definedName>
    <definedName name="Larg_Aesq_Percent" localSheetId="43">OFFSET(#REF!,0,MATCH(#REF!,#REF!,0)-1,COUNTA(#REF!),1)</definedName>
    <definedName name="Larg_Aesq_Percent">OFFSET(#REF!,0,MATCH(#REF!,#REF!,0)-1,COUNTA(#REF!),1)</definedName>
    <definedName name="Larg_faixa_Percent" localSheetId="23">OFFSET(#REF!,0,MATCH(#REF!,#REF!,0)-1,COUNTA(#REF!),1)</definedName>
    <definedName name="Larg_faixa_Percent" localSheetId="30">OFFSET(#REF!,0,MATCH(#REF!,#REF!,0)-1,COUNTA(#REF!),1)</definedName>
    <definedName name="Larg_faixa_Percent" localSheetId="33">OFFSET(#REF!,0,MATCH(#REF!,#REF!,0)-1,COUNTA(#REF!),1)</definedName>
    <definedName name="Larg_faixa_Percent" localSheetId="35">OFFSET(#REF!,0,MATCH(#REF!,#REF!,0)-1,COUNTA(#REF!),1)</definedName>
    <definedName name="Larg_faixa_Percent" localSheetId="42">OFFSET(#REF!,0,MATCH(#REF!,#REF!,0)-1,COUNTA(#REF!),1)</definedName>
    <definedName name="Larg_faixa_Percent" localSheetId="43">OFFSET(#REF!,0,MATCH(#REF!,#REF!,0)-1,COUNTA(#REF!),1)</definedName>
    <definedName name="Larg_faixa_Percent">OFFSET(#REF!,0,MATCH(#REF!,#REF!,0)-1,COUNTA(#REF!),1)</definedName>
    <definedName name="Largura_da_Faixa_de_Tráfego___..........." localSheetId="27">#REF!</definedName>
    <definedName name="Largura_da_Faixa_de_Tráfego___..........." localSheetId="40">#REF!</definedName>
    <definedName name="Largura_da_Faixa_de_Tráfego___..........." localSheetId="37">#REF!</definedName>
    <definedName name="Largura_da_Faixa_de_Tráfego___..........." localSheetId="39">#REF!</definedName>
    <definedName name="Largura_da_Faixa_de_Tráfego___..........." localSheetId="41">#REF!</definedName>
    <definedName name="Largura_da_Faixa_de_Tráfego___..........." localSheetId="67">#REF!</definedName>
    <definedName name="Largura_da_Faixa_de_Tráfego___..........." localSheetId="60">#REF!</definedName>
    <definedName name="Largura_da_Faixa_de_Tráfego___..........." localSheetId="61">#REF!</definedName>
    <definedName name="Largura_da_Faixa_de_Tráfego___..........." localSheetId="62">#REF!</definedName>
    <definedName name="Largura_da_Faixa_de_Tráfego___..........." localSheetId="63">#REF!</definedName>
    <definedName name="Largura_da_Faixa_de_Tráfego___..........." localSheetId="64">#REF!</definedName>
    <definedName name="Largura_da_Faixa_de_Tráfego___..........." localSheetId="65">#REF!</definedName>
    <definedName name="Largura_da_Faixa_de_Tráfego___..........." localSheetId="66">#REF!</definedName>
    <definedName name="Largura_da_Faixa_de_Tráfego___...........">#REF!</definedName>
    <definedName name="Largura_Linha_Sinal_Horizontal" localSheetId="64">#REF!</definedName>
    <definedName name="Largura_Linha_Sinal_Horizontal">#REF!</definedName>
    <definedName name="Largura_Meio_Fio" localSheetId="64">#REF!</definedName>
    <definedName name="Largura_Meio_Fio">#REF!</definedName>
    <definedName name="Largura_MeioFio">#REF!</definedName>
    <definedName name="Largura_Sarjeta">#REF!</definedName>
    <definedName name="LASTRO" localSheetId="27">#N/A</definedName>
    <definedName name="LASTRO" localSheetId="30">[0]!____TT79</definedName>
    <definedName name="LASTRO" localSheetId="40">#N/A</definedName>
    <definedName name="LASTRO" localSheetId="37">#N/A</definedName>
    <definedName name="LASTRO" localSheetId="39">#N/A</definedName>
    <definedName name="LASTRO" localSheetId="41">#N/A</definedName>
    <definedName name="LASTRO" localSheetId="67">#N/A</definedName>
    <definedName name="LASTRO" localSheetId="60">#N/A</definedName>
    <definedName name="LASTRO" localSheetId="61">#N/A</definedName>
    <definedName name="LASTRO" localSheetId="62">#N/A</definedName>
    <definedName name="LASTRO" localSheetId="63">#N/A</definedName>
    <definedName name="LASTRO" localSheetId="65">#N/A</definedName>
    <definedName name="LASTRO" localSheetId="66">#N/A</definedName>
    <definedName name="LASTRO">#N/A</definedName>
    <definedName name="LDD">"'file:///D:/Meus documentos/ANASTÁCIO/SERCEL/BR262990800.xls'#$SERVIÇOS.$#REF!$#REF!"</definedName>
    <definedName name="LDI" localSheetId="27">#REF!</definedName>
    <definedName name="LDI" localSheetId="40">#REF!</definedName>
    <definedName name="LDI" localSheetId="37">#REF!</definedName>
    <definedName name="LDI" localSheetId="39">#REF!</definedName>
    <definedName name="LDI" localSheetId="41">#REF!</definedName>
    <definedName name="LDI" localSheetId="67">#REF!</definedName>
    <definedName name="LDI" localSheetId="60">#REF!</definedName>
    <definedName name="LDI" localSheetId="61">#REF!</definedName>
    <definedName name="LDI" localSheetId="62">#REF!</definedName>
    <definedName name="LDI" localSheetId="63">#REF!</definedName>
    <definedName name="LDI" localSheetId="64">#REF!</definedName>
    <definedName name="LDI" localSheetId="65">#REF!</definedName>
    <definedName name="LDI" localSheetId="66">#REF!</definedName>
    <definedName name="LDI">#REF!</definedName>
    <definedName name="LDI_1" localSheetId="27">#REF!</definedName>
    <definedName name="LDI_1" localSheetId="40">#REF!</definedName>
    <definedName name="LDI_1" localSheetId="37">#REF!</definedName>
    <definedName name="LDI_1" localSheetId="39">#REF!</definedName>
    <definedName name="LDI_1" localSheetId="41">#REF!</definedName>
    <definedName name="LDI_1" localSheetId="67">#REF!</definedName>
    <definedName name="LDI_1" localSheetId="60">#REF!</definedName>
    <definedName name="LDI_1" localSheetId="61">#REF!</definedName>
    <definedName name="LDI_1" localSheetId="62">#REF!</definedName>
    <definedName name="LDI_1" localSheetId="63">#REF!</definedName>
    <definedName name="LDI_1" localSheetId="64">#REF!</definedName>
    <definedName name="LDI_1" localSheetId="65">#REF!</definedName>
    <definedName name="LDI_1" localSheetId="66">#REF!</definedName>
    <definedName name="LDI_1">#REF!</definedName>
    <definedName name="lias">#N/A</definedName>
    <definedName name="lidia">#N/A</definedName>
    <definedName name="LILASDRENA" localSheetId="27">#REF!</definedName>
    <definedName name="LILASDRENA" localSheetId="31">#REF!</definedName>
    <definedName name="LILASDRENA" localSheetId="32">#REF!</definedName>
    <definedName name="LILASDRENA" localSheetId="36">#REF!</definedName>
    <definedName name="LILASDRENA" localSheetId="38">#REF!</definedName>
    <definedName name="LILASDRENA" localSheetId="59">#REF!</definedName>
    <definedName name="LILASDRENA" localSheetId="48">#REF!</definedName>
    <definedName name="LILASDRENA" localSheetId="58">#REF!</definedName>
    <definedName name="LILASDRENA" localSheetId="64">#REF!</definedName>
    <definedName name="LILASDRENA" localSheetId="65">#REF!</definedName>
    <definedName name="LILASDRENA" localSheetId="66">#REF!</definedName>
    <definedName name="LILASDRENA">#REF!</definedName>
    <definedName name="LILASDRENA_25" localSheetId="27">#REF!</definedName>
    <definedName name="LILASDRENA_25" localSheetId="32">#REF!</definedName>
    <definedName name="LILASDRENA_25" localSheetId="48">#REF!</definedName>
    <definedName name="LILASDRENA_25" localSheetId="64">#REF!</definedName>
    <definedName name="LILASDRENA_25" localSheetId="65">#REF!</definedName>
    <definedName name="LILASDRENA_25" localSheetId="66">#REF!</definedName>
    <definedName name="LILASDRENA_25">#REF!</definedName>
    <definedName name="Limp">#N/A</definedName>
    <definedName name="Limp_1" localSheetId="27">#REF!</definedName>
    <definedName name="Limp_1" localSheetId="40">#REF!</definedName>
    <definedName name="Limp_1" localSheetId="37">#REF!</definedName>
    <definedName name="Limp_1" localSheetId="39">#REF!</definedName>
    <definedName name="Limp_1" localSheetId="41">#REF!</definedName>
    <definedName name="Limp_1" localSheetId="67">#REF!</definedName>
    <definedName name="Limp_1" localSheetId="60">#REF!</definedName>
    <definedName name="Limp_1" localSheetId="61">#REF!</definedName>
    <definedName name="Limp_1" localSheetId="62">#REF!</definedName>
    <definedName name="Limp_1" localSheetId="63">#REF!</definedName>
    <definedName name="Limp_1" localSheetId="64">#REF!</definedName>
    <definedName name="Limp_1" localSheetId="65">#REF!</definedName>
    <definedName name="Limp_1" localSheetId="66">#REF!</definedName>
    <definedName name="Limp_1">#REF!</definedName>
    <definedName name="Limp_14">#N/A</definedName>
    <definedName name="Limp_7">#N/A</definedName>
    <definedName name="Limp_7_1" localSheetId="27">#REF!</definedName>
    <definedName name="Limp_7_1" localSheetId="40">#REF!</definedName>
    <definedName name="Limp_7_1" localSheetId="37">#REF!</definedName>
    <definedName name="Limp_7_1" localSheetId="39">#REF!</definedName>
    <definedName name="Limp_7_1" localSheetId="41">#REF!</definedName>
    <definedName name="Limp_7_1" localSheetId="67">#REF!</definedName>
    <definedName name="Limp_7_1" localSheetId="60">#REF!</definedName>
    <definedName name="Limp_7_1" localSheetId="61">#REF!</definedName>
    <definedName name="Limp_7_1" localSheetId="62">#REF!</definedName>
    <definedName name="Limp_7_1" localSheetId="63">#REF!</definedName>
    <definedName name="Limp_7_1" localSheetId="64">#REF!</definedName>
    <definedName name="Limp_7_1" localSheetId="65">#REF!</definedName>
    <definedName name="Limp_7_1" localSheetId="66">#REF!</definedName>
    <definedName name="Limp_7_1">#REF!</definedName>
    <definedName name="Limp_7_14">#N/A</definedName>
    <definedName name="LIMPPONTE">#N/A</definedName>
    <definedName name="LIMPPONTE_1" localSheetId="27">#REF!</definedName>
    <definedName name="LIMPPONTE_1" localSheetId="40">#REF!</definedName>
    <definedName name="LIMPPONTE_1" localSheetId="37">#REF!</definedName>
    <definedName name="LIMPPONTE_1" localSheetId="39">#REF!</definedName>
    <definedName name="LIMPPONTE_1" localSheetId="41">#REF!</definedName>
    <definedName name="LIMPPONTE_1" localSheetId="67">#REF!</definedName>
    <definedName name="LIMPPONTE_1" localSheetId="60">#REF!</definedName>
    <definedName name="LIMPPONTE_1" localSheetId="61">#REF!</definedName>
    <definedName name="LIMPPONTE_1" localSheetId="62">#REF!</definedName>
    <definedName name="LIMPPONTE_1" localSheetId="63">#REF!</definedName>
    <definedName name="LIMPPONTE_1" localSheetId="64">#REF!</definedName>
    <definedName name="LIMPPONTE_1" localSheetId="65">#REF!</definedName>
    <definedName name="LIMPPONTE_1" localSheetId="66">#REF!</definedName>
    <definedName name="LIMPPONTE_1">#REF!</definedName>
    <definedName name="LIMPPONTE_14">#N/A</definedName>
    <definedName name="LimpValCorte" localSheetId="27">#REF!</definedName>
    <definedName name="LimpValCorte" localSheetId="40">#REF!</definedName>
    <definedName name="LimpValCorte" localSheetId="37">#REF!</definedName>
    <definedName name="LimpValCorte" localSheetId="39">#REF!</definedName>
    <definedName name="LimpValCorte" localSheetId="41">#REF!</definedName>
    <definedName name="LimpValCorte" localSheetId="67">#REF!</definedName>
    <definedName name="LimpValCorte" localSheetId="60">#REF!</definedName>
    <definedName name="LimpValCorte" localSheetId="61">#REF!</definedName>
    <definedName name="LimpValCorte" localSheetId="62">#REF!</definedName>
    <definedName name="LimpValCorte" localSheetId="63">#REF!</definedName>
    <definedName name="LimpValCorte" localSheetId="64">#REF!</definedName>
    <definedName name="LimpValCorte" localSheetId="65">#REF!</definedName>
    <definedName name="LimpValCorte" localSheetId="66">#REF!</definedName>
    <definedName name="LimpValCorte">#REF!</definedName>
    <definedName name="Linhas_OAC" localSheetId="64">#REF!</definedName>
    <definedName name="Linhas_OAC">#REF!</definedName>
    <definedName name="Linhas1_OAC" localSheetId="64">#REF!</definedName>
    <definedName name="Linhas1_OAC">#REF!</definedName>
    <definedName name="Linhas2_OAC">#REF!</definedName>
    <definedName name="Linhas3_OAC">#REF!</definedName>
    <definedName name="LinhasNãoseaplicaOAC">#REF!</definedName>
    <definedName name="Lista_Vazia_Sinal_Horizontal">#REF!</definedName>
    <definedName name="ListaFim" localSheetId="27">#REF!</definedName>
    <definedName name="ListaFim" localSheetId="40">#REF!</definedName>
    <definedName name="ListaFim" localSheetId="37">#REF!</definedName>
    <definedName name="ListaFim" localSheetId="39">#REF!</definedName>
    <definedName name="ListaFim" localSheetId="41">#REF!</definedName>
    <definedName name="ListaFim" localSheetId="67">#REF!</definedName>
    <definedName name="ListaFim" localSheetId="60">#REF!</definedName>
    <definedName name="ListaFim" localSheetId="61">#REF!</definedName>
    <definedName name="ListaFim" localSheetId="62">#REF!</definedName>
    <definedName name="ListaFim" localSheetId="63">#REF!</definedName>
    <definedName name="ListaFim" localSheetId="65">#REF!</definedName>
    <definedName name="ListaFim" localSheetId="66">#REF!</definedName>
    <definedName name="ListaFim">#REF!</definedName>
    <definedName name="ListaSNVS" localSheetId="27">#REF!</definedName>
    <definedName name="ListaSNVS" localSheetId="48">#REF!</definedName>
    <definedName name="ListaSNVS" localSheetId="65">#REF!</definedName>
    <definedName name="ListaSNVS" localSheetId="66">#REF!</definedName>
    <definedName name="ListaSNVS">#REF!</definedName>
    <definedName name="ListaVaziaAcostamento">#REF!</definedName>
    <definedName name="ListaVaziaDispositivoLateralOAE">#REF!</definedName>
    <definedName name="ListaVaziaOAC">#REF!</definedName>
    <definedName name="ListaVaziaPista">#REF!</definedName>
    <definedName name="ListaVaziaTacha">#REF!</definedName>
    <definedName name="liz" localSheetId="27">#N/A</definedName>
    <definedName name="liz" localSheetId="30">#N/A</definedName>
    <definedName name="liz" localSheetId="40">#N/A</definedName>
    <definedName name="liz" localSheetId="37">#N/A</definedName>
    <definedName name="liz" localSheetId="39">#N/A</definedName>
    <definedName name="liz" localSheetId="41">#N/A</definedName>
    <definedName name="liz" localSheetId="67">#N/A</definedName>
    <definedName name="liz" localSheetId="60">#N/A</definedName>
    <definedName name="liz" localSheetId="61">#N/A</definedName>
    <definedName name="liz" localSheetId="62">#N/A</definedName>
    <definedName name="liz" localSheetId="63">#N/A</definedName>
    <definedName name="liz" localSheetId="65">#N/A</definedName>
    <definedName name="liz" localSheetId="66">#N/A</definedName>
    <definedName name="liz">#N/A</definedName>
    <definedName name="llllllll" localSheetId="27">#N/A</definedName>
    <definedName name="llllllll" localSheetId="25">'ANEXO VII - Erosão'!llllllll</definedName>
    <definedName name="llllllll" localSheetId="30">#N/A</definedName>
    <definedName name="llllllll" localSheetId="32">'ANEXO XII - Ficha Resumo'!llllllll</definedName>
    <definedName name="llllllll" localSheetId="40">#N/A</definedName>
    <definedName name="llllllll" localSheetId="36">#N/A</definedName>
    <definedName name="llllllll" localSheetId="37">#N/A</definedName>
    <definedName name="llllllll" localSheetId="38">'ANEXO XVII - Pedágio'!llllllll</definedName>
    <definedName name="llllllll" localSheetId="39">#N/A</definedName>
    <definedName name="llllllll" localSheetId="68">#N/A</definedName>
    <definedName name="llllllll" localSheetId="41">#N/A</definedName>
    <definedName name="llllllll" localSheetId="67">#N/A</definedName>
    <definedName name="llllllll" localSheetId="42">#N/A</definedName>
    <definedName name="llllllll" localSheetId="43">#N/A</definedName>
    <definedName name="llllllll" localSheetId="44">'ANEXO XXII - Sin. Abertura Tráf'!llllllll</definedName>
    <definedName name="llllllll" localSheetId="46">'ANEXO XXIV - Orç. Total'!llllllll</definedName>
    <definedName name="llllllll" localSheetId="47">'ANEXO XXV - Cronograma'!llllllll</definedName>
    <definedName name="llllllll" localSheetId="48">'ANEXO XXVI - Padrão Desempenho'!llllllll</definedName>
    <definedName name="llllllll" localSheetId="60">#N/A</definedName>
    <definedName name="llllllll" localSheetId="61">#N/A</definedName>
    <definedName name="llllllll" localSheetId="62">#N/A</definedName>
    <definedName name="llllllll" localSheetId="63">#N/A</definedName>
    <definedName name="llllllll" localSheetId="64">'ANEXO XXXIV - Aplicação PC'!llllllll</definedName>
    <definedName name="llllllll" localSheetId="65">#N/A</definedName>
    <definedName name="llllllll" localSheetId="66">#N/A</definedName>
    <definedName name="llllllll">[0]!llllllll</definedName>
    <definedName name="llllllll_2" localSheetId="27">#N/A</definedName>
    <definedName name="llllllll_2" localSheetId="25">'ANEXO VII - Erosão'!llllllll_2</definedName>
    <definedName name="llllllll_2" localSheetId="30">#N/A</definedName>
    <definedName name="llllllll_2" localSheetId="32">'ANEXO XII - Ficha Resumo'!llllllll_2</definedName>
    <definedName name="llllllll_2" localSheetId="40">#N/A</definedName>
    <definedName name="llllllll_2" localSheetId="36">#N/A</definedName>
    <definedName name="llllllll_2" localSheetId="37">#N/A</definedName>
    <definedName name="llllllll_2" localSheetId="38">'ANEXO XVII - Pedágio'!llllllll_2</definedName>
    <definedName name="llllllll_2" localSheetId="39">#N/A</definedName>
    <definedName name="llllllll_2" localSheetId="68">#N/A</definedName>
    <definedName name="llllllll_2" localSheetId="41">#N/A</definedName>
    <definedName name="llllllll_2" localSheetId="67">#N/A</definedName>
    <definedName name="llllllll_2" localSheetId="42">#N/A</definedName>
    <definedName name="llllllll_2" localSheetId="43">#N/A</definedName>
    <definedName name="llllllll_2" localSheetId="44">'ANEXO XXII - Sin. Abertura Tráf'!llllllll_2</definedName>
    <definedName name="llllllll_2" localSheetId="46">'ANEXO XXIV - Orç. Total'!llllllll_2</definedName>
    <definedName name="llllllll_2" localSheetId="47">'ANEXO XXV - Cronograma'!llllllll_2</definedName>
    <definedName name="llllllll_2" localSheetId="48">'ANEXO XXVI - Padrão Desempenho'!llllllll_2</definedName>
    <definedName name="llllllll_2" localSheetId="60">#N/A</definedName>
    <definedName name="llllllll_2" localSheetId="61">#N/A</definedName>
    <definedName name="llllllll_2" localSheetId="62">#N/A</definedName>
    <definedName name="llllllll_2" localSheetId="63">#N/A</definedName>
    <definedName name="llllllll_2" localSheetId="64">'ANEXO XXXIV - Aplicação PC'!llllllll_2</definedName>
    <definedName name="llllllll_2" localSheetId="65">#N/A</definedName>
    <definedName name="llllllll_2" localSheetId="66">#N/A</definedName>
    <definedName name="llllllll_2" localSheetId="1">SUMÁRIO!llllllll_2</definedName>
    <definedName name="llllllll_2">llllllll_2</definedName>
    <definedName name="llllllll_25" localSheetId="27">#N/A</definedName>
    <definedName name="llllllll_25" localSheetId="25">'ANEXO VII - Erosão'!llllllll_25</definedName>
    <definedName name="llllllll_25" localSheetId="30">#N/A</definedName>
    <definedName name="llllllll_25" localSheetId="32">'ANEXO XII - Ficha Resumo'!llllllll_25</definedName>
    <definedName name="llllllll_25" localSheetId="40">#N/A</definedName>
    <definedName name="llllllll_25" localSheetId="36">#N/A</definedName>
    <definedName name="llllllll_25" localSheetId="37">#N/A</definedName>
    <definedName name="llllllll_25" localSheetId="38">'ANEXO XVII - Pedágio'!llllllll_25</definedName>
    <definedName name="llllllll_25" localSheetId="39">#N/A</definedName>
    <definedName name="llllllll_25" localSheetId="68">#N/A</definedName>
    <definedName name="llllllll_25" localSheetId="41">#N/A</definedName>
    <definedName name="llllllll_25" localSheetId="67">#N/A</definedName>
    <definedName name="llllllll_25" localSheetId="42">#N/A</definedName>
    <definedName name="llllllll_25" localSheetId="43">#N/A</definedName>
    <definedName name="llllllll_25" localSheetId="44">'ANEXO XXII - Sin. Abertura Tráf'!llllllll_25</definedName>
    <definedName name="llllllll_25" localSheetId="46">'ANEXO XXIV - Orç. Total'!llllllll_25</definedName>
    <definedName name="llllllll_25" localSheetId="47">'ANEXO XXV - Cronograma'!llllllll_25</definedName>
    <definedName name="llllllll_25" localSheetId="48">'ANEXO XXVI - Padrão Desempenho'!llllllll_25</definedName>
    <definedName name="llllllll_25" localSheetId="60">#N/A</definedName>
    <definedName name="llllllll_25" localSheetId="61">#N/A</definedName>
    <definedName name="llllllll_25" localSheetId="62">#N/A</definedName>
    <definedName name="llllllll_25" localSheetId="63">#N/A</definedName>
    <definedName name="llllllll_25" localSheetId="64">'ANEXO XXXIV - Aplicação PC'!llllllll_25</definedName>
    <definedName name="llllllll_25" localSheetId="65">#N/A</definedName>
    <definedName name="llllllll_25" localSheetId="66">#N/A</definedName>
    <definedName name="llllllll_25" localSheetId="1">SUMÁRIO!llllllll_25</definedName>
    <definedName name="llllllll_25">llllllll_25</definedName>
    <definedName name="llllllll_26" localSheetId="27">[0]!___AGO96</definedName>
    <definedName name="llllllll_26" localSheetId="25">'ANEXO VII - Erosão'!llllllll_26</definedName>
    <definedName name="llllllll_26" localSheetId="30">___AGO96</definedName>
    <definedName name="llllllll_26" localSheetId="32">'ANEXO XII - Ficha Resumo'!llllllll_26</definedName>
    <definedName name="llllllll_26" localSheetId="40">#REF!</definedName>
    <definedName name="llllllll_26" localSheetId="36">#N/A</definedName>
    <definedName name="llllllll_26" localSheetId="37">#REF!</definedName>
    <definedName name="llllllll_26" localSheetId="38">'ANEXO XVII - Pedágio'!llllllll_26</definedName>
    <definedName name="llllllll_26" localSheetId="39">#REF!</definedName>
    <definedName name="llllllll_26" localSheetId="68">#N/A</definedName>
    <definedName name="llllllll_26" localSheetId="41">#REF!</definedName>
    <definedName name="llllllll_26" localSheetId="67">___AGO96</definedName>
    <definedName name="llllllll_26" localSheetId="42">#N/A</definedName>
    <definedName name="llllllll_26" localSheetId="43">#N/A</definedName>
    <definedName name="llllllll_26" localSheetId="44">'ANEXO XXII - Sin. Abertura Tráf'!llllllll_26</definedName>
    <definedName name="llllllll_26" localSheetId="46">'ANEXO XXIV - Orç. Total'!llllllll_26</definedName>
    <definedName name="llllllll_26" localSheetId="47">'ANEXO XXV - Cronograma'!llllllll_26</definedName>
    <definedName name="llllllll_26" localSheetId="48">'ANEXO XXVI - Padrão Desempenho'!llllllll_26</definedName>
    <definedName name="llllllll_26" localSheetId="60">#REF!</definedName>
    <definedName name="llllllll_26" localSheetId="61">#REF!</definedName>
    <definedName name="llllllll_26" localSheetId="62">[0]!___AGO96</definedName>
    <definedName name="llllllll_26" localSheetId="63">[0]!___AGO96</definedName>
    <definedName name="llllllll_26" localSheetId="64">'ANEXO XXXIV - Aplicação PC'!llllllll_26</definedName>
    <definedName name="llllllll_26" localSheetId="65">[0]!___AGO96</definedName>
    <definedName name="llllllll_26" localSheetId="66">[0]!___AGO96</definedName>
    <definedName name="llllllll_26" localSheetId="1">SUMÁRIO!llllllll_26</definedName>
    <definedName name="llllllll_26">llllllll_26</definedName>
    <definedName name="llllllll_27" localSheetId="27">#N/A</definedName>
    <definedName name="llllllll_27" localSheetId="25">'ANEXO VII - Erosão'!llllllll_27</definedName>
    <definedName name="llllllll_27" localSheetId="30">[0]!___AGO97</definedName>
    <definedName name="llllllll_27" localSheetId="32">'ANEXO XII - Ficha Resumo'!llllllll_27</definedName>
    <definedName name="llllllll_27" localSheetId="40">#N/A</definedName>
    <definedName name="llllllll_27" localSheetId="36">#N/A</definedName>
    <definedName name="llllllll_27" localSheetId="37">#N/A</definedName>
    <definedName name="llllllll_27" localSheetId="38">'ANEXO XVII - Pedágio'!llllllll_27</definedName>
    <definedName name="llllllll_27" localSheetId="39">#N/A</definedName>
    <definedName name="llllllll_27" localSheetId="68">#N/A</definedName>
    <definedName name="llllllll_27" localSheetId="41">#N/A</definedName>
    <definedName name="llllllll_27" localSheetId="67">#N/A</definedName>
    <definedName name="llllllll_27" localSheetId="42">#N/A</definedName>
    <definedName name="llllllll_27" localSheetId="43">#N/A</definedName>
    <definedName name="llllllll_27" localSheetId="44">'ANEXO XXII - Sin. Abertura Tráf'!llllllll_27</definedName>
    <definedName name="llllllll_27" localSheetId="46">'ANEXO XXIV - Orç. Total'!llllllll_27</definedName>
    <definedName name="llllllll_27" localSheetId="47">'ANEXO XXV - Cronograma'!llllllll_27</definedName>
    <definedName name="llllllll_27" localSheetId="48">'ANEXO XXVI - Padrão Desempenho'!llllllll_27</definedName>
    <definedName name="llllllll_27" localSheetId="60">#N/A</definedName>
    <definedName name="llllllll_27" localSheetId="61">#N/A</definedName>
    <definedName name="llllllll_27" localSheetId="62">#N/A</definedName>
    <definedName name="llllllll_27" localSheetId="63">#N/A</definedName>
    <definedName name="llllllll_27" localSheetId="64">'ANEXO XXXIV - Aplicação PC'!llllllll_27</definedName>
    <definedName name="llllllll_27" localSheetId="65">#N/A</definedName>
    <definedName name="llllllll_27" localSheetId="66">#N/A</definedName>
    <definedName name="llllllll_27" localSheetId="1">SUMÁRIO!llllllll_27</definedName>
    <definedName name="llllllll_27">llllllll_27</definedName>
    <definedName name="LOCAL" localSheetId="38">IF(#REF!&lt;&gt;#REF!,"",#REF!)</definedName>
    <definedName name="LOCAL" localSheetId="59">IF(#REF!&lt;&gt;#REF!,"",#REF!)</definedName>
    <definedName name="LOCAL" localSheetId="58">IF(#REF!&lt;&gt;#REF!,"",#REF!)</definedName>
    <definedName name="Local" hidden="1">""</definedName>
    <definedName name="lote" localSheetId="27">#REF!</definedName>
    <definedName name="lote" localSheetId="40">#REF!</definedName>
    <definedName name="lote" localSheetId="37">#REF!</definedName>
    <definedName name="lote" localSheetId="39">#REF!</definedName>
    <definedName name="lote" localSheetId="41">#REF!</definedName>
    <definedName name="lote" localSheetId="67">#REF!</definedName>
    <definedName name="lote" localSheetId="60">#REF!</definedName>
    <definedName name="lote" localSheetId="61">#REF!</definedName>
    <definedName name="lote" localSheetId="62">#REF!</definedName>
    <definedName name="lote" localSheetId="63">#REF!</definedName>
    <definedName name="lote" localSheetId="64">#REF!</definedName>
    <definedName name="lote" localSheetId="65">#REF!</definedName>
    <definedName name="lote" localSheetId="66">#REF!</definedName>
    <definedName name="lote">#REF!</definedName>
    <definedName name="LPW">"$#REF!.$E$30"</definedName>
    <definedName name="LPWA">"$#REF!.$E$29"</definedName>
    <definedName name="LS">"$#REF!.$E$27"</definedName>
    <definedName name="LSW">"$#REF!.$E$29"</definedName>
    <definedName name="LSWA">"$#REF!.$E$28"</definedName>
    <definedName name="lu" localSheetId="27" hidden="1">{#N/A,#N/A,FALSE,"MO (2)"}</definedName>
    <definedName name="lu" localSheetId="30" hidden="1">{#N/A,#N/A,FALSE,"MO (2)"}</definedName>
    <definedName name="lu" localSheetId="40" hidden="1">{#N/A,#N/A,FALSE,"MO (2)"}</definedName>
    <definedName name="lu" localSheetId="36" hidden="1">{#N/A,#N/A,FALSE,"MO (2)"}</definedName>
    <definedName name="lu" localSheetId="37" hidden="1">{#N/A,#N/A,FALSE,"MO (2)"}</definedName>
    <definedName name="lu" localSheetId="39" hidden="1">{#N/A,#N/A,FALSE,"MO (2)"}</definedName>
    <definedName name="lu" localSheetId="41" hidden="1">{#N/A,#N/A,FALSE,"MO (2)"}</definedName>
    <definedName name="lu" localSheetId="67" hidden="1">{#N/A,#N/A,FALSE,"MO (2)"}</definedName>
    <definedName name="lu" localSheetId="46" hidden="1">{#N/A,#N/A,FALSE,"MO (2)"}</definedName>
    <definedName name="lu" localSheetId="47" hidden="1">{#N/A,#N/A,FALSE,"MO (2)"}</definedName>
    <definedName name="lu" localSheetId="48" hidden="1">{#N/A,#N/A,FALSE,"MO (2)"}</definedName>
    <definedName name="lu" localSheetId="60" hidden="1">{#N/A,#N/A,FALSE,"MO (2)"}</definedName>
    <definedName name="lu" localSheetId="61" hidden="1">{#N/A,#N/A,FALSE,"MO (2)"}</definedName>
    <definedName name="lu" localSheetId="62" hidden="1">{#N/A,#N/A,FALSE,"MO (2)"}</definedName>
    <definedName name="lu" localSheetId="63" hidden="1">{#N/A,#N/A,FALSE,"MO (2)"}</definedName>
    <definedName name="lu" localSheetId="64" hidden="1">{#N/A,#N/A,FALSE,"MO (2)"}</definedName>
    <definedName name="lu" localSheetId="65" hidden="1">{#N/A,#N/A,FALSE,"MO (2)"}</definedName>
    <definedName name="lu" localSheetId="66" hidden="1">{#N/A,#N/A,FALSE,"MO (2)"}</definedName>
    <definedName name="lu" localSheetId="1" hidden="1">{#N/A,#N/A,FALSE,"MO (2)"}</definedName>
    <definedName name="lu" hidden="1">{#N/A,#N/A,FALSE,"MO (2)"}</definedName>
    <definedName name="luis" localSheetId="27" hidden="1">{"'Plan1 (2)'!$A$5:$F$63"}</definedName>
    <definedName name="luis" localSheetId="30" hidden="1">{"'Plan1 (2)'!$A$5:$F$63"}</definedName>
    <definedName name="luis" localSheetId="40" hidden="1">{"'Plan1 (2)'!$A$5:$F$63"}</definedName>
    <definedName name="luis" localSheetId="36" hidden="1">{"'Plan1 (2)'!$A$5:$F$63"}</definedName>
    <definedName name="luis" localSheetId="37" hidden="1">{"'Plan1 (2)'!$A$5:$F$63"}</definedName>
    <definedName name="luis" localSheetId="39" hidden="1">{"'Plan1 (2)'!$A$5:$F$63"}</definedName>
    <definedName name="luis" localSheetId="41" hidden="1">{"'Plan1 (2)'!$A$5:$F$63"}</definedName>
    <definedName name="luis" localSheetId="67" hidden="1">{"'Plan1 (2)'!$A$5:$F$63"}</definedName>
    <definedName name="luis" localSheetId="46" hidden="1">{"'Plan1 (2)'!$A$5:$F$63"}</definedName>
    <definedName name="luis" localSheetId="47" hidden="1">{"'Plan1 (2)'!$A$5:$F$63"}</definedName>
    <definedName name="luis" localSheetId="48" hidden="1">{"'Plan1 (2)'!$A$5:$F$63"}</definedName>
    <definedName name="luis" localSheetId="60" hidden="1">{"'Plan1 (2)'!$A$5:$F$63"}</definedName>
    <definedName name="luis" localSheetId="61" hidden="1">{"'Plan1 (2)'!$A$5:$F$63"}</definedName>
    <definedName name="luis" localSheetId="62" hidden="1">{"'Plan1 (2)'!$A$5:$F$63"}</definedName>
    <definedName name="luis" localSheetId="63" hidden="1">{"'Plan1 (2)'!$A$5:$F$63"}</definedName>
    <definedName name="luis" localSheetId="64" hidden="1">{"'Plan1 (2)'!$A$5:$F$63"}</definedName>
    <definedName name="luis" localSheetId="65" hidden="1">{"'Plan1 (2)'!$A$5:$F$63"}</definedName>
    <definedName name="luis" localSheetId="66" hidden="1">{"'Plan1 (2)'!$A$5:$F$63"}</definedName>
    <definedName name="luis" localSheetId="1" hidden="1">{"'Plan1 (2)'!$A$5:$F$63"}</definedName>
    <definedName name="luis" hidden="1">{"'Plan1 (2)'!$A$5:$F$63"}</definedName>
    <definedName name="LVC">"'file:///D:/Meus documentos/ANASTÁCIO/SERCEL/BR262990800.xls'#$SERVIÇOS.$#REF!$#REF!"</definedName>
    <definedName name="LVD">"'file:///D:/Meus documentos/ANASTÁCIO/SERCEL/BR262990800.xls'#$SERVIÇOS.$#REF!$#REF!"</definedName>
    <definedName name="M" localSheetId="27">#REF!</definedName>
    <definedName name="M" localSheetId="40">#REF!</definedName>
    <definedName name="M" localSheetId="37">#REF!</definedName>
    <definedName name="M" localSheetId="39">#REF!</definedName>
    <definedName name="M" localSheetId="41">#REF!</definedName>
    <definedName name="M" localSheetId="67">#REF!</definedName>
    <definedName name="M" localSheetId="60">#REF!</definedName>
    <definedName name="M" localSheetId="61">#REF!</definedName>
    <definedName name="M" localSheetId="62">#REF!</definedName>
    <definedName name="M" localSheetId="63">#REF!</definedName>
    <definedName name="M" localSheetId="64">#REF!</definedName>
    <definedName name="M" localSheetId="65">#REF!</definedName>
    <definedName name="M" localSheetId="66">#REF!</definedName>
    <definedName name="M">#REF!</definedName>
    <definedName name="M_003">#N/A</definedName>
    <definedName name="M_003_1" localSheetId="27">#REF!</definedName>
    <definedName name="M_003_1" localSheetId="40">#REF!</definedName>
    <definedName name="M_003_1" localSheetId="37">#REF!</definedName>
    <definedName name="M_003_1" localSheetId="39">#REF!</definedName>
    <definedName name="M_003_1" localSheetId="41">#REF!</definedName>
    <definedName name="M_003_1" localSheetId="67">#REF!</definedName>
    <definedName name="M_003_1" localSheetId="60">#REF!</definedName>
    <definedName name="M_003_1" localSheetId="61">#REF!</definedName>
    <definedName name="M_003_1" localSheetId="62">#REF!</definedName>
    <definedName name="M_003_1" localSheetId="63">#REF!</definedName>
    <definedName name="M_003_1" localSheetId="64">#REF!</definedName>
    <definedName name="M_003_1" localSheetId="65">#REF!</definedName>
    <definedName name="M_003_1" localSheetId="66">#REF!</definedName>
    <definedName name="M_003_1">#REF!</definedName>
    <definedName name="M_100">#N/A</definedName>
    <definedName name="M_100_1" localSheetId="27">#REF!</definedName>
    <definedName name="M_100_1" localSheetId="40">#REF!</definedName>
    <definedName name="M_100_1" localSheetId="37">#REF!</definedName>
    <definedName name="M_100_1" localSheetId="39">#REF!</definedName>
    <definedName name="M_100_1" localSheetId="41">#REF!</definedName>
    <definedName name="M_100_1" localSheetId="67">#REF!</definedName>
    <definedName name="M_100_1" localSheetId="60">#REF!</definedName>
    <definedName name="M_100_1" localSheetId="61">#REF!</definedName>
    <definedName name="M_100_1" localSheetId="62">#REF!</definedName>
    <definedName name="M_100_1" localSheetId="63">#REF!</definedName>
    <definedName name="M_100_1" localSheetId="64">#REF!</definedName>
    <definedName name="M_100_1" localSheetId="65">#REF!</definedName>
    <definedName name="M_100_1" localSheetId="66">#REF!</definedName>
    <definedName name="M_100_1">#REF!</definedName>
    <definedName name="m_2.04" localSheetId="27">#REF!</definedName>
    <definedName name="m_2.04" localSheetId="40">#REF!</definedName>
    <definedName name="m_2.04" localSheetId="37">#REF!</definedName>
    <definedName name="m_2.04" localSheetId="39">#REF!</definedName>
    <definedName name="m_2.04" localSheetId="41">#REF!</definedName>
    <definedName name="m_2.04" localSheetId="67">#REF!</definedName>
    <definedName name="m_2.04" localSheetId="60">#REF!</definedName>
    <definedName name="m_2.04" localSheetId="61">#REF!</definedName>
    <definedName name="m_2.04" localSheetId="62">#REF!</definedName>
    <definedName name="m_2.04" localSheetId="63">#REF!</definedName>
    <definedName name="m_2.04" localSheetId="64">#REF!</definedName>
    <definedName name="m_2.04" localSheetId="65">#REF!</definedName>
    <definedName name="m_2.04" localSheetId="66">#REF!</definedName>
    <definedName name="m_2.04">#REF!</definedName>
    <definedName name="M_2.05" localSheetId="27">#REF!</definedName>
    <definedName name="M_2.05" localSheetId="40">#REF!</definedName>
    <definedName name="M_2.05" localSheetId="37">#REF!</definedName>
    <definedName name="M_2.05" localSheetId="39">#REF!</definedName>
    <definedName name="M_2.05" localSheetId="41">#REF!</definedName>
    <definedName name="M_2.05" localSheetId="67">#REF!</definedName>
    <definedName name="M_2.05" localSheetId="60">#REF!</definedName>
    <definedName name="M_2.05" localSheetId="61">#REF!</definedName>
    <definedName name="M_2.05" localSheetId="62">#REF!</definedName>
    <definedName name="M_2.05" localSheetId="63">#REF!</definedName>
    <definedName name="M_2.05" localSheetId="64">#REF!</definedName>
    <definedName name="M_2.05" localSheetId="65">#REF!</definedName>
    <definedName name="M_2.05" localSheetId="66">#REF!</definedName>
    <definedName name="M_2.05">#REF!</definedName>
    <definedName name="m_2.06">#REF!</definedName>
    <definedName name="M_2.07">#REF!</definedName>
    <definedName name="M_2.08">#REF!</definedName>
    <definedName name="M_2.09">#REF!</definedName>
    <definedName name="M_2.10">#REF!</definedName>
    <definedName name="M_2.11">#REF!</definedName>
    <definedName name="M_2.12">#REF!</definedName>
    <definedName name="M_2.13">#REF!</definedName>
    <definedName name="M_2.14">#REF!</definedName>
    <definedName name="M_202">#N/A</definedName>
    <definedName name="M_202_1" localSheetId="27">#REF!</definedName>
    <definedName name="M_202_1" localSheetId="40">#REF!</definedName>
    <definedName name="M_202_1" localSheetId="37">#REF!</definedName>
    <definedName name="M_202_1" localSheetId="39">#REF!</definedName>
    <definedName name="M_202_1" localSheetId="41">#REF!</definedName>
    <definedName name="M_202_1" localSheetId="67">#REF!</definedName>
    <definedName name="M_202_1" localSheetId="60">#REF!</definedName>
    <definedName name="M_202_1" localSheetId="61">#REF!</definedName>
    <definedName name="M_202_1" localSheetId="62">#REF!</definedName>
    <definedName name="M_202_1" localSheetId="63">#REF!</definedName>
    <definedName name="M_202_1" localSheetId="64">#REF!</definedName>
    <definedName name="M_202_1" localSheetId="65">#REF!</definedName>
    <definedName name="M_202_1" localSheetId="66">#REF!</definedName>
    <definedName name="M_202_1">#REF!</definedName>
    <definedName name="M_205">#N/A</definedName>
    <definedName name="M_205_1" localSheetId="27">#REF!</definedName>
    <definedName name="M_205_1" localSheetId="40">#REF!</definedName>
    <definedName name="M_205_1" localSheetId="37">#REF!</definedName>
    <definedName name="M_205_1" localSheetId="39">#REF!</definedName>
    <definedName name="M_205_1" localSheetId="41">#REF!</definedName>
    <definedName name="M_205_1" localSheetId="67">#REF!</definedName>
    <definedName name="M_205_1" localSheetId="60">#REF!</definedName>
    <definedName name="M_205_1" localSheetId="61">#REF!</definedName>
    <definedName name="M_205_1" localSheetId="62">#REF!</definedName>
    <definedName name="M_205_1" localSheetId="63">#REF!</definedName>
    <definedName name="M_205_1" localSheetId="64">#REF!</definedName>
    <definedName name="M_205_1" localSheetId="65">#REF!</definedName>
    <definedName name="M_205_1" localSheetId="66">#REF!</definedName>
    <definedName name="M_205_1">#REF!</definedName>
    <definedName name="M_210">#N/A</definedName>
    <definedName name="M_210_1" localSheetId="27">#REF!</definedName>
    <definedName name="M_210_1" localSheetId="40">#REF!</definedName>
    <definedName name="M_210_1" localSheetId="37">#REF!</definedName>
    <definedName name="M_210_1" localSheetId="39">#REF!</definedName>
    <definedName name="M_210_1" localSheetId="41">#REF!</definedName>
    <definedName name="M_210_1" localSheetId="67">#REF!</definedName>
    <definedName name="M_210_1" localSheetId="60">#REF!</definedName>
    <definedName name="M_210_1" localSheetId="61">#REF!</definedName>
    <definedName name="M_210_1" localSheetId="62">#REF!</definedName>
    <definedName name="M_210_1" localSheetId="63">#REF!</definedName>
    <definedName name="M_210_1" localSheetId="64">#REF!</definedName>
    <definedName name="M_210_1" localSheetId="65">#REF!</definedName>
    <definedName name="M_210_1" localSheetId="66">#REF!</definedName>
    <definedName name="M_210_1">#REF!</definedName>
    <definedName name="M_211">#N/A</definedName>
    <definedName name="M_211_1" localSheetId="27">#REF!</definedName>
    <definedName name="M_211_1" localSheetId="40">#REF!</definedName>
    <definedName name="M_211_1" localSheetId="37">#REF!</definedName>
    <definedName name="M_211_1" localSheetId="39">#REF!</definedName>
    <definedName name="M_211_1" localSheetId="41">#REF!</definedName>
    <definedName name="M_211_1" localSheetId="67">#REF!</definedName>
    <definedName name="M_211_1" localSheetId="60">#REF!</definedName>
    <definedName name="M_211_1" localSheetId="61">#REF!</definedName>
    <definedName name="M_211_1" localSheetId="62">#REF!</definedName>
    <definedName name="M_211_1" localSheetId="63">#REF!</definedName>
    <definedName name="M_211_1" localSheetId="64">#REF!</definedName>
    <definedName name="M_211_1" localSheetId="65">#REF!</definedName>
    <definedName name="M_211_1" localSheetId="66">#REF!</definedName>
    <definedName name="M_211_1">#REF!</definedName>
    <definedName name="M_319">#N/A</definedName>
    <definedName name="M_319_1" localSheetId="27">#REF!</definedName>
    <definedName name="M_319_1" localSheetId="40">#REF!</definedName>
    <definedName name="M_319_1" localSheetId="37">#REF!</definedName>
    <definedName name="M_319_1" localSheetId="39">#REF!</definedName>
    <definedName name="M_319_1" localSheetId="41">#REF!</definedName>
    <definedName name="M_319_1" localSheetId="67">#REF!</definedName>
    <definedName name="M_319_1" localSheetId="60">#REF!</definedName>
    <definedName name="M_319_1" localSheetId="61">#REF!</definedName>
    <definedName name="M_319_1" localSheetId="62">#REF!</definedName>
    <definedName name="M_319_1" localSheetId="63">#REF!</definedName>
    <definedName name="M_319_1" localSheetId="64">#REF!</definedName>
    <definedName name="M_319_1" localSheetId="65">#REF!</definedName>
    <definedName name="M_319_1" localSheetId="66">#REF!</definedName>
    <definedName name="M_319_1">#REF!</definedName>
    <definedName name="M_320">#N/A</definedName>
    <definedName name="M_320_1" localSheetId="27">#REF!</definedName>
    <definedName name="M_320_1" localSheetId="40">#REF!</definedName>
    <definedName name="M_320_1" localSheetId="37">#REF!</definedName>
    <definedName name="M_320_1" localSheetId="39">#REF!</definedName>
    <definedName name="M_320_1" localSheetId="41">#REF!</definedName>
    <definedName name="M_320_1" localSheetId="67">#REF!</definedName>
    <definedName name="M_320_1" localSheetId="60">#REF!</definedName>
    <definedName name="M_320_1" localSheetId="61">#REF!</definedName>
    <definedName name="M_320_1" localSheetId="62">#REF!</definedName>
    <definedName name="M_320_1" localSheetId="63">#REF!</definedName>
    <definedName name="M_320_1" localSheetId="64">#REF!</definedName>
    <definedName name="M_320_1" localSheetId="65">#REF!</definedName>
    <definedName name="M_320_1" localSheetId="66">#REF!</definedName>
    <definedName name="M_320_1">#REF!</definedName>
    <definedName name="M_321">#N/A</definedName>
    <definedName name="M_321_1" localSheetId="27">#REF!</definedName>
    <definedName name="M_321_1" localSheetId="40">#REF!</definedName>
    <definedName name="M_321_1" localSheetId="37">#REF!</definedName>
    <definedName name="M_321_1" localSheetId="39">#REF!</definedName>
    <definedName name="M_321_1" localSheetId="41">#REF!</definedName>
    <definedName name="M_321_1" localSheetId="67">#REF!</definedName>
    <definedName name="M_321_1" localSheetId="60">#REF!</definedName>
    <definedName name="M_321_1" localSheetId="61">#REF!</definedName>
    <definedName name="M_321_1" localSheetId="62">#REF!</definedName>
    <definedName name="M_321_1" localSheetId="63">#REF!</definedName>
    <definedName name="M_321_1" localSheetId="64">#REF!</definedName>
    <definedName name="M_321_1" localSheetId="65">#REF!</definedName>
    <definedName name="M_321_1" localSheetId="66">#REF!</definedName>
    <definedName name="M_321_1">#REF!</definedName>
    <definedName name="M_334">#N/A</definedName>
    <definedName name="M_334_1" localSheetId="27">#REF!</definedName>
    <definedName name="M_334_1" localSheetId="40">#REF!</definedName>
    <definedName name="M_334_1" localSheetId="37">#REF!</definedName>
    <definedName name="M_334_1" localSheetId="39">#REF!</definedName>
    <definedName name="M_334_1" localSheetId="41">#REF!</definedName>
    <definedName name="M_334_1" localSheetId="67">#REF!</definedName>
    <definedName name="M_334_1" localSheetId="60">#REF!</definedName>
    <definedName name="M_334_1" localSheetId="61">#REF!</definedName>
    <definedName name="M_334_1" localSheetId="62">#REF!</definedName>
    <definedName name="M_334_1" localSheetId="63">#REF!</definedName>
    <definedName name="M_334_1" localSheetId="64">#REF!</definedName>
    <definedName name="M_334_1" localSheetId="65">#REF!</definedName>
    <definedName name="M_334_1" localSheetId="66">#REF!</definedName>
    <definedName name="M_334_1">#REF!</definedName>
    <definedName name="M_335">#N/A</definedName>
    <definedName name="M_335_1" localSheetId="27">#REF!</definedName>
    <definedName name="M_335_1" localSheetId="40">#REF!</definedName>
    <definedName name="M_335_1" localSheetId="37">#REF!</definedName>
    <definedName name="M_335_1" localSheetId="39">#REF!</definedName>
    <definedName name="M_335_1" localSheetId="41">#REF!</definedName>
    <definedName name="M_335_1" localSheetId="67">#REF!</definedName>
    <definedName name="M_335_1" localSheetId="60">#REF!</definedName>
    <definedName name="M_335_1" localSheetId="61">#REF!</definedName>
    <definedName name="M_335_1" localSheetId="62">#REF!</definedName>
    <definedName name="M_335_1" localSheetId="63">#REF!</definedName>
    <definedName name="M_335_1" localSheetId="64">#REF!</definedName>
    <definedName name="M_335_1" localSheetId="65">#REF!</definedName>
    <definedName name="M_335_1" localSheetId="66">#REF!</definedName>
    <definedName name="M_335_1">#REF!</definedName>
    <definedName name="M_343">#N/A</definedName>
    <definedName name="M_343_1" localSheetId="27">#REF!</definedName>
    <definedName name="M_343_1" localSheetId="40">#REF!</definedName>
    <definedName name="M_343_1" localSheetId="37">#REF!</definedName>
    <definedName name="M_343_1" localSheetId="39">#REF!</definedName>
    <definedName name="M_343_1" localSheetId="41">#REF!</definedName>
    <definedName name="M_343_1" localSheetId="67">#REF!</definedName>
    <definedName name="M_343_1" localSheetId="60">#REF!</definedName>
    <definedName name="M_343_1" localSheetId="61">#REF!</definedName>
    <definedName name="M_343_1" localSheetId="62">#REF!</definedName>
    <definedName name="M_343_1" localSheetId="63">#REF!</definedName>
    <definedName name="M_343_1" localSheetId="64">#REF!</definedName>
    <definedName name="M_343_1" localSheetId="65">#REF!</definedName>
    <definedName name="M_343_1" localSheetId="66">#REF!</definedName>
    <definedName name="M_343_1">#REF!</definedName>
    <definedName name="M_346">#N/A</definedName>
    <definedName name="M_346_1" localSheetId="27">#REF!</definedName>
    <definedName name="M_346_1" localSheetId="40">#REF!</definedName>
    <definedName name="M_346_1" localSheetId="37">#REF!</definedName>
    <definedName name="M_346_1" localSheetId="39">#REF!</definedName>
    <definedName name="M_346_1" localSheetId="41">#REF!</definedName>
    <definedName name="M_346_1" localSheetId="67">#REF!</definedName>
    <definedName name="M_346_1" localSheetId="60">#REF!</definedName>
    <definedName name="M_346_1" localSheetId="61">#REF!</definedName>
    <definedName name="M_346_1" localSheetId="62">#REF!</definedName>
    <definedName name="M_346_1" localSheetId="63">#REF!</definedName>
    <definedName name="M_346_1" localSheetId="64">#REF!</definedName>
    <definedName name="M_346_1" localSheetId="65">#REF!</definedName>
    <definedName name="M_346_1" localSheetId="66">#REF!</definedName>
    <definedName name="M_346_1">#REF!</definedName>
    <definedName name="M_405">#N/A</definedName>
    <definedName name="M_405_1" localSheetId="27">#REF!</definedName>
    <definedName name="M_405_1" localSheetId="40">#REF!</definedName>
    <definedName name="M_405_1" localSheetId="37">#REF!</definedName>
    <definedName name="M_405_1" localSheetId="39">#REF!</definedName>
    <definedName name="M_405_1" localSheetId="41">#REF!</definedName>
    <definedName name="M_405_1" localSheetId="67">#REF!</definedName>
    <definedName name="M_405_1" localSheetId="60">#REF!</definedName>
    <definedName name="M_405_1" localSheetId="61">#REF!</definedName>
    <definedName name="M_405_1" localSheetId="62">#REF!</definedName>
    <definedName name="M_405_1" localSheetId="63">#REF!</definedName>
    <definedName name="M_405_1" localSheetId="64">#REF!</definedName>
    <definedName name="M_405_1" localSheetId="65">#REF!</definedName>
    <definedName name="M_405_1" localSheetId="66">#REF!</definedName>
    <definedName name="M_405_1">#REF!</definedName>
    <definedName name="M_406">#N/A</definedName>
    <definedName name="M_406_1" localSheetId="27">#REF!</definedName>
    <definedName name="M_406_1" localSheetId="40">#REF!</definedName>
    <definedName name="M_406_1" localSheetId="37">#REF!</definedName>
    <definedName name="M_406_1" localSheetId="39">#REF!</definedName>
    <definedName name="M_406_1" localSheetId="41">#REF!</definedName>
    <definedName name="M_406_1" localSheetId="67">#REF!</definedName>
    <definedName name="M_406_1" localSheetId="60">#REF!</definedName>
    <definedName name="M_406_1" localSheetId="61">#REF!</definedName>
    <definedName name="M_406_1" localSheetId="62">#REF!</definedName>
    <definedName name="M_406_1" localSheetId="63">#REF!</definedName>
    <definedName name="M_406_1" localSheetId="64">#REF!</definedName>
    <definedName name="M_406_1" localSheetId="65">#REF!</definedName>
    <definedName name="M_406_1" localSheetId="66">#REF!</definedName>
    <definedName name="M_406_1">#REF!</definedName>
    <definedName name="M_408">#N/A</definedName>
    <definedName name="M_408_1" localSheetId="27">#REF!</definedName>
    <definedName name="M_408_1" localSheetId="40">#REF!</definedName>
    <definedName name="M_408_1" localSheetId="37">#REF!</definedName>
    <definedName name="M_408_1" localSheetId="39">#REF!</definedName>
    <definedName name="M_408_1" localSheetId="41">#REF!</definedName>
    <definedName name="M_408_1" localSheetId="67">#REF!</definedName>
    <definedName name="M_408_1" localSheetId="60">#REF!</definedName>
    <definedName name="M_408_1" localSheetId="61">#REF!</definedName>
    <definedName name="M_408_1" localSheetId="62">#REF!</definedName>
    <definedName name="M_408_1" localSheetId="63">#REF!</definedName>
    <definedName name="M_408_1" localSheetId="64">#REF!</definedName>
    <definedName name="M_408_1" localSheetId="65">#REF!</definedName>
    <definedName name="M_408_1" localSheetId="66">#REF!</definedName>
    <definedName name="M_408_1">#REF!</definedName>
    <definedName name="M_413">#N/A</definedName>
    <definedName name="M_413_1" localSheetId="27">#REF!</definedName>
    <definedName name="M_413_1" localSheetId="40">#REF!</definedName>
    <definedName name="M_413_1" localSheetId="37">#REF!</definedName>
    <definedName name="M_413_1" localSheetId="39">#REF!</definedName>
    <definedName name="M_413_1" localSheetId="41">#REF!</definedName>
    <definedName name="M_413_1" localSheetId="67">#REF!</definedName>
    <definedName name="M_413_1" localSheetId="60">#REF!</definedName>
    <definedName name="M_413_1" localSheetId="61">#REF!</definedName>
    <definedName name="M_413_1" localSheetId="62">#REF!</definedName>
    <definedName name="M_413_1" localSheetId="63">#REF!</definedName>
    <definedName name="M_413_1" localSheetId="64">#REF!</definedName>
    <definedName name="M_413_1" localSheetId="65">#REF!</definedName>
    <definedName name="M_413_1" localSheetId="66">#REF!</definedName>
    <definedName name="M_413_1">#REF!</definedName>
    <definedName name="M_420">#N/A</definedName>
    <definedName name="M_420_1" localSheetId="27">#REF!</definedName>
    <definedName name="M_420_1" localSheetId="40">#REF!</definedName>
    <definedName name="M_420_1" localSheetId="37">#REF!</definedName>
    <definedName name="M_420_1" localSheetId="39">#REF!</definedName>
    <definedName name="M_420_1" localSheetId="41">#REF!</definedName>
    <definedName name="M_420_1" localSheetId="67">#REF!</definedName>
    <definedName name="M_420_1" localSheetId="60">#REF!</definedName>
    <definedName name="M_420_1" localSheetId="61">#REF!</definedName>
    <definedName name="M_420_1" localSheetId="62">#REF!</definedName>
    <definedName name="M_420_1" localSheetId="63">#REF!</definedName>
    <definedName name="M_420_1" localSheetId="64">#REF!</definedName>
    <definedName name="M_420_1" localSheetId="65">#REF!</definedName>
    <definedName name="M_420_1" localSheetId="66">#REF!</definedName>
    <definedName name="M_420_1">#REF!</definedName>
    <definedName name="M_421">#N/A</definedName>
    <definedName name="M_421_1" localSheetId="27">#REF!</definedName>
    <definedName name="M_421_1" localSheetId="40">#REF!</definedName>
    <definedName name="M_421_1" localSheetId="37">#REF!</definedName>
    <definedName name="M_421_1" localSheetId="39">#REF!</definedName>
    <definedName name="M_421_1" localSheetId="41">#REF!</definedName>
    <definedName name="M_421_1" localSheetId="67">#REF!</definedName>
    <definedName name="M_421_1" localSheetId="60">#REF!</definedName>
    <definedName name="M_421_1" localSheetId="61">#REF!</definedName>
    <definedName name="M_421_1" localSheetId="62">#REF!</definedName>
    <definedName name="M_421_1" localSheetId="63">#REF!</definedName>
    <definedName name="M_421_1" localSheetId="64">#REF!</definedName>
    <definedName name="M_421_1" localSheetId="65">#REF!</definedName>
    <definedName name="M_421_1" localSheetId="66">#REF!</definedName>
    <definedName name="M_421_1">#REF!</definedName>
    <definedName name="M_601">#N/A</definedName>
    <definedName name="M_601_1" localSheetId="27">#REF!</definedName>
    <definedName name="M_601_1" localSheetId="40">#REF!</definedName>
    <definedName name="M_601_1" localSheetId="37">#REF!</definedName>
    <definedName name="M_601_1" localSheetId="39">#REF!</definedName>
    <definedName name="M_601_1" localSheetId="41">#REF!</definedName>
    <definedName name="M_601_1" localSheetId="67">#REF!</definedName>
    <definedName name="M_601_1" localSheetId="60">#REF!</definedName>
    <definedName name="M_601_1" localSheetId="61">#REF!</definedName>
    <definedName name="M_601_1" localSheetId="62">#REF!</definedName>
    <definedName name="M_601_1" localSheetId="63">#REF!</definedName>
    <definedName name="M_601_1" localSheetId="64">#REF!</definedName>
    <definedName name="M_601_1" localSheetId="65">#REF!</definedName>
    <definedName name="M_601_1" localSheetId="66">#REF!</definedName>
    <definedName name="M_601_1">#REF!</definedName>
    <definedName name="M_607">#N/A</definedName>
    <definedName name="M_607_1" localSheetId="27">#REF!</definedName>
    <definedName name="M_607_1" localSheetId="40">#REF!</definedName>
    <definedName name="M_607_1" localSheetId="37">#REF!</definedName>
    <definedName name="M_607_1" localSheetId="39">#REF!</definedName>
    <definedName name="M_607_1" localSheetId="41">#REF!</definedName>
    <definedName name="M_607_1" localSheetId="67">#REF!</definedName>
    <definedName name="M_607_1" localSheetId="60">#REF!</definedName>
    <definedName name="M_607_1" localSheetId="61">#REF!</definedName>
    <definedName name="M_607_1" localSheetId="62">#REF!</definedName>
    <definedName name="M_607_1" localSheetId="63">#REF!</definedName>
    <definedName name="M_607_1" localSheetId="64">#REF!</definedName>
    <definedName name="M_607_1" localSheetId="65">#REF!</definedName>
    <definedName name="M_607_1" localSheetId="66">#REF!</definedName>
    <definedName name="M_607_1">#REF!</definedName>
    <definedName name="M_608">#N/A</definedName>
    <definedName name="M_608_1" localSheetId="27">#REF!</definedName>
    <definedName name="M_608_1" localSheetId="40">#REF!</definedName>
    <definedName name="M_608_1" localSheetId="37">#REF!</definedName>
    <definedName name="M_608_1" localSheetId="39">#REF!</definedName>
    <definedName name="M_608_1" localSheetId="41">#REF!</definedName>
    <definedName name="M_608_1" localSheetId="67">#REF!</definedName>
    <definedName name="M_608_1" localSheetId="60">#REF!</definedName>
    <definedName name="M_608_1" localSheetId="61">#REF!</definedName>
    <definedName name="M_608_1" localSheetId="62">#REF!</definedName>
    <definedName name="M_608_1" localSheetId="63">#REF!</definedName>
    <definedName name="M_608_1" localSheetId="64">#REF!</definedName>
    <definedName name="M_608_1" localSheetId="65">#REF!</definedName>
    <definedName name="M_608_1" localSheetId="66">#REF!</definedName>
    <definedName name="M_608_1">#REF!</definedName>
    <definedName name="M_609">#N/A</definedName>
    <definedName name="M_609_1" localSheetId="27">#REF!</definedName>
    <definedName name="M_609_1" localSheetId="40">#REF!</definedName>
    <definedName name="M_609_1" localSheetId="37">#REF!</definedName>
    <definedName name="M_609_1" localSheetId="39">#REF!</definedName>
    <definedName name="M_609_1" localSheetId="41">#REF!</definedName>
    <definedName name="M_609_1" localSheetId="67">#REF!</definedName>
    <definedName name="M_609_1" localSheetId="60">#REF!</definedName>
    <definedName name="M_609_1" localSheetId="61">#REF!</definedName>
    <definedName name="M_609_1" localSheetId="62">#REF!</definedName>
    <definedName name="M_609_1" localSheetId="63">#REF!</definedName>
    <definedName name="M_609_1" localSheetId="64">#REF!</definedName>
    <definedName name="M_609_1" localSheetId="65">#REF!</definedName>
    <definedName name="M_609_1" localSheetId="66">#REF!</definedName>
    <definedName name="M_609_1">#REF!</definedName>
    <definedName name="M_611">#N/A</definedName>
    <definedName name="M_611_1" localSheetId="27">#REF!</definedName>
    <definedName name="M_611_1" localSheetId="40">#REF!</definedName>
    <definedName name="M_611_1" localSheetId="37">#REF!</definedName>
    <definedName name="M_611_1" localSheetId="39">#REF!</definedName>
    <definedName name="M_611_1" localSheetId="41">#REF!</definedName>
    <definedName name="M_611_1" localSheetId="67">#REF!</definedName>
    <definedName name="M_611_1" localSheetId="60">#REF!</definedName>
    <definedName name="M_611_1" localSheetId="61">#REF!</definedName>
    <definedName name="M_611_1" localSheetId="62">#REF!</definedName>
    <definedName name="M_611_1" localSheetId="63">#REF!</definedName>
    <definedName name="M_611_1" localSheetId="64">#REF!</definedName>
    <definedName name="M_611_1" localSheetId="65">#REF!</definedName>
    <definedName name="M_611_1" localSheetId="66">#REF!</definedName>
    <definedName name="M_611_1">#REF!</definedName>
    <definedName name="M_615">#N/A</definedName>
    <definedName name="M_615_1" localSheetId="27">#REF!</definedName>
    <definedName name="M_615_1" localSheetId="40">#REF!</definedName>
    <definedName name="M_615_1" localSheetId="37">#REF!</definedName>
    <definedName name="M_615_1" localSheetId="39">#REF!</definedName>
    <definedName name="M_615_1" localSheetId="41">#REF!</definedName>
    <definedName name="M_615_1" localSheetId="67">#REF!</definedName>
    <definedName name="M_615_1" localSheetId="60">#REF!</definedName>
    <definedName name="M_615_1" localSheetId="61">#REF!</definedName>
    <definedName name="M_615_1" localSheetId="62">#REF!</definedName>
    <definedName name="M_615_1" localSheetId="63">#REF!</definedName>
    <definedName name="M_615_1" localSheetId="64">#REF!</definedName>
    <definedName name="M_615_1" localSheetId="65">#REF!</definedName>
    <definedName name="M_615_1" localSheetId="66">#REF!</definedName>
    <definedName name="M_615_1">#REF!</definedName>
    <definedName name="M_616">#N/A</definedName>
    <definedName name="M_616_1" localSheetId="27">#REF!</definedName>
    <definedName name="M_616_1" localSheetId="40">#REF!</definedName>
    <definedName name="M_616_1" localSheetId="37">#REF!</definedName>
    <definedName name="M_616_1" localSheetId="39">#REF!</definedName>
    <definedName name="M_616_1" localSheetId="41">#REF!</definedName>
    <definedName name="M_616_1" localSheetId="67">#REF!</definedName>
    <definedName name="M_616_1" localSheetId="60">#REF!</definedName>
    <definedName name="M_616_1" localSheetId="61">#REF!</definedName>
    <definedName name="M_616_1" localSheetId="62">#REF!</definedName>
    <definedName name="M_616_1" localSheetId="63">#REF!</definedName>
    <definedName name="M_616_1" localSheetId="64">#REF!</definedName>
    <definedName name="M_616_1" localSheetId="65">#REF!</definedName>
    <definedName name="M_616_1" localSheetId="66">#REF!</definedName>
    <definedName name="M_616_1">#REF!</definedName>
    <definedName name="M_619">#N/A</definedName>
    <definedName name="M_619_1" localSheetId="27">#REF!</definedName>
    <definedName name="M_619_1" localSheetId="40">#REF!</definedName>
    <definedName name="M_619_1" localSheetId="37">#REF!</definedName>
    <definedName name="M_619_1" localSheetId="39">#REF!</definedName>
    <definedName name="M_619_1" localSheetId="41">#REF!</definedName>
    <definedName name="M_619_1" localSheetId="67">#REF!</definedName>
    <definedName name="M_619_1" localSheetId="60">#REF!</definedName>
    <definedName name="M_619_1" localSheetId="61">#REF!</definedName>
    <definedName name="M_619_1" localSheetId="62">#REF!</definedName>
    <definedName name="M_619_1" localSheetId="63">#REF!</definedName>
    <definedName name="M_619_1" localSheetId="64">#REF!</definedName>
    <definedName name="M_619_1" localSheetId="65">#REF!</definedName>
    <definedName name="M_619_1" localSheetId="66">#REF!</definedName>
    <definedName name="M_619_1">#REF!</definedName>
    <definedName name="M_621">#N/A</definedName>
    <definedName name="M_621_1" localSheetId="27">#REF!</definedName>
    <definedName name="M_621_1" localSheetId="40">#REF!</definedName>
    <definedName name="M_621_1" localSheetId="37">#REF!</definedName>
    <definedName name="M_621_1" localSheetId="39">#REF!</definedName>
    <definedName name="M_621_1" localSheetId="41">#REF!</definedName>
    <definedName name="M_621_1" localSheetId="67">#REF!</definedName>
    <definedName name="M_621_1" localSheetId="60">#REF!</definedName>
    <definedName name="M_621_1" localSheetId="61">#REF!</definedName>
    <definedName name="M_621_1" localSheetId="62">#REF!</definedName>
    <definedName name="M_621_1" localSheetId="63">#REF!</definedName>
    <definedName name="M_621_1" localSheetId="64">#REF!</definedName>
    <definedName name="M_621_1" localSheetId="65">#REF!</definedName>
    <definedName name="M_621_1" localSheetId="66">#REF!</definedName>
    <definedName name="M_621_1">#REF!</definedName>
    <definedName name="M_702">#N/A</definedName>
    <definedName name="M_702_1" localSheetId="27">#REF!</definedName>
    <definedName name="M_702_1" localSheetId="40">#REF!</definedName>
    <definedName name="M_702_1" localSheetId="37">#REF!</definedName>
    <definedName name="M_702_1" localSheetId="39">#REF!</definedName>
    <definedName name="M_702_1" localSheetId="41">#REF!</definedName>
    <definedName name="M_702_1" localSheetId="67">#REF!</definedName>
    <definedName name="M_702_1" localSheetId="60">#REF!</definedName>
    <definedName name="M_702_1" localSheetId="61">#REF!</definedName>
    <definedName name="M_702_1" localSheetId="62">#REF!</definedName>
    <definedName name="M_702_1" localSheetId="63">#REF!</definedName>
    <definedName name="M_702_1" localSheetId="64">#REF!</definedName>
    <definedName name="M_702_1" localSheetId="65">#REF!</definedName>
    <definedName name="M_702_1" localSheetId="66">#REF!</definedName>
    <definedName name="M_702_1">#REF!</definedName>
    <definedName name="M_704">#N/A</definedName>
    <definedName name="M_704_1" localSheetId="27">#REF!</definedName>
    <definedName name="M_704_1" localSheetId="40">#REF!</definedName>
    <definedName name="M_704_1" localSheetId="37">#REF!</definedName>
    <definedName name="M_704_1" localSheetId="39">#REF!</definedName>
    <definedName name="M_704_1" localSheetId="41">#REF!</definedName>
    <definedName name="M_704_1" localSheetId="67">#REF!</definedName>
    <definedName name="M_704_1" localSheetId="60">#REF!</definedName>
    <definedName name="M_704_1" localSheetId="61">#REF!</definedName>
    <definedName name="M_704_1" localSheetId="62">#REF!</definedName>
    <definedName name="M_704_1" localSheetId="63">#REF!</definedName>
    <definedName name="M_704_1" localSheetId="64">#REF!</definedName>
    <definedName name="M_704_1" localSheetId="65">#REF!</definedName>
    <definedName name="M_704_1" localSheetId="66">#REF!</definedName>
    <definedName name="M_704_1">#REF!</definedName>
    <definedName name="M_710">#N/A</definedName>
    <definedName name="M_710_1" localSheetId="27">#REF!</definedName>
    <definedName name="M_710_1" localSheetId="40">#REF!</definedName>
    <definedName name="M_710_1" localSheetId="37">#REF!</definedName>
    <definedName name="M_710_1" localSheetId="39">#REF!</definedName>
    <definedName name="M_710_1" localSheetId="41">#REF!</definedName>
    <definedName name="M_710_1" localSheetId="67">#REF!</definedName>
    <definedName name="M_710_1" localSheetId="60">#REF!</definedName>
    <definedName name="M_710_1" localSheetId="61">#REF!</definedName>
    <definedName name="M_710_1" localSheetId="62">#REF!</definedName>
    <definedName name="M_710_1" localSheetId="63">#REF!</definedName>
    <definedName name="M_710_1" localSheetId="64">#REF!</definedName>
    <definedName name="M_710_1" localSheetId="65">#REF!</definedName>
    <definedName name="M_710_1" localSheetId="66">#REF!</definedName>
    <definedName name="M_710_1">#REF!</definedName>
    <definedName name="m_800">#N/A</definedName>
    <definedName name="m_800_1" localSheetId="27">#REF!</definedName>
    <definedName name="m_800_1" localSheetId="40">#REF!</definedName>
    <definedName name="m_800_1" localSheetId="37">#REF!</definedName>
    <definedName name="m_800_1" localSheetId="39">#REF!</definedName>
    <definedName name="m_800_1" localSheetId="41">#REF!</definedName>
    <definedName name="m_800_1" localSheetId="67">#REF!</definedName>
    <definedName name="m_800_1" localSheetId="60">#REF!</definedName>
    <definedName name="m_800_1" localSheetId="61">#REF!</definedName>
    <definedName name="m_800_1" localSheetId="62">#REF!</definedName>
    <definedName name="m_800_1" localSheetId="63">#REF!</definedName>
    <definedName name="m_800_1" localSheetId="64">#REF!</definedName>
    <definedName name="m_800_1" localSheetId="65">#REF!</definedName>
    <definedName name="m_800_1" localSheetId="66">#REF!</definedName>
    <definedName name="m_800_1">#REF!</definedName>
    <definedName name="M_905">#N/A</definedName>
    <definedName name="M_905_1" localSheetId="27">#REF!</definedName>
    <definedName name="M_905_1" localSheetId="40">#REF!</definedName>
    <definedName name="M_905_1" localSheetId="37">#REF!</definedName>
    <definedName name="M_905_1" localSheetId="39">#REF!</definedName>
    <definedName name="M_905_1" localSheetId="41">#REF!</definedName>
    <definedName name="M_905_1" localSheetId="67">#REF!</definedName>
    <definedName name="M_905_1" localSheetId="60">#REF!</definedName>
    <definedName name="M_905_1" localSheetId="61">#REF!</definedName>
    <definedName name="M_905_1" localSheetId="62">#REF!</definedName>
    <definedName name="M_905_1" localSheetId="63">#REF!</definedName>
    <definedName name="M_905_1" localSheetId="64">#REF!</definedName>
    <definedName name="M_905_1" localSheetId="65">#REF!</definedName>
    <definedName name="M_905_1" localSheetId="66">#REF!</definedName>
    <definedName name="M_905_1">#REF!</definedName>
    <definedName name="M_912">#N/A</definedName>
    <definedName name="M_912_1" localSheetId="27">#REF!</definedName>
    <definedName name="M_912_1" localSheetId="40">#REF!</definedName>
    <definedName name="M_912_1" localSheetId="37">#REF!</definedName>
    <definedName name="M_912_1" localSheetId="39">#REF!</definedName>
    <definedName name="M_912_1" localSheetId="41">#REF!</definedName>
    <definedName name="M_912_1" localSheetId="67">#REF!</definedName>
    <definedName name="M_912_1" localSheetId="60">#REF!</definedName>
    <definedName name="M_912_1" localSheetId="61">#REF!</definedName>
    <definedName name="M_912_1" localSheetId="62">#REF!</definedName>
    <definedName name="M_912_1" localSheetId="63">#REF!</definedName>
    <definedName name="M_912_1" localSheetId="64">#REF!</definedName>
    <definedName name="M_912_1" localSheetId="65">#REF!</definedName>
    <definedName name="M_912_1" localSheetId="66">#REF!</definedName>
    <definedName name="M_912_1">#REF!</definedName>
    <definedName name="M_965">#N/A</definedName>
    <definedName name="M_965_1" localSheetId="27">#REF!</definedName>
    <definedName name="M_965_1" localSheetId="40">#REF!</definedName>
    <definedName name="M_965_1" localSheetId="37">#REF!</definedName>
    <definedName name="M_965_1" localSheetId="39">#REF!</definedName>
    <definedName name="M_965_1" localSheetId="41">#REF!</definedName>
    <definedName name="M_965_1" localSheetId="67">#REF!</definedName>
    <definedName name="M_965_1" localSheetId="60">#REF!</definedName>
    <definedName name="M_965_1" localSheetId="61">#REF!</definedName>
    <definedName name="M_965_1" localSheetId="62">#REF!</definedName>
    <definedName name="M_965_1" localSheetId="63">#REF!</definedName>
    <definedName name="M_965_1" localSheetId="64">#REF!</definedName>
    <definedName name="M_965_1" localSheetId="65">#REF!</definedName>
    <definedName name="M_965_1" localSheetId="66">#REF!</definedName>
    <definedName name="M_965_1">#REF!</definedName>
    <definedName name="M_969">#N/A</definedName>
    <definedName name="M_969_1" localSheetId="27">#REF!</definedName>
    <definedName name="M_969_1" localSheetId="40">#REF!</definedName>
    <definedName name="M_969_1" localSheetId="37">#REF!</definedName>
    <definedName name="M_969_1" localSheetId="39">#REF!</definedName>
    <definedName name="M_969_1" localSheetId="41">#REF!</definedName>
    <definedName name="M_969_1" localSheetId="67">#REF!</definedName>
    <definedName name="M_969_1" localSheetId="60">#REF!</definedName>
    <definedName name="M_969_1" localSheetId="61">#REF!</definedName>
    <definedName name="M_969_1" localSheetId="62">#REF!</definedName>
    <definedName name="M_969_1" localSheetId="63">#REF!</definedName>
    <definedName name="M_969_1" localSheetId="64">#REF!</definedName>
    <definedName name="M_969_1" localSheetId="65">#REF!</definedName>
    <definedName name="M_969_1" localSheetId="66">#REF!</definedName>
    <definedName name="M_969_1">#REF!</definedName>
    <definedName name="M_970">#N/A</definedName>
    <definedName name="M_970_1" localSheetId="27">#REF!</definedName>
    <definedName name="M_970_1" localSheetId="40">#REF!</definedName>
    <definedName name="M_970_1" localSheetId="37">#REF!</definedName>
    <definedName name="M_970_1" localSheetId="39">#REF!</definedName>
    <definedName name="M_970_1" localSheetId="41">#REF!</definedName>
    <definedName name="M_970_1" localSheetId="67">#REF!</definedName>
    <definedName name="M_970_1" localSheetId="60">#REF!</definedName>
    <definedName name="M_970_1" localSheetId="61">#REF!</definedName>
    <definedName name="M_970_1" localSheetId="62">#REF!</definedName>
    <definedName name="M_970_1" localSheetId="63">#REF!</definedName>
    <definedName name="M_970_1" localSheetId="64">#REF!</definedName>
    <definedName name="M_970_1" localSheetId="65">#REF!</definedName>
    <definedName name="M_970_1" localSheetId="66">#REF!</definedName>
    <definedName name="M_970_1">#REF!</definedName>
    <definedName name="M_972">#N/A</definedName>
    <definedName name="M_972_1" localSheetId="27">#REF!</definedName>
    <definedName name="M_972_1" localSheetId="40">#REF!</definedName>
    <definedName name="M_972_1" localSheetId="37">#REF!</definedName>
    <definedName name="M_972_1" localSheetId="39">#REF!</definedName>
    <definedName name="M_972_1" localSheetId="41">#REF!</definedName>
    <definedName name="M_972_1" localSheetId="67">#REF!</definedName>
    <definedName name="M_972_1" localSheetId="60">#REF!</definedName>
    <definedName name="M_972_1" localSheetId="61">#REF!</definedName>
    <definedName name="M_972_1" localSheetId="62">#REF!</definedName>
    <definedName name="M_972_1" localSheetId="63">#REF!</definedName>
    <definedName name="M_972_1" localSheetId="64">#REF!</definedName>
    <definedName name="M_972_1" localSheetId="65">#REF!</definedName>
    <definedName name="M_972_1" localSheetId="66">#REF!</definedName>
    <definedName name="M_972_1">#REF!</definedName>
    <definedName name="M_973">#N/A</definedName>
    <definedName name="M_973_1" localSheetId="27">#REF!</definedName>
    <definedName name="M_973_1" localSheetId="40">#REF!</definedName>
    <definedName name="M_973_1" localSheetId="37">#REF!</definedName>
    <definedName name="M_973_1" localSheetId="39">#REF!</definedName>
    <definedName name="M_973_1" localSheetId="41">#REF!</definedName>
    <definedName name="M_973_1" localSheetId="67">#REF!</definedName>
    <definedName name="M_973_1" localSheetId="60">#REF!</definedName>
    <definedName name="M_973_1" localSheetId="61">#REF!</definedName>
    <definedName name="M_973_1" localSheetId="62">#REF!</definedName>
    <definedName name="M_973_1" localSheetId="63">#REF!</definedName>
    <definedName name="M_973_1" localSheetId="64">#REF!</definedName>
    <definedName name="M_973_1" localSheetId="65">#REF!</definedName>
    <definedName name="M_973_1" localSheetId="66">#REF!</definedName>
    <definedName name="M_973_1">#REF!</definedName>
    <definedName name="M_975">#N/A</definedName>
    <definedName name="M_975_1" localSheetId="27">#REF!</definedName>
    <definedName name="M_975_1" localSheetId="40">#REF!</definedName>
    <definedName name="M_975_1" localSheetId="37">#REF!</definedName>
    <definedName name="M_975_1" localSheetId="39">#REF!</definedName>
    <definedName name="M_975_1" localSheetId="41">#REF!</definedName>
    <definedName name="M_975_1" localSheetId="67">#REF!</definedName>
    <definedName name="M_975_1" localSheetId="60">#REF!</definedName>
    <definedName name="M_975_1" localSheetId="61">#REF!</definedName>
    <definedName name="M_975_1" localSheetId="62">#REF!</definedName>
    <definedName name="M_975_1" localSheetId="63">#REF!</definedName>
    <definedName name="M_975_1" localSheetId="64">#REF!</definedName>
    <definedName name="M_975_1" localSheetId="65">#REF!</definedName>
    <definedName name="M_975_1" localSheetId="66">#REF!</definedName>
    <definedName name="M_975_1">#REF!</definedName>
    <definedName name="M_980">#N/A</definedName>
    <definedName name="M_980_1" localSheetId="27">#REF!</definedName>
    <definedName name="M_980_1" localSheetId="40">#REF!</definedName>
    <definedName name="M_980_1" localSheetId="37">#REF!</definedName>
    <definedName name="M_980_1" localSheetId="39">#REF!</definedName>
    <definedName name="M_980_1" localSheetId="41">#REF!</definedName>
    <definedName name="M_980_1" localSheetId="67">#REF!</definedName>
    <definedName name="M_980_1" localSheetId="60">#REF!</definedName>
    <definedName name="M_980_1" localSheetId="61">#REF!</definedName>
    <definedName name="M_980_1" localSheetId="62">#REF!</definedName>
    <definedName name="M_980_1" localSheetId="63">#REF!</definedName>
    <definedName name="M_980_1" localSheetId="64">#REF!</definedName>
    <definedName name="M_980_1" localSheetId="65">#REF!</definedName>
    <definedName name="M_980_1" localSheetId="66">#REF!</definedName>
    <definedName name="M_980_1">#REF!</definedName>
    <definedName name="ma" localSheetId="27">#REF!</definedName>
    <definedName name="ma" localSheetId="40">#REF!</definedName>
    <definedName name="ma" localSheetId="37">#REF!</definedName>
    <definedName name="ma" localSheetId="39">#REF!</definedName>
    <definedName name="ma" localSheetId="41">#REF!</definedName>
    <definedName name="ma" localSheetId="67">#REF!</definedName>
    <definedName name="ma" localSheetId="60">#REF!</definedName>
    <definedName name="ma" localSheetId="61">#REF!</definedName>
    <definedName name="ma" localSheetId="62">#REF!</definedName>
    <definedName name="ma" localSheetId="63">#REF!</definedName>
    <definedName name="ma" localSheetId="64">#REF!</definedName>
    <definedName name="ma" localSheetId="65">#REF!</definedName>
    <definedName name="ma" localSheetId="66">#REF!</definedName>
    <definedName name="ma">#REF!</definedName>
    <definedName name="MAAUQ_1" localSheetId="27">#REF!</definedName>
    <definedName name="MAAUQ_1" localSheetId="40">#REF!</definedName>
    <definedName name="MAAUQ_1" localSheetId="37">#REF!</definedName>
    <definedName name="MAAUQ_1" localSheetId="39">#REF!</definedName>
    <definedName name="MAAUQ_1" localSheetId="41">#REF!</definedName>
    <definedName name="MAAUQ_1" localSheetId="67">#REF!</definedName>
    <definedName name="MAAUQ_1" localSheetId="60">#REF!</definedName>
    <definedName name="MAAUQ_1" localSheetId="61">#REF!</definedName>
    <definedName name="MAAUQ_1" localSheetId="62">#REF!</definedName>
    <definedName name="MAAUQ_1" localSheetId="63">#REF!</definedName>
    <definedName name="MAAUQ_1" localSheetId="64">#REF!</definedName>
    <definedName name="MAAUQ_1" localSheetId="65">#REF!</definedName>
    <definedName name="MAAUQ_1" localSheetId="66">#REF!</definedName>
    <definedName name="MAAUQ_1">#REF!</definedName>
    <definedName name="mai00">#REF!</definedName>
    <definedName name="maodeobra20">#REF!</definedName>
    <definedName name="MAQSERV">#REF!</definedName>
    <definedName name="MAQSERV048">#REF!</definedName>
    <definedName name="MAR00">#REF!</definedName>
    <definedName name="MARCIO">#REF!</definedName>
    <definedName name="marco">#REF!</definedName>
    <definedName name="marcos">#REF!</definedName>
    <definedName name="marcus">#REF!</definedName>
    <definedName name="Massa" localSheetId="30">#REF!</definedName>
    <definedName name="Massa">#REF!</definedName>
    <definedName name="MATBET" localSheetId="27">#REF!</definedName>
    <definedName name="MATBET" localSheetId="40">#REF!</definedName>
    <definedName name="MATBET" localSheetId="37">#REF!</definedName>
    <definedName name="MATBET" localSheetId="39">#REF!</definedName>
    <definedName name="MATBET" localSheetId="41">#REF!</definedName>
    <definedName name="MATBET" localSheetId="67">#REF!</definedName>
    <definedName name="MATBET" localSheetId="60">#REF!</definedName>
    <definedName name="MATBET" localSheetId="61">#REF!</definedName>
    <definedName name="MATBET" localSheetId="62">#REF!</definedName>
    <definedName name="MATBET" localSheetId="63">#REF!</definedName>
    <definedName name="MATBET" localSheetId="65">#REF!</definedName>
    <definedName name="MATBET" localSheetId="66">#REF!</definedName>
    <definedName name="MATBET">#REF!</definedName>
    <definedName name="material_1" localSheetId="27">#REF!</definedName>
    <definedName name="material_1" localSheetId="40">#REF!</definedName>
    <definedName name="material_1" localSheetId="37">#REF!</definedName>
    <definedName name="material_1" localSheetId="39">#REF!</definedName>
    <definedName name="material_1" localSheetId="41">#REF!</definedName>
    <definedName name="material_1" localSheetId="67">#REF!</definedName>
    <definedName name="material_1" localSheetId="60">#REF!</definedName>
    <definedName name="material_1" localSheetId="61">#REF!</definedName>
    <definedName name="material_1" localSheetId="62">#REF!</definedName>
    <definedName name="material_1" localSheetId="63">#REF!</definedName>
    <definedName name="material_1" localSheetId="65">#REF!</definedName>
    <definedName name="material_1" localSheetId="66">#REF!</definedName>
    <definedName name="material_1">#REF!</definedName>
    <definedName name="material_4" localSheetId="27">#REF!</definedName>
    <definedName name="material_4" localSheetId="40">#REF!</definedName>
    <definedName name="material_4" localSheetId="37">#REF!</definedName>
    <definedName name="material_4" localSheetId="39">#REF!</definedName>
    <definedName name="material_4" localSheetId="41">#REF!</definedName>
    <definedName name="material_4" localSheetId="67">#REF!</definedName>
    <definedName name="material_4" localSheetId="60">#REF!</definedName>
    <definedName name="material_4" localSheetId="61">#REF!</definedName>
    <definedName name="material_4" localSheetId="62">#REF!</definedName>
    <definedName name="material_4" localSheetId="63">#REF!</definedName>
    <definedName name="material_4" localSheetId="65">#REF!</definedName>
    <definedName name="material_4" localSheetId="66">#REF!</definedName>
    <definedName name="material_4">#REF!</definedName>
    <definedName name="material_6">#REF!</definedName>
    <definedName name="material_7">#REF!</definedName>
    <definedName name="material_8">#REF!</definedName>
    <definedName name="material_9">#REF!</definedName>
    <definedName name="MATERIAL_BETUMINOSO" localSheetId="30">#REF!</definedName>
    <definedName name="MATERIAL_BETUMINOSO" localSheetId="35">#REF!</definedName>
    <definedName name="MATERIAL_BETUMINOSO" localSheetId="42">#REF!</definedName>
    <definedName name="MATERIAL_BETUMINOSO" localSheetId="43">#REF!</definedName>
    <definedName name="MATERIAL_BETUMINOSO">#REF!</definedName>
    <definedName name="MATERIALBETUMINOSO1" localSheetId="27">#REF!</definedName>
    <definedName name="MATERIALBETUMINOSO1" localSheetId="40">#REF!</definedName>
    <definedName name="MATERIALBETUMINOSO1" localSheetId="37">#REF!</definedName>
    <definedName name="MATERIALBETUMINOSO1" localSheetId="39">#REF!</definedName>
    <definedName name="MATERIALBETUMINOSO1" localSheetId="41">#REF!</definedName>
    <definedName name="MATERIALBETUMINOSO1" localSheetId="67">#REF!</definedName>
    <definedName name="MATERIALBETUMINOSO1" localSheetId="60">#REF!</definedName>
    <definedName name="MATERIALBETUMINOSO1" localSheetId="61">#REF!</definedName>
    <definedName name="MATERIALBETUMINOSO1" localSheetId="62">#REF!</definedName>
    <definedName name="MATERIALBETUMINOSO1" localSheetId="63">#REF!</definedName>
    <definedName name="MATERIALBETUMINOSO1" localSheetId="65">#REF!</definedName>
    <definedName name="MATERIALBETUMINOSO1" localSheetId="66">#REF!</definedName>
    <definedName name="MATERIALBETUMINOSO1">#REF!</definedName>
    <definedName name="MaterialTachaExistente">#REF!</definedName>
    <definedName name="MaterialTachaImplantação">#REF!</definedName>
    <definedName name="mattubcust" localSheetId="27" hidden="1">{#N/A,#N/A,FALSE,"GERAL";#N/A,#N/A,FALSE,"012-96";#N/A,#N/A,FALSE,"018-96";#N/A,#N/A,FALSE,"027-96";#N/A,#N/A,FALSE,"059-96";#N/A,#N/A,FALSE,"076-96";#N/A,#N/A,FALSE,"019-97";#N/A,#N/A,FALSE,"021-97";#N/A,#N/A,FALSE,"022-97";#N/A,#N/A,FALSE,"028-97"}</definedName>
    <definedName name="mattubcust" localSheetId="30" hidden="1">{#N/A,#N/A,FALSE,"GERAL";#N/A,#N/A,FALSE,"012-96";#N/A,#N/A,FALSE,"018-96";#N/A,#N/A,FALSE,"027-96";#N/A,#N/A,FALSE,"059-96";#N/A,#N/A,FALSE,"076-96";#N/A,#N/A,FALSE,"019-97";#N/A,#N/A,FALSE,"021-97";#N/A,#N/A,FALSE,"022-97";#N/A,#N/A,FALSE,"028-97"}</definedName>
    <definedName name="mattubcust" localSheetId="40" hidden="1">{#N/A,#N/A,FALSE,"GERAL";#N/A,#N/A,FALSE,"012-96";#N/A,#N/A,FALSE,"018-96";#N/A,#N/A,FALSE,"027-96";#N/A,#N/A,FALSE,"059-96";#N/A,#N/A,FALSE,"076-96";#N/A,#N/A,FALSE,"019-97";#N/A,#N/A,FALSE,"021-97";#N/A,#N/A,FALSE,"022-97";#N/A,#N/A,FALSE,"028-97"}</definedName>
    <definedName name="mattubcust" localSheetId="36" hidden="1">{#N/A,#N/A,FALSE,"GERAL";#N/A,#N/A,FALSE,"012-96";#N/A,#N/A,FALSE,"018-96";#N/A,#N/A,FALSE,"027-96";#N/A,#N/A,FALSE,"059-96";#N/A,#N/A,FALSE,"076-96";#N/A,#N/A,FALSE,"019-97";#N/A,#N/A,FALSE,"021-97";#N/A,#N/A,FALSE,"022-97";#N/A,#N/A,FALSE,"028-97"}</definedName>
    <definedName name="mattubcust" localSheetId="37" hidden="1">{#N/A,#N/A,FALSE,"GERAL";#N/A,#N/A,FALSE,"012-96";#N/A,#N/A,FALSE,"018-96";#N/A,#N/A,FALSE,"027-96";#N/A,#N/A,FALSE,"059-96";#N/A,#N/A,FALSE,"076-96";#N/A,#N/A,FALSE,"019-97";#N/A,#N/A,FALSE,"021-97";#N/A,#N/A,FALSE,"022-97";#N/A,#N/A,FALSE,"028-97"}</definedName>
    <definedName name="mattubcust" localSheetId="39" hidden="1">{#N/A,#N/A,FALSE,"GERAL";#N/A,#N/A,FALSE,"012-96";#N/A,#N/A,FALSE,"018-96";#N/A,#N/A,FALSE,"027-96";#N/A,#N/A,FALSE,"059-96";#N/A,#N/A,FALSE,"076-96";#N/A,#N/A,FALSE,"019-97";#N/A,#N/A,FALSE,"021-97";#N/A,#N/A,FALSE,"022-97";#N/A,#N/A,FALSE,"028-97"}</definedName>
    <definedName name="mattubcust" localSheetId="41" hidden="1">{#N/A,#N/A,FALSE,"GERAL";#N/A,#N/A,FALSE,"012-96";#N/A,#N/A,FALSE,"018-96";#N/A,#N/A,FALSE,"027-96";#N/A,#N/A,FALSE,"059-96";#N/A,#N/A,FALSE,"076-96";#N/A,#N/A,FALSE,"019-97";#N/A,#N/A,FALSE,"021-97";#N/A,#N/A,FALSE,"022-97";#N/A,#N/A,FALSE,"028-97"}</definedName>
    <definedName name="mattubcust" localSheetId="67" hidden="1">{#N/A,#N/A,FALSE,"GERAL";#N/A,#N/A,FALSE,"012-96";#N/A,#N/A,FALSE,"018-96";#N/A,#N/A,FALSE,"027-96";#N/A,#N/A,FALSE,"059-96";#N/A,#N/A,FALSE,"076-96";#N/A,#N/A,FALSE,"019-97";#N/A,#N/A,FALSE,"021-97";#N/A,#N/A,FALSE,"022-97";#N/A,#N/A,FALSE,"028-97"}</definedName>
    <definedName name="mattubcust" localSheetId="46" hidden="1">{#N/A,#N/A,FALSE,"GERAL";#N/A,#N/A,FALSE,"012-96";#N/A,#N/A,FALSE,"018-96";#N/A,#N/A,FALSE,"027-96";#N/A,#N/A,FALSE,"059-96";#N/A,#N/A,FALSE,"076-96";#N/A,#N/A,FALSE,"019-97";#N/A,#N/A,FALSE,"021-97";#N/A,#N/A,FALSE,"022-97";#N/A,#N/A,FALSE,"028-97"}</definedName>
    <definedName name="mattubcust" localSheetId="47" hidden="1">{#N/A,#N/A,FALSE,"GERAL";#N/A,#N/A,FALSE,"012-96";#N/A,#N/A,FALSE,"018-96";#N/A,#N/A,FALSE,"027-96";#N/A,#N/A,FALSE,"059-96";#N/A,#N/A,FALSE,"076-96";#N/A,#N/A,FALSE,"019-97";#N/A,#N/A,FALSE,"021-97";#N/A,#N/A,FALSE,"022-97";#N/A,#N/A,FALSE,"028-97"}</definedName>
    <definedName name="mattubcust" localSheetId="48" hidden="1">{#N/A,#N/A,FALSE,"GERAL";#N/A,#N/A,FALSE,"012-96";#N/A,#N/A,FALSE,"018-96";#N/A,#N/A,FALSE,"027-96";#N/A,#N/A,FALSE,"059-96";#N/A,#N/A,FALSE,"076-96";#N/A,#N/A,FALSE,"019-97";#N/A,#N/A,FALSE,"021-97";#N/A,#N/A,FALSE,"022-97";#N/A,#N/A,FALSE,"028-97"}</definedName>
    <definedName name="mattubcust" localSheetId="60" hidden="1">{#N/A,#N/A,FALSE,"GERAL";#N/A,#N/A,FALSE,"012-96";#N/A,#N/A,FALSE,"018-96";#N/A,#N/A,FALSE,"027-96";#N/A,#N/A,FALSE,"059-96";#N/A,#N/A,FALSE,"076-96";#N/A,#N/A,FALSE,"019-97";#N/A,#N/A,FALSE,"021-97";#N/A,#N/A,FALSE,"022-97";#N/A,#N/A,FALSE,"028-97"}</definedName>
    <definedName name="mattubcust" localSheetId="61" hidden="1">{#N/A,#N/A,FALSE,"GERAL";#N/A,#N/A,FALSE,"012-96";#N/A,#N/A,FALSE,"018-96";#N/A,#N/A,FALSE,"027-96";#N/A,#N/A,FALSE,"059-96";#N/A,#N/A,FALSE,"076-96";#N/A,#N/A,FALSE,"019-97";#N/A,#N/A,FALSE,"021-97";#N/A,#N/A,FALSE,"022-97";#N/A,#N/A,FALSE,"028-97"}</definedName>
    <definedName name="mattubcust" localSheetId="62" hidden="1">{#N/A,#N/A,FALSE,"GERAL";#N/A,#N/A,FALSE,"012-96";#N/A,#N/A,FALSE,"018-96";#N/A,#N/A,FALSE,"027-96";#N/A,#N/A,FALSE,"059-96";#N/A,#N/A,FALSE,"076-96";#N/A,#N/A,FALSE,"019-97";#N/A,#N/A,FALSE,"021-97";#N/A,#N/A,FALSE,"022-97";#N/A,#N/A,FALSE,"028-97"}</definedName>
    <definedName name="mattubcust" localSheetId="63" hidden="1">{#N/A,#N/A,FALSE,"GERAL";#N/A,#N/A,FALSE,"012-96";#N/A,#N/A,FALSE,"018-96";#N/A,#N/A,FALSE,"027-96";#N/A,#N/A,FALSE,"059-96";#N/A,#N/A,FALSE,"076-96";#N/A,#N/A,FALSE,"019-97";#N/A,#N/A,FALSE,"021-97";#N/A,#N/A,FALSE,"022-97";#N/A,#N/A,FALSE,"028-97"}</definedName>
    <definedName name="mattubcust" localSheetId="64" hidden="1">{#N/A,#N/A,FALSE,"GERAL";#N/A,#N/A,FALSE,"012-96";#N/A,#N/A,FALSE,"018-96";#N/A,#N/A,FALSE,"027-96";#N/A,#N/A,FALSE,"059-96";#N/A,#N/A,FALSE,"076-96";#N/A,#N/A,FALSE,"019-97";#N/A,#N/A,FALSE,"021-97";#N/A,#N/A,FALSE,"022-97";#N/A,#N/A,FALSE,"028-97"}</definedName>
    <definedName name="mattubcust" localSheetId="65" hidden="1">{#N/A,#N/A,FALSE,"GERAL";#N/A,#N/A,FALSE,"012-96";#N/A,#N/A,FALSE,"018-96";#N/A,#N/A,FALSE,"027-96";#N/A,#N/A,FALSE,"059-96";#N/A,#N/A,FALSE,"076-96";#N/A,#N/A,FALSE,"019-97";#N/A,#N/A,FALSE,"021-97";#N/A,#N/A,FALSE,"022-97";#N/A,#N/A,FALSE,"028-97"}</definedName>
    <definedName name="mattubcust" localSheetId="66" hidden="1">{#N/A,#N/A,FALSE,"GERAL";#N/A,#N/A,FALSE,"012-96";#N/A,#N/A,FALSE,"018-96";#N/A,#N/A,FALSE,"027-96";#N/A,#N/A,FALSE,"059-96";#N/A,#N/A,FALSE,"076-96";#N/A,#N/A,FALSE,"019-97";#N/A,#N/A,FALSE,"021-97";#N/A,#N/A,FALSE,"022-97";#N/A,#N/A,FALSE,"028-97"}</definedName>
    <definedName name="mattubcust" localSheetId="1" hidden="1">{#N/A,#N/A,FALSE,"GERAL";#N/A,#N/A,FALSE,"012-96";#N/A,#N/A,FALSE,"018-96";#N/A,#N/A,FALSE,"027-96";#N/A,#N/A,FALSE,"059-96";#N/A,#N/A,FALSE,"076-96";#N/A,#N/A,FALSE,"019-97";#N/A,#N/A,FALSE,"021-97";#N/A,#N/A,FALSE,"022-97";#N/A,#N/A,FALSE,"028-97"}</definedName>
    <definedName name="mattubcust" hidden="1">{#N/A,#N/A,FALSE,"GERAL";#N/A,#N/A,FALSE,"012-96";#N/A,#N/A,FALSE,"018-96";#N/A,#N/A,FALSE,"027-96";#N/A,#N/A,FALSE,"059-96";#N/A,#N/A,FALSE,"076-96";#N/A,#N/A,FALSE,"019-97";#N/A,#N/A,FALSE,"021-97";#N/A,#N/A,FALSE,"022-97";#N/A,#N/A,FALSE,"028-97"}</definedName>
    <definedName name="MAU" localSheetId="27">#REF!</definedName>
    <definedName name="MAU" localSheetId="40">#REF!</definedName>
    <definedName name="MAU" localSheetId="37">#REF!</definedName>
    <definedName name="MAU" localSheetId="39">#REF!</definedName>
    <definedName name="MAU" localSheetId="41">#REF!</definedName>
    <definedName name="MAU" localSheetId="67">#REF!</definedName>
    <definedName name="MAU" localSheetId="60">#REF!</definedName>
    <definedName name="MAU" localSheetId="61">#REF!</definedName>
    <definedName name="MAU" localSheetId="62">#REF!</definedName>
    <definedName name="MAU" localSheetId="63">#REF!</definedName>
    <definedName name="MAU" localSheetId="64">#REF!</definedName>
    <definedName name="MAU" localSheetId="65">#REF!</definedName>
    <definedName name="MAU" localSheetId="66">#REF!</definedName>
    <definedName name="MAU">#REF!</definedName>
    <definedName name="Max" localSheetId="27" hidden="1">COUNTIF(#REF!,"&lt;&gt;0")+3</definedName>
    <definedName name="Max" localSheetId="25" hidden="1">COUNTIF(#REF!,"&lt;&gt;0")+3</definedName>
    <definedName name="Max" localSheetId="31" hidden="1">COUNTIF(#REF!,"&lt;&gt;0")+3</definedName>
    <definedName name="Max" localSheetId="40" hidden="1">COUNTIF(#REF!,"&lt;&gt;0")+3</definedName>
    <definedName name="Max" localSheetId="37" hidden="1">COUNTIF(#REF!,"&lt;&gt;0")+3</definedName>
    <definedName name="Max" localSheetId="39" hidden="1">COUNTIF(#REF!,"&lt;&gt;0")+3</definedName>
    <definedName name="Max" localSheetId="41" hidden="1">COUNTIF(#REF!,"&lt;&gt;0")+3</definedName>
    <definedName name="Max" localSheetId="60" hidden="1">COUNTIF(#REF!,"&lt;&gt;0")+3</definedName>
    <definedName name="Max" localSheetId="61" hidden="1">COUNTIF(#REF!,"&lt;&gt;0")+3</definedName>
    <definedName name="Max" localSheetId="62" hidden="1">COUNTIF(#REF!,"&lt;&gt;0")+3</definedName>
    <definedName name="Max" localSheetId="63" hidden="1">COUNTIF(#REF!,"&lt;&gt;0")+3</definedName>
    <definedName name="Max" localSheetId="65" hidden="1">COUNTIF(#REF!,"&lt;&gt;0")+3</definedName>
    <definedName name="Max" localSheetId="66" hidden="1">COUNTIF(#REF!,"&lt;&gt;0")+3</definedName>
    <definedName name="Max" hidden="1">COUNTIF(#REF!,"&lt;&gt;0")+3</definedName>
    <definedName name="MB" localSheetId="27">#REF!</definedName>
    <definedName name="MB" localSheetId="40">#REF!</definedName>
    <definedName name="MB" localSheetId="37">#REF!</definedName>
    <definedName name="MB" localSheetId="39">#REF!</definedName>
    <definedName name="MB" localSheetId="41">#REF!</definedName>
    <definedName name="MB" localSheetId="67">#REF!</definedName>
    <definedName name="MB" localSheetId="60">#REF!</definedName>
    <definedName name="MB" localSheetId="61">#REF!</definedName>
    <definedName name="MB" localSheetId="62">#REF!</definedName>
    <definedName name="MB" localSheetId="63">#REF!</definedName>
    <definedName name="MB" localSheetId="64">#REF!</definedName>
    <definedName name="MB" localSheetId="65">#REF!</definedName>
    <definedName name="MB" localSheetId="66">#REF!</definedName>
    <definedName name="MB">#REF!</definedName>
    <definedName name="MBF">#REF!</definedName>
    <definedName name="MBR">"$#REF!.$I$34"</definedName>
    <definedName name="MBUF">"$#REF!.$D$12"</definedName>
    <definedName name="MBUFW">"$#REF!.$D$14"</definedName>
    <definedName name="MBUFWA">"$#REF!.$D$13"</definedName>
    <definedName name="MBUQW">"$#REF!.$E$14"</definedName>
    <definedName name="MBUQWA">"$#REF!.$E$13"</definedName>
    <definedName name="MBV" localSheetId="27">#REF!</definedName>
    <definedName name="MBV" localSheetId="40">#REF!</definedName>
    <definedName name="MBV" localSheetId="37">#REF!</definedName>
    <definedName name="MBV" localSheetId="39">#REF!</definedName>
    <definedName name="MBV" localSheetId="41">#REF!</definedName>
    <definedName name="MBV" localSheetId="67">#REF!</definedName>
    <definedName name="MBV" localSheetId="60">#REF!</definedName>
    <definedName name="MBV" localSheetId="61">#REF!</definedName>
    <definedName name="MBV" localSheetId="62">#REF!</definedName>
    <definedName name="MBV" localSheetId="63">#REF!</definedName>
    <definedName name="MBV" localSheetId="64">#REF!</definedName>
    <definedName name="MBV" localSheetId="65">#REF!</definedName>
    <definedName name="MBV" localSheetId="66">#REF!</definedName>
    <definedName name="MBV">#REF!</definedName>
    <definedName name="MBV_1" localSheetId="27">#REF!</definedName>
    <definedName name="MBV_1" localSheetId="40">#REF!</definedName>
    <definedName name="MBV_1" localSheetId="37">#REF!</definedName>
    <definedName name="MBV_1" localSheetId="39">#REF!</definedName>
    <definedName name="MBV_1" localSheetId="41">#REF!</definedName>
    <definedName name="MBV_1" localSheetId="67">#REF!</definedName>
    <definedName name="MBV_1" localSheetId="60">#REF!</definedName>
    <definedName name="MBV_1" localSheetId="61">#REF!</definedName>
    <definedName name="MBV_1" localSheetId="62">#REF!</definedName>
    <definedName name="MBV_1" localSheetId="63">#REF!</definedName>
    <definedName name="MBV_1" localSheetId="64">#REF!</definedName>
    <definedName name="MBV_1" localSheetId="65">#REF!</definedName>
    <definedName name="MBV_1" localSheetId="66">#REF!</definedName>
    <definedName name="MBV_1">#REF!</definedName>
    <definedName name="MBV_2" localSheetId="27">#REF!</definedName>
    <definedName name="MBV_2" localSheetId="40">#REF!</definedName>
    <definedName name="MBV_2" localSheetId="37">#REF!</definedName>
    <definedName name="MBV_2" localSheetId="39">#REF!</definedName>
    <definedName name="MBV_2" localSheetId="41">#REF!</definedName>
    <definedName name="MBV_2" localSheetId="67">#REF!</definedName>
    <definedName name="MBV_2" localSheetId="60">#REF!</definedName>
    <definedName name="MBV_2" localSheetId="61">#REF!</definedName>
    <definedName name="MBV_2" localSheetId="62">#REF!</definedName>
    <definedName name="MBV_2" localSheetId="63">#REF!</definedName>
    <definedName name="MBV_2" localSheetId="64">#REF!</definedName>
    <definedName name="MBV_2" localSheetId="65">#REF!</definedName>
    <definedName name="MBV_2" localSheetId="66">#REF!</definedName>
    <definedName name="MBV_2">#REF!</definedName>
    <definedName name="MBV_3">#REF!</definedName>
    <definedName name="ME">#N/A</definedName>
    <definedName name="ME_1" localSheetId="27">#REF!</definedName>
    <definedName name="ME_1" localSheetId="40">#REF!</definedName>
    <definedName name="ME_1" localSheetId="37">#REF!</definedName>
    <definedName name="ME_1" localSheetId="39">#REF!</definedName>
    <definedName name="ME_1" localSheetId="41">#REF!</definedName>
    <definedName name="ME_1" localSheetId="67">#REF!</definedName>
    <definedName name="ME_1" localSheetId="60">#REF!</definedName>
    <definedName name="ME_1" localSheetId="61">#REF!</definedName>
    <definedName name="ME_1" localSheetId="62">#REF!</definedName>
    <definedName name="ME_1" localSheetId="63">#REF!</definedName>
    <definedName name="ME_1" localSheetId="64">#REF!</definedName>
    <definedName name="ME_1" localSheetId="65">#REF!</definedName>
    <definedName name="ME_1" localSheetId="66">#REF!</definedName>
    <definedName name="ME_1">#REF!</definedName>
    <definedName name="ME_14">#N/A</definedName>
    <definedName name="MED" localSheetId="27">#REF!</definedName>
    <definedName name="MED" localSheetId="40">#REF!</definedName>
    <definedName name="MED" localSheetId="37">#REF!</definedName>
    <definedName name="MED" localSheetId="39">#REF!</definedName>
    <definedName name="MED" localSheetId="41">#REF!</definedName>
    <definedName name="MED" localSheetId="67">#REF!</definedName>
    <definedName name="MED" localSheetId="60">#REF!</definedName>
    <definedName name="MED" localSheetId="61">#REF!</definedName>
    <definedName name="MED" localSheetId="62">#REF!</definedName>
    <definedName name="MED" localSheetId="63">#REF!</definedName>
    <definedName name="MED" localSheetId="64">#REF!</definedName>
    <definedName name="MED" localSheetId="65">#REF!</definedName>
    <definedName name="MED" localSheetId="66">#REF!</definedName>
    <definedName name="MED">#REF!</definedName>
    <definedName name="medant" localSheetId="27">#REF!</definedName>
    <definedName name="medant" localSheetId="40">#REF!</definedName>
    <definedName name="medant" localSheetId="37">#REF!</definedName>
    <definedName name="medant" localSheetId="39">#REF!</definedName>
    <definedName name="medant" localSheetId="41">#REF!</definedName>
    <definedName name="medant" localSheetId="67">#REF!</definedName>
    <definedName name="medant" localSheetId="60">#REF!</definedName>
    <definedName name="medant" localSheetId="61">#REF!</definedName>
    <definedName name="medant" localSheetId="62">#REF!</definedName>
    <definedName name="medant" localSheetId="63">#REF!</definedName>
    <definedName name="medant" localSheetId="64">#REF!</definedName>
    <definedName name="medant" localSheetId="65">#REF!</definedName>
    <definedName name="medant" localSheetId="66">#REF!</definedName>
    <definedName name="medant">#REF!</definedName>
    <definedName name="MEDICAO">#N/A</definedName>
    <definedName name="Medição" localSheetId="27">#REF!</definedName>
    <definedName name="Medição" localSheetId="31">#REF!</definedName>
    <definedName name="Medição" localSheetId="32">#REF!</definedName>
    <definedName name="Medição" localSheetId="36">#REF!</definedName>
    <definedName name="Medição" localSheetId="38">#REF!</definedName>
    <definedName name="Medição" localSheetId="59">#REF!</definedName>
    <definedName name="Medição" localSheetId="48">#REF!</definedName>
    <definedName name="Medição" localSheetId="58">#REF!</definedName>
    <definedName name="Medição" localSheetId="64">#REF!</definedName>
    <definedName name="Medição" localSheetId="65">#REF!</definedName>
    <definedName name="Medição" localSheetId="66">#REF!</definedName>
    <definedName name="Medição">#REF!</definedName>
    <definedName name="MEDICAO_1" localSheetId="27">#REF!</definedName>
    <definedName name="MEDICAO_1" localSheetId="48">#REF!</definedName>
    <definedName name="MEDICAO_1" localSheetId="64">#REF!</definedName>
    <definedName name="MEDICAO_1" localSheetId="65">#REF!</definedName>
    <definedName name="MEDICAO_1" localSheetId="66">#REF!</definedName>
    <definedName name="MEDICAO_1">#REF!</definedName>
    <definedName name="MEDIÇÃO_1" localSheetId="64">#REF!</definedName>
    <definedName name="MEDIÇÃO_1">#REF!</definedName>
    <definedName name="MEDICAO_14">#N/A</definedName>
    <definedName name="MEDIÇÃO_14">#N/A</definedName>
    <definedName name="Medição_25" localSheetId="27">#REF!</definedName>
    <definedName name="Medição_25" localSheetId="32">#REF!</definedName>
    <definedName name="Medição_25" localSheetId="40">#REF!</definedName>
    <definedName name="Medição_25" localSheetId="36">#REF!</definedName>
    <definedName name="Medição_25" localSheetId="37">#REF!</definedName>
    <definedName name="Medição_25" localSheetId="39">#REF!</definedName>
    <definedName name="Medição_25" localSheetId="41">#REF!</definedName>
    <definedName name="Medição_25" localSheetId="67">#REF!</definedName>
    <definedName name="Medição_25" localSheetId="60">#REF!</definedName>
    <definedName name="Medição_25" localSheetId="61">#REF!</definedName>
    <definedName name="Medição_25" localSheetId="62">#REF!</definedName>
    <definedName name="Medição_25" localSheetId="63">#REF!</definedName>
    <definedName name="Medição_25" localSheetId="64">#REF!</definedName>
    <definedName name="Medição_25" localSheetId="65">#REF!</definedName>
    <definedName name="Medição_25" localSheetId="66">#REF!</definedName>
    <definedName name="Medição_25">#REF!</definedName>
    <definedName name="MEDIO" localSheetId="64">#REF!</definedName>
    <definedName name="MEDIO">#REF!</definedName>
    <definedName name="MEIO_FIO" localSheetId="64">#REF!</definedName>
    <definedName name="MEIO_FIO">#REF!</definedName>
    <definedName name="Mem.01" localSheetId="27" hidden="1">{"'Plan1 (2)'!$A$5:$F$63"}</definedName>
    <definedName name="Mem.01" localSheetId="30" hidden="1">{"'Plan1 (2)'!$A$5:$F$63"}</definedName>
    <definedName name="Mem.01" localSheetId="40" hidden="1">{"'Plan1 (2)'!$A$5:$F$63"}</definedName>
    <definedName name="Mem.01" localSheetId="36" hidden="1">{"'Plan1 (2)'!$A$5:$F$63"}</definedName>
    <definedName name="Mem.01" localSheetId="37" hidden="1">{"'Plan1 (2)'!$A$5:$F$63"}</definedName>
    <definedName name="Mem.01" localSheetId="39" hidden="1">{"'Plan1 (2)'!$A$5:$F$63"}</definedName>
    <definedName name="Mem.01" localSheetId="41" hidden="1">{"'Plan1 (2)'!$A$5:$F$63"}</definedName>
    <definedName name="Mem.01" localSheetId="67" hidden="1">{"'Plan1 (2)'!$A$5:$F$63"}</definedName>
    <definedName name="Mem.01" localSheetId="46" hidden="1">{"'Plan1 (2)'!$A$5:$F$63"}</definedName>
    <definedName name="Mem.01" localSheetId="47" hidden="1">{"'Plan1 (2)'!$A$5:$F$63"}</definedName>
    <definedName name="Mem.01" localSheetId="48" hidden="1">{"'Plan1 (2)'!$A$5:$F$63"}</definedName>
    <definedName name="Mem.01" localSheetId="60" hidden="1">{"'Plan1 (2)'!$A$5:$F$63"}</definedName>
    <definedName name="Mem.01" localSheetId="61" hidden="1">{"'Plan1 (2)'!$A$5:$F$63"}</definedName>
    <definedName name="Mem.01" localSheetId="62" hidden="1">{"'Plan1 (2)'!$A$5:$F$63"}</definedName>
    <definedName name="Mem.01" localSheetId="63" hidden="1">{"'Plan1 (2)'!$A$5:$F$63"}</definedName>
    <definedName name="Mem.01" localSheetId="64" hidden="1">{"'Plan1 (2)'!$A$5:$F$63"}</definedName>
    <definedName name="Mem.01" localSheetId="65" hidden="1">{"'Plan1 (2)'!$A$5:$F$63"}</definedName>
    <definedName name="Mem.01" localSheetId="66" hidden="1">{"'Plan1 (2)'!$A$5:$F$63"}</definedName>
    <definedName name="Mem.01" localSheetId="1" hidden="1">{"'Plan1 (2)'!$A$5:$F$63"}</definedName>
    <definedName name="Mem.01" hidden="1">{"'Plan1 (2)'!$A$5:$F$63"}</definedName>
    <definedName name="mem.km736">#REF!</definedName>
    <definedName name="MENOR" localSheetId="30">MIN(#REF!,#REF!,#REF!)</definedName>
    <definedName name="MENOR" localSheetId="46">MIN(#REF!,#REF!,#REF!)</definedName>
    <definedName name="MENOR" localSheetId="47">MIN(#REF!,#REF!,#REF!)</definedName>
    <definedName name="MENOR" localSheetId="64">MIN(#REF!,#REF!,#REF!)</definedName>
    <definedName name="MENOR">MIN(#REF!,#REF!,#REF!)</definedName>
    <definedName name="MERDA" localSheetId="27">#REF!</definedName>
    <definedName name="MERDA" localSheetId="25">'ANEXO VII - Erosão'!MERDA</definedName>
    <definedName name="MERDA" localSheetId="30">#REF!</definedName>
    <definedName name="MERDA" localSheetId="32">'ANEXO XII - Ficha Resumo'!MERDA</definedName>
    <definedName name="MERDA" localSheetId="40">#REF!</definedName>
    <definedName name="MERDA" localSheetId="36">#N/A</definedName>
    <definedName name="MERDA" localSheetId="37">#REF!</definedName>
    <definedName name="MERDA" localSheetId="38">'ANEXO XVII - Pedágio'!MERDA</definedName>
    <definedName name="MERDA" localSheetId="39">#REF!</definedName>
    <definedName name="MERDA" localSheetId="68">#N/A</definedName>
    <definedName name="MERDA" localSheetId="41">#REF!</definedName>
    <definedName name="MERDA" localSheetId="67">#REF!</definedName>
    <definedName name="MERDA" localSheetId="42">#N/A</definedName>
    <definedName name="MERDA" localSheetId="43">#N/A</definedName>
    <definedName name="MERDA" localSheetId="44">'ANEXO XXII - Sin. Abertura Tráf'!MERDA</definedName>
    <definedName name="MERDA" localSheetId="46">'ANEXO XXIV - Orç. Total'!MERDA</definedName>
    <definedName name="MERDA" localSheetId="47">'ANEXO XXV - Cronograma'!MERDA</definedName>
    <definedName name="MERDA" localSheetId="48">'ANEXO XXVI - Padrão Desempenho'!MERDA</definedName>
    <definedName name="MERDA" localSheetId="60">#REF!</definedName>
    <definedName name="MERDA" localSheetId="61">#REF!</definedName>
    <definedName name="MERDA" localSheetId="62">#REF!</definedName>
    <definedName name="MERDA" localSheetId="63">#REF!</definedName>
    <definedName name="MERDA" localSheetId="64">'ANEXO XXXIV - Aplicação PC'!MERDA</definedName>
    <definedName name="MERDA" localSheetId="65">#REF!</definedName>
    <definedName name="MERDA" localSheetId="66">#REF!</definedName>
    <definedName name="MERDA">[0]!MERDA</definedName>
    <definedName name="MERDA_25" localSheetId="27">#N/A</definedName>
    <definedName name="MERDA_25" localSheetId="25">'ANEXO VII - Erosão'!MERDA_25</definedName>
    <definedName name="MERDA_25" localSheetId="30">#N/A</definedName>
    <definedName name="MERDA_25" localSheetId="32">'ANEXO XII - Ficha Resumo'!MERDA_25</definedName>
    <definedName name="MERDA_25" localSheetId="40">#N/A</definedName>
    <definedName name="MERDA_25" localSheetId="36">#N/A</definedName>
    <definedName name="MERDA_25" localSheetId="37">#N/A</definedName>
    <definedName name="MERDA_25" localSheetId="38">'ANEXO XVII - Pedágio'!MERDA_25</definedName>
    <definedName name="MERDA_25" localSheetId="39">#N/A</definedName>
    <definedName name="MERDA_25" localSheetId="68">#N/A</definedName>
    <definedName name="MERDA_25" localSheetId="41">#N/A</definedName>
    <definedName name="MERDA_25" localSheetId="67">#N/A</definedName>
    <definedName name="MERDA_25" localSheetId="42">#N/A</definedName>
    <definedName name="MERDA_25" localSheetId="43">#N/A</definedName>
    <definedName name="MERDA_25" localSheetId="44">'ANEXO XXII - Sin. Abertura Tráf'!MERDA_25</definedName>
    <definedName name="MERDA_25" localSheetId="46">'ANEXO XXIV - Orç. Total'!MERDA_25</definedName>
    <definedName name="MERDA_25" localSheetId="47">'ANEXO XXV - Cronograma'!MERDA_25</definedName>
    <definedName name="MERDA_25" localSheetId="48">'ANEXO XXVI - Padrão Desempenho'!MERDA_25</definedName>
    <definedName name="MERDA_25" localSheetId="60">#N/A</definedName>
    <definedName name="MERDA_25" localSheetId="61">#N/A</definedName>
    <definedName name="MERDA_25" localSheetId="62">#N/A</definedName>
    <definedName name="MERDA_25" localSheetId="63">#N/A</definedName>
    <definedName name="MERDA_25" localSheetId="64">'ANEXO XXXIV - Aplicação PC'!MERDA_25</definedName>
    <definedName name="MERDA_25" localSheetId="65">#N/A</definedName>
    <definedName name="MERDA_25" localSheetId="66">#N/A</definedName>
    <definedName name="MERDA_25" localSheetId="1">SUMÁRIO!MERDA_25</definedName>
    <definedName name="MERDA_25">MERDA_25</definedName>
    <definedName name="mes" localSheetId="27">#REF!</definedName>
    <definedName name="mes" localSheetId="40">#REF!</definedName>
    <definedName name="mes" localSheetId="37">#REF!</definedName>
    <definedName name="mes" localSheetId="39">#REF!</definedName>
    <definedName name="mes" localSheetId="41">#REF!</definedName>
    <definedName name="mes" localSheetId="67">#REF!</definedName>
    <definedName name="mes" localSheetId="60">#REF!</definedName>
    <definedName name="mes" localSheetId="61">#REF!</definedName>
    <definedName name="mes" localSheetId="62">#REF!</definedName>
    <definedName name="mes" localSheetId="63">#REF!</definedName>
    <definedName name="mes" localSheetId="64">#REF!</definedName>
    <definedName name="mes" localSheetId="65">#REF!</definedName>
    <definedName name="mes" localSheetId="66">#REF!</definedName>
    <definedName name="mes">#REF!</definedName>
    <definedName name="MÊS" localSheetId="27">#REF!</definedName>
    <definedName name="MÊS" localSheetId="40">#REF!</definedName>
    <definedName name="MÊS" localSheetId="37">#REF!</definedName>
    <definedName name="MÊS" localSheetId="39">#REF!</definedName>
    <definedName name="MÊS" localSheetId="41">#REF!</definedName>
    <definedName name="MÊS" localSheetId="67">#REF!</definedName>
    <definedName name="MÊS" localSheetId="60">#REF!</definedName>
    <definedName name="MÊS" localSheetId="61">#REF!</definedName>
    <definedName name="MÊS" localSheetId="62">#REF!</definedName>
    <definedName name="MÊS" localSheetId="63">#REF!</definedName>
    <definedName name="MÊS" localSheetId="64">#REF!</definedName>
    <definedName name="MÊS" localSheetId="65">#REF!</definedName>
    <definedName name="MÊS" localSheetId="66">#REF!</definedName>
    <definedName name="MÊS">#REF!</definedName>
    <definedName name="MesCalc" localSheetId="27">#REF!</definedName>
    <definedName name="MesCalc" localSheetId="40">#REF!</definedName>
    <definedName name="MesCalc" localSheetId="37">#REF!</definedName>
    <definedName name="MesCalc" localSheetId="39">#REF!</definedName>
    <definedName name="MesCalc" localSheetId="41">#REF!</definedName>
    <definedName name="MesCalc" localSheetId="67">#REF!</definedName>
    <definedName name="MesCalc" localSheetId="60">#REF!</definedName>
    <definedName name="MesCalc" localSheetId="61">#REF!</definedName>
    <definedName name="MesCalc" localSheetId="62">#REF!</definedName>
    <definedName name="MesCalc" localSheetId="63">#REF!</definedName>
    <definedName name="MesCalc" localSheetId="64">#REF!</definedName>
    <definedName name="MesCalc" localSheetId="65">#REF!</definedName>
    <definedName name="MesCalc" localSheetId="66">#REF!</definedName>
    <definedName name="MesCalc">#REF!</definedName>
    <definedName name="Meses" localSheetId="27">#REF!,#REF!,#REF!,#REF!,#REF!,#REF!,#REF!,#REF!,#REF!,#REF!,#REF!,#REF!</definedName>
    <definedName name="Meses" localSheetId="30">#REF!,#REF!,#REF!,#REF!,#REF!,#REF!,#REF!,#REF!,#REF!,#REF!,#REF!,#REF!</definedName>
    <definedName name="Meses" localSheetId="40">#REF!,#REF!,#REF!,#REF!,#REF!,#REF!,#REF!,#REF!,#REF!,#REF!,#REF!,#REF!</definedName>
    <definedName name="Meses" localSheetId="37">#REF!,#REF!,#REF!,#REF!,#REF!,#REF!,#REF!,#REF!,#REF!,#REF!,#REF!,#REF!</definedName>
    <definedName name="Meses" localSheetId="39">#REF!,#REF!,#REF!,#REF!,#REF!,#REF!,#REF!,#REF!,#REF!,#REF!,#REF!,#REF!</definedName>
    <definedName name="Meses" localSheetId="41">#REF!,#REF!,#REF!,#REF!,#REF!,#REF!,#REF!,#REF!,#REF!,#REF!,#REF!,#REF!</definedName>
    <definedName name="Meses" localSheetId="67">#REF!,#REF!,#REF!,#REF!,#REF!,#REF!,#REF!,#REF!,#REF!,#REF!,#REF!,#REF!</definedName>
    <definedName name="Meses" localSheetId="60">#REF!,#REF!,#REF!,#REF!,#REF!,#REF!,#REF!,#REF!,#REF!,#REF!,#REF!,#REF!</definedName>
    <definedName name="Meses" localSheetId="61">#REF!,#REF!,#REF!,#REF!,#REF!,#REF!,#REF!,#REF!,#REF!,#REF!,#REF!,#REF!</definedName>
    <definedName name="Meses" localSheetId="62">#REF!,#REF!,#REF!,#REF!,#REF!,#REF!,#REF!,#REF!,#REF!,#REF!,#REF!,#REF!</definedName>
    <definedName name="Meses" localSheetId="63">#REF!,#REF!,#REF!,#REF!,#REF!,#REF!,#REF!,#REF!,#REF!,#REF!,#REF!,#REF!</definedName>
    <definedName name="MESES" localSheetId="64">#REF!</definedName>
    <definedName name="Meses" localSheetId="65">#REF!,#REF!,#REF!,#REF!,#REF!,#REF!,#REF!,#REF!,#REF!,#REF!,#REF!,#REF!</definedName>
    <definedName name="Meses" localSheetId="66">#REF!,#REF!,#REF!,#REF!,#REF!,#REF!,#REF!,#REF!,#REF!,#REF!,#REF!,#REF!</definedName>
    <definedName name="MESES">#REF!</definedName>
    <definedName name="MesNegociado" localSheetId="27">#REF!</definedName>
    <definedName name="MesNegociado" localSheetId="40">#REF!</definedName>
    <definedName name="MesNegociado" localSheetId="37">#REF!</definedName>
    <definedName name="MesNegociado" localSheetId="39">#REF!</definedName>
    <definedName name="MesNegociado" localSheetId="41">#REF!</definedName>
    <definedName name="MesNegociado" localSheetId="67">#REF!</definedName>
    <definedName name="MesNegociado" localSheetId="60">#REF!</definedName>
    <definedName name="MesNegociado" localSheetId="61">#REF!</definedName>
    <definedName name="MesNegociado" localSheetId="62">#REF!</definedName>
    <definedName name="MesNegociado" localSheetId="63">#REF!</definedName>
    <definedName name="MesNegociado" localSheetId="65">#REF!</definedName>
    <definedName name="MesNegociado" localSheetId="66">#REF!</definedName>
    <definedName name="MesNegociado">#REF!</definedName>
    <definedName name="mesoestrutura" localSheetId="27">#REF!</definedName>
    <definedName name="mesoestrutura" localSheetId="40">#REF!</definedName>
    <definedName name="mesoestrutura" localSheetId="37">#REF!</definedName>
    <definedName name="mesoestrutura" localSheetId="39">#REF!</definedName>
    <definedName name="mesoestrutura" localSheetId="41">#REF!</definedName>
    <definedName name="mesoestrutura" localSheetId="67">#REF!</definedName>
    <definedName name="mesoestrutura" localSheetId="60">#REF!</definedName>
    <definedName name="mesoestrutura" localSheetId="61">#REF!</definedName>
    <definedName name="mesoestrutura" localSheetId="62">#REF!</definedName>
    <definedName name="mesoestrutura" localSheetId="63">#REF!</definedName>
    <definedName name="mesoestrutura" localSheetId="65">#REF!</definedName>
    <definedName name="mesoestrutura" localSheetId="66">#REF!</definedName>
    <definedName name="mesoestrutura">#REF!</definedName>
    <definedName name="mesoestrutura_1" localSheetId="27">#REF!</definedName>
    <definedName name="mesoestrutura_1" localSheetId="40">#REF!</definedName>
    <definedName name="mesoestrutura_1" localSheetId="37">#REF!</definedName>
    <definedName name="mesoestrutura_1" localSheetId="39">#REF!</definedName>
    <definedName name="mesoestrutura_1" localSheetId="41">#REF!</definedName>
    <definedName name="mesoestrutura_1" localSheetId="67">#REF!</definedName>
    <definedName name="mesoestrutura_1" localSheetId="60">#REF!</definedName>
    <definedName name="mesoestrutura_1" localSheetId="61">#REF!</definedName>
    <definedName name="mesoestrutura_1" localSheetId="62">#REF!</definedName>
    <definedName name="mesoestrutura_1" localSheetId="63">#REF!</definedName>
    <definedName name="mesoestrutura_1" localSheetId="65">#REF!</definedName>
    <definedName name="mesoestrutura_1" localSheetId="66">#REF!</definedName>
    <definedName name="mesoestrutura_1">#REF!</definedName>
    <definedName name="mesoestrutura_2">#REF!</definedName>
    <definedName name="mesoestrutura_3">#REF!</definedName>
    <definedName name="mesoestrutura_4">#REF!</definedName>
    <definedName name="Meu">#REF!</definedName>
    <definedName name="MICRO_Adir" localSheetId="23">OFFSET(#REF!,0,COLUMN(#REF!)-1,COUNTA(#REF!),1)</definedName>
    <definedName name="MICRO_Adir" localSheetId="30">OFFSET(#REF!,0,COLUMN(#REF!)-1,COUNTA(#REF!),1)</definedName>
    <definedName name="MICRO_Adir" localSheetId="33">OFFSET(#REF!,0,COLUMN(#REF!)-1,COUNTA(#REF!),1)</definedName>
    <definedName name="MICRO_Adir" localSheetId="35">OFFSET(#REF!,0,COLUMN(#REF!)-1,COUNTA(#REF!),1)</definedName>
    <definedName name="MICRO_Adir" localSheetId="42">OFFSET(#REF!,0,COLUMN(#REF!)-1,COUNTA(#REF!),1)</definedName>
    <definedName name="MICRO_Adir" localSheetId="43">OFFSET(#REF!,0,COLUMN(#REF!)-1,COUNTA(#REF!),1)</definedName>
    <definedName name="MICRO_Adir" localSheetId="64">OFFSET(#REF!,0,COLUMN(#REF!)-1,COUNTA(#REF!),1)</definedName>
    <definedName name="MICRO_Adir">OFFSET(#REF!,0,COLUMN(#REF!)-1,COUNTA(#REF!),1)</definedName>
    <definedName name="MICRO_Aesq" localSheetId="23">OFFSET(#REF!,0,COLUMN(#REF!)-1,COUNTA(#REF!),1)</definedName>
    <definedName name="MICRO_Aesq" localSheetId="30">OFFSET(#REF!,0,COLUMN(#REF!)-1,COUNTA(#REF!),1)</definedName>
    <definedName name="MICRO_Aesq" localSheetId="33">OFFSET(#REF!,0,COLUMN(#REF!)-1,COUNTA(#REF!),1)</definedName>
    <definedName name="MICRO_Aesq" localSheetId="35">OFFSET(#REF!,0,COLUMN(#REF!)-1,COUNTA(#REF!),1)</definedName>
    <definedName name="MICRO_Aesq" localSheetId="42">OFFSET(#REF!,0,COLUMN(#REF!)-1,COUNTA(#REF!),1)</definedName>
    <definedName name="MICRO_Aesq" localSheetId="43">OFFSET(#REF!,0,COLUMN(#REF!)-1,COUNTA(#REF!),1)</definedName>
    <definedName name="MICRO_Aesq">OFFSET(#REF!,0,COLUMN(#REF!)-1,COUNTA(#REF!),1)</definedName>
    <definedName name="MICRO_pista" localSheetId="23">OFFSET(#REF!,0,MATCH(#REF!,#REF!,0)-1,COUNTA(#REF!),1)</definedName>
    <definedName name="MICRO_pista" localSheetId="30">OFFSET(#REF!,0,MATCH(#REF!,#REF!,0)-1,COUNTA(#REF!),1)</definedName>
    <definedName name="MICRO_pista" localSheetId="33">OFFSET(#REF!,0,MATCH(#REF!,#REF!,0)-1,COUNTA(#REF!),1)</definedName>
    <definedName name="MICRO_pista" localSheetId="35">OFFSET(#REF!,0,MATCH(#REF!,#REF!,0)-1,COUNTA(#REF!),1)</definedName>
    <definedName name="MICRO_pista" localSheetId="42">OFFSET(#REF!,0,MATCH(#REF!,#REF!,0)-1,COUNTA(#REF!),1)</definedName>
    <definedName name="MICRO_pista" localSheetId="43">OFFSET(#REF!,0,MATCH(#REF!,#REF!,0)-1,COUNTA(#REF!),1)</definedName>
    <definedName name="MICRO_pista" localSheetId="64">OFFSET(#REF!,0,MATCH(#REF!,#REF!,0)-1,COUNTA(#REF!),1)</definedName>
    <definedName name="MICRO_pista">OFFSET(#REF!,0,MATCH(#REF!,#REF!,0)-1,COUNTA(#REF!),1)</definedName>
    <definedName name="MINPGPELE" localSheetId="27">#REF!</definedName>
    <definedName name="MINPGPELE" localSheetId="40">#REF!</definedName>
    <definedName name="MINPGPELE" localSheetId="37">#REF!</definedName>
    <definedName name="MINPGPELE" localSheetId="39">#REF!</definedName>
    <definedName name="MINPGPELE" localSheetId="41">#REF!</definedName>
    <definedName name="MINPGPELE" localSheetId="67">#REF!</definedName>
    <definedName name="MINPGPELE" localSheetId="60">#REF!</definedName>
    <definedName name="MINPGPELE" localSheetId="61">#REF!</definedName>
    <definedName name="MINPGPELE" localSheetId="62">#REF!</definedName>
    <definedName name="MINPGPELE" localSheetId="63">#REF!</definedName>
    <definedName name="MINPGPELE" localSheetId="64">#REF!</definedName>
    <definedName name="MINPGPELE" localSheetId="65">#REF!</definedName>
    <definedName name="MINPGPELE" localSheetId="66">#REF!</definedName>
    <definedName name="MINPGPELE">#REF!</definedName>
    <definedName name="MINPGPMEC" localSheetId="27">#REF!</definedName>
    <definedName name="MINPGPMEC" localSheetId="40">#REF!</definedName>
    <definedName name="MINPGPMEC" localSheetId="37">#REF!</definedName>
    <definedName name="MINPGPMEC" localSheetId="39">#REF!</definedName>
    <definedName name="MINPGPMEC" localSheetId="41">#REF!</definedName>
    <definedName name="MINPGPMEC" localSheetId="67">#REF!</definedName>
    <definedName name="MINPGPMEC" localSheetId="60">#REF!</definedName>
    <definedName name="MINPGPMEC" localSheetId="61">#REF!</definedName>
    <definedName name="MINPGPMEC" localSheetId="62">#REF!</definedName>
    <definedName name="MINPGPMEC" localSheetId="63">#REF!</definedName>
    <definedName name="MINPGPMEC" localSheetId="64">#REF!</definedName>
    <definedName name="MINPGPMEC" localSheetId="65">#REF!</definedName>
    <definedName name="MINPGPMEC" localSheetId="66">#REF!</definedName>
    <definedName name="MINPGPMEC">#REF!</definedName>
    <definedName name="MIX" localSheetId="27">#REF!</definedName>
    <definedName name="MIX" localSheetId="40">#REF!</definedName>
    <definedName name="MIX" localSheetId="37">#REF!</definedName>
    <definedName name="MIX" localSheetId="39">#REF!</definedName>
    <definedName name="MIX" localSheetId="41">#REF!</definedName>
    <definedName name="MIX" localSheetId="67">#REF!</definedName>
    <definedName name="MIX" localSheetId="60">#REF!</definedName>
    <definedName name="MIX" localSheetId="61">#REF!</definedName>
    <definedName name="MIX" localSheetId="62">#REF!</definedName>
    <definedName name="MIX" localSheetId="63">#REF!</definedName>
    <definedName name="MIX" localSheetId="64">#REF!</definedName>
    <definedName name="MIX" localSheetId="65">#REF!</definedName>
    <definedName name="MIX" localSheetId="66">#REF!</definedName>
    <definedName name="MIX">#REF!</definedName>
    <definedName name="MM" localSheetId="27">#N/A</definedName>
    <definedName name="MM" localSheetId="30">#N/A</definedName>
    <definedName name="MM" localSheetId="40">#N/A</definedName>
    <definedName name="MM" localSheetId="37">#N/A</definedName>
    <definedName name="MM" localSheetId="39">#N/A</definedName>
    <definedName name="MM" localSheetId="41">#N/A</definedName>
    <definedName name="MM" localSheetId="67">#N/A</definedName>
    <definedName name="MM" localSheetId="60">#N/A</definedName>
    <definedName name="MM" localSheetId="61">#N/A</definedName>
    <definedName name="MM" localSheetId="62">#N/A</definedName>
    <definedName name="MM" localSheetId="63">#N/A</definedName>
    <definedName name="MM" localSheetId="65">#N/A</definedName>
    <definedName name="MM" localSheetId="66">#N/A</definedName>
    <definedName name="MM">#N/A</definedName>
    <definedName name="MO" localSheetId="27" hidden="1">#REF!</definedName>
    <definedName name="MO" localSheetId="23" hidden="1">#REF!</definedName>
    <definedName name="MO" localSheetId="25" hidden="1">#REF!</definedName>
    <definedName name="MO" localSheetId="31" hidden="1">#REF!</definedName>
    <definedName name="MO" localSheetId="32" hidden="1">#REF!</definedName>
    <definedName name="MO" localSheetId="33" hidden="1">#REF!</definedName>
    <definedName name="MO" localSheetId="35" hidden="1">#REF!</definedName>
    <definedName name="MO" localSheetId="40" hidden="1">#REF!</definedName>
    <definedName name="MO" localSheetId="36" hidden="1">#REF!</definedName>
    <definedName name="MO" localSheetId="37" hidden="1">#REF!</definedName>
    <definedName name="MO" localSheetId="38" hidden="1">#REF!</definedName>
    <definedName name="MO" localSheetId="39" hidden="1">#REF!</definedName>
    <definedName name="MO" localSheetId="41" hidden="1">#REF!</definedName>
    <definedName name="MO" localSheetId="42" hidden="1">#REF!</definedName>
    <definedName name="MO" localSheetId="43" hidden="1">#REF!</definedName>
    <definedName name="MO" localSheetId="59" hidden="1">#REF!</definedName>
    <definedName name="MO" localSheetId="58" hidden="1">#REF!</definedName>
    <definedName name="MO" localSheetId="60" hidden="1">#REF!</definedName>
    <definedName name="MO" localSheetId="61" hidden="1">#REF!</definedName>
    <definedName name="MO" localSheetId="62" hidden="1">#REF!</definedName>
    <definedName name="MO" localSheetId="63" hidden="1">#REF!</definedName>
    <definedName name="MO" localSheetId="64" hidden="1">#REF!</definedName>
    <definedName name="MO" localSheetId="65" hidden="1">#REF!</definedName>
    <definedName name="MO" localSheetId="66" hidden="1">#REF!</definedName>
    <definedName name="MO" hidden="1">#REF!</definedName>
    <definedName name="Mob" localSheetId="32">#REF!</definedName>
    <definedName name="Mob" localSheetId="38">#REF!</definedName>
    <definedName name="Mob" localSheetId="59">#REF!</definedName>
    <definedName name="Mob" localSheetId="58">#REF!</definedName>
    <definedName name="Mob" localSheetId="64">#REF!</definedName>
    <definedName name="Mob">#REF!</definedName>
    <definedName name="mod1.ext" localSheetId="27">#REF!</definedName>
    <definedName name="mod1.ext" localSheetId="25">'ANEXO VII - Erosão'!mod1.ext</definedName>
    <definedName name="mod1.ext" localSheetId="30">#REF!</definedName>
    <definedName name="mod1.ext" localSheetId="32">'ANEXO XII - Ficha Resumo'!mod1.ext</definedName>
    <definedName name="mod1.ext" localSheetId="40">#REF!</definedName>
    <definedName name="mod1.ext" localSheetId="36">#N/A</definedName>
    <definedName name="mod1.ext" localSheetId="37">#REF!</definedName>
    <definedName name="mod1.ext" localSheetId="38">'ANEXO XVII - Pedágio'!mod1.ext</definedName>
    <definedName name="mod1.ext" localSheetId="39">#REF!</definedName>
    <definedName name="mod1.ext" localSheetId="68">#N/A</definedName>
    <definedName name="mod1.ext" localSheetId="41">#REF!</definedName>
    <definedName name="mod1.ext" localSheetId="67">#REF!</definedName>
    <definedName name="mod1.ext" localSheetId="42">#N/A</definedName>
    <definedName name="mod1.ext" localSheetId="43">#N/A</definedName>
    <definedName name="mod1.ext" localSheetId="44">'ANEXO XXII - Sin. Abertura Tráf'!mod1.ext</definedName>
    <definedName name="mod1.ext" localSheetId="46">'ANEXO XXIV - Orç. Total'!mod1.ext</definedName>
    <definedName name="mod1.ext" localSheetId="59">'ANEXO XXIX - Doc SEDE'!mod1.ext</definedName>
    <definedName name="mod1.ext" localSheetId="47">'ANEXO XXV - Cronograma'!mod1.ext</definedName>
    <definedName name="mod1.ext" localSheetId="48">'ANEXO XXVI - Padrão Desempenho'!mod1.ext</definedName>
    <definedName name="mod1.ext" localSheetId="58">'ANEXO XXVIII - Espec. Servicos'!mod1.ext</definedName>
    <definedName name="mod1.ext" localSheetId="60">#REF!</definedName>
    <definedName name="mod1.ext" localSheetId="61">#REF!</definedName>
    <definedName name="mod1.ext" localSheetId="62">#REF!</definedName>
    <definedName name="mod1.ext" localSheetId="63">#REF!</definedName>
    <definedName name="mod1.ext" localSheetId="64">'ANEXO XXXIV - Aplicação PC'!mod1.ext</definedName>
    <definedName name="mod1.ext" localSheetId="65">#REF!</definedName>
    <definedName name="mod1.ext" localSheetId="66">#REF!</definedName>
    <definedName name="mod1.ext">[0]!mod1.ext</definedName>
    <definedName name="mod1.ext_38" localSheetId="27">#REF!</definedName>
    <definedName name="mod1.ext_38" localSheetId="25">'ANEXO VII - Erosão'!mod1.ext_38</definedName>
    <definedName name="mod1.ext_38" localSheetId="30">#REF!</definedName>
    <definedName name="mod1.ext_38" localSheetId="40">#REF!</definedName>
    <definedName name="mod1.ext_38" localSheetId="36">#N/A</definedName>
    <definedName name="mod1.ext_38" localSheetId="37">#REF!</definedName>
    <definedName name="mod1.ext_38" localSheetId="38">'ANEXO XVII - Pedágio'!mod1.ext_38</definedName>
    <definedName name="mod1.ext_38" localSheetId="39">#REF!</definedName>
    <definedName name="mod1.ext_38" localSheetId="68">#N/A</definedName>
    <definedName name="mod1.ext_38" localSheetId="41">#REF!</definedName>
    <definedName name="mod1.ext_38" localSheetId="67">#REF!</definedName>
    <definedName name="mod1.ext_38" localSheetId="42">#N/A</definedName>
    <definedName name="mod1.ext_38" localSheetId="43">#N/A</definedName>
    <definedName name="mod1.ext_38" localSheetId="44">'ANEXO XXII - Sin. Abertura Tráf'!mod1.ext_38</definedName>
    <definedName name="mod1.ext_38" localSheetId="46">'ANEXO XXIV - Orç. Total'!mod1.ext_38</definedName>
    <definedName name="mod1.ext_38" localSheetId="59">'ANEXO XXIX - Doc SEDE'!mod1.ext_38</definedName>
    <definedName name="mod1.ext_38" localSheetId="47">'ANEXO XXV - Cronograma'!mod1.ext_38</definedName>
    <definedName name="mod1.ext_38" localSheetId="48">'ANEXO XXVI - Padrão Desempenho'!mod1.ext_38</definedName>
    <definedName name="mod1.ext_38" localSheetId="58">'ANEXO XXVIII - Espec. Servicos'!mod1.ext_38</definedName>
    <definedName name="mod1.ext_38" localSheetId="60">#REF!</definedName>
    <definedName name="mod1.ext_38" localSheetId="61">#REF!</definedName>
    <definedName name="mod1.ext_38" localSheetId="62">#REF!</definedName>
    <definedName name="mod1.ext_38" localSheetId="63">#REF!</definedName>
    <definedName name="mod1.ext_38" localSheetId="64">'ANEXO XXXIV - Aplicação PC'!mod1.ext_38</definedName>
    <definedName name="mod1.ext_38" localSheetId="65">#REF!</definedName>
    <definedName name="mod1.ext_38" localSheetId="66">#REF!</definedName>
    <definedName name="mod1.ext_38" localSheetId="1">SUMÁRIO!mod1.ext_38</definedName>
    <definedName name="mod1.ext_38">mod1.ext_38</definedName>
    <definedName name="Modelo" localSheetId="27" hidden="1">#REF!</definedName>
    <definedName name="Modelo" localSheetId="23" hidden="1">#REF!</definedName>
    <definedName name="Modelo" localSheetId="25" hidden="1">#REF!</definedName>
    <definedName name="Modelo" localSheetId="31" hidden="1">#REF!</definedName>
    <definedName name="Modelo" localSheetId="32" hidden="1">#REF!</definedName>
    <definedName name="Modelo" localSheetId="33" hidden="1">#REF!</definedName>
    <definedName name="Modelo" localSheetId="35" hidden="1">#REF!</definedName>
    <definedName name="Modelo" localSheetId="40" hidden="1">#REF!</definedName>
    <definedName name="Modelo" localSheetId="36" hidden="1">#REF!</definedName>
    <definedName name="Modelo" localSheetId="37" hidden="1">#REF!</definedName>
    <definedName name="Modelo" localSheetId="38" hidden="1">#REF!</definedName>
    <definedName name="Modelo" localSheetId="39" hidden="1">#REF!</definedName>
    <definedName name="Modelo" localSheetId="41" hidden="1">#REF!</definedName>
    <definedName name="Modelo" localSheetId="42" hidden="1">#REF!</definedName>
    <definedName name="Modelo" localSheetId="43" hidden="1">#REF!</definedName>
    <definedName name="Modelo" localSheetId="59" hidden="1">#REF!</definedName>
    <definedName name="Modelo" localSheetId="58" hidden="1">#REF!</definedName>
    <definedName name="Modelo" localSheetId="60" hidden="1">#REF!</definedName>
    <definedName name="Modelo" localSheetId="61" hidden="1">#REF!</definedName>
    <definedName name="Modelo" localSheetId="62" hidden="1">#REF!</definedName>
    <definedName name="Modelo" localSheetId="63" hidden="1">#REF!</definedName>
    <definedName name="Modelo" localSheetId="64" hidden="1">#REF!</definedName>
    <definedName name="Modelo" localSheetId="65" hidden="1">#REF!</definedName>
    <definedName name="Modelo" localSheetId="66" hidden="1">#REF!</definedName>
    <definedName name="Modelo" hidden="1">#REF!</definedName>
    <definedName name="MODEXT" localSheetId="30">#REF!</definedName>
    <definedName name="MODEXT" localSheetId="64">#REF!</definedName>
    <definedName name="MODEXT">#REF!</definedName>
    <definedName name="MODULO1.CURTO" localSheetId="30">#REF!</definedName>
    <definedName name="MODULO1.CURTO" localSheetId="64">#REF!</definedName>
    <definedName name="MODULO1.CURTO">#REF!</definedName>
    <definedName name="módulo1.Extenso" localSheetId="27">#N/A</definedName>
    <definedName name="módulo1.Extenso" localSheetId="25">'ANEXO VII - Erosão'!módulo1.Extenso</definedName>
    <definedName name="módulo1.Extenso" localSheetId="29">'ANEXO X - Ind. Soluções'!módulo1.Extenso</definedName>
    <definedName name="módulo1.Extenso" localSheetId="30">#N/A</definedName>
    <definedName name="módulo1.Extenso" localSheetId="31">#N/A</definedName>
    <definedName name="módulo1.Extenso" localSheetId="32">'ANEXO XII - Ficha Resumo'!módulo1.Extenso</definedName>
    <definedName name="módulo1.Extenso" localSheetId="40">#N/A</definedName>
    <definedName name="módulo1.Extenso" localSheetId="36">#N/A</definedName>
    <definedName name="módulo1.Extenso" localSheetId="37">#N/A</definedName>
    <definedName name="módulo1.Extenso" localSheetId="38">'ANEXO XVII - Pedágio'!módulo1.Extenso</definedName>
    <definedName name="módulo1.Extenso" localSheetId="39">#N/A</definedName>
    <definedName name="módulo1.Extenso" localSheetId="68">#N/A</definedName>
    <definedName name="módulo1.Extenso" localSheetId="41">#N/A</definedName>
    <definedName name="módulo1.Extenso" localSheetId="67">#N/A</definedName>
    <definedName name="módulo1.Extenso" localSheetId="42">#N/A</definedName>
    <definedName name="módulo1.Extenso" localSheetId="43">#N/A</definedName>
    <definedName name="módulo1.Extenso" localSheetId="44">'ANEXO XXII - Sin. Abertura Tráf'!módulo1.Extenso</definedName>
    <definedName name="módulo1.Extenso" localSheetId="46">'ANEXO XXIV - Orç. Total'!módulo1.Extenso</definedName>
    <definedName name="módulo1.Extenso" localSheetId="59">'ANEXO XXIX - Doc SEDE'!módulo1.Extenso</definedName>
    <definedName name="módulo1.Extenso" localSheetId="47">'ANEXO XXV - Cronograma'!módulo1.Extenso</definedName>
    <definedName name="módulo1.Extenso" localSheetId="48">'ANEXO XXVI - Padrão Desempenho'!módulo1.Extenso</definedName>
    <definedName name="módulo1.Extenso" localSheetId="58">'ANEXO XXVIII - Espec. Servicos'!módulo1.Extenso</definedName>
    <definedName name="módulo1.Extenso" localSheetId="60">#N/A</definedName>
    <definedName name="módulo1.Extenso" localSheetId="61">#N/A</definedName>
    <definedName name="módulo1.Extenso" localSheetId="62">#N/A</definedName>
    <definedName name="módulo1.Extenso" localSheetId="63">#N/A</definedName>
    <definedName name="módulo1.Extenso" localSheetId="64">'ANEXO XXXIV - Aplicação PC'!módulo1.Extenso</definedName>
    <definedName name="módulo1.Extenso" localSheetId="65">#N/A</definedName>
    <definedName name="módulo1.Extenso" localSheetId="66">#N/A</definedName>
    <definedName name="módulo1.Extenso">[0]!módulo1.Extenso</definedName>
    <definedName name="módulo1.Extenso_1" localSheetId="27">#N/A</definedName>
    <definedName name="módulo1.Extenso_1" localSheetId="25">'ANEXO VII - Erosão'!módulo1.Extenso_1</definedName>
    <definedName name="módulo1.Extenso_1" localSheetId="30">[0]!__1Excel_BuiltIn_Print_Area_2_1</definedName>
    <definedName name="módulo1.Extenso_1" localSheetId="32">'ANEXO XII - Ficha Resumo'!módulo1.Extenso_1</definedName>
    <definedName name="módulo1.Extenso_1" localSheetId="40">#N/A</definedName>
    <definedName name="módulo1.Extenso_1" localSheetId="36">#N/A</definedName>
    <definedName name="módulo1.Extenso_1" localSheetId="37">#N/A</definedName>
    <definedName name="módulo1.Extenso_1" localSheetId="38">'ANEXO XVII - Pedágio'!módulo1.Extenso_1</definedName>
    <definedName name="módulo1.Extenso_1" localSheetId="39">#N/A</definedName>
    <definedName name="módulo1.Extenso_1" localSheetId="68">#N/A</definedName>
    <definedName name="módulo1.Extenso_1" localSheetId="41">#N/A</definedName>
    <definedName name="módulo1.Extenso_1" localSheetId="67">#N/A</definedName>
    <definedName name="módulo1.Extenso_1" localSheetId="42">#N/A</definedName>
    <definedName name="módulo1.Extenso_1" localSheetId="43">#N/A</definedName>
    <definedName name="módulo1.Extenso_1" localSheetId="44">'ANEXO XXII - Sin. Abertura Tráf'!módulo1.Extenso_1</definedName>
    <definedName name="módulo1.Extenso_1" localSheetId="46">'ANEXO XXIV - Orç. Total'!módulo1.Extenso_1</definedName>
    <definedName name="módulo1.Extenso_1" localSheetId="59">'ANEXO XXIX - Doc SEDE'!módulo1.Extenso_1</definedName>
    <definedName name="módulo1.Extenso_1" localSheetId="47">'ANEXO XXV - Cronograma'!módulo1.Extenso_1</definedName>
    <definedName name="módulo1.Extenso_1" localSheetId="48">'ANEXO XXVI - Padrão Desempenho'!módulo1.Extenso_1</definedName>
    <definedName name="módulo1.Extenso_1" localSheetId="58">'ANEXO XXVIII - Espec. Servicos'!módulo1.Extenso_1</definedName>
    <definedName name="módulo1.Extenso_1" localSheetId="60">#N/A</definedName>
    <definedName name="módulo1.Extenso_1" localSheetId="61">#N/A</definedName>
    <definedName name="módulo1.Extenso_1" localSheetId="62">#N/A</definedName>
    <definedName name="módulo1.Extenso_1" localSheetId="63">#N/A</definedName>
    <definedName name="módulo1.Extenso_1" localSheetId="64">'ANEXO XXXIV - Aplicação PC'!módulo1.Extenso_1</definedName>
    <definedName name="módulo1.Extenso_1" localSheetId="65">#N/A</definedName>
    <definedName name="módulo1.Extenso_1" localSheetId="66">#N/A</definedName>
    <definedName name="módulo1.Extenso_1" localSheetId="1">SUMÁRIO!módulo1.Extenso_1</definedName>
    <definedName name="módulo1.Extenso_1">módulo1.Extenso_1</definedName>
    <definedName name="módulo1.Extenso_10" localSheetId="27">#N/A</definedName>
    <definedName name="módulo1.Extenso_10" localSheetId="25">'ANEXO VII - Erosão'!módulo1.Extenso_10</definedName>
    <definedName name="módulo1.Extenso_10" localSheetId="30">[0]!__1Excel_BuiltIn_Print_Area_2_1</definedName>
    <definedName name="módulo1.Extenso_10" localSheetId="32">'ANEXO XII - Ficha Resumo'!módulo1.Extenso_10</definedName>
    <definedName name="módulo1.Extenso_10" localSheetId="40">#N/A</definedName>
    <definedName name="módulo1.Extenso_10" localSheetId="36">#N/A</definedName>
    <definedName name="módulo1.Extenso_10" localSheetId="37">#N/A</definedName>
    <definedName name="módulo1.Extenso_10" localSheetId="38">'ANEXO XVII - Pedágio'!módulo1.Extenso_10</definedName>
    <definedName name="módulo1.Extenso_10" localSheetId="39">#N/A</definedName>
    <definedName name="módulo1.Extenso_10" localSheetId="68">#N/A</definedName>
    <definedName name="módulo1.Extenso_10" localSheetId="41">#N/A</definedName>
    <definedName name="módulo1.Extenso_10" localSheetId="67">#N/A</definedName>
    <definedName name="módulo1.Extenso_10" localSheetId="42">#N/A</definedName>
    <definedName name="módulo1.Extenso_10" localSheetId="43">#N/A</definedName>
    <definedName name="módulo1.Extenso_10" localSheetId="44">'ANEXO XXII - Sin. Abertura Tráf'!módulo1.Extenso_10</definedName>
    <definedName name="módulo1.Extenso_10" localSheetId="46">'ANEXO XXIV - Orç. Total'!módulo1.Extenso_10</definedName>
    <definedName name="módulo1.Extenso_10" localSheetId="59">'ANEXO XXIX - Doc SEDE'!módulo1.Extenso_10</definedName>
    <definedName name="módulo1.Extenso_10" localSheetId="47">'ANEXO XXV - Cronograma'!módulo1.Extenso_10</definedName>
    <definedName name="módulo1.Extenso_10" localSheetId="48">'ANEXO XXVI - Padrão Desempenho'!módulo1.Extenso_10</definedName>
    <definedName name="módulo1.Extenso_10" localSheetId="58">'ANEXO XXVIII - Espec. Servicos'!módulo1.Extenso_10</definedName>
    <definedName name="módulo1.Extenso_10" localSheetId="60">#N/A</definedName>
    <definedName name="módulo1.Extenso_10" localSheetId="61">#N/A</definedName>
    <definedName name="módulo1.Extenso_10" localSheetId="62">#N/A</definedName>
    <definedName name="módulo1.Extenso_10" localSheetId="63">#N/A</definedName>
    <definedName name="módulo1.Extenso_10" localSheetId="64">'ANEXO XXXIV - Aplicação PC'!módulo1.Extenso_10</definedName>
    <definedName name="módulo1.Extenso_10" localSheetId="65">#N/A</definedName>
    <definedName name="módulo1.Extenso_10" localSheetId="66">#N/A</definedName>
    <definedName name="módulo1.Extenso_10" localSheetId="1">SUMÁRIO!módulo1.Extenso_10</definedName>
    <definedName name="módulo1.Extenso_10">módulo1.Extenso_10</definedName>
    <definedName name="módulo1.Extenso_12" localSheetId="27">#N/A</definedName>
    <definedName name="módulo1.Extenso_12" localSheetId="25">'ANEXO VII - Erosão'!módulo1.Extenso_12</definedName>
    <definedName name="módulo1.Extenso_12" localSheetId="30">#N/A</definedName>
    <definedName name="módulo1.Extenso_12" localSheetId="32">'ANEXO XII - Ficha Resumo'!módulo1.Extenso_12</definedName>
    <definedName name="módulo1.Extenso_12" localSheetId="40">#N/A</definedName>
    <definedName name="módulo1.Extenso_12" localSheetId="36">#N/A</definedName>
    <definedName name="módulo1.Extenso_12" localSheetId="37">#N/A</definedName>
    <definedName name="módulo1.Extenso_12" localSheetId="38">'ANEXO XVII - Pedágio'!módulo1.Extenso_12</definedName>
    <definedName name="módulo1.Extenso_12" localSheetId="39">#N/A</definedName>
    <definedName name="módulo1.Extenso_12" localSheetId="68">#N/A</definedName>
    <definedName name="módulo1.Extenso_12" localSheetId="41">#N/A</definedName>
    <definedName name="módulo1.Extenso_12" localSheetId="67">#N/A</definedName>
    <definedName name="módulo1.Extenso_12" localSheetId="42">#N/A</definedName>
    <definedName name="módulo1.Extenso_12" localSheetId="43">#N/A</definedName>
    <definedName name="módulo1.Extenso_12" localSheetId="44">'ANEXO XXII - Sin. Abertura Tráf'!módulo1.Extenso_12</definedName>
    <definedName name="módulo1.Extenso_12" localSheetId="46">'ANEXO XXIV - Orç. Total'!módulo1.Extenso_12</definedName>
    <definedName name="módulo1.Extenso_12" localSheetId="59">'ANEXO XXIX - Doc SEDE'!módulo1.Extenso_12</definedName>
    <definedName name="módulo1.Extenso_12" localSheetId="47">'ANEXO XXV - Cronograma'!módulo1.Extenso_12</definedName>
    <definedName name="módulo1.Extenso_12" localSheetId="48">'ANEXO XXVI - Padrão Desempenho'!módulo1.Extenso_12</definedName>
    <definedName name="módulo1.Extenso_12" localSheetId="58">'ANEXO XXVIII - Espec. Servicos'!módulo1.Extenso_12</definedName>
    <definedName name="módulo1.Extenso_12" localSheetId="60">#N/A</definedName>
    <definedName name="módulo1.Extenso_12" localSheetId="61">#N/A</definedName>
    <definedName name="módulo1.Extenso_12" localSheetId="62">#N/A</definedName>
    <definedName name="módulo1.Extenso_12" localSheetId="63">#N/A</definedName>
    <definedName name="módulo1.Extenso_12" localSheetId="64">'ANEXO XXXIV - Aplicação PC'!módulo1.Extenso_12</definedName>
    <definedName name="módulo1.Extenso_12" localSheetId="65">#N/A</definedName>
    <definedName name="módulo1.Extenso_12" localSheetId="66">#N/A</definedName>
    <definedName name="módulo1.Extenso_12" localSheetId="1">SUMÁRIO!módulo1.Extenso_12</definedName>
    <definedName name="módulo1.Extenso_12">módulo1.Extenso_12</definedName>
    <definedName name="módulo1.Extenso_13" localSheetId="27">#N/A</definedName>
    <definedName name="módulo1.Extenso_13" localSheetId="25">'ANEXO VII - Erosão'!módulo1.Extenso_13</definedName>
    <definedName name="módulo1.Extenso_13" localSheetId="30">#N/A</definedName>
    <definedName name="módulo1.Extenso_13" localSheetId="32">'ANEXO XII - Ficha Resumo'!módulo1.Extenso_13</definedName>
    <definedName name="módulo1.Extenso_13" localSheetId="40">#N/A</definedName>
    <definedName name="módulo1.Extenso_13" localSheetId="36">#N/A</definedName>
    <definedName name="módulo1.Extenso_13" localSheetId="37">#N/A</definedName>
    <definedName name="módulo1.Extenso_13" localSheetId="38">'ANEXO XVII - Pedágio'!módulo1.Extenso_13</definedName>
    <definedName name="módulo1.Extenso_13" localSheetId="39">#N/A</definedName>
    <definedName name="módulo1.Extenso_13" localSheetId="68">#N/A</definedName>
    <definedName name="módulo1.Extenso_13" localSheetId="41">#N/A</definedName>
    <definedName name="módulo1.Extenso_13" localSheetId="67">#N/A</definedName>
    <definedName name="módulo1.Extenso_13" localSheetId="42">#N/A</definedName>
    <definedName name="módulo1.Extenso_13" localSheetId="43">#N/A</definedName>
    <definedName name="módulo1.Extenso_13" localSheetId="44">'ANEXO XXII - Sin. Abertura Tráf'!módulo1.Extenso_13</definedName>
    <definedName name="módulo1.Extenso_13" localSheetId="46">'ANEXO XXIV - Orç. Total'!módulo1.Extenso_13</definedName>
    <definedName name="módulo1.Extenso_13" localSheetId="59">'ANEXO XXIX - Doc SEDE'!módulo1.Extenso_13</definedName>
    <definedName name="módulo1.Extenso_13" localSheetId="47">'ANEXO XXV - Cronograma'!módulo1.Extenso_13</definedName>
    <definedName name="módulo1.Extenso_13" localSheetId="48">'ANEXO XXVI - Padrão Desempenho'!módulo1.Extenso_13</definedName>
    <definedName name="módulo1.Extenso_13" localSheetId="58">'ANEXO XXVIII - Espec. Servicos'!módulo1.Extenso_13</definedName>
    <definedName name="módulo1.Extenso_13" localSheetId="60">#N/A</definedName>
    <definedName name="módulo1.Extenso_13" localSheetId="61">#N/A</definedName>
    <definedName name="módulo1.Extenso_13" localSheetId="62">#N/A</definedName>
    <definedName name="módulo1.Extenso_13" localSheetId="63">#N/A</definedName>
    <definedName name="módulo1.Extenso_13" localSheetId="64">'ANEXO XXXIV - Aplicação PC'!módulo1.Extenso_13</definedName>
    <definedName name="módulo1.Extenso_13" localSheetId="65">#N/A</definedName>
    <definedName name="módulo1.Extenso_13" localSheetId="66">#N/A</definedName>
    <definedName name="módulo1.Extenso_13" localSheetId="1">SUMÁRIO!módulo1.Extenso_13</definedName>
    <definedName name="módulo1.Extenso_13">módulo1.Extenso_13</definedName>
    <definedName name="módulo1.Extenso_14" localSheetId="27">#N/A</definedName>
    <definedName name="módulo1.Extenso_14" localSheetId="25">'ANEXO VII - Erosão'!módulo1.Extenso_14</definedName>
    <definedName name="módulo1.Extenso_14" localSheetId="30">#N/A</definedName>
    <definedName name="módulo1.Extenso_14" localSheetId="32">'ANEXO XII - Ficha Resumo'!módulo1.Extenso_14</definedName>
    <definedName name="módulo1.Extenso_14" localSheetId="40">#N/A</definedName>
    <definedName name="módulo1.Extenso_14" localSheetId="36">#N/A</definedName>
    <definedName name="módulo1.Extenso_14" localSheetId="37">#N/A</definedName>
    <definedName name="módulo1.Extenso_14" localSheetId="38">'ANEXO XVII - Pedágio'!módulo1.Extenso_14</definedName>
    <definedName name="módulo1.Extenso_14" localSheetId="39">#N/A</definedName>
    <definedName name="módulo1.Extenso_14" localSheetId="68">#N/A</definedName>
    <definedName name="módulo1.Extenso_14" localSheetId="41">#N/A</definedName>
    <definedName name="módulo1.Extenso_14" localSheetId="67">#N/A</definedName>
    <definedName name="módulo1.Extenso_14" localSheetId="42">#N/A</definedName>
    <definedName name="módulo1.Extenso_14" localSheetId="43">#N/A</definedName>
    <definedName name="módulo1.Extenso_14" localSheetId="44">'ANEXO XXII - Sin. Abertura Tráf'!módulo1.Extenso_14</definedName>
    <definedName name="módulo1.Extenso_14" localSheetId="46">'ANEXO XXIV - Orç. Total'!módulo1.Extenso_14</definedName>
    <definedName name="módulo1.Extenso_14" localSheetId="47">'ANEXO XXV - Cronograma'!módulo1.Extenso_14</definedName>
    <definedName name="módulo1.Extenso_14" localSheetId="48">'ANEXO XXVI - Padrão Desempenho'!módulo1.Extenso_14</definedName>
    <definedName name="módulo1.Extenso_14" localSheetId="60">#N/A</definedName>
    <definedName name="módulo1.Extenso_14" localSheetId="61">#N/A</definedName>
    <definedName name="módulo1.Extenso_14" localSheetId="62">#N/A</definedName>
    <definedName name="módulo1.Extenso_14" localSheetId="63">#N/A</definedName>
    <definedName name="módulo1.Extenso_14" localSheetId="64">'ANEXO XXXIV - Aplicação PC'!módulo1.Extenso_14</definedName>
    <definedName name="módulo1.Extenso_14" localSheetId="65">#N/A</definedName>
    <definedName name="módulo1.Extenso_14" localSheetId="66">#N/A</definedName>
    <definedName name="módulo1.Extenso_14" localSheetId="1">SUMÁRIO!módulo1.Extenso_14</definedName>
    <definedName name="módulo1.Extenso_14">módulo1.Extenso_14</definedName>
    <definedName name="módulo1.Extenso_19" localSheetId="27">#N/A</definedName>
    <definedName name="módulo1.Extenso_19" localSheetId="25">'ANEXO VII - Erosão'!módulo1.Extenso_19</definedName>
    <definedName name="módulo1.Extenso_19" localSheetId="30">#N/A</definedName>
    <definedName name="módulo1.Extenso_19" localSheetId="40">#N/A</definedName>
    <definedName name="módulo1.Extenso_19" localSheetId="36">#N/A</definedName>
    <definedName name="módulo1.Extenso_19" localSheetId="37">#N/A</definedName>
    <definedName name="módulo1.Extenso_19" localSheetId="38">'ANEXO XVII - Pedágio'!módulo1.Extenso_19</definedName>
    <definedName name="módulo1.Extenso_19" localSheetId="39">#N/A</definedName>
    <definedName name="módulo1.Extenso_19" localSheetId="68">#N/A</definedName>
    <definedName name="módulo1.Extenso_19" localSheetId="41">#N/A</definedName>
    <definedName name="módulo1.Extenso_19" localSheetId="67">#N/A</definedName>
    <definedName name="módulo1.Extenso_19" localSheetId="42">#N/A</definedName>
    <definedName name="módulo1.Extenso_19" localSheetId="43">#N/A</definedName>
    <definedName name="módulo1.Extenso_19" localSheetId="44">'ANEXO XXII - Sin. Abertura Tráf'!módulo1.Extenso_19</definedName>
    <definedName name="módulo1.Extenso_19" localSheetId="46">'ANEXO XXIV - Orç. Total'!módulo1.Extenso_19</definedName>
    <definedName name="módulo1.Extenso_19" localSheetId="59">'ANEXO XXIX - Doc SEDE'!módulo1.Extenso_19</definedName>
    <definedName name="módulo1.Extenso_19" localSheetId="47">'ANEXO XXV - Cronograma'!módulo1.Extenso_19</definedName>
    <definedName name="módulo1.Extenso_19" localSheetId="48">'ANEXO XXVI - Padrão Desempenho'!módulo1.Extenso_19</definedName>
    <definedName name="módulo1.Extenso_19" localSheetId="58">'ANEXO XXVIII - Espec. Servicos'!módulo1.Extenso_19</definedName>
    <definedName name="módulo1.Extenso_19" localSheetId="60">#N/A</definedName>
    <definedName name="módulo1.Extenso_19" localSheetId="61">#N/A</definedName>
    <definedName name="módulo1.Extenso_19" localSheetId="62">#N/A</definedName>
    <definedName name="módulo1.Extenso_19" localSheetId="63">#N/A</definedName>
    <definedName name="módulo1.Extenso_19" localSheetId="64">'ANEXO XXXIV - Aplicação PC'!módulo1.Extenso_19</definedName>
    <definedName name="módulo1.Extenso_19" localSheetId="65">#N/A</definedName>
    <definedName name="módulo1.Extenso_19" localSheetId="66">#N/A</definedName>
    <definedName name="módulo1.Extenso_19" localSheetId="1">SUMÁRIO!módulo1.Extenso_19</definedName>
    <definedName name="módulo1.Extenso_19">módulo1.Extenso_19</definedName>
    <definedName name="módulo1.Extenso_2" localSheetId="27">#N/A</definedName>
    <definedName name="módulo1.Extenso_2" localSheetId="25">'ANEXO VII - Erosão'!módulo1.Extenso_2</definedName>
    <definedName name="módulo1.Extenso_2" localSheetId="30">#N/A</definedName>
    <definedName name="módulo1.Extenso_2" localSheetId="32">'ANEXO XII - Ficha Resumo'!módulo1.Extenso_2</definedName>
    <definedName name="módulo1.Extenso_2" localSheetId="40">#N/A</definedName>
    <definedName name="módulo1.Extenso_2" localSheetId="36">#N/A</definedName>
    <definedName name="módulo1.Extenso_2" localSheetId="37">#N/A</definedName>
    <definedName name="módulo1.Extenso_2" localSheetId="38">'ANEXO XVII - Pedágio'!módulo1.Extenso_2</definedName>
    <definedName name="módulo1.Extenso_2" localSheetId="39">#N/A</definedName>
    <definedName name="módulo1.Extenso_2" localSheetId="68">#N/A</definedName>
    <definedName name="módulo1.Extenso_2" localSheetId="41">#N/A</definedName>
    <definedName name="módulo1.Extenso_2" localSheetId="67">#N/A</definedName>
    <definedName name="módulo1.Extenso_2" localSheetId="42">#N/A</definedName>
    <definedName name="módulo1.Extenso_2" localSheetId="43">#N/A</definedName>
    <definedName name="módulo1.Extenso_2" localSheetId="44">'ANEXO XXII - Sin. Abertura Tráf'!módulo1.Extenso_2</definedName>
    <definedName name="módulo1.Extenso_2" localSheetId="46">'ANEXO XXIV - Orç. Total'!módulo1.Extenso_2</definedName>
    <definedName name="módulo1.Extenso_2" localSheetId="59">'ANEXO XXIX - Doc SEDE'!módulo1.Extenso_2</definedName>
    <definedName name="módulo1.Extenso_2" localSheetId="47">'ANEXO XXV - Cronograma'!módulo1.Extenso_2</definedName>
    <definedName name="módulo1.Extenso_2" localSheetId="48">'ANEXO XXVI - Padrão Desempenho'!módulo1.Extenso_2</definedName>
    <definedName name="módulo1.Extenso_2" localSheetId="58">'ANEXO XXVIII - Espec. Servicos'!módulo1.Extenso_2</definedName>
    <definedName name="módulo1.Extenso_2" localSheetId="60">#N/A</definedName>
    <definedName name="módulo1.Extenso_2" localSheetId="61">#N/A</definedName>
    <definedName name="módulo1.Extenso_2" localSheetId="62">#N/A</definedName>
    <definedName name="módulo1.Extenso_2" localSheetId="63">#N/A</definedName>
    <definedName name="módulo1.Extenso_2" localSheetId="64">'ANEXO XXXIV - Aplicação PC'!módulo1.Extenso_2</definedName>
    <definedName name="módulo1.Extenso_2" localSheetId="65">#N/A</definedName>
    <definedName name="módulo1.Extenso_2" localSheetId="66">#N/A</definedName>
    <definedName name="módulo1.Extenso_2" localSheetId="1">SUMÁRIO!módulo1.Extenso_2</definedName>
    <definedName name="módulo1.Extenso_2">módulo1.Extenso_2</definedName>
    <definedName name="módulo1.Extenso_21" localSheetId="27">#N/A</definedName>
    <definedName name="módulo1.Extenso_21" localSheetId="25">'ANEXO VII - Erosão'!módulo1.Extenso_21</definedName>
    <definedName name="módulo1.Extenso_21" localSheetId="30">#N/A</definedName>
    <definedName name="módulo1.Extenso_21" localSheetId="40">#N/A</definedName>
    <definedName name="módulo1.Extenso_21" localSheetId="36">#N/A</definedName>
    <definedName name="módulo1.Extenso_21" localSheetId="37">#N/A</definedName>
    <definedName name="módulo1.Extenso_21" localSheetId="38">'ANEXO XVII - Pedágio'!módulo1.Extenso_21</definedName>
    <definedName name="módulo1.Extenso_21" localSheetId="39">#N/A</definedName>
    <definedName name="módulo1.Extenso_21" localSheetId="68">#N/A</definedName>
    <definedName name="módulo1.Extenso_21" localSheetId="41">#N/A</definedName>
    <definedName name="módulo1.Extenso_21" localSheetId="67">#N/A</definedName>
    <definedName name="módulo1.Extenso_21" localSheetId="42">#N/A</definedName>
    <definedName name="módulo1.Extenso_21" localSheetId="43">#N/A</definedName>
    <definedName name="módulo1.Extenso_21" localSheetId="44">'ANEXO XXII - Sin. Abertura Tráf'!módulo1.Extenso_21</definedName>
    <definedName name="módulo1.Extenso_21" localSheetId="46">'ANEXO XXIV - Orç. Total'!módulo1.Extenso_21</definedName>
    <definedName name="módulo1.Extenso_21" localSheetId="59">'ANEXO XXIX - Doc SEDE'!módulo1.Extenso_21</definedName>
    <definedName name="módulo1.Extenso_21" localSheetId="47">'ANEXO XXV - Cronograma'!módulo1.Extenso_21</definedName>
    <definedName name="módulo1.Extenso_21" localSheetId="48">'ANEXO XXVI - Padrão Desempenho'!módulo1.Extenso_21</definedName>
    <definedName name="módulo1.Extenso_21" localSheetId="58">'ANEXO XXVIII - Espec. Servicos'!módulo1.Extenso_21</definedName>
    <definedName name="módulo1.Extenso_21" localSheetId="60">#N/A</definedName>
    <definedName name="módulo1.Extenso_21" localSheetId="61">#N/A</definedName>
    <definedName name="módulo1.Extenso_21" localSheetId="62">#N/A</definedName>
    <definedName name="módulo1.Extenso_21" localSheetId="63">#N/A</definedName>
    <definedName name="módulo1.Extenso_21" localSheetId="64">'ANEXO XXXIV - Aplicação PC'!módulo1.Extenso_21</definedName>
    <definedName name="módulo1.Extenso_21" localSheetId="65">#N/A</definedName>
    <definedName name="módulo1.Extenso_21" localSheetId="66">#N/A</definedName>
    <definedName name="módulo1.Extenso_21" localSheetId="1">SUMÁRIO!módulo1.Extenso_21</definedName>
    <definedName name="módulo1.Extenso_21">módulo1.Extenso_21</definedName>
    <definedName name="módulo1.Extenso_22" localSheetId="27">#N/A</definedName>
    <definedName name="módulo1.Extenso_22" localSheetId="25">'ANEXO VII - Erosão'!módulo1.Extenso_22</definedName>
    <definedName name="módulo1.Extenso_22" localSheetId="30">#N/A</definedName>
    <definedName name="módulo1.Extenso_22" localSheetId="32">'ANEXO XII - Ficha Resumo'!módulo1.Extenso_22</definedName>
    <definedName name="módulo1.Extenso_22" localSheetId="40">#N/A</definedName>
    <definedName name="módulo1.Extenso_22" localSheetId="36">#N/A</definedName>
    <definedName name="módulo1.Extenso_22" localSheetId="37">#N/A</definedName>
    <definedName name="módulo1.Extenso_22" localSheetId="38">'ANEXO XVII - Pedágio'!módulo1.Extenso_22</definedName>
    <definedName name="módulo1.Extenso_22" localSheetId="39">#N/A</definedName>
    <definedName name="módulo1.Extenso_22" localSheetId="68">#N/A</definedName>
    <definedName name="módulo1.Extenso_22" localSheetId="41">#N/A</definedName>
    <definedName name="módulo1.Extenso_22" localSheetId="67">#N/A</definedName>
    <definedName name="módulo1.Extenso_22" localSheetId="42">#N/A</definedName>
    <definedName name="módulo1.Extenso_22" localSheetId="43">#N/A</definedName>
    <definedName name="módulo1.Extenso_22" localSheetId="44">'ANEXO XXII - Sin. Abertura Tráf'!módulo1.Extenso_22</definedName>
    <definedName name="módulo1.Extenso_22" localSheetId="46">'ANEXO XXIV - Orç. Total'!módulo1.Extenso_22</definedName>
    <definedName name="módulo1.Extenso_22" localSheetId="47">'ANEXO XXV - Cronograma'!módulo1.Extenso_22</definedName>
    <definedName name="módulo1.Extenso_22" localSheetId="48">'ANEXO XXVI - Padrão Desempenho'!módulo1.Extenso_22</definedName>
    <definedName name="módulo1.Extenso_22" localSheetId="60">#N/A</definedName>
    <definedName name="módulo1.Extenso_22" localSheetId="61">#N/A</definedName>
    <definedName name="módulo1.Extenso_22" localSheetId="62">#N/A</definedName>
    <definedName name="módulo1.Extenso_22" localSheetId="63">#N/A</definedName>
    <definedName name="módulo1.Extenso_22" localSheetId="64">'ANEXO XXXIV - Aplicação PC'!módulo1.Extenso_22</definedName>
    <definedName name="módulo1.Extenso_22" localSheetId="65">#N/A</definedName>
    <definedName name="módulo1.Extenso_22" localSheetId="66">#N/A</definedName>
    <definedName name="módulo1.Extenso_22" localSheetId="1">SUMÁRIO!módulo1.Extenso_22</definedName>
    <definedName name="módulo1.Extenso_22">módulo1.Extenso_22</definedName>
    <definedName name="módulo1.Extenso_23" localSheetId="27">#N/A</definedName>
    <definedName name="módulo1.Extenso_23" localSheetId="25">'ANEXO VII - Erosão'!módulo1.Extenso_23</definedName>
    <definedName name="módulo1.Extenso_23" localSheetId="30">#N/A</definedName>
    <definedName name="módulo1.Extenso_23" localSheetId="40">#N/A</definedName>
    <definedName name="módulo1.Extenso_23" localSheetId="36">#N/A</definedName>
    <definedName name="módulo1.Extenso_23" localSheetId="37">#N/A</definedName>
    <definedName name="módulo1.Extenso_23" localSheetId="38">'ANEXO XVII - Pedágio'!módulo1.Extenso_23</definedName>
    <definedName name="módulo1.Extenso_23" localSheetId="39">#N/A</definedName>
    <definedName name="módulo1.Extenso_23" localSheetId="68">#N/A</definedName>
    <definedName name="módulo1.Extenso_23" localSheetId="41">#N/A</definedName>
    <definedName name="módulo1.Extenso_23" localSheetId="67">#N/A</definedName>
    <definedName name="módulo1.Extenso_23" localSheetId="42">#N/A</definedName>
    <definedName name="módulo1.Extenso_23" localSheetId="43">#N/A</definedName>
    <definedName name="módulo1.Extenso_23" localSheetId="44">'ANEXO XXII - Sin. Abertura Tráf'!módulo1.Extenso_23</definedName>
    <definedName name="módulo1.Extenso_23" localSheetId="46">'ANEXO XXIV - Orç. Total'!módulo1.Extenso_23</definedName>
    <definedName name="módulo1.Extenso_23" localSheetId="59">'ANEXO XXIX - Doc SEDE'!módulo1.Extenso_23</definedName>
    <definedName name="módulo1.Extenso_23" localSheetId="47">'ANEXO XXV - Cronograma'!módulo1.Extenso_23</definedName>
    <definedName name="módulo1.Extenso_23" localSheetId="48">'ANEXO XXVI - Padrão Desempenho'!módulo1.Extenso_23</definedName>
    <definedName name="módulo1.Extenso_23" localSheetId="58">'ANEXO XXVIII - Espec. Servicos'!módulo1.Extenso_23</definedName>
    <definedName name="módulo1.Extenso_23" localSheetId="60">#N/A</definedName>
    <definedName name="módulo1.Extenso_23" localSheetId="61">#N/A</definedName>
    <definedName name="módulo1.Extenso_23" localSheetId="62">#N/A</definedName>
    <definedName name="módulo1.Extenso_23" localSheetId="63">#N/A</definedName>
    <definedName name="módulo1.Extenso_23" localSheetId="64">'ANEXO XXXIV - Aplicação PC'!módulo1.Extenso_23</definedName>
    <definedName name="módulo1.Extenso_23" localSheetId="65">#N/A</definedName>
    <definedName name="módulo1.Extenso_23" localSheetId="66">#N/A</definedName>
    <definedName name="módulo1.Extenso_23" localSheetId="1">SUMÁRIO!módulo1.Extenso_23</definedName>
    <definedName name="módulo1.Extenso_23">módulo1.Extenso_23</definedName>
    <definedName name="módulo1.Extenso_24" localSheetId="27">#N/A</definedName>
    <definedName name="módulo1.Extenso_24" localSheetId="25">'ANEXO VII - Erosão'!módulo1.Extenso_24</definedName>
    <definedName name="módulo1.Extenso_24" localSheetId="30">#N/A</definedName>
    <definedName name="módulo1.Extenso_24" localSheetId="40">#N/A</definedName>
    <definedName name="módulo1.Extenso_24" localSheetId="36">#N/A</definedName>
    <definedName name="módulo1.Extenso_24" localSheetId="37">#N/A</definedName>
    <definedName name="módulo1.Extenso_24" localSheetId="38">'ANEXO XVII - Pedágio'!módulo1.Extenso_24</definedName>
    <definedName name="módulo1.Extenso_24" localSheetId="39">#N/A</definedName>
    <definedName name="módulo1.Extenso_24" localSheetId="68">#N/A</definedName>
    <definedName name="módulo1.Extenso_24" localSheetId="41">#N/A</definedName>
    <definedName name="módulo1.Extenso_24" localSheetId="67">#N/A</definedName>
    <definedName name="módulo1.Extenso_24" localSheetId="42">#N/A</definedName>
    <definedName name="módulo1.Extenso_24" localSheetId="43">#N/A</definedName>
    <definedName name="módulo1.Extenso_24" localSheetId="44">'ANEXO XXII - Sin. Abertura Tráf'!módulo1.Extenso_24</definedName>
    <definedName name="módulo1.Extenso_24" localSheetId="46">'ANEXO XXIV - Orç. Total'!módulo1.Extenso_24</definedName>
    <definedName name="módulo1.Extenso_24" localSheetId="59">'ANEXO XXIX - Doc SEDE'!módulo1.Extenso_24</definedName>
    <definedName name="módulo1.Extenso_24" localSheetId="47">'ANEXO XXV - Cronograma'!módulo1.Extenso_24</definedName>
    <definedName name="módulo1.Extenso_24" localSheetId="48">'ANEXO XXVI - Padrão Desempenho'!módulo1.Extenso_24</definedName>
    <definedName name="módulo1.Extenso_24" localSheetId="58">'ANEXO XXVIII - Espec. Servicos'!módulo1.Extenso_24</definedName>
    <definedName name="módulo1.Extenso_24" localSheetId="60">#N/A</definedName>
    <definedName name="módulo1.Extenso_24" localSheetId="61">#N/A</definedName>
    <definedName name="módulo1.Extenso_24" localSheetId="62">#N/A</definedName>
    <definedName name="módulo1.Extenso_24" localSheetId="63">#N/A</definedName>
    <definedName name="módulo1.Extenso_24" localSheetId="64">'ANEXO XXXIV - Aplicação PC'!módulo1.Extenso_24</definedName>
    <definedName name="módulo1.Extenso_24" localSheetId="65">#N/A</definedName>
    <definedName name="módulo1.Extenso_24" localSheetId="66">#N/A</definedName>
    <definedName name="módulo1.Extenso_24" localSheetId="1">SUMÁRIO!módulo1.Extenso_24</definedName>
    <definedName name="módulo1.Extenso_24">módulo1.Extenso_24</definedName>
    <definedName name="módulo1.Extenso_25" localSheetId="27">#N/A</definedName>
    <definedName name="módulo1.Extenso_25" localSheetId="25">'ANEXO VII - Erosão'!módulo1.Extenso_25</definedName>
    <definedName name="módulo1.Extenso_25" localSheetId="30">#N/A</definedName>
    <definedName name="módulo1.Extenso_25" localSheetId="32">'ANEXO XII - Ficha Resumo'!módulo1.Extenso_25</definedName>
    <definedName name="módulo1.Extenso_25" localSheetId="40">#N/A</definedName>
    <definedName name="módulo1.Extenso_25" localSheetId="36">#N/A</definedName>
    <definedName name="módulo1.Extenso_25" localSheetId="37">#N/A</definedName>
    <definedName name="módulo1.Extenso_25" localSheetId="38">'ANEXO XVII - Pedágio'!módulo1.Extenso_25</definedName>
    <definedName name="módulo1.Extenso_25" localSheetId="39">#N/A</definedName>
    <definedName name="módulo1.Extenso_25" localSheetId="68">#N/A</definedName>
    <definedName name="módulo1.Extenso_25" localSheetId="41">#N/A</definedName>
    <definedName name="módulo1.Extenso_25" localSheetId="67">#N/A</definedName>
    <definedName name="módulo1.Extenso_25" localSheetId="42">#N/A</definedName>
    <definedName name="módulo1.Extenso_25" localSheetId="43">#N/A</definedName>
    <definedName name="módulo1.Extenso_25" localSheetId="44">'ANEXO XXII - Sin. Abertura Tráf'!módulo1.Extenso_25</definedName>
    <definedName name="módulo1.Extenso_25" localSheetId="46">'ANEXO XXIV - Orç. Total'!módulo1.Extenso_25</definedName>
    <definedName name="módulo1.Extenso_25" localSheetId="47">'ANEXO XXV - Cronograma'!módulo1.Extenso_25</definedName>
    <definedName name="módulo1.Extenso_25" localSheetId="48">'ANEXO XXVI - Padrão Desempenho'!módulo1.Extenso_25</definedName>
    <definedName name="módulo1.Extenso_25" localSheetId="60">#N/A</definedName>
    <definedName name="módulo1.Extenso_25" localSheetId="61">#N/A</definedName>
    <definedName name="módulo1.Extenso_25" localSheetId="62">#N/A</definedName>
    <definedName name="módulo1.Extenso_25" localSheetId="63">#N/A</definedName>
    <definedName name="módulo1.Extenso_25" localSheetId="64">'ANEXO XXXIV - Aplicação PC'!módulo1.Extenso_25</definedName>
    <definedName name="módulo1.Extenso_25" localSheetId="65">#N/A</definedName>
    <definedName name="módulo1.Extenso_25" localSheetId="66">#N/A</definedName>
    <definedName name="módulo1.Extenso_25" localSheetId="1">SUMÁRIO!módulo1.Extenso_25</definedName>
    <definedName name="módulo1.Extenso_25">módulo1.Extenso_25</definedName>
    <definedName name="módulo1.Extenso_26" localSheetId="27">'ANEXO IX - Met. Solução II (1)'!__1Excel_BuiltIn_Print_Area_7_1</definedName>
    <definedName name="módulo1.Extenso_26" localSheetId="25">'ANEXO VII - Erosão'!módulo1.Extenso_26</definedName>
    <definedName name="módulo1.Extenso_26" localSheetId="30">__1Excel_BuiltIn_Print_Area_7_1</definedName>
    <definedName name="módulo1.Extenso_26" localSheetId="32">'ANEXO XII - Ficha Resumo'!módulo1.Extenso_26</definedName>
    <definedName name="módulo1.Extenso_26" localSheetId="40">'ANEXO XIX - FIT'!__1Excel_BuiltIn_Print_Area_7_1</definedName>
    <definedName name="módulo1.Extenso_26" localSheetId="36">#N/A</definedName>
    <definedName name="módulo1.Extenso_26" localSheetId="37">'ANEXO XVI - Cotação'!__1Excel_BuiltIn_Print_Area_7_1</definedName>
    <definedName name="módulo1.Extenso_26" localSheetId="38">'ANEXO XVII - Pedágio'!módulo1.Extenso_26</definedName>
    <definedName name="módulo1.Extenso_26" localSheetId="39">'ANEXO XVIII - Binômio'!__1Excel_BuiltIn_Print_Area_7_1</definedName>
    <definedName name="módulo1.Extenso_26" localSheetId="68">#N/A</definedName>
    <definedName name="módulo1.Extenso_26" localSheetId="41">'ANEXO XX - Transporte'!__1Excel_BuiltIn_Print_Area_7_1</definedName>
    <definedName name="módulo1.Extenso_26" localSheetId="67">'ANEXO XXI - Curva ABC'!__1Excel_BuiltIn_Print_Area_7_1</definedName>
    <definedName name="módulo1.Extenso_26" localSheetId="42">#N/A</definedName>
    <definedName name="módulo1.Extenso_26" localSheetId="43">#N/A</definedName>
    <definedName name="módulo1.Extenso_26" localSheetId="44">'ANEXO XXII - Sin. Abertura Tráf'!módulo1.Extenso_26</definedName>
    <definedName name="módulo1.Extenso_26" localSheetId="46">'ANEXO XXIV - Orç. Total'!módulo1.Extenso_26</definedName>
    <definedName name="módulo1.Extenso_26" localSheetId="59">'ANEXO XXIX - Doc SEDE'!módulo1.Extenso_26</definedName>
    <definedName name="módulo1.Extenso_26" localSheetId="47">'ANEXO XXV - Cronograma'!módulo1.Extenso_26</definedName>
    <definedName name="módulo1.Extenso_26" localSheetId="48">'ANEXO XXVI - Padrão Desempenho'!módulo1.Extenso_26</definedName>
    <definedName name="módulo1.Extenso_26" localSheetId="58">'ANEXO XXVIII - Espec. Servicos'!módulo1.Extenso_26</definedName>
    <definedName name="módulo1.Extenso_26" localSheetId="60">'ANEXO XXX - Termo aprov.'!__1Excel_BuiltIn_Print_Area_7_1</definedName>
    <definedName name="módulo1.Extenso_26" localSheetId="61">'ANEXO XXXI - Receb. Obra'!__1Excel_BuiltIn_Print_Area_7_1</definedName>
    <definedName name="módulo1.Extenso_26" localSheetId="62">'ANEXO XXXII - Crít. acidentes'!__1Excel_BuiltIn_Print_Area_7_1</definedName>
    <definedName name="módulo1.Extenso_26" localSheetId="63">'ANEXO XXXIII-Matriz de Soluções'!__1Excel_BuiltIn_Print_Area_7_1</definedName>
    <definedName name="módulo1.Extenso_26" localSheetId="64">'ANEXO XXXIV - Aplicação PC'!módulo1.Extenso_26</definedName>
    <definedName name="módulo1.Extenso_26" localSheetId="65">'ANEXO XXXV - Fator H.P.'!__1Excel_BuiltIn_Print_Area_7_1</definedName>
    <definedName name="módulo1.Extenso_26" localSheetId="66">'ANEXO XXXVI - Nível de Serviço'!__1Excel_BuiltIn_Print_Area_7_1</definedName>
    <definedName name="módulo1.Extenso_26" localSheetId="1">SUMÁRIO!módulo1.Extenso_26</definedName>
    <definedName name="módulo1.Extenso_26">módulo1.Extenso_26</definedName>
    <definedName name="módulo1.Extenso_27" localSheetId="27">#N/A</definedName>
    <definedName name="módulo1.Extenso_27" localSheetId="25">'ANEXO VII - Erosão'!módulo1.Extenso_27</definedName>
    <definedName name="módulo1.Extenso_27" localSheetId="30">[0]!__2Excel_BuiltIn_Print_Area_8_1</definedName>
    <definedName name="módulo1.Extenso_27" localSheetId="32">'ANEXO XII - Ficha Resumo'!módulo1.Extenso_27</definedName>
    <definedName name="módulo1.Extenso_27" localSheetId="40">#N/A</definedName>
    <definedName name="módulo1.Extenso_27" localSheetId="36">#N/A</definedName>
    <definedName name="módulo1.Extenso_27" localSheetId="37">#N/A</definedName>
    <definedName name="módulo1.Extenso_27" localSheetId="38">'ANEXO XVII - Pedágio'!módulo1.Extenso_27</definedName>
    <definedName name="módulo1.Extenso_27" localSheetId="39">#N/A</definedName>
    <definedName name="módulo1.Extenso_27" localSheetId="68">#N/A</definedName>
    <definedName name="módulo1.Extenso_27" localSheetId="41">#N/A</definedName>
    <definedName name="módulo1.Extenso_27" localSheetId="67">#N/A</definedName>
    <definedName name="módulo1.Extenso_27" localSheetId="42">#N/A</definedName>
    <definedName name="módulo1.Extenso_27" localSheetId="43">#N/A</definedName>
    <definedName name="módulo1.Extenso_27" localSheetId="44">'ANEXO XXII - Sin. Abertura Tráf'!módulo1.Extenso_27</definedName>
    <definedName name="módulo1.Extenso_27" localSheetId="46">'ANEXO XXIV - Orç. Total'!módulo1.Extenso_27</definedName>
    <definedName name="módulo1.Extenso_27" localSheetId="59">'ANEXO XXIX - Doc SEDE'!módulo1.Extenso_27</definedName>
    <definedName name="módulo1.Extenso_27" localSheetId="47">'ANEXO XXV - Cronograma'!módulo1.Extenso_27</definedName>
    <definedName name="módulo1.Extenso_27" localSheetId="48">'ANEXO XXVI - Padrão Desempenho'!módulo1.Extenso_27</definedName>
    <definedName name="módulo1.Extenso_27" localSheetId="58">'ANEXO XXVIII - Espec. Servicos'!módulo1.Extenso_27</definedName>
    <definedName name="módulo1.Extenso_27" localSheetId="60">#N/A</definedName>
    <definedName name="módulo1.Extenso_27" localSheetId="61">#N/A</definedName>
    <definedName name="módulo1.Extenso_27" localSheetId="62">#N/A</definedName>
    <definedName name="módulo1.Extenso_27" localSheetId="63">#N/A</definedName>
    <definedName name="módulo1.Extenso_27" localSheetId="64">'ANEXO XXXIV - Aplicação PC'!módulo1.Extenso_27</definedName>
    <definedName name="módulo1.Extenso_27" localSheetId="65">#N/A</definedName>
    <definedName name="módulo1.Extenso_27" localSheetId="66">#N/A</definedName>
    <definedName name="módulo1.Extenso_27" localSheetId="1">SUMÁRIO!módulo1.Extenso_27</definedName>
    <definedName name="módulo1.Extenso_27">módulo1.Extenso_27</definedName>
    <definedName name="módulo1.Extenso_28" localSheetId="27">#N/A</definedName>
    <definedName name="módulo1.Extenso_28" localSheetId="25">'ANEXO VII - Erosão'!módulo1.Extenso_28</definedName>
    <definedName name="módulo1.Extenso_28" localSheetId="30">[0]!__2Excel_BuiltIn_Print_Area_8_1</definedName>
    <definedName name="módulo1.Extenso_28" localSheetId="32">'ANEXO XII - Ficha Resumo'!módulo1.Extenso_28</definedName>
    <definedName name="módulo1.Extenso_28" localSheetId="40">#N/A</definedName>
    <definedName name="módulo1.Extenso_28" localSheetId="36">#N/A</definedName>
    <definedName name="módulo1.Extenso_28" localSheetId="37">#N/A</definedName>
    <definedName name="módulo1.Extenso_28" localSheetId="38">'ANEXO XVII - Pedágio'!módulo1.Extenso_28</definedName>
    <definedName name="módulo1.Extenso_28" localSheetId="39">#N/A</definedName>
    <definedName name="módulo1.Extenso_28" localSheetId="68">#N/A</definedName>
    <definedName name="módulo1.Extenso_28" localSheetId="41">#N/A</definedName>
    <definedName name="módulo1.Extenso_28" localSheetId="67">#N/A</definedName>
    <definedName name="módulo1.Extenso_28" localSheetId="42">#N/A</definedName>
    <definedName name="módulo1.Extenso_28" localSheetId="43">#N/A</definedName>
    <definedName name="módulo1.Extenso_28" localSheetId="44">'ANEXO XXII - Sin. Abertura Tráf'!módulo1.Extenso_28</definedName>
    <definedName name="módulo1.Extenso_28" localSheetId="46">'ANEXO XXIV - Orç. Total'!módulo1.Extenso_28</definedName>
    <definedName name="módulo1.Extenso_28" localSheetId="47">'ANEXO XXV - Cronograma'!módulo1.Extenso_28</definedName>
    <definedName name="módulo1.Extenso_28" localSheetId="48">'ANEXO XXVI - Padrão Desempenho'!módulo1.Extenso_28</definedName>
    <definedName name="módulo1.Extenso_28" localSheetId="60">#N/A</definedName>
    <definedName name="módulo1.Extenso_28" localSheetId="61">#N/A</definedName>
    <definedName name="módulo1.Extenso_28" localSheetId="62">#N/A</definedName>
    <definedName name="módulo1.Extenso_28" localSheetId="63">#N/A</definedName>
    <definedName name="módulo1.Extenso_28" localSheetId="64">'ANEXO XXXIV - Aplicação PC'!módulo1.Extenso_28</definedName>
    <definedName name="módulo1.Extenso_28" localSheetId="65">#N/A</definedName>
    <definedName name="módulo1.Extenso_28" localSheetId="66">#N/A</definedName>
    <definedName name="módulo1.Extenso_28" localSheetId="1">SUMÁRIO!módulo1.Extenso_28</definedName>
    <definedName name="módulo1.Extenso_28">módulo1.Extenso_28</definedName>
    <definedName name="módulo1.Extenso_29" localSheetId="27">#N/A</definedName>
    <definedName name="módulo1.Extenso_29" localSheetId="25">'ANEXO VII - Erosão'!módulo1.Extenso_29</definedName>
    <definedName name="módulo1.Extenso_29" localSheetId="30">#N/A</definedName>
    <definedName name="módulo1.Extenso_29" localSheetId="32">'ANEXO XII - Ficha Resumo'!módulo1.Extenso_29</definedName>
    <definedName name="módulo1.Extenso_29" localSheetId="40">#N/A</definedName>
    <definedName name="módulo1.Extenso_29" localSheetId="36">#N/A</definedName>
    <definedName name="módulo1.Extenso_29" localSheetId="37">#N/A</definedName>
    <definedName name="módulo1.Extenso_29" localSheetId="38">'ANEXO XVII - Pedágio'!módulo1.Extenso_29</definedName>
    <definedName name="módulo1.Extenso_29" localSheetId="39">#N/A</definedName>
    <definedName name="módulo1.Extenso_29" localSheetId="68">#N/A</definedName>
    <definedName name="módulo1.Extenso_29" localSheetId="41">#N/A</definedName>
    <definedName name="módulo1.Extenso_29" localSheetId="67">#N/A</definedName>
    <definedName name="módulo1.Extenso_29" localSheetId="42">#N/A</definedName>
    <definedName name="módulo1.Extenso_29" localSheetId="43">#N/A</definedName>
    <definedName name="módulo1.Extenso_29" localSheetId="44">'ANEXO XXII - Sin. Abertura Tráf'!módulo1.Extenso_29</definedName>
    <definedName name="módulo1.Extenso_29" localSheetId="46">'ANEXO XXIV - Orç. Total'!módulo1.Extenso_29</definedName>
    <definedName name="módulo1.Extenso_29" localSheetId="59">'ANEXO XXIX - Doc SEDE'!módulo1.Extenso_29</definedName>
    <definedName name="módulo1.Extenso_29" localSheetId="47">'ANEXO XXV - Cronograma'!módulo1.Extenso_29</definedName>
    <definedName name="módulo1.Extenso_29" localSheetId="48">'ANEXO XXVI - Padrão Desempenho'!módulo1.Extenso_29</definedName>
    <definedName name="módulo1.Extenso_29" localSheetId="58">'ANEXO XXVIII - Espec. Servicos'!módulo1.Extenso_29</definedName>
    <definedName name="módulo1.Extenso_29" localSheetId="60">#N/A</definedName>
    <definedName name="módulo1.Extenso_29" localSheetId="61">#N/A</definedName>
    <definedName name="módulo1.Extenso_29" localSheetId="62">#N/A</definedName>
    <definedName name="módulo1.Extenso_29" localSheetId="63">#N/A</definedName>
    <definedName name="módulo1.Extenso_29" localSheetId="64">'ANEXO XXXIV - Aplicação PC'!módulo1.Extenso_29</definedName>
    <definedName name="módulo1.Extenso_29" localSheetId="65">#N/A</definedName>
    <definedName name="módulo1.Extenso_29" localSheetId="66">#N/A</definedName>
    <definedName name="módulo1.Extenso_29" localSheetId="1">SUMÁRIO!módulo1.Extenso_29</definedName>
    <definedName name="módulo1.Extenso_29">módulo1.Extenso_29</definedName>
    <definedName name="módulo1.Extenso_3" localSheetId="27">#N/A</definedName>
    <definedName name="módulo1.Extenso_3" localSheetId="25">'ANEXO VII - Erosão'!módulo1.Extenso_3</definedName>
    <definedName name="módulo1.Extenso_3" localSheetId="30">#N/A</definedName>
    <definedName name="módulo1.Extenso_3" localSheetId="32">'ANEXO XII - Ficha Resumo'!módulo1.Extenso_3</definedName>
    <definedName name="módulo1.Extenso_3" localSheetId="40">#N/A</definedName>
    <definedName name="módulo1.Extenso_3" localSheetId="36">#N/A</definedName>
    <definedName name="módulo1.Extenso_3" localSheetId="37">#N/A</definedName>
    <definedName name="módulo1.Extenso_3" localSheetId="38">'ANEXO XVII - Pedágio'!módulo1.Extenso_3</definedName>
    <definedName name="módulo1.Extenso_3" localSheetId="39">#N/A</definedName>
    <definedName name="módulo1.Extenso_3" localSheetId="68">#N/A</definedName>
    <definedName name="módulo1.Extenso_3" localSheetId="41">#N/A</definedName>
    <definedName name="módulo1.Extenso_3" localSheetId="67">#N/A</definedName>
    <definedName name="módulo1.Extenso_3" localSheetId="42">#N/A</definedName>
    <definedName name="módulo1.Extenso_3" localSheetId="43">#N/A</definedName>
    <definedName name="módulo1.Extenso_3" localSheetId="44">'ANEXO XXII - Sin. Abertura Tráf'!módulo1.Extenso_3</definedName>
    <definedName name="módulo1.Extenso_3" localSheetId="46">'ANEXO XXIV - Orç. Total'!módulo1.Extenso_3</definedName>
    <definedName name="módulo1.Extenso_3" localSheetId="47">'ANEXO XXV - Cronograma'!módulo1.Extenso_3</definedName>
    <definedName name="módulo1.Extenso_3" localSheetId="48">'ANEXO XXVI - Padrão Desempenho'!módulo1.Extenso_3</definedName>
    <definedName name="módulo1.Extenso_3" localSheetId="60">#N/A</definedName>
    <definedName name="módulo1.Extenso_3" localSheetId="61">#N/A</definedName>
    <definedName name="módulo1.Extenso_3" localSheetId="62">#N/A</definedName>
    <definedName name="módulo1.Extenso_3" localSheetId="63">#N/A</definedName>
    <definedName name="módulo1.Extenso_3" localSheetId="64">'ANEXO XXXIV - Aplicação PC'!módulo1.Extenso_3</definedName>
    <definedName name="módulo1.Extenso_3" localSheetId="65">#N/A</definedName>
    <definedName name="módulo1.Extenso_3" localSheetId="66">#N/A</definedName>
    <definedName name="módulo1.Extenso_3" localSheetId="1">SUMÁRIO!módulo1.Extenso_3</definedName>
    <definedName name="módulo1.Extenso_3">módulo1.Extenso_3</definedName>
    <definedName name="módulo1.Extenso_30" localSheetId="27">#N/A</definedName>
    <definedName name="módulo1.Extenso_30" localSheetId="25">'ANEXO VII - Erosão'!módulo1.Extenso_30</definedName>
    <definedName name="módulo1.Extenso_30" localSheetId="30">#N/A</definedName>
    <definedName name="módulo1.Extenso_30" localSheetId="32">'ANEXO XII - Ficha Resumo'!módulo1.Extenso_30</definedName>
    <definedName name="módulo1.Extenso_30" localSheetId="40">#N/A</definedName>
    <definedName name="módulo1.Extenso_30" localSheetId="36">#N/A</definedName>
    <definedName name="módulo1.Extenso_30" localSheetId="37">#N/A</definedName>
    <definedName name="módulo1.Extenso_30" localSheetId="38">'ANEXO XVII - Pedágio'!módulo1.Extenso_30</definedName>
    <definedName name="módulo1.Extenso_30" localSheetId="39">#N/A</definedName>
    <definedName name="módulo1.Extenso_30" localSheetId="68">#N/A</definedName>
    <definedName name="módulo1.Extenso_30" localSheetId="41">#N/A</definedName>
    <definedName name="módulo1.Extenso_30" localSheetId="67">#N/A</definedName>
    <definedName name="módulo1.Extenso_30" localSheetId="42">#N/A</definedName>
    <definedName name="módulo1.Extenso_30" localSheetId="43">#N/A</definedName>
    <definedName name="módulo1.Extenso_30" localSheetId="44">'ANEXO XXII - Sin. Abertura Tráf'!módulo1.Extenso_30</definedName>
    <definedName name="módulo1.Extenso_30" localSheetId="46">'ANEXO XXIV - Orç. Total'!módulo1.Extenso_30</definedName>
    <definedName name="módulo1.Extenso_30" localSheetId="59">'ANEXO XXIX - Doc SEDE'!módulo1.Extenso_30</definedName>
    <definedName name="módulo1.Extenso_30" localSheetId="47">'ANEXO XXV - Cronograma'!módulo1.Extenso_30</definedName>
    <definedName name="módulo1.Extenso_30" localSheetId="48">'ANEXO XXVI - Padrão Desempenho'!módulo1.Extenso_30</definedName>
    <definedName name="módulo1.Extenso_30" localSheetId="58">'ANEXO XXVIII - Espec. Servicos'!módulo1.Extenso_30</definedName>
    <definedName name="módulo1.Extenso_30" localSheetId="60">#N/A</definedName>
    <definedName name="módulo1.Extenso_30" localSheetId="61">#N/A</definedName>
    <definedName name="módulo1.Extenso_30" localSheetId="62">#N/A</definedName>
    <definedName name="módulo1.Extenso_30" localSheetId="63">#N/A</definedName>
    <definedName name="módulo1.Extenso_30" localSheetId="64">'ANEXO XXXIV - Aplicação PC'!módulo1.Extenso_30</definedName>
    <definedName name="módulo1.Extenso_30" localSheetId="65">#N/A</definedName>
    <definedName name="módulo1.Extenso_30" localSheetId="66">#N/A</definedName>
    <definedName name="módulo1.Extenso_30" localSheetId="1">SUMÁRIO!módulo1.Extenso_30</definedName>
    <definedName name="módulo1.Extenso_30">módulo1.Extenso_30</definedName>
    <definedName name="módulo1.Extenso_31" localSheetId="27">#N/A</definedName>
    <definedName name="módulo1.Extenso_31" localSheetId="25">'ANEXO VII - Erosão'!módulo1.Extenso_31</definedName>
    <definedName name="módulo1.Extenso_31" localSheetId="30">#N/A</definedName>
    <definedName name="módulo1.Extenso_31" localSheetId="32">'ANEXO XII - Ficha Resumo'!módulo1.Extenso_31</definedName>
    <definedName name="módulo1.Extenso_31" localSheetId="40">#N/A</definedName>
    <definedName name="módulo1.Extenso_31" localSheetId="36">#N/A</definedName>
    <definedName name="módulo1.Extenso_31" localSheetId="37">#N/A</definedName>
    <definedName name="módulo1.Extenso_31" localSheetId="38">'ANEXO XVII - Pedágio'!módulo1.Extenso_31</definedName>
    <definedName name="módulo1.Extenso_31" localSheetId="39">#N/A</definedName>
    <definedName name="módulo1.Extenso_31" localSheetId="68">#N/A</definedName>
    <definedName name="módulo1.Extenso_31" localSheetId="41">#N/A</definedName>
    <definedName name="módulo1.Extenso_31" localSheetId="67">#N/A</definedName>
    <definedName name="módulo1.Extenso_31" localSheetId="42">#N/A</definedName>
    <definedName name="módulo1.Extenso_31" localSheetId="43">#N/A</definedName>
    <definedName name="módulo1.Extenso_31" localSheetId="44">'ANEXO XXII - Sin. Abertura Tráf'!módulo1.Extenso_31</definedName>
    <definedName name="módulo1.Extenso_31" localSheetId="46">'ANEXO XXIV - Orç. Total'!módulo1.Extenso_31</definedName>
    <definedName name="módulo1.Extenso_31" localSheetId="59">'ANEXO XXIX - Doc SEDE'!módulo1.Extenso_31</definedName>
    <definedName name="módulo1.Extenso_31" localSheetId="47">'ANEXO XXV - Cronograma'!módulo1.Extenso_31</definedName>
    <definedName name="módulo1.Extenso_31" localSheetId="48">'ANEXO XXVI - Padrão Desempenho'!módulo1.Extenso_31</definedName>
    <definedName name="módulo1.Extenso_31" localSheetId="58">'ANEXO XXVIII - Espec. Servicos'!módulo1.Extenso_31</definedName>
    <definedName name="módulo1.Extenso_31" localSheetId="60">#N/A</definedName>
    <definedName name="módulo1.Extenso_31" localSheetId="61">#N/A</definedName>
    <definedName name="módulo1.Extenso_31" localSheetId="62">#N/A</definedName>
    <definedName name="módulo1.Extenso_31" localSheetId="63">#N/A</definedName>
    <definedName name="módulo1.Extenso_31" localSheetId="64">'ANEXO XXXIV - Aplicação PC'!módulo1.Extenso_31</definedName>
    <definedName name="módulo1.Extenso_31" localSheetId="65">#N/A</definedName>
    <definedName name="módulo1.Extenso_31" localSheetId="66">#N/A</definedName>
    <definedName name="módulo1.Extenso_31" localSheetId="1">SUMÁRIO!módulo1.Extenso_31</definedName>
    <definedName name="módulo1.Extenso_31">módulo1.Extenso_31</definedName>
    <definedName name="módulo1.Extenso_32" localSheetId="27">#N/A</definedName>
    <definedName name="módulo1.Extenso_32" localSheetId="25">'ANEXO VII - Erosão'!módulo1.Extenso_32</definedName>
    <definedName name="módulo1.Extenso_32" localSheetId="30">#N/A</definedName>
    <definedName name="módulo1.Extenso_32" localSheetId="32">'ANEXO XII - Ficha Resumo'!módulo1.Extenso_32</definedName>
    <definedName name="módulo1.Extenso_32" localSheetId="40">#N/A</definedName>
    <definedName name="módulo1.Extenso_32" localSheetId="36">#N/A</definedName>
    <definedName name="módulo1.Extenso_32" localSheetId="37">#N/A</definedName>
    <definedName name="módulo1.Extenso_32" localSheetId="38">'ANEXO XVII - Pedágio'!módulo1.Extenso_32</definedName>
    <definedName name="módulo1.Extenso_32" localSheetId="39">#N/A</definedName>
    <definedName name="módulo1.Extenso_32" localSheetId="68">#N/A</definedName>
    <definedName name="módulo1.Extenso_32" localSheetId="41">#N/A</definedName>
    <definedName name="módulo1.Extenso_32" localSheetId="67">#N/A</definedName>
    <definedName name="módulo1.Extenso_32" localSheetId="42">#N/A</definedName>
    <definedName name="módulo1.Extenso_32" localSheetId="43">#N/A</definedName>
    <definedName name="módulo1.Extenso_32" localSheetId="44">'ANEXO XXII - Sin. Abertura Tráf'!módulo1.Extenso_32</definedName>
    <definedName name="módulo1.Extenso_32" localSheetId="46">'ANEXO XXIV - Orç. Total'!módulo1.Extenso_32</definedName>
    <definedName name="módulo1.Extenso_32" localSheetId="47">'ANEXO XXV - Cronograma'!módulo1.Extenso_32</definedName>
    <definedName name="módulo1.Extenso_32" localSheetId="48">'ANEXO XXVI - Padrão Desempenho'!módulo1.Extenso_32</definedName>
    <definedName name="módulo1.Extenso_32" localSheetId="60">#N/A</definedName>
    <definedName name="módulo1.Extenso_32" localSheetId="61">#N/A</definedName>
    <definedName name="módulo1.Extenso_32" localSheetId="62">#N/A</definedName>
    <definedName name="módulo1.Extenso_32" localSheetId="63">#N/A</definedName>
    <definedName name="módulo1.Extenso_32" localSheetId="64">'ANEXO XXXIV - Aplicação PC'!módulo1.Extenso_32</definedName>
    <definedName name="módulo1.Extenso_32" localSheetId="65">#N/A</definedName>
    <definedName name="módulo1.Extenso_32" localSheetId="66">#N/A</definedName>
    <definedName name="módulo1.Extenso_32" localSheetId="1">SUMÁRIO!módulo1.Extenso_32</definedName>
    <definedName name="módulo1.Extenso_32">módulo1.Extenso_32</definedName>
    <definedName name="módulo1.Extenso_33" localSheetId="27">#N/A</definedName>
    <definedName name="módulo1.Extenso_33" localSheetId="25">'ANEXO VII - Erosão'!módulo1.Extenso_33</definedName>
    <definedName name="módulo1.Extenso_33" localSheetId="30">[0]!__3Excel_BuiltIn_Print_Titles_1_1</definedName>
    <definedName name="módulo1.Extenso_33" localSheetId="32">'ANEXO XII - Ficha Resumo'!módulo1.Extenso_33</definedName>
    <definedName name="módulo1.Extenso_33" localSheetId="40">#N/A</definedName>
    <definedName name="módulo1.Extenso_33" localSheetId="36">#N/A</definedName>
    <definedName name="módulo1.Extenso_33" localSheetId="37">#N/A</definedName>
    <definedName name="módulo1.Extenso_33" localSheetId="38">'ANEXO XVII - Pedágio'!módulo1.Extenso_33</definedName>
    <definedName name="módulo1.Extenso_33" localSheetId="39">#N/A</definedName>
    <definedName name="módulo1.Extenso_33" localSheetId="68">#N/A</definedName>
    <definedName name="módulo1.Extenso_33" localSheetId="41">#N/A</definedName>
    <definedName name="módulo1.Extenso_33" localSheetId="67">#N/A</definedName>
    <definedName name="módulo1.Extenso_33" localSheetId="42">#N/A</definedName>
    <definedName name="módulo1.Extenso_33" localSheetId="43">#N/A</definedName>
    <definedName name="módulo1.Extenso_33" localSheetId="44">'ANEXO XXII - Sin. Abertura Tráf'!módulo1.Extenso_33</definedName>
    <definedName name="módulo1.Extenso_33" localSheetId="46">'ANEXO XXIV - Orç. Total'!módulo1.Extenso_33</definedName>
    <definedName name="módulo1.Extenso_33" localSheetId="59">'ANEXO XXIX - Doc SEDE'!módulo1.Extenso_33</definedName>
    <definedName name="módulo1.Extenso_33" localSheetId="47">'ANEXO XXV - Cronograma'!módulo1.Extenso_33</definedName>
    <definedName name="módulo1.Extenso_33" localSheetId="48">'ANEXO XXVI - Padrão Desempenho'!módulo1.Extenso_33</definedName>
    <definedName name="módulo1.Extenso_33" localSheetId="58">'ANEXO XXVIII - Espec. Servicos'!módulo1.Extenso_33</definedName>
    <definedName name="módulo1.Extenso_33" localSheetId="60">#N/A</definedName>
    <definedName name="módulo1.Extenso_33" localSheetId="61">#N/A</definedName>
    <definedName name="módulo1.Extenso_33" localSheetId="62">#N/A</definedName>
    <definedName name="módulo1.Extenso_33" localSheetId="63">#N/A</definedName>
    <definedName name="módulo1.Extenso_33" localSheetId="64">'ANEXO XXXIV - Aplicação PC'!módulo1.Extenso_33</definedName>
    <definedName name="módulo1.Extenso_33" localSheetId="65">#N/A</definedName>
    <definedName name="módulo1.Extenso_33" localSheetId="66">#N/A</definedName>
    <definedName name="módulo1.Extenso_33" localSheetId="1">SUMÁRIO!módulo1.Extenso_33</definedName>
    <definedName name="módulo1.Extenso_33">módulo1.Extenso_33</definedName>
    <definedName name="módulo1.Extenso_34" localSheetId="27">#N/A</definedName>
    <definedName name="módulo1.Extenso_34" localSheetId="25">'ANEXO VII - Erosão'!módulo1.Extenso_34</definedName>
    <definedName name="módulo1.Extenso_34" localSheetId="30">#N/A</definedName>
    <definedName name="módulo1.Extenso_34" localSheetId="32">'ANEXO XII - Ficha Resumo'!módulo1.Extenso_34</definedName>
    <definedName name="módulo1.Extenso_34" localSheetId="40">#N/A</definedName>
    <definedName name="módulo1.Extenso_34" localSheetId="36">#N/A</definedName>
    <definedName name="módulo1.Extenso_34" localSheetId="37">#N/A</definedName>
    <definedName name="módulo1.Extenso_34" localSheetId="38">'ANEXO XVII - Pedágio'!módulo1.Extenso_34</definedName>
    <definedName name="módulo1.Extenso_34" localSheetId="39">#N/A</definedName>
    <definedName name="módulo1.Extenso_34" localSheetId="68">#N/A</definedName>
    <definedName name="módulo1.Extenso_34" localSheetId="41">#N/A</definedName>
    <definedName name="módulo1.Extenso_34" localSheetId="67">#N/A</definedName>
    <definedName name="módulo1.Extenso_34" localSheetId="42">#N/A</definedName>
    <definedName name="módulo1.Extenso_34" localSheetId="43">#N/A</definedName>
    <definedName name="módulo1.Extenso_34" localSheetId="44">'ANEXO XXII - Sin. Abertura Tráf'!módulo1.Extenso_34</definedName>
    <definedName name="módulo1.Extenso_34" localSheetId="46">'ANEXO XXIV - Orç. Total'!módulo1.Extenso_34</definedName>
    <definedName name="módulo1.Extenso_34" localSheetId="59">'ANEXO XXIX - Doc SEDE'!módulo1.Extenso_34</definedName>
    <definedName name="módulo1.Extenso_34" localSheetId="47">'ANEXO XXV - Cronograma'!módulo1.Extenso_34</definedName>
    <definedName name="módulo1.Extenso_34" localSheetId="48">'ANEXO XXVI - Padrão Desempenho'!módulo1.Extenso_34</definedName>
    <definedName name="módulo1.Extenso_34" localSheetId="58">'ANEXO XXVIII - Espec. Servicos'!módulo1.Extenso_34</definedName>
    <definedName name="módulo1.Extenso_34" localSheetId="60">#N/A</definedName>
    <definedName name="módulo1.Extenso_34" localSheetId="61">#N/A</definedName>
    <definedName name="módulo1.Extenso_34" localSheetId="62">#N/A</definedName>
    <definedName name="módulo1.Extenso_34" localSheetId="63">#N/A</definedName>
    <definedName name="módulo1.Extenso_34" localSheetId="64">'ANEXO XXXIV - Aplicação PC'!módulo1.Extenso_34</definedName>
    <definedName name="módulo1.Extenso_34" localSheetId="65">#N/A</definedName>
    <definedName name="módulo1.Extenso_34" localSheetId="66">#N/A</definedName>
    <definedName name="módulo1.Extenso_34" localSheetId="1">SUMÁRIO!módulo1.Extenso_34</definedName>
    <definedName name="módulo1.Extenso_34">módulo1.Extenso_34</definedName>
    <definedName name="módulo1.Extenso_35" localSheetId="27">#N/A</definedName>
    <definedName name="módulo1.Extenso_35" localSheetId="25">'ANEXO VII - Erosão'!módulo1.Extenso_35</definedName>
    <definedName name="módulo1.Extenso_35" localSheetId="30">#N/A</definedName>
    <definedName name="módulo1.Extenso_35" localSheetId="32">'ANEXO XII - Ficha Resumo'!módulo1.Extenso_35</definedName>
    <definedName name="módulo1.Extenso_35" localSheetId="40">#N/A</definedName>
    <definedName name="módulo1.Extenso_35" localSheetId="36">#N/A</definedName>
    <definedName name="módulo1.Extenso_35" localSheetId="37">#N/A</definedName>
    <definedName name="módulo1.Extenso_35" localSheetId="38">'ANEXO XVII - Pedágio'!módulo1.Extenso_35</definedName>
    <definedName name="módulo1.Extenso_35" localSheetId="39">#N/A</definedName>
    <definedName name="módulo1.Extenso_35" localSheetId="68">#N/A</definedName>
    <definedName name="módulo1.Extenso_35" localSheetId="41">#N/A</definedName>
    <definedName name="módulo1.Extenso_35" localSheetId="67">#N/A</definedName>
    <definedName name="módulo1.Extenso_35" localSheetId="42">#N/A</definedName>
    <definedName name="módulo1.Extenso_35" localSheetId="43">#N/A</definedName>
    <definedName name="módulo1.Extenso_35" localSheetId="44">'ANEXO XXII - Sin. Abertura Tráf'!módulo1.Extenso_35</definedName>
    <definedName name="módulo1.Extenso_35" localSheetId="46">'ANEXO XXIV - Orç. Total'!módulo1.Extenso_35</definedName>
    <definedName name="módulo1.Extenso_35" localSheetId="59">'ANEXO XXIX - Doc SEDE'!módulo1.Extenso_35</definedName>
    <definedName name="módulo1.Extenso_35" localSheetId="47">'ANEXO XXV - Cronograma'!módulo1.Extenso_35</definedName>
    <definedName name="módulo1.Extenso_35" localSheetId="48">'ANEXO XXVI - Padrão Desempenho'!módulo1.Extenso_35</definedName>
    <definedName name="módulo1.Extenso_35" localSheetId="58">'ANEXO XXVIII - Espec. Servicos'!módulo1.Extenso_35</definedName>
    <definedName name="módulo1.Extenso_35" localSheetId="60">#N/A</definedName>
    <definedName name="módulo1.Extenso_35" localSheetId="61">#N/A</definedName>
    <definedName name="módulo1.Extenso_35" localSheetId="62">#N/A</definedName>
    <definedName name="módulo1.Extenso_35" localSheetId="63">#N/A</definedName>
    <definedName name="módulo1.Extenso_35" localSheetId="64">'ANEXO XXXIV - Aplicação PC'!módulo1.Extenso_35</definedName>
    <definedName name="módulo1.Extenso_35" localSheetId="65">#N/A</definedName>
    <definedName name="módulo1.Extenso_35" localSheetId="66">#N/A</definedName>
    <definedName name="módulo1.Extenso_35" localSheetId="1">SUMÁRIO!módulo1.Extenso_35</definedName>
    <definedName name="módulo1.Extenso_35">módulo1.Extenso_35</definedName>
    <definedName name="módulo1.Extenso_36" localSheetId="27">#N/A</definedName>
    <definedName name="módulo1.Extenso_36" localSheetId="25">'ANEXO VII - Erosão'!módulo1.Extenso_36</definedName>
    <definedName name="módulo1.Extenso_36" localSheetId="30">#N/A</definedName>
    <definedName name="módulo1.Extenso_36" localSheetId="32">'ANEXO XII - Ficha Resumo'!módulo1.Extenso_36</definedName>
    <definedName name="módulo1.Extenso_36" localSheetId="40">#N/A</definedName>
    <definedName name="módulo1.Extenso_36" localSheetId="36">#N/A</definedName>
    <definedName name="módulo1.Extenso_36" localSheetId="37">#N/A</definedName>
    <definedName name="módulo1.Extenso_36" localSheetId="38">'ANEXO XVII - Pedágio'!módulo1.Extenso_36</definedName>
    <definedName name="módulo1.Extenso_36" localSheetId="39">#N/A</definedName>
    <definedName name="módulo1.Extenso_36" localSheetId="68">#N/A</definedName>
    <definedName name="módulo1.Extenso_36" localSheetId="41">#N/A</definedName>
    <definedName name="módulo1.Extenso_36" localSheetId="67">#N/A</definedName>
    <definedName name="módulo1.Extenso_36" localSheetId="42">#N/A</definedName>
    <definedName name="módulo1.Extenso_36" localSheetId="43">#N/A</definedName>
    <definedName name="módulo1.Extenso_36" localSheetId="44">'ANEXO XXII - Sin. Abertura Tráf'!módulo1.Extenso_36</definedName>
    <definedName name="módulo1.Extenso_36" localSheetId="46">'ANEXO XXIV - Orç. Total'!módulo1.Extenso_36</definedName>
    <definedName name="módulo1.Extenso_36" localSheetId="59">'ANEXO XXIX - Doc SEDE'!módulo1.Extenso_36</definedName>
    <definedName name="módulo1.Extenso_36" localSheetId="47">'ANEXO XXV - Cronograma'!módulo1.Extenso_36</definedName>
    <definedName name="módulo1.Extenso_36" localSheetId="48">'ANEXO XXVI - Padrão Desempenho'!módulo1.Extenso_36</definedName>
    <definedName name="módulo1.Extenso_36" localSheetId="58">'ANEXO XXVIII - Espec. Servicos'!módulo1.Extenso_36</definedName>
    <definedName name="módulo1.Extenso_36" localSheetId="60">#N/A</definedName>
    <definedName name="módulo1.Extenso_36" localSheetId="61">#N/A</definedName>
    <definedName name="módulo1.Extenso_36" localSheetId="62">#N/A</definedName>
    <definedName name="módulo1.Extenso_36" localSheetId="63">#N/A</definedName>
    <definedName name="módulo1.Extenso_36" localSheetId="64">'ANEXO XXXIV - Aplicação PC'!módulo1.Extenso_36</definedName>
    <definedName name="módulo1.Extenso_36" localSheetId="65">#N/A</definedName>
    <definedName name="módulo1.Extenso_36" localSheetId="66">#N/A</definedName>
    <definedName name="módulo1.Extenso_36" localSheetId="1">SUMÁRIO!módulo1.Extenso_36</definedName>
    <definedName name="módulo1.Extenso_36">módulo1.Extenso_36</definedName>
    <definedName name="módulo1.Extenso_37" localSheetId="27">#N/A</definedName>
    <definedName name="módulo1.Extenso_37" localSheetId="25">'ANEXO VII - Erosão'!módulo1.Extenso_37</definedName>
    <definedName name="módulo1.Extenso_37" localSheetId="30">#N/A</definedName>
    <definedName name="módulo1.Extenso_37" localSheetId="32">'ANEXO XII - Ficha Resumo'!módulo1.Extenso_37</definedName>
    <definedName name="módulo1.Extenso_37" localSheetId="40">#N/A</definedName>
    <definedName name="módulo1.Extenso_37" localSheetId="36">#N/A</definedName>
    <definedName name="módulo1.Extenso_37" localSheetId="37">#N/A</definedName>
    <definedName name="módulo1.Extenso_37" localSheetId="38">'ANEXO XVII - Pedágio'!módulo1.Extenso_37</definedName>
    <definedName name="módulo1.Extenso_37" localSheetId="39">#N/A</definedName>
    <definedName name="módulo1.Extenso_37" localSheetId="68">#N/A</definedName>
    <definedName name="módulo1.Extenso_37" localSheetId="41">#N/A</definedName>
    <definedName name="módulo1.Extenso_37" localSheetId="67">#N/A</definedName>
    <definedName name="módulo1.Extenso_37" localSheetId="42">#N/A</definedName>
    <definedName name="módulo1.Extenso_37" localSheetId="43">#N/A</definedName>
    <definedName name="módulo1.Extenso_37" localSheetId="44">'ANEXO XXII - Sin. Abertura Tráf'!módulo1.Extenso_37</definedName>
    <definedName name="módulo1.Extenso_37" localSheetId="46">'ANEXO XXIV - Orç. Total'!módulo1.Extenso_37</definedName>
    <definedName name="módulo1.Extenso_37" localSheetId="59">'ANEXO XXIX - Doc SEDE'!módulo1.Extenso_37</definedName>
    <definedName name="módulo1.Extenso_37" localSheetId="47">'ANEXO XXV - Cronograma'!módulo1.Extenso_37</definedName>
    <definedName name="módulo1.Extenso_37" localSheetId="48">'ANEXO XXVI - Padrão Desempenho'!módulo1.Extenso_37</definedName>
    <definedName name="módulo1.Extenso_37" localSheetId="58">'ANEXO XXVIII - Espec. Servicos'!módulo1.Extenso_37</definedName>
    <definedName name="módulo1.Extenso_37" localSheetId="60">#N/A</definedName>
    <definedName name="módulo1.Extenso_37" localSheetId="61">#N/A</definedName>
    <definedName name="módulo1.Extenso_37" localSheetId="62">#N/A</definedName>
    <definedName name="módulo1.Extenso_37" localSheetId="63">#N/A</definedName>
    <definedName name="módulo1.Extenso_37" localSheetId="64">'ANEXO XXXIV - Aplicação PC'!módulo1.Extenso_37</definedName>
    <definedName name="módulo1.Extenso_37" localSheetId="65">#N/A</definedName>
    <definedName name="módulo1.Extenso_37" localSheetId="66">#N/A</definedName>
    <definedName name="módulo1.Extenso_37" localSheetId="1">SUMÁRIO!módulo1.Extenso_37</definedName>
    <definedName name="módulo1.Extenso_37">módulo1.Extenso_37</definedName>
    <definedName name="módulo1.Extenso_38" localSheetId="27">#N/A</definedName>
    <definedName name="módulo1.Extenso_38" localSheetId="25">'ANEXO VII - Erosão'!módulo1.Extenso_38</definedName>
    <definedName name="módulo1.Extenso_38" localSheetId="30">#N/A</definedName>
    <definedName name="módulo1.Extenso_38" localSheetId="32">'ANEXO XII - Ficha Resumo'!módulo1.Extenso_38</definedName>
    <definedName name="módulo1.Extenso_38" localSheetId="40">#N/A</definedName>
    <definedName name="módulo1.Extenso_38" localSheetId="36">#N/A</definedName>
    <definedName name="módulo1.Extenso_38" localSheetId="37">#N/A</definedName>
    <definedName name="módulo1.Extenso_38" localSheetId="38">'ANEXO XVII - Pedágio'!módulo1.Extenso_38</definedName>
    <definedName name="módulo1.Extenso_38" localSheetId="39">#N/A</definedName>
    <definedName name="módulo1.Extenso_38" localSheetId="68">#N/A</definedName>
    <definedName name="módulo1.Extenso_38" localSheetId="41">#N/A</definedName>
    <definedName name="módulo1.Extenso_38" localSheetId="67">#N/A</definedName>
    <definedName name="módulo1.Extenso_38" localSheetId="42">#N/A</definedName>
    <definedName name="módulo1.Extenso_38" localSheetId="43">#N/A</definedName>
    <definedName name="módulo1.Extenso_38" localSheetId="44">'ANEXO XXII - Sin. Abertura Tráf'!módulo1.Extenso_38</definedName>
    <definedName name="módulo1.Extenso_38" localSheetId="46">'ANEXO XXIV - Orç. Total'!módulo1.Extenso_38</definedName>
    <definedName name="módulo1.Extenso_38" localSheetId="59">'ANEXO XXIX - Doc SEDE'!módulo1.Extenso_38</definedName>
    <definedName name="módulo1.Extenso_38" localSheetId="47">'ANEXO XXV - Cronograma'!módulo1.Extenso_38</definedName>
    <definedName name="módulo1.Extenso_38" localSheetId="48">'ANEXO XXVI - Padrão Desempenho'!módulo1.Extenso_38</definedName>
    <definedName name="módulo1.Extenso_38" localSheetId="58">'ANEXO XXVIII - Espec. Servicos'!módulo1.Extenso_38</definedName>
    <definedName name="módulo1.Extenso_38" localSheetId="60">#N/A</definedName>
    <definedName name="módulo1.Extenso_38" localSheetId="61">#N/A</definedName>
    <definedName name="módulo1.Extenso_38" localSheetId="62">#N/A</definedName>
    <definedName name="módulo1.Extenso_38" localSheetId="63">#N/A</definedName>
    <definedName name="módulo1.Extenso_38" localSheetId="64">'ANEXO XXXIV - Aplicação PC'!módulo1.Extenso_38</definedName>
    <definedName name="módulo1.Extenso_38" localSheetId="65">#N/A</definedName>
    <definedName name="módulo1.Extenso_38" localSheetId="66">#N/A</definedName>
    <definedName name="módulo1.Extenso_38" localSheetId="1">SUMÁRIO!módulo1.Extenso_38</definedName>
    <definedName name="módulo1.Extenso_38">módulo1.Extenso_38</definedName>
    <definedName name="módulo1.Extenso_39" localSheetId="27">#N/A</definedName>
    <definedName name="módulo1.Extenso_39" localSheetId="25">'ANEXO VII - Erosão'!módulo1.Extenso_39</definedName>
    <definedName name="módulo1.Extenso_39" localSheetId="30">#N/A</definedName>
    <definedName name="módulo1.Extenso_39" localSheetId="40">#N/A</definedName>
    <definedName name="módulo1.Extenso_39" localSheetId="36">#N/A</definedName>
    <definedName name="módulo1.Extenso_39" localSheetId="37">#N/A</definedName>
    <definedName name="módulo1.Extenso_39" localSheetId="38">'ANEXO XVII - Pedágio'!módulo1.Extenso_39</definedName>
    <definedName name="módulo1.Extenso_39" localSheetId="39">#N/A</definedName>
    <definedName name="módulo1.Extenso_39" localSheetId="68">#N/A</definedName>
    <definedName name="módulo1.Extenso_39" localSheetId="41">#N/A</definedName>
    <definedName name="módulo1.Extenso_39" localSheetId="67">#N/A</definedName>
    <definedName name="módulo1.Extenso_39" localSheetId="42">#N/A</definedName>
    <definedName name="módulo1.Extenso_39" localSheetId="43">#N/A</definedName>
    <definedName name="módulo1.Extenso_39" localSheetId="44">'ANEXO XXII - Sin. Abertura Tráf'!módulo1.Extenso_39</definedName>
    <definedName name="módulo1.Extenso_39" localSheetId="46">'ANEXO XXIV - Orç. Total'!módulo1.Extenso_39</definedName>
    <definedName name="módulo1.Extenso_39" localSheetId="59">'ANEXO XXIX - Doc SEDE'!módulo1.Extenso_39</definedName>
    <definedName name="módulo1.Extenso_39" localSheetId="47">'ANEXO XXV - Cronograma'!módulo1.Extenso_39</definedName>
    <definedName name="módulo1.Extenso_39" localSheetId="48">'ANEXO XXVI - Padrão Desempenho'!módulo1.Extenso_39</definedName>
    <definedName name="módulo1.Extenso_39" localSheetId="58">'ANEXO XXVIII - Espec. Servicos'!módulo1.Extenso_39</definedName>
    <definedName name="módulo1.Extenso_39" localSheetId="60">#N/A</definedName>
    <definedName name="módulo1.Extenso_39" localSheetId="61">#N/A</definedName>
    <definedName name="módulo1.Extenso_39" localSheetId="62">#N/A</definedName>
    <definedName name="módulo1.Extenso_39" localSheetId="63">#N/A</definedName>
    <definedName name="módulo1.Extenso_39" localSheetId="64">'ANEXO XXXIV - Aplicação PC'!módulo1.Extenso_39</definedName>
    <definedName name="módulo1.Extenso_39" localSheetId="65">#N/A</definedName>
    <definedName name="módulo1.Extenso_39" localSheetId="66">#N/A</definedName>
    <definedName name="módulo1.Extenso_39" localSheetId="1">SUMÁRIO!módulo1.Extenso_39</definedName>
    <definedName name="módulo1.Extenso_39">módulo1.Extenso_39</definedName>
    <definedName name="módulo1.Extenso_4" localSheetId="27">#N/A</definedName>
    <definedName name="módulo1.Extenso_4" localSheetId="25">'ANEXO VII - Erosão'!módulo1.Extenso_4</definedName>
    <definedName name="módulo1.Extenso_4" localSheetId="30">#N/A</definedName>
    <definedName name="módulo1.Extenso_4" localSheetId="32">'ANEXO XII - Ficha Resumo'!módulo1.Extenso_4</definedName>
    <definedName name="módulo1.Extenso_4" localSheetId="40">#N/A</definedName>
    <definedName name="módulo1.Extenso_4" localSheetId="36">#N/A</definedName>
    <definedName name="módulo1.Extenso_4" localSheetId="37">#N/A</definedName>
    <definedName name="módulo1.Extenso_4" localSheetId="38">'ANEXO XVII - Pedágio'!módulo1.Extenso_4</definedName>
    <definedName name="módulo1.Extenso_4" localSheetId="39">#N/A</definedName>
    <definedName name="módulo1.Extenso_4" localSheetId="68">#N/A</definedName>
    <definedName name="módulo1.Extenso_4" localSheetId="41">#N/A</definedName>
    <definedName name="módulo1.Extenso_4" localSheetId="67">#N/A</definedName>
    <definedName name="módulo1.Extenso_4" localSheetId="42">#N/A</definedName>
    <definedName name="módulo1.Extenso_4" localSheetId="43">#N/A</definedName>
    <definedName name="módulo1.Extenso_4" localSheetId="44">'ANEXO XXII - Sin. Abertura Tráf'!módulo1.Extenso_4</definedName>
    <definedName name="módulo1.Extenso_4" localSheetId="46">'ANEXO XXIV - Orç. Total'!módulo1.Extenso_4</definedName>
    <definedName name="módulo1.Extenso_4" localSheetId="59">'ANEXO XXIX - Doc SEDE'!módulo1.Extenso_4</definedName>
    <definedName name="módulo1.Extenso_4" localSheetId="47">'ANEXO XXV - Cronograma'!módulo1.Extenso_4</definedName>
    <definedName name="módulo1.Extenso_4" localSheetId="48">'ANEXO XXVI - Padrão Desempenho'!módulo1.Extenso_4</definedName>
    <definedName name="módulo1.Extenso_4" localSheetId="58">'ANEXO XXVIII - Espec. Servicos'!módulo1.Extenso_4</definedName>
    <definedName name="módulo1.Extenso_4" localSheetId="60">#N/A</definedName>
    <definedName name="módulo1.Extenso_4" localSheetId="61">#N/A</definedName>
    <definedName name="módulo1.Extenso_4" localSheetId="62">#N/A</definedName>
    <definedName name="módulo1.Extenso_4" localSheetId="63">#N/A</definedName>
    <definedName name="módulo1.Extenso_4" localSheetId="64">'ANEXO XXXIV - Aplicação PC'!módulo1.Extenso_4</definedName>
    <definedName name="módulo1.Extenso_4" localSheetId="65">#N/A</definedName>
    <definedName name="módulo1.Extenso_4" localSheetId="66">#N/A</definedName>
    <definedName name="módulo1.Extenso_4" localSheetId="1">SUMÁRIO!módulo1.Extenso_4</definedName>
    <definedName name="módulo1.Extenso_4">módulo1.Extenso_4</definedName>
    <definedName name="módulo1.Extenso_40" localSheetId="27">#N/A</definedName>
    <definedName name="módulo1.Extenso_40" localSheetId="25">'ANEXO VII - Erosão'!módulo1.Extenso_40</definedName>
    <definedName name="módulo1.Extenso_40" localSheetId="30">#N/A</definedName>
    <definedName name="módulo1.Extenso_40" localSheetId="40">#N/A</definedName>
    <definedName name="módulo1.Extenso_40" localSheetId="36">#N/A</definedName>
    <definedName name="módulo1.Extenso_40" localSheetId="37">#N/A</definedName>
    <definedName name="módulo1.Extenso_40" localSheetId="38">'ANEXO XVII - Pedágio'!módulo1.Extenso_40</definedName>
    <definedName name="módulo1.Extenso_40" localSheetId="39">#N/A</definedName>
    <definedName name="módulo1.Extenso_40" localSheetId="68">#N/A</definedName>
    <definedName name="módulo1.Extenso_40" localSheetId="41">#N/A</definedName>
    <definedName name="módulo1.Extenso_40" localSheetId="67">#N/A</definedName>
    <definedName name="módulo1.Extenso_40" localSheetId="42">#N/A</definedName>
    <definedName name="módulo1.Extenso_40" localSheetId="43">#N/A</definedName>
    <definedName name="módulo1.Extenso_40" localSheetId="44">'ANEXO XXII - Sin. Abertura Tráf'!módulo1.Extenso_40</definedName>
    <definedName name="módulo1.Extenso_40" localSheetId="46">'ANEXO XXIV - Orç. Total'!módulo1.Extenso_40</definedName>
    <definedName name="módulo1.Extenso_40" localSheetId="59">'ANEXO XXIX - Doc SEDE'!módulo1.Extenso_40</definedName>
    <definedName name="módulo1.Extenso_40" localSheetId="47">'ANEXO XXV - Cronograma'!módulo1.Extenso_40</definedName>
    <definedName name="módulo1.Extenso_40" localSheetId="48">'ANEXO XXVI - Padrão Desempenho'!módulo1.Extenso_40</definedName>
    <definedName name="módulo1.Extenso_40" localSheetId="58">'ANEXO XXVIII - Espec. Servicos'!módulo1.Extenso_40</definedName>
    <definedName name="módulo1.Extenso_40" localSheetId="60">#N/A</definedName>
    <definedName name="módulo1.Extenso_40" localSheetId="61">#N/A</definedName>
    <definedName name="módulo1.Extenso_40" localSheetId="62">#N/A</definedName>
    <definedName name="módulo1.Extenso_40" localSheetId="63">#N/A</definedName>
    <definedName name="módulo1.Extenso_40" localSheetId="64">'ANEXO XXXIV - Aplicação PC'!módulo1.Extenso_40</definedName>
    <definedName name="módulo1.Extenso_40" localSheetId="65">#N/A</definedName>
    <definedName name="módulo1.Extenso_40" localSheetId="66">#N/A</definedName>
    <definedName name="módulo1.Extenso_40" localSheetId="1">SUMÁRIO!módulo1.Extenso_40</definedName>
    <definedName name="módulo1.Extenso_40">módulo1.Extenso_40</definedName>
    <definedName name="módulo1.Extenso_41" localSheetId="27">#N/A</definedName>
    <definedName name="módulo1.Extenso_41" localSheetId="25">'ANEXO VII - Erosão'!módulo1.Extenso_41</definedName>
    <definedName name="módulo1.Extenso_41" localSheetId="30">#N/A</definedName>
    <definedName name="módulo1.Extenso_41" localSheetId="40">#N/A</definedName>
    <definedName name="módulo1.Extenso_41" localSheetId="36">#N/A</definedName>
    <definedName name="módulo1.Extenso_41" localSheetId="37">#N/A</definedName>
    <definedName name="módulo1.Extenso_41" localSheetId="38">'ANEXO XVII - Pedágio'!módulo1.Extenso_41</definedName>
    <definedName name="módulo1.Extenso_41" localSheetId="39">#N/A</definedName>
    <definedName name="módulo1.Extenso_41" localSheetId="68">#N/A</definedName>
    <definedName name="módulo1.Extenso_41" localSheetId="41">#N/A</definedName>
    <definedName name="módulo1.Extenso_41" localSheetId="67">#N/A</definedName>
    <definedName name="módulo1.Extenso_41" localSheetId="42">#N/A</definedName>
    <definedName name="módulo1.Extenso_41" localSheetId="43">#N/A</definedName>
    <definedName name="módulo1.Extenso_41" localSheetId="44">'ANEXO XXII - Sin. Abertura Tráf'!módulo1.Extenso_41</definedName>
    <definedName name="módulo1.Extenso_41" localSheetId="46">'ANEXO XXIV - Orç. Total'!módulo1.Extenso_41</definedName>
    <definedName name="módulo1.Extenso_41" localSheetId="59">'ANEXO XXIX - Doc SEDE'!módulo1.Extenso_41</definedName>
    <definedName name="módulo1.Extenso_41" localSheetId="47">'ANEXO XXV - Cronograma'!módulo1.Extenso_41</definedName>
    <definedName name="módulo1.Extenso_41" localSheetId="48">'ANEXO XXVI - Padrão Desempenho'!módulo1.Extenso_41</definedName>
    <definedName name="módulo1.Extenso_41" localSheetId="58">'ANEXO XXVIII - Espec. Servicos'!módulo1.Extenso_41</definedName>
    <definedName name="módulo1.Extenso_41" localSheetId="60">#N/A</definedName>
    <definedName name="módulo1.Extenso_41" localSheetId="61">#N/A</definedName>
    <definedName name="módulo1.Extenso_41" localSheetId="62">#N/A</definedName>
    <definedName name="módulo1.Extenso_41" localSheetId="63">#N/A</definedName>
    <definedName name="módulo1.Extenso_41" localSheetId="64">'ANEXO XXXIV - Aplicação PC'!módulo1.Extenso_41</definedName>
    <definedName name="módulo1.Extenso_41" localSheetId="65">#N/A</definedName>
    <definedName name="módulo1.Extenso_41" localSheetId="66">#N/A</definedName>
    <definedName name="módulo1.Extenso_41" localSheetId="1">SUMÁRIO!módulo1.Extenso_41</definedName>
    <definedName name="módulo1.Extenso_41">módulo1.Extenso_41</definedName>
    <definedName name="módulo1.Extenso_42" localSheetId="27">#N/A</definedName>
    <definedName name="módulo1.Extenso_42" localSheetId="25">'ANEXO VII - Erosão'!módulo1.Extenso_42</definedName>
    <definedName name="módulo1.Extenso_42" localSheetId="30">#N/A</definedName>
    <definedName name="módulo1.Extenso_42" localSheetId="40">#N/A</definedName>
    <definedName name="módulo1.Extenso_42" localSheetId="36">#N/A</definedName>
    <definedName name="módulo1.Extenso_42" localSheetId="37">#N/A</definedName>
    <definedName name="módulo1.Extenso_42" localSheetId="38">'ANEXO XVII - Pedágio'!módulo1.Extenso_42</definedName>
    <definedName name="módulo1.Extenso_42" localSheetId="39">#N/A</definedName>
    <definedName name="módulo1.Extenso_42" localSheetId="68">#N/A</definedName>
    <definedName name="módulo1.Extenso_42" localSheetId="41">#N/A</definedName>
    <definedName name="módulo1.Extenso_42" localSheetId="67">#N/A</definedName>
    <definedName name="módulo1.Extenso_42" localSheetId="42">#N/A</definedName>
    <definedName name="módulo1.Extenso_42" localSheetId="43">#N/A</definedName>
    <definedName name="módulo1.Extenso_42" localSheetId="44">'ANEXO XXII - Sin. Abertura Tráf'!módulo1.Extenso_42</definedName>
    <definedName name="módulo1.Extenso_42" localSheetId="46">'ANEXO XXIV - Orç. Total'!módulo1.Extenso_42</definedName>
    <definedName name="módulo1.Extenso_42" localSheetId="59">'ANEXO XXIX - Doc SEDE'!módulo1.Extenso_42</definedName>
    <definedName name="módulo1.Extenso_42" localSheetId="47">'ANEXO XXV - Cronograma'!módulo1.Extenso_42</definedName>
    <definedName name="módulo1.Extenso_42" localSheetId="48">'ANEXO XXVI - Padrão Desempenho'!módulo1.Extenso_42</definedName>
    <definedName name="módulo1.Extenso_42" localSheetId="58">'ANEXO XXVIII - Espec. Servicos'!módulo1.Extenso_42</definedName>
    <definedName name="módulo1.Extenso_42" localSheetId="60">#N/A</definedName>
    <definedName name="módulo1.Extenso_42" localSheetId="61">#N/A</definedName>
    <definedName name="módulo1.Extenso_42" localSheetId="62">#N/A</definedName>
    <definedName name="módulo1.Extenso_42" localSheetId="63">#N/A</definedName>
    <definedName name="módulo1.Extenso_42" localSheetId="64">'ANEXO XXXIV - Aplicação PC'!módulo1.Extenso_42</definedName>
    <definedName name="módulo1.Extenso_42" localSheetId="65">#N/A</definedName>
    <definedName name="módulo1.Extenso_42" localSheetId="66">#N/A</definedName>
    <definedName name="módulo1.Extenso_42" localSheetId="1">SUMÁRIO!módulo1.Extenso_42</definedName>
    <definedName name="módulo1.Extenso_42">módulo1.Extenso_42</definedName>
    <definedName name="módulo1.Extenso_43" localSheetId="27">#N/A</definedName>
    <definedName name="módulo1.Extenso_43" localSheetId="25">'ANEXO VII - Erosão'!módulo1.Extenso_43</definedName>
    <definedName name="módulo1.Extenso_43" localSheetId="30">#N/A</definedName>
    <definedName name="módulo1.Extenso_43" localSheetId="40">#N/A</definedName>
    <definedName name="módulo1.Extenso_43" localSheetId="36">#N/A</definedName>
    <definedName name="módulo1.Extenso_43" localSheetId="37">#N/A</definedName>
    <definedName name="módulo1.Extenso_43" localSheetId="38">'ANEXO XVII - Pedágio'!módulo1.Extenso_43</definedName>
    <definedName name="módulo1.Extenso_43" localSheetId="39">#N/A</definedName>
    <definedName name="módulo1.Extenso_43" localSheetId="68">#N/A</definedName>
    <definedName name="módulo1.Extenso_43" localSheetId="41">#N/A</definedName>
    <definedName name="módulo1.Extenso_43" localSheetId="67">#N/A</definedName>
    <definedName name="módulo1.Extenso_43" localSheetId="42">#N/A</definedName>
    <definedName name="módulo1.Extenso_43" localSheetId="43">#N/A</definedName>
    <definedName name="módulo1.Extenso_43" localSheetId="44">'ANEXO XXII - Sin. Abertura Tráf'!módulo1.Extenso_43</definedName>
    <definedName name="módulo1.Extenso_43" localSheetId="46">'ANEXO XXIV - Orç. Total'!módulo1.Extenso_43</definedName>
    <definedName name="módulo1.Extenso_43" localSheetId="59">'ANEXO XXIX - Doc SEDE'!módulo1.Extenso_43</definedName>
    <definedName name="módulo1.Extenso_43" localSheetId="47">'ANEXO XXV - Cronograma'!módulo1.Extenso_43</definedName>
    <definedName name="módulo1.Extenso_43" localSheetId="48">'ANEXO XXVI - Padrão Desempenho'!módulo1.Extenso_43</definedName>
    <definedName name="módulo1.Extenso_43" localSheetId="58">'ANEXO XXVIII - Espec. Servicos'!módulo1.Extenso_43</definedName>
    <definedName name="módulo1.Extenso_43" localSheetId="60">#N/A</definedName>
    <definedName name="módulo1.Extenso_43" localSheetId="61">#N/A</definedName>
    <definedName name="módulo1.Extenso_43" localSheetId="62">#N/A</definedName>
    <definedName name="módulo1.Extenso_43" localSheetId="63">#N/A</definedName>
    <definedName name="módulo1.Extenso_43" localSheetId="64">'ANEXO XXXIV - Aplicação PC'!módulo1.Extenso_43</definedName>
    <definedName name="módulo1.Extenso_43" localSheetId="65">#N/A</definedName>
    <definedName name="módulo1.Extenso_43" localSheetId="66">#N/A</definedName>
    <definedName name="módulo1.Extenso_43" localSheetId="1">SUMÁRIO!módulo1.Extenso_43</definedName>
    <definedName name="módulo1.Extenso_43">módulo1.Extenso_43</definedName>
    <definedName name="módulo1.Extenso_44" localSheetId="27">#N/A</definedName>
    <definedName name="módulo1.Extenso_44" localSheetId="25">'ANEXO VII - Erosão'!módulo1.Extenso_44</definedName>
    <definedName name="módulo1.Extenso_44" localSheetId="30">#N/A</definedName>
    <definedName name="módulo1.Extenso_44" localSheetId="40">#N/A</definedName>
    <definedName name="módulo1.Extenso_44" localSheetId="36">#N/A</definedName>
    <definedName name="módulo1.Extenso_44" localSheetId="37">#N/A</definedName>
    <definedName name="módulo1.Extenso_44" localSheetId="38">'ANEXO XVII - Pedágio'!módulo1.Extenso_44</definedName>
    <definedName name="módulo1.Extenso_44" localSheetId="39">#N/A</definedName>
    <definedName name="módulo1.Extenso_44" localSheetId="68">#N/A</definedName>
    <definedName name="módulo1.Extenso_44" localSheetId="41">#N/A</definedName>
    <definedName name="módulo1.Extenso_44" localSheetId="67">#N/A</definedName>
    <definedName name="módulo1.Extenso_44" localSheetId="42">#N/A</definedName>
    <definedName name="módulo1.Extenso_44" localSheetId="43">#N/A</definedName>
    <definedName name="módulo1.Extenso_44" localSheetId="44">'ANEXO XXII - Sin. Abertura Tráf'!módulo1.Extenso_44</definedName>
    <definedName name="módulo1.Extenso_44" localSheetId="46">'ANEXO XXIV - Orç. Total'!módulo1.Extenso_44</definedName>
    <definedName name="módulo1.Extenso_44" localSheetId="59">'ANEXO XXIX - Doc SEDE'!módulo1.Extenso_44</definedName>
    <definedName name="módulo1.Extenso_44" localSheetId="47">'ANEXO XXV - Cronograma'!módulo1.Extenso_44</definedName>
    <definedName name="módulo1.Extenso_44" localSheetId="48">'ANEXO XXVI - Padrão Desempenho'!módulo1.Extenso_44</definedName>
    <definedName name="módulo1.Extenso_44" localSheetId="58">'ANEXO XXVIII - Espec. Servicos'!módulo1.Extenso_44</definedName>
    <definedName name="módulo1.Extenso_44" localSheetId="60">#N/A</definedName>
    <definedName name="módulo1.Extenso_44" localSheetId="61">#N/A</definedName>
    <definedName name="módulo1.Extenso_44" localSheetId="62">#N/A</definedName>
    <definedName name="módulo1.Extenso_44" localSheetId="63">#N/A</definedName>
    <definedName name="módulo1.Extenso_44" localSheetId="64">'ANEXO XXXIV - Aplicação PC'!módulo1.Extenso_44</definedName>
    <definedName name="módulo1.Extenso_44" localSheetId="65">#N/A</definedName>
    <definedName name="módulo1.Extenso_44" localSheetId="66">#N/A</definedName>
    <definedName name="módulo1.Extenso_44" localSheetId="1">SUMÁRIO!módulo1.Extenso_44</definedName>
    <definedName name="módulo1.Extenso_44">módulo1.Extenso_44</definedName>
    <definedName name="módulo1.Extenso_45" localSheetId="27">#N/A</definedName>
    <definedName name="módulo1.Extenso_45" localSheetId="25">'ANEXO VII - Erosão'!módulo1.Extenso_45</definedName>
    <definedName name="módulo1.Extenso_45" localSheetId="30">[0]!__ABR96</definedName>
    <definedName name="módulo1.Extenso_45" localSheetId="40">#N/A</definedName>
    <definedName name="módulo1.Extenso_45" localSheetId="36">#N/A</definedName>
    <definedName name="módulo1.Extenso_45" localSheetId="37">#N/A</definedName>
    <definedName name="módulo1.Extenso_45" localSheetId="38">'ANEXO XVII - Pedágio'!módulo1.Extenso_45</definedName>
    <definedName name="módulo1.Extenso_45" localSheetId="39">#N/A</definedName>
    <definedName name="módulo1.Extenso_45" localSheetId="68">#N/A</definedName>
    <definedName name="módulo1.Extenso_45" localSheetId="41">#N/A</definedName>
    <definedName name="módulo1.Extenso_45" localSheetId="67">#N/A</definedName>
    <definedName name="módulo1.Extenso_45" localSheetId="42">#N/A</definedName>
    <definedName name="módulo1.Extenso_45" localSheetId="43">#N/A</definedName>
    <definedName name="módulo1.Extenso_45" localSheetId="44">'ANEXO XXII - Sin. Abertura Tráf'!módulo1.Extenso_45</definedName>
    <definedName name="módulo1.Extenso_45" localSheetId="46">'ANEXO XXIV - Orç. Total'!módulo1.Extenso_45</definedName>
    <definedName name="módulo1.Extenso_45" localSheetId="59">'ANEXO XXIX - Doc SEDE'!módulo1.Extenso_45</definedName>
    <definedName name="módulo1.Extenso_45" localSheetId="47">'ANEXO XXV - Cronograma'!módulo1.Extenso_45</definedName>
    <definedName name="módulo1.Extenso_45" localSheetId="48">'ANEXO XXVI - Padrão Desempenho'!módulo1.Extenso_45</definedName>
    <definedName name="módulo1.Extenso_45" localSheetId="58">'ANEXO XXVIII - Espec. Servicos'!módulo1.Extenso_45</definedName>
    <definedName name="módulo1.Extenso_45" localSheetId="60">#N/A</definedName>
    <definedName name="módulo1.Extenso_45" localSheetId="61">#N/A</definedName>
    <definedName name="módulo1.Extenso_45" localSheetId="62">#N/A</definedName>
    <definedName name="módulo1.Extenso_45" localSheetId="63">#N/A</definedName>
    <definedName name="módulo1.Extenso_45" localSheetId="64">'ANEXO XXXIV - Aplicação PC'!módulo1.Extenso_45</definedName>
    <definedName name="módulo1.Extenso_45" localSheetId="65">#N/A</definedName>
    <definedName name="módulo1.Extenso_45" localSheetId="66">#N/A</definedName>
    <definedName name="módulo1.Extenso_45" localSheetId="1">SUMÁRIO!módulo1.Extenso_45</definedName>
    <definedName name="módulo1.Extenso_45">módulo1.Extenso_45</definedName>
    <definedName name="módulo1.Extenso_46" localSheetId="27">#N/A</definedName>
    <definedName name="módulo1.Extenso_46" localSheetId="25">'ANEXO VII - Erosão'!módulo1.Extenso_46</definedName>
    <definedName name="módulo1.Extenso_46" localSheetId="30">[0]!__ABR96</definedName>
    <definedName name="módulo1.Extenso_46" localSheetId="40">#N/A</definedName>
    <definedName name="módulo1.Extenso_46" localSheetId="36">#N/A</definedName>
    <definedName name="módulo1.Extenso_46" localSheetId="37">#N/A</definedName>
    <definedName name="módulo1.Extenso_46" localSheetId="38">'ANEXO XVII - Pedágio'!módulo1.Extenso_46</definedName>
    <definedName name="módulo1.Extenso_46" localSheetId="39">#N/A</definedName>
    <definedName name="módulo1.Extenso_46" localSheetId="68">#N/A</definedName>
    <definedName name="módulo1.Extenso_46" localSheetId="41">#N/A</definedName>
    <definedName name="módulo1.Extenso_46" localSheetId="67">#N/A</definedName>
    <definedName name="módulo1.Extenso_46" localSheetId="42">#N/A</definedName>
    <definedName name="módulo1.Extenso_46" localSheetId="43">#N/A</definedName>
    <definedName name="módulo1.Extenso_46" localSheetId="44">'ANEXO XXII - Sin. Abertura Tráf'!módulo1.Extenso_46</definedName>
    <definedName name="módulo1.Extenso_46" localSheetId="46">'ANEXO XXIV - Orç. Total'!módulo1.Extenso_46</definedName>
    <definedName name="módulo1.Extenso_46" localSheetId="59">'ANEXO XXIX - Doc SEDE'!módulo1.Extenso_46</definedName>
    <definedName name="módulo1.Extenso_46" localSheetId="47">'ANEXO XXV - Cronograma'!módulo1.Extenso_46</definedName>
    <definedName name="módulo1.Extenso_46" localSheetId="48">'ANEXO XXVI - Padrão Desempenho'!módulo1.Extenso_46</definedName>
    <definedName name="módulo1.Extenso_46" localSheetId="58">'ANEXO XXVIII - Espec. Servicos'!módulo1.Extenso_46</definedName>
    <definedName name="módulo1.Extenso_46" localSheetId="60">#N/A</definedName>
    <definedName name="módulo1.Extenso_46" localSheetId="61">#N/A</definedName>
    <definedName name="módulo1.Extenso_46" localSheetId="62">#N/A</definedName>
    <definedName name="módulo1.Extenso_46" localSheetId="63">#N/A</definedName>
    <definedName name="módulo1.Extenso_46" localSheetId="64">'ANEXO XXXIV - Aplicação PC'!módulo1.Extenso_46</definedName>
    <definedName name="módulo1.Extenso_46" localSheetId="65">#N/A</definedName>
    <definedName name="módulo1.Extenso_46" localSheetId="66">#N/A</definedName>
    <definedName name="módulo1.Extenso_46" localSheetId="1">SUMÁRIO!módulo1.Extenso_46</definedName>
    <definedName name="módulo1.Extenso_46">módulo1.Extenso_46</definedName>
    <definedName name="módulo1.Extenso_47" localSheetId="27">#N/A</definedName>
    <definedName name="módulo1.Extenso_47" localSheetId="25">'ANEXO VII - Erosão'!módulo1.Extenso_47</definedName>
    <definedName name="módulo1.Extenso_47" localSheetId="30">#N/A</definedName>
    <definedName name="módulo1.Extenso_47" localSheetId="40">#N/A</definedName>
    <definedName name="módulo1.Extenso_47" localSheetId="36">#N/A</definedName>
    <definedName name="módulo1.Extenso_47" localSheetId="37">#N/A</definedName>
    <definedName name="módulo1.Extenso_47" localSheetId="38">'ANEXO XVII - Pedágio'!módulo1.Extenso_47</definedName>
    <definedName name="módulo1.Extenso_47" localSheetId="39">#N/A</definedName>
    <definedName name="módulo1.Extenso_47" localSheetId="68">#N/A</definedName>
    <definedName name="módulo1.Extenso_47" localSheetId="41">#N/A</definedName>
    <definedName name="módulo1.Extenso_47" localSheetId="67">#N/A</definedName>
    <definedName name="módulo1.Extenso_47" localSheetId="42">#N/A</definedName>
    <definedName name="módulo1.Extenso_47" localSheetId="43">#N/A</definedName>
    <definedName name="módulo1.Extenso_47" localSheetId="44">'ANEXO XXII - Sin. Abertura Tráf'!módulo1.Extenso_47</definedName>
    <definedName name="módulo1.Extenso_47" localSheetId="46">'ANEXO XXIV - Orç. Total'!módulo1.Extenso_47</definedName>
    <definedName name="módulo1.Extenso_47" localSheetId="59">'ANEXO XXIX - Doc SEDE'!módulo1.Extenso_47</definedName>
    <definedName name="módulo1.Extenso_47" localSheetId="47">'ANEXO XXV - Cronograma'!módulo1.Extenso_47</definedName>
    <definedName name="módulo1.Extenso_47" localSheetId="48">'ANEXO XXVI - Padrão Desempenho'!módulo1.Extenso_47</definedName>
    <definedName name="módulo1.Extenso_47" localSheetId="58">'ANEXO XXVIII - Espec. Servicos'!módulo1.Extenso_47</definedName>
    <definedName name="módulo1.Extenso_47" localSheetId="60">#N/A</definedName>
    <definedName name="módulo1.Extenso_47" localSheetId="61">#N/A</definedName>
    <definedName name="módulo1.Extenso_47" localSheetId="62">#N/A</definedName>
    <definedName name="módulo1.Extenso_47" localSheetId="63">#N/A</definedName>
    <definedName name="módulo1.Extenso_47" localSheetId="64">'ANEXO XXXIV - Aplicação PC'!módulo1.Extenso_47</definedName>
    <definedName name="módulo1.Extenso_47" localSheetId="65">#N/A</definedName>
    <definedName name="módulo1.Extenso_47" localSheetId="66">#N/A</definedName>
    <definedName name="módulo1.Extenso_47" localSheetId="1">SUMÁRIO!módulo1.Extenso_47</definedName>
    <definedName name="módulo1.Extenso_47">módulo1.Extenso_47</definedName>
    <definedName name="módulo1.Extenso_48" localSheetId="27">#N/A</definedName>
    <definedName name="módulo1.Extenso_48" localSheetId="25">'ANEXO VII - Erosão'!módulo1.Extenso_48</definedName>
    <definedName name="módulo1.Extenso_48" localSheetId="30">#N/A</definedName>
    <definedName name="módulo1.Extenso_48" localSheetId="40">#N/A</definedName>
    <definedName name="módulo1.Extenso_48" localSheetId="36">#N/A</definedName>
    <definedName name="módulo1.Extenso_48" localSheetId="37">#N/A</definedName>
    <definedName name="módulo1.Extenso_48" localSheetId="38">'ANEXO XVII - Pedágio'!módulo1.Extenso_48</definedName>
    <definedName name="módulo1.Extenso_48" localSheetId="39">#N/A</definedName>
    <definedName name="módulo1.Extenso_48" localSheetId="68">#N/A</definedName>
    <definedName name="módulo1.Extenso_48" localSheetId="41">#N/A</definedName>
    <definedName name="módulo1.Extenso_48" localSheetId="67">#N/A</definedName>
    <definedName name="módulo1.Extenso_48" localSheetId="42">#N/A</definedName>
    <definedName name="módulo1.Extenso_48" localSheetId="43">#N/A</definedName>
    <definedName name="módulo1.Extenso_48" localSheetId="44">'ANEXO XXII - Sin. Abertura Tráf'!módulo1.Extenso_48</definedName>
    <definedName name="módulo1.Extenso_48" localSheetId="46">'ANEXO XXIV - Orç. Total'!módulo1.Extenso_48</definedName>
    <definedName name="módulo1.Extenso_48" localSheetId="59">'ANEXO XXIX - Doc SEDE'!módulo1.Extenso_48</definedName>
    <definedName name="módulo1.Extenso_48" localSheetId="47">'ANEXO XXV - Cronograma'!módulo1.Extenso_48</definedName>
    <definedName name="módulo1.Extenso_48" localSheetId="48">'ANEXO XXVI - Padrão Desempenho'!módulo1.Extenso_48</definedName>
    <definedName name="módulo1.Extenso_48" localSheetId="58">'ANEXO XXVIII - Espec. Servicos'!módulo1.Extenso_48</definedName>
    <definedName name="módulo1.Extenso_48" localSheetId="60">#N/A</definedName>
    <definedName name="módulo1.Extenso_48" localSheetId="61">#N/A</definedName>
    <definedName name="módulo1.Extenso_48" localSheetId="62">#N/A</definedName>
    <definedName name="módulo1.Extenso_48" localSheetId="63">#N/A</definedName>
    <definedName name="módulo1.Extenso_48" localSheetId="64">'ANEXO XXXIV - Aplicação PC'!módulo1.Extenso_48</definedName>
    <definedName name="módulo1.Extenso_48" localSheetId="65">#N/A</definedName>
    <definedName name="módulo1.Extenso_48" localSheetId="66">#N/A</definedName>
    <definedName name="módulo1.Extenso_48" localSheetId="1">SUMÁRIO!módulo1.Extenso_48</definedName>
    <definedName name="módulo1.Extenso_48">módulo1.Extenso_48</definedName>
    <definedName name="módulo1.Extenso_5" localSheetId="27">#N/A</definedName>
    <definedName name="módulo1.Extenso_5" localSheetId="25">'ANEXO VII - Erosão'!módulo1.Extenso_5</definedName>
    <definedName name="módulo1.Extenso_5" localSheetId="30">#N/A</definedName>
    <definedName name="módulo1.Extenso_5" localSheetId="32">'ANEXO XII - Ficha Resumo'!módulo1.Extenso_5</definedName>
    <definedName name="módulo1.Extenso_5" localSheetId="40">#N/A</definedName>
    <definedName name="módulo1.Extenso_5" localSheetId="36">#N/A</definedName>
    <definedName name="módulo1.Extenso_5" localSheetId="37">#N/A</definedName>
    <definedName name="módulo1.Extenso_5" localSheetId="38">'ANEXO XVII - Pedágio'!módulo1.Extenso_5</definedName>
    <definedName name="módulo1.Extenso_5" localSheetId="39">#N/A</definedName>
    <definedName name="módulo1.Extenso_5" localSheetId="68">#N/A</definedName>
    <definedName name="módulo1.Extenso_5" localSheetId="41">#N/A</definedName>
    <definedName name="módulo1.Extenso_5" localSheetId="67">#N/A</definedName>
    <definedName name="módulo1.Extenso_5" localSheetId="42">#N/A</definedName>
    <definedName name="módulo1.Extenso_5" localSheetId="43">#N/A</definedName>
    <definedName name="módulo1.Extenso_5" localSheetId="44">'ANEXO XXII - Sin. Abertura Tráf'!módulo1.Extenso_5</definedName>
    <definedName name="módulo1.Extenso_5" localSheetId="46">'ANEXO XXIV - Orç. Total'!módulo1.Extenso_5</definedName>
    <definedName name="módulo1.Extenso_5" localSheetId="47">'ANEXO XXV - Cronograma'!módulo1.Extenso_5</definedName>
    <definedName name="módulo1.Extenso_5" localSheetId="48">'ANEXO XXVI - Padrão Desempenho'!módulo1.Extenso_5</definedName>
    <definedName name="módulo1.Extenso_5" localSheetId="60">#N/A</definedName>
    <definedName name="módulo1.Extenso_5" localSheetId="61">#N/A</definedName>
    <definedName name="módulo1.Extenso_5" localSheetId="62">#N/A</definedName>
    <definedName name="módulo1.Extenso_5" localSheetId="63">#N/A</definedName>
    <definedName name="módulo1.Extenso_5" localSheetId="64">'ANEXO XXXIV - Aplicação PC'!módulo1.Extenso_5</definedName>
    <definedName name="módulo1.Extenso_5" localSheetId="65">#N/A</definedName>
    <definedName name="módulo1.Extenso_5" localSheetId="66">#N/A</definedName>
    <definedName name="módulo1.Extenso_5" localSheetId="1">SUMÁRIO!módulo1.Extenso_5</definedName>
    <definedName name="módulo1.Extenso_5">módulo1.Extenso_5</definedName>
    <definedName name="módulo1.Extenso_51" localSheetId="27">#N/A</definedName>
    <definedName name="módulo1.Extenso_51" localSheetId="25">'ANEXO VII - Erosão'!módulo1.Extenso_51</definedName>
    <definedName name="módulo1.Extenso_51" localSheetId="30">#N/A</definedName>
    <definedName name="módulo1.Extenso_51" localSheetId="40">#N/A</definedName>
    <definedName name="módulo1.Extenso_51" localSheetId="36">#N/A</definedName>
    <definedName name="módulo1.Extenso_51" localSheetId="37">#N/A</definedName>
    <definedName name="módulo1.Extenso_51" localSheetId="38">'ANEXO XVII - Pedágio'!módulo1.Extenso_51</definedName>
    <definedName name="módulo1.Extenso_51" localSheetId="39">#N/A</definedName>
    <definedName name="módulo1.Extenso_51" localSheetId="68">#N/A</definedName>
    <definedName name="módulo1.Extenso_51" localSheetId="41">#N/A</definedName>
    <definedName name="módulo1.Extenso_51" localSheetId="67">#N/A</definedName>
    <definedName name="módulo1.Extenso_51" localSheetId="42">#N/A</definedName>
    <definedName name="módulo1.Extenso_51" localSheetId="43">#N/A</definedName>
    <definedName name="módulo1.Extenso_51" localSheetId="44">'ANEXO XXII - Sin. Abertura Tráf'!módulo1.Extenso_51</definedName>
    <definedName name="módulo1.Extenso_51" localSheetId="46">'ANEXO XXIV - Orç. Total'!módulo1.Extenso_51</definedName>
    <definedName name="módulo1.Extenso_51" localSheetId="59">'ANEXO XXIX - Doc SEDE'!módulo1.Extenso_51</definedName>
    <definedName name="módulo1.Extenso_51" localSheetId="47">'ANEXO XXV - Cronograma'!módulo1.Extenso_51</definedName>
    <definedName name="módulo1.Extenso_51" localSheetId="48">'ANEXO XXVI - Padrão Desempenho'!módulo1.Extenso_51</definedName>
    <definedName name="módulo1.Extenso_51" localSheetId="58">'ANEXO XXVIII - Espec. Servicos'!módulo1.Extenso_51</definedName>
    <definedName name="módulo1.Extenso_51" localSheetId="60">#N/A</definedName>
    <definedName name="módulo1.Extenso_51" localSheetId="61">#N/A</definedName>
    <definedName name="módulo1.Extenso_51" localSheetId="62">#N/A</definedName>
    <definedName name="módulo1.Extenso_51" localSheetId="63">#N/A</definedName>
    <definedName name="módulo1.Extenso_51" localSheetId="64">'ANEXO XXXIV - Aplicação PC'!módulo1.Extenso_51</definedName>
    <definedName name="módulo1.Extenso_51" localSheetId="65">#N/A</definedName>
    <definedName name="módulo1.Extenso_51" localSheetId="66">#N/A</definedName>
    <definedName name="módulo1.Extenso_51" localSheetId="1">SUMÁRIO!módulo1.Extenso_51</definedName>
    <definedName name="módulo1.Extenso_51">módulo1.Extenso_51</definedName>
    <definedName name="módulo1.Extenso_52" localSheetId="27">#N/A</definedName>
    <definedName name="módulo1.Extenso_52" localSheetId="25">'ANEXO VII - Erosão'!módulo1.Extenso_52</definedName>
    <definedName name="módulo1.Extenso_52" localSheetId="30">#N/A</definedName>
    <definedName name="módulo1.Extenso_52" localSheetId="40">#N/A</definedName>
    <definedName name="módulo1.Extenso_52" localSheetId="36">#N/A</definedName>
    <definedName name="módulo1.Extenso_52" localSheetId="37">#N/A</definedName>
    <definedName name="módulo1.Extenso_52" localSheetId="38">'ANEXO XVII - Pedágio'!módulo1.Extenso_52</definedName>
    <definedName name="módulo1.Extenso_52" localSheetId="39">#N/A</definedName>
    <definedName name="módulo1.Extenso_52" localSheetId="68">#N/A</definedName>
    <definedName name="módulo1.Extenso_52" localSheetId="41">#N/A</definedName>
    <definedName name="módulo1.Extenso_52" localSheetId="67">#N/A</definedName>
    <definedName name="módulo1.Extenso_52" localSheetId="42">#N/A</definedName>
    <definedName name="módulo1.Extenso_52" localSheetId="43">#N/A</definedName>
    <definedName name="módulo1.Extenso_52" localSheetId="44">'ANEXO XXII - Sin. Abertura Tráf'!módulo1.Extenso_52</definedName>
    <definedName name="módulo1.Extenso_52" localSheetId="46">'ANEXO XXIV - Orç. Total'!módulo1.Extenso_52</definedName>
    <definedName name="módulo1.Extenso_52" localSheetId="59">'ANEXO XXIX - Doc SEDE'!módulo1.Extenso_52</definedName>
    <definedName name="módulo1.Extenso_52" localSheetId="47">'ANEXO XXV - Cronograma'!módulo1.Extenso_52</definedName>
    <definedName name="módulo1.Extenso_52" localSheetId="48">'ANEXO XXVI - Padrão Desempenho'!módulo1.Extenso_52</definedName>
    <definedName name="módulo1.Extenso_52" localSheetId="58">'ANEXO XXVIII - Espec. Servicos'!módulo1.Extenso_52</definedName>
    <definedName name="módulo1.Extenso_52" localSheetId="60">#N/A</definedName>
    <definedName name="módulo1.Extenso_52" localSheetId="61">#N/A</definedName>
    <definedName name="módulo1.Extenso_52" localSheetId="62">#N/A</definedName>
    <definedName name="módulo1.Extenso_52" localSheetId="63">#N/A</definedName>
    <definedName name="módulo1.Extenso_52" localSheetId="64">'ANEXO XXXIV - Aplicação PC'!módulo1.Extenso_52</definedName>
    <definedName name="módulo1.Extenso_52" localSheetId="65">#N/A</definedName>
    <definedName name="módulo1.Extenso_52" localSheetId="66">#N/A</definedName>
    <definedName name="módulo1.Extenso_52" localSheetId="1">SUMÁRIO!módulo1.Extenso_52</definedName>
    <definedName name="módulo1.Extenso_52">módulo1.Extenso_52</definedName>
    <definedName name="módulo1.Extenso_53" localSheetId="27">#N/A</definedName>
    <definedName name="módulo1.Extenso_53" localSheetId="25">'ANEXO VII - Erosão'!módulo1.Extenso_53</definedName>
    <definedName name="módulo1.Extenso_53" localSheetId="30">#N/A</definedName>
    <definedName name="módulo1.Extenso_53" localSheetId="40">#N/A</definedName>
    <definedName name="módulo1.Extenso_53" localSheetId="36">#N/A</definedName>
    <definedName name="módulo1.Extenso_53" localSheetId="37">#N/A</definedName>
    <definedName name="módulo1.Extenso_53" localSheetId="38">'ANEXO XVII - Pedágio'!módulo1.Extenso_53</definedName>
    <definedName name="módulo1.Extenso_53" localSheetId="39">#N/A</definedName>
    <definedName name="módulo1.Extenso_53" localSheetId="68">#N/A</definedName>
    <definedName name="módulo1.Extenso_53" localSheetId="41">#N/A</definedName>
    <definedName name="módulo1.Extenso_53" localSheetId="67">#N/A</definedName>
    <definedName name="módulo1.Extenso_53" localSheetId="42">#N/A</definedName>
    <definedName name="módulo1.Extenso_53" localSheetId="43">#N/A</definedName>
    <definedName name="módulo1.Extenso_53" localSheetId="44">'ANEXO XXII - Sin. Abertura Tráf'!módulo1.Extenso_53</definedName>
    <definedName name="módulo1.Extenso_53" localSheetId="46">'ANEXO XXIV - Orç. Total'!módulo1.Extenso_53</definedName>
    <definedName name="módulo1.Extenso_53" localSheetId="59">'ANEXO XXIX - Doc SEDE'!módulo1.Extenso_53</definedName>
    <definedName name="módulo1.Extenso_53" localSheetId="47">'ANEXO XXV - Cronograma'!módulo1.Extenso_53</definedName>
    <definedName name="módulo1.Extenso_53" localSheetId="48">'ANEXO XXVI - Padrão Desempenho'!módulo1.Extenso_53</definedName>
    <definedName name="módulo1.Extenso_53" localSheetId="58">'ANEXO XXVIII - Espec. Servicos'!módulo1.Extenso_53</definedName>
    <definedName name="módulo1.Extenso_53" localSheetId="60">#N/A</definedName>
    <definedName name="módulo1.Extenso_53" localSheetId="61">#N/A</definedName>
    <definedName name="módulo1.Extenso_53" localSheetId="62">#N/A</definedName>
    <definedName name="módulo1.Extenso_53" localSheetId="63">#N/A</definedName>
    <definedName name="módulo1.Extenso_53" localSheetId="64">'ANEXO XXXIV - Aplicação PC'!módulo1.Extenso_53</definedName>
    <definedName name="módulo1.Extenso_53" localSheetId="65">#N/A</definedName>
    <definedName name="módulo1.Extenso_53" localSheetId="66">#N/A</definedName>
    <definedName name="módulo1.Extenso_53" localSheetId="1">SUMÁRIO!módulo1.Extenso_53</definedName>
    <definedName name="módulo1.Extenso_53">módulo1.Extenso_53</definedName>
    <definedName name="módulo1.Extenso_54" localSheetId="27">#N/A</definedName>
    <definedName name="módulo1.Extenso_54" localSheetId="25">'ANEXO VII - Erosão'!módulo1.Extenso_54</definedName>
    <definedName name="módulo1.Extenso_54" localSheetId="30">#N/A</definedName>
    <definedName name="módulo1.Extenso_54" localSheetId="40">#N/A</definedName>
    <definedName name="módulo1.Extenso_54" localSheetId="36">#N/A</definedName>
    <definedName name="módulo1.Extenso_54" localSheetId="37">#N/A</definedName>
    <definedName name="módulo1.Extenso_54" localSheetId="38">'ANEXO XVII - Pedágio'!módulo1.Extenso_54</definedName>
    <definedName name="módulo1.Extenso_54" localSheetId="39">#N/A</definedName>
    <definedName name="módulo1.Extenso_54" localSheetId="68">#N/A</definedName>
    <definedName name="módulo1.Extenso_54" localSheetId="41">#N/A</definedName>
    <definedName name="módulo1.Extenso_54" localSheetId="67">#N/A</definedName>
    <definedName name="módulo1.Extenso_54" localSheetId="42">#N/A</definedName>
    <definedName name="módulo1.Extenso_54" localSheetId="43">#N/A</definedName>
    <definedName name="módulo1.Extenso_54" localSheetId="44">'ANEXO XXII - Sin. Abertura Tráf'!módulo1.Extenso_54</definedName>
    <definedName name="módulo1.Extenso_54" localSheetId="46">'ANEXO XXIV - Orç. Total'!módulo1.Extenso_54</definedName>
    <definedName name="módulo1.Extenso_54" localSheetId="59">'ANEXO XXIX - Doc SEDE'!módulo1.Extenso_54</definedName>
    <definedName name="módulo1.Extenso_54" localSheetId="47">'ANEXO XXV - Cronograma'!módulo1.Extenso_54</definedName>
    <definedName name="módulo1.Extenso_54" localSheetId="48">'ANEXO XXVI - Padrão Desempenho'!módulo1.Extenso_54</definedName>
    <definedName name="módulo1.Extenso_54" localSheetId="58">'ANEXO XXVIII - Espec. Servicos'!módulo1.Extenso_54</definedName>
    <definedName name="módulo1.Extenso_54" localSheetId="60">#N/A</definedName>
    <definedName name="módulo1.Extenso_54" localSheetId="61">#N/A</definedName>
    <definedName name="módulo1.Extenso_54" localSheetId="62">#N/A</definedName>
    <definedName name="módulo1.Extenso_54" localSheetId="63">#N/A</definedName>
    <definedName name="módulo1.Extenso_54" localSheetId="64">'ANEXO XXXIV - Aplicação PC'!módulo1.Extenso_54</definedName>
    <definedName name="módulo1.Extenso_54" localSheetId="65">#N/A</definedName>
    <definedName name="módulo1.Extenso_54" localSheetId="66">#N/A</definedName>
    <definedName name="módulo1.Extenso_54" localSheetId="1">SUMÁRIO!módulo1.Extenso_54</definedName>
    <definedName name="módulo1.Extenso_54">módulo1.Extenso_54</definedName>
    <definedName name="módulo1.Extenso_55" localSheetId="27">#N/A</definedName>
    <definedName name="módulo1.Extenso_55" localSheetId="25">'ANEXO VII - Erosão'!módulo1.Extenso_55</definedName>
    <definedName name="módulo1.Extenso_55" localSheetId="30">#N/A</definedName>
    <definedName name="módulo1.Extenso_55" localSheetId="40">#N/A</definedName>
    <definedName name="módulo1.Extenso_55" localSheetId="36">#N/A</definedName>
    <definedName name="módulo1.Extenso_55" localSheetId="37">#N/A</definedName>
    <definedName name="módulo1.Extenso_55" localSheetId="38">'ANEXO XVII - Pedágio'!módulo1.Extenso_55</definedName>
    <definedName name="módulo1.Extenso_55" localSheetId="39">#N/A</definedName>
    <definedName name="módulo1.Extenso_55" localSheetId="68">#N/A</definedName>
    <definedName name="módulo1.Extenso_55" localSheetId="41">#N/A</definedName>
    <definedName name="módulo1.Extenso_55" localSheetId="67">#N/A</definedName>
    <definedName name="módulo1.Extenso_55" localSheetId="42">#N/A</definedName>
    <definedName name="módulo1.Extenso_55" localSheetId="43">#N/A</definedName>
    <definedName name="módulo1.Extenso_55" localSheetId="44">'ANEXO XXII - Sin. Abertura Tráf'!módulo1.Extenso_55</definedName>
    <definedName name="módulo1.Extenso_55" localSheetId="46">'ANEXO XXIV - Orç. Total'!módulo1.Extenso_55</definedName>
    <definedName name="módulo1.Extenso_55" localSheetId="59">'ANEXO XXIX - Doc SEDE'!módulo1.Extenso_55</definedName>
    <definedName name="módulo1.Extenso_55" localSheetId="47">'ANEXO XXV - Cronograma'!módulo1.Extenso_55</definedName>
    <definedName name="módulo1.Extenso_55" localSheetId="48">'ANEXO XXVI - Padrão Desempenho'!módulo1.Extenso_55</definedName>
    <definedName name="módulo1.Extenso_55" localSheetId="58">'ANEXO XXVIII - Espec. Servicos'!módulo1.Extenso_55</definedName>
    <definedName name="módulo1.Extenso_55" localSheetId="60">#N/A</definedName>
    <definedName name="módulo1.Extenso_55" localSheetId="61">#N/A</definedName>
    <definedName name="módulo1.Extenso_55" localSheetId="62">#N/A</definedName>
    <definedName name="módulo1.Extenso_55" localSheetId="63">#N/A</definedName>
    <definedName name="módulo1.Extenso_55" localSheetId="64">'ANEXO XXXIV - Aplicação PC'!módulo1.Extenso_55</definedName>
    <definedName name="módulo1.Extenso_55" localSheetId="65">#N/A</definedName>
    <definedName name="módulo1.Extenso_55" localSheetId="66">#N/A</definedName>
    <definedName name="módulo1.Extenso_55" localSheetId="1">SUMÁRIO!módulo1.Extenso_55</definedName>
    <definedName name="módulo1.Extenso_55">módulo1.Extenso_55</definedName>
    <definedName name="módulo1.Extenso_56" localSheetId="27">#N/A</definedName>
    <definedName name="módulo1.Extenso_56" localSheetId="25">'ANEXO VII - Erosão'!módulo1.Extenso_56</definedName>
    <definedName name="módulo1.Extenso_56" localSheetId="30">#N/A</definedName>
    <definedName name="módulo1.Extenso_56" localSheetId="40">#N/A</definedName>
    <definedName name="módulo1.Extenso_56" localSheetId="36">#N/A</definedName>
    <definedName name="módulo1.Extenso_56" localSheetId="37">#N/A</definedName>
    <definedName name="módulo1.Extenso_56" localSheetId="38">'ANEXO XVII - Pedágio'!módulo1.Extenso_56</definedName>
    <definedName name="módulo1.Extenso_56" localSheetId="39">#N/A</definedName>
    <definedName name="módulo1.Extenso_56" localSheetId="68">#N/A</definedName>
    <definedName name="módulo1.Extenso_56" localSheetId="41">#N/A</definedName>
    <definedName name="módulo1.Extenso_56" localSheetId="67">#N/A</definedName>
    <definedName name="módulo1.Extenso_56" localSheetId="42">#N/A</definedName>
    <definedName name="módulo1.Extenso_56" localSheetId="43">#N/A</definedName>
    <definedName name="módulo1.Extenso_56" localSheetId="44">'ANEXO XXII - Sin. Abertura Tráf'!módulo1.Extenso_56</definedName>
    <definedName name="módulo1.Extenso_56" localSheetId="46">'ANEXO XXIV - Orç. Total'!módulo1.Extenso_56</definedName>
    <definedName name="módulo1.Extenso_56" localSheetId="59">'ANEXO XXIX - Doc SEDE'!módulo1.Extenso_56</definedName>
    <definedName name="módulo1.Extenso_56" localSheetId="47">'ANEXO XXV - Cronograma'!módulo1.Extenso_56</definedName>
    <definedName name="módulo1.Extenso_56" localSheetId="48">'ANEXO XXVI - Padrão Desempenho'!módulo1.Extenso_56</definedName>
    <definedName name="módulo1.Extenso_56" localSheetId="58">'ANEXO XXVIII - Espec. Servicos'!módulo1.Extenso_56</definedName>
    <definedName name="módulo1.Extenso_56" localSheetId="60">#N/A</definedName>
    <definedName name="módulo1.Extenso_56" localSheetId="61">#N/A</definedName>
    <definedName name="módulo1.Extenso_56" localSheetId="62">#N/A</definedName>
    <definedName name="módulo1.Extenso_56" localSheetId="63">#N/A</definedName>
    <definedName name="módulo1.Extenso_56" localSheetId="64">'ANEXO XXXIV - Aplicação PC'!módulo1.Extenso_56</definedName>
    <definedName name="módulo1.Extenso_56" localSheetId="65">#N/A</definedName>
    <definedName name="módulo1.Extenso_56" localSheetId="66">#N/A</definedName>
    <definedName name="módulo1.Extenso_56" localSheetId="1">SUMÁRIO!módulo1.Extenso_56</definedName>
    <definedName name="módulo1.Extenso_56">módulo1.Extenso_56</definedName>
    <definedName name="módulo1.Extenso_57" localSheetId="27">#N/A</definedName>
    <definedName name="módulo1.Extenso_57" localSheetId="25">'ANEXO VII - Erosão'!módulo1.Extenso_57</definedName>
    <definedName name="módulo1.Extenso_57" localSheetId="30">#N/A</definedName>
    <definedName name="módulo1.Extenso_57" localSheetId="40">#N/A</definedName>
    <definedName name="módulo1.Extenso_57" localSheetId="36">#N/A</definedName>
    <definedName name="módulo1.Extenso_57" localSheetId="37">#N/A</definedName>
    <definedName name="módulo1.Extenso_57" localSheetId="38">'ANEXO XVII - Pedágio'!módulo1.Extenso_57</definedName>
    <definedName name="módulo1.Extenso_57" localSheetId="39">#N/A</definedName>
    <definedName name="módulo1.Extenso_57" localSheetId="68">#N/A</definedName>
    <definedName name="módulo1.Extenso_57" localSheetId="41">#N/A</definedName>
    <definedName name="módulo1.Extenso_57" localSheetId="67">#N/A</definedName>
    <definedName name="módulo1.Extenso_57" localSheetId="42">#N/A</definedName>
    <definedName name="módulo1.Extenso_57" localSheetId="43">#N/A</definedName>
    <definedName name="módulo1.Extenso_57" localSheetId="44">'ANEXO XXII - Sin. Abertura Tráf'!módulo1.Extenso_57</definedName>
    <definedName name="módulo1.Extenso_57" localSheetId="46">'ANEXO XXIV - Orç. Total'!módulo1.Extenso_57</definedName>
    <definedName name="módulo1.Extenso_57" localSheetId="59">'ANEXO XXIX - Doc SEDE'!módulo1.Extenso_57</definedName>
    <definedName name="módulo1.Extenso_57" localSheetId="47">'ANEXO XXV - Cronograma'!módulo1.Extenso_57</definedName>
    <definedName name="módulo1.Extenso_57" localSheetId="48">'ANEXO XXVI - Padrão Desempenho'!módulo1.Extenso_57</definedName>
    <definedName name="módulo1.Extenso_57" localSheetId="58">'ANEXO XXVIII - Espec. Servicos'!módulo1.Extenso_57</definedName>
    <definedName name="módulo1.Extenso_57" localSheetId="60">#N/A</definedName>
    <definedName name="módulo1.Extenso_57" localSheetId="61">#N/A</definedName>
    <definedName name="módulo1.Extenso_57" localSheetId="62">#N/A</definedName>
    <definedName name="módulo1.Extenso_57" localSheetId="63">#N/A</definedName>
    <definedName name="módulo1.Extenso_57" localSheetId="64">'ANEXO XXXIV - Aplicação PC'!módulo1.Extenso_57</definedName>
    <definedName name="módulo1.Extenso_57" localSheetId="65">#N/A</definedName>
    <definedName name="módulo1.Extenso_57" localSheetId="66">#N/A</definedName>
    <definedName name="módulo1.Extenso_57" localSheetId="1">SUMÁRIO!módulo1.Extenso_57</definedName>
    <definedName name="módulo1.Extenso_57">módulo1.Extenso_57</definedName>
    <definedName name="módulo1.Extenso_58" localSheetId="27">[0]!__ABR97</definedName>
    <definedName name="módulo1.Extenso_58" localSheetId="25">'ANEXO VII - Erosão'!módulo1.Extenso_58</definedName>
    <definedName name="módulo1.Extenso_58" localSheetId="30">__ABR97</definedName>
    <definedName name="módulo1.Extenso_58" localSheetId="40">#REF!</definedName>
    <definedName name="módulo1.Extenso_58" localSheetId="36">#N/A</definedName>
    <definedName name="módulo1.Extenso_58" localSheetId="37">#REF!</definedName>
    <definedName name="módulo1.Extenso_58" localSheetId="38">'ANEXO XVII - Pedágio'!módulo1.Extenso_58</definedName>
    <definedName name="módulo1.Extenso_58" localSheetId="39">#REF!</definedName>
    <definedName name="módulo1.Extenso_58" localSheetId="68">#N/A</definedName>
    <definedName name="módulo1.Extenso_58" localSheetId="41">#REF!</definedName>
    <definedName name="módulo1.Extenso_58" localSheetId="67">__ABR97</definedName>
    <definedName name="módulo1.Extenso_58" localSheetId="42">#N/A</definedName>
    <definedName name="módulo1.Extenso_58" localSheetId="43">#N/A</definedName>
    <definedName name="módulo1.Extenso_58" localSheetId="44">'ANEXO XXII - Sin. Abertura Tráf'!módulo1.Extenso_58</definedName>
    <definedName name="módulo1.Extenso_58" localSheetId="46">'ANEXO XXIV - Orç. Total'!módulo1.Extenso_58</definedName>
    <definedName name="módulo1.Extenso_58" localSheetId="59">'ANEXO XXIX - Doc SEDE'!módulo1.Extenso_58</definedName>
    <definedName name="módulo1.Extenso_58" localSheetId="47">'ANEXO XXV - Cronograma'!módulo1.Extenso_58</definedName>
    <definedName name="módulo1.Extenso_58" localSheetId="48">'ANEXO XXVI - Padrão Desempenho'!módulo1.Extenso_58</definedName>
    <definedName name="módulo1.Extenso_58" localSheetId="58">'ANEXO XXVIII - Espec. Servicos'!módulo1.Extenso_58</definedName>
    <definedName name="módulo1.Extenso_58" localSheetId="60">#REF!</definedName>
    <definedName name="módulo1.Extenso_58" localSheetId="61">#REF!</definedName>
    <definedName name="módulo1.Extenso_58" localSheetId="62">[0]!__ABR97</definedName>
    <definedName name="módulo1.Extenso_58" localSheetId="63">[0]!__ABR97</definedName>
    <definedName name="módulo1.Extenso_58" localSheetId="64">'ANEXO XXXIV - Aplicação PC'!módulo1.Extenso_58</definedName>
    <definedName name="módulo1.Extenso_58" localSheetId="65">[0]!__ABR97</definedName>
    <definedName name="módulo1.Extenso_58" localSheetId="66">[0]!__ABR97</definedName>
    <definedName name="módulo1.Extenso_58" localSheetId="1">SUMÁRIO!módulo1.Extenso_58</definedName>
    <definedName name="módulo1.Extenso_58">módulo1.Extenso_58</definedName>
    <definedName name="módulo1.Extenso_59" localSheetId="27">#N/A</definedName>
    <definedName name="módulo1.Extenso_59" localSheetId="25">'ANEXO VII - Erosão'!módulo1.Extenso_59</definedName>
    <definedName name="módulo1.Extenso_59" localSheetId="30">[0]!__ABR98</definedName>
    <definedName name="módulo1.Extenso_59" localSheetId="40">#N/A</definedName>
    <definedName name="módulo1.Extenso_59" localSheetId="36">#N/A</definedName>
    <definedName name="módulo1.Extenso_59" localSheetId="37">#N/A</definedName>
    <definedName name="módulo1.Extenso_59" localSheetId="38">'ANEXO XVII - Pedágio'!módulo1.Extenso_59</definedName>
    <definedName name="módulo1.Extenso_59" localSheetId="39">#N/A</definedName>
    <definedName name="módulo1.Extenso_59" localSheetId="68">#N/A</definedName>
    <definedName name="módulo1.Extenso_59" localSheetId="41">#N/A</definedName>
    <definedName name="módulo1.Extenso_59" localSheetId="67">#N/A</definedName>
    <definedName name="módulo1.Extenso_59" localSheetId="42">#N/A</definedName>
    <definedName name="módulo1.Extenso_59" localSheetId="43">#N/A</definedName>
    <definedName name="módulo1.Extenso_59" localSheetId="44">'ANEXO XXII - Sin. Abertura Tráf'!módulo1.Extenso_59</definedName>
    <definedName name="módulo1.Extenso_59" localSheetId="46">'ANEXO XXIV - Orç. Total'!módulo1.Extenso_59</definedName>
    <definedName name="módulo1.Extenso_59" localSheetId="59">'ANEXO XXIX - Doc SEDE'!módulo1.Extenso_59</definedName>
    <definedName name="módulo1.Extenso_59" localSheetId="47">'ANEXO XXV - Cronograma'!módulo1.Extenso_59</definedName>
    <definedName name="módulo1.Extenso_59" localSheetId="48">'ANEXO XXVI - Padrão Desempenho'!módulo1.Extenso_59</definedName>
    <definedName name="módulo1.Extenso_59" localSheetId="58">'ANEXO XXVIII - Espec. Servicos'!módulo1.Extenso_59</definedName>
    <definedName name="módulo1.Extenso_59" localSheetId="60">#N/A</definedName>
    <definedName name="módulo1.Extenso_59" localSheetId="61">#N/A</definedName>
    <definedName name="módulo1.Extenso_59" localSheetId="62">#N/A</definedName>
    <definedName name="módulo1.Extenso_59" localSheetId="63">#N/A</definedName>
    <definedName name="módulo1.Extenso_59" localSheetId="64">'ANEXO XXXIV - Aplicação PC'!módulo1.Extenso_59</definedName>
    <definedName name="módulo1.Extenso_59" localSheetId="65">#N/A</definedName>
    <definedName name="módulo1.Extenso_59" localSheetId="66">#N/A</definedName>
    <definedName name="módulo1.Extenso_59" localSheetId="1">SUMÁRIO!módulo1.Extenso_59</definedName>
    <definedName name="módulo1.Extenso_59">módulo1.Extenso_59</definedName>
    <definedName name="módulo1.Extenso_6" localSheetId="27">#N/A</definedName>
    <definedName name="módulo1.Extenso_6" localSheetId="25">'ANEXO VII - Erosão'!módulo1.Extenso_6</definedName>
    <definedName name="módulo1.Extenso_6" localSheetId="30">[0]!__ABR98</definedName>
    <definedName name="módulo1.Extenso_6" localSheetId="32">'ANEXO XII - Ficha Resumo'!módulo1.Extenso_6</definedName>
    <definedName name="módulo1.Extenso_6" localSheetId="40">#N/A</definedName>
    <definedName name="módulo1.Extenso_6" localSheetId="36">#N/A</definedName>
    <definedName name="módulo1.Extenso_6" localSheetId="37">#N/A</definedName>
    <definedName name="módulo1.Extenso_6" localSheetId="38">'ANEXO XVII - Pedágio'!módulo1.Extenso_6</definedName>
    <definedName name="módulo1.Extenso_6" localSheetId="39">#N/A</definedName>
    <definedName name="módulo1.Extenso_6" localSheetId="68">#N/A</definedName>
    <definedName name="módulo1.Extenso_6" localSheetId="41">#N/A</definedName>
    <definedName name="módulo1.Extenso_6" localSheetId="67">#N/A</definedName>
    <definedName name="módulo1.Extenso_6" localSheetId="42">#N/A</definedName>
    <definedName name="módulo1.Extenso_6" localSheetId="43">#N/A</definedName>
    <definedName name="módulo1.Extenso_6" localSheetId="44">'ANEXO XXII - Sin. Abertura Tráf'!módulo1.Extenso_6</definedName>
    <definedName name="módulo1.Extenso_6" localSheetId="46">'ANEXO XXIV - Orç. Total'!módulo1.Extenso_6</definedName>
    <definedName name="módulo1.Extenso_6" localSheetId="47">'ANEXO XXV - Cronograma'!módulo1.Extenso_6</definedName>
    <definedName name="módulo1.Extenso_6" localSheetId="48">'ANEXO XXVI - Padrão Desempenho'!módulo1.Extenso_6</definedName>
    <definedName name="módulo1.Extenso_6" localSheetId="60">#N/A</definedName>
    <definedName name="módulo1.Extenso_6" localSheetId="61">#N/A</definedName>
    <definedName name="módulo1.Extenso_6" localSheetId="62">#N/A</definedName>
    <definedName name="módulo1.Extenso_6" localSheetId="63">#N/A</definedName>
    <definedName name="módulo1.Extenso_6" localSheetId="64">'ANEXO XXXIV - Aplicação PC'!módulo1.Extenso_6</definedName>
    <definedName name="módulo1.Extenso_6" localSheetId="65">#N/A</definedName>
    <definedName name="módulo1.Extenso_6" localSheetId="66">#N/A</definedName>
    <definedName name="módulo1.Extenso_6" localSheetId="1">SUMÁRIO!módulo1.Extenso_6</definedName>
    <definedName name="módulo1.Extenso_6">módulo1.Extenso_6</definedName>
    <definedName name="módulo1.Extenso_60" localSheetId="27">#N/A</definedName>
    <definedName name="módulo1.Extenso_60" localSheetId="25">'ANEXO VII - Erosão'!módulo1.Extenso_60</definedName>
    <definedName name="módulo1.Extenso_60" localSheetId="30">#N/A</definedName>
    <definedName name="módulo1.Extenso_60" localSheetId="40">#N/A</definedName>
    <definedName name="módulo1.Extenso_60" localSheetId="36">#N/A</definedName>
    <definedName name="módulo1.Extenso_60" localSheetId="37">#N/A</definedName>
    <definedName name="módulo1.Extenso_60" localSheetId="38">'ANEXO XVII - Pedágio'!módulo1.Extenso_60</definedName>
    <definedName name="módulo1.Extenso_60" localSheetId="39">#N/A</definedName>
    <definedName name="módulo1.Extenso_60" localSheetId="68">#N/A</definedName>
    <definedName name="módulo1.Extenso_60" localSheetId="41">#N/A</definedName>
    <definedName name="módulo1.Extenso_60" localSheetId="67">#N/A</definedName>
    <definedName name="módulo1.Extenso_60" localSheetId="42">#N/A</definedName>
    <definedName name="módulo1.Extenso_60" localSheetId="43">#N/A</definedName>
    <definedName name="módulo1.Extenso_60" localSheetId="44">'ANEXO XXII - Sin. Abertura Tráf'!módulo1.Extenso_60</definedName>
    <definedName name="módulo1.Extenso_60" localSheetId="46">'ANEXO XXIV - Orç. Total'!módulo1.Extenso_60</definedName>
    <definedName name="módulo1.Extenso_60" localSheetId="59">'ANEXO XXIX - Doc SEDE'!módulo1.Extenso_60</definedName>
    <definedName name="módulo1.Extenso_60" localSheetId="47">'ANEXO XXV - Cronograma'!módulo1.Extenso_60</definedName>
    <definedName name="módulo1.Extenso_60" localSheetId="48">'ANEXO XXVI - Padrão Desempenho'!módulo1.Extenso_60</definedName>
    <definedName name="módulo1.Extenso_60" localSheetId="58">'ANEXO XXVIII - Espec. Servicos'!módulo1.Extenso_60</definedName>
    <definedName name="módulo1.Extenso_60" localSheetId="60">#N/A</definedName>
    <definedName name="módulo1.Extenso_60" localSheetId="61">#N/A</definedName>
    <definedName name="módulo1.Extenso_60" localSheetId="62">#N/A</definedName>
    <definedName name="módulo1.Extenso_60" localSheetId="63">#N/A</definedName>
    <definedName name="módulo1.Extenso_60" localSheetId="64">'ANEXO XXXIV - Aplicação PC'!módulo1.Extenso_60</definedName>
    <definedName name="módulo1.Extenso_60" localSheetId="65">#N/A</definedName>
    <definedName name="módulo1.Extenso_60" localSheetId="66">#N/A</definedName>
    <definedName name="módulo1.Extenso_60" localSheetId="1">SUMÁRIO!módulo1.Extenso_60</definedName>
    <definedName name="módulo1.Extenso_60">módulo1.Extenso_60</definedName>
    <definedName name="módulo1.Extenso_61" localSheetId="27">#N/A</definedName>
    <definedName name="módulo1.Extenso_61" localSheetId="25">'ANEXO VII - Erosão'!módulo1.Extenso_61</definedName>
    <definedName name="módulo1.Extenso_61" localSheetId="30">#N/A</definedName>
    <definedName name="módulo1.Extenso_61" localSheetId="40">#N/A</definedName>
    <definedName name="módulo1.Extenso_61" localSheetId="36">#N/A</definedName>
    <definedName name="módulo1.Extenso_61" localSheetId="37">#N/A</definedName>
    <definedName name="módulo1.Extenso_61" localSheetId="38">'ANEXO XVII - Pedágio'!módulo1.Extenso_61</definedName>
    <definedName name="módulo1.Extenso_61" localSheetId="39">#N/A</definedName>
    <definedName name="módulo1.Extenso_61" localSheetId="68">#N/A</definedName>
    <definedName name="módulo1.Extenso_61" localSheetId="41">#N/A</definedName>
    <definedName name="módulo1.Extenso_61" localSheetId="67">#N/A</definedName>
    <definedName name="módulo1.Extenso_61" localSheetId="42">#N/A</definedName>
    <definedName name="módulo1.Extenso_61" localSheetId="43">#N/A</definedName>
    <definedName name="módulo1.Extenso_61" localSheetId="44">'ANEXO XXII - Sin. Abertura Tráf'!módulo1.Extenso_61</definedName>
    <definedName name="módulo1.Extenso_61" localSheetId="46">'ANEXO XXIV - Orç. Total'!módulo1.Extenso_61</definedName>
    <definedName name="módulo1.Extenso_61" localSheetId="59">'ANEXO XXIX - Doc SEDE'!módulo1.Extenso_61</definedName>
    <definedName name="módulo1.Extenso_61" localSheetId="47">'ANEXO XXV - Cronograma'!módulo1.Extenso_61</definedName>
    <definedName name="módulo1.Extenso_61" localSheetId="48">'ANEXO XXVI - Padrão Desempenho'!módulo1.Extenso_61</definedName>
    <definedName name="módulo1.Extenso_61" localSheetId="58">'ANEXO XXVIII - Espec. Servicos'!módulo1.Extenso_61</definedName>
    <definedName name="módulo1.Extenso_61" localSheetId="60">#N/A</definedName>
    <definedName name="módulo1.Extenso_61" localSheetId="61">#N/A</definedName>
    <definedName name="módulo1.Extenso_61" localSheetId="62">#N/A</definedName>
    <definedName name="módulo1.Extenso_61" localSheetId="63">#N/A</definedName>
    <definedName name="módulo1.Extenso_61" localSheetId="64">'ANEXO XXXIV - Aplicação PC'!módulo1.Extenso_61</definedName>
    <definedName name="módulo1.Extenso_61" localSheetId="65">#N/A</definedName>
    <definedName name="módulo1.Extenso_61" localSheetId="66">#N/A</definedName>
    <definedName name="módulo1.Extenso_61" localSheetId="1">SUMÁRIO!módulo1.Extenso_61</definedName>
    <definedName name="módulo1.Extenso_61">módulo1.Extenso_61</definedName>
    <definedName name="módulo1.Extenso_62" localSheetId="27">#N/A</definedName>
    <definedName name="módulo1.Extenso_62" localSheetId="25">'ANEXO VII - Erosão'!módulo1.Extenso_62</definedName>
    <definedName name="módulo1.Extenso_62" localSheetId="30">#N/A</definedName>
    <definedName name="módulo1.Extenso_62" localSheetId="40">#N/A</definedName>
    <definedName name="módulo1.Extenso_62" localSheetId="36">#N/A</definedName>
    <definedName name="módulo1.Extenso_62" localSheetId="37">#N/A</definedName>
    <definedName name="módulo1.Extenso_62" localSheetId="38">'ANEXO XVII - Pedágio'!módulo1.Extenso_62</definedName>
    <definedName name="módulo1.Extenso_62" localSheetId="39">#N/A</definedName>
    <definedName name="módulo1.Extenso_62" localSheetId="68">#N/A</definedName>
    <definedName name="módulo1.Extenso_62" localSheetId="41">#N/A</definedName>
    <definedName name="módulo1.Extenso_62" localSheetId="67">#N/A</definedName>
    <definedName name="módulo1.Extenso_62" localSheetId="42">#N/A</definedName>
    <definedName name="módulo1.Extenso_62" localSheetId="43">#N/A</definedName>
    <definedName name="módulo1.Extenso_62" localSheetId="44">'ANEXO XXII - Sin. Abertura Tráf'!módulo1.Extenso_62</definedName>
    <definedName name="módulo1.Extenso_62" localSheetId="46">'ANEXO XXIV - Orç. Total'!módulo1.Extenso_62</definedName>
    <definedName name="módulo1.Extenso_62" localSheetId="59">'ANEXO XXIX - Doc SEDE'!módulo1.Extenso_62</definedName>
    <definedName name="módulo1.Extenso_62" localSheetId="47">'ANEXO XXV - Cronograma'!módulo1.Extenso_62</definedName>
    <definedName name="módulo1.Extenso_62" localSheetId="48">'ANEXO XXVI - Padrão Desempenho'!módulo1.Extenso_62</definedName>
    <definedName name="módulo1.Extenso_62" localSheetId="58">'ANEXO XXVIII - Espec. Servicos'!módulo1.Extenso_62</definedName>
    <definedName name="módulo1.Extenso_62" localSheetId="60">#N/A</definedName>
    <definedName name="módulo1.Extenso_62" localSheetId="61">#N/A</definedName>
    <definedName name="módulo1.Extenso_62" localSheetId="62">#N/A</definedName>
    <definedName name="módulo1.Extenso_62" localSheetId="63">#N/A</definedName>
    <definedName name="módulo1.Extenso_62" localSheetId="64">'ANEXO XXXIV - Aplicação PC'!módulo1.Extenso_62</definedName>
    <definedName name="módulo1.Extenso_62" localSheetId="65">#N/A</definedName>
    <definedName name="módulo1.Extenso_62" localSheetId="66">#N/A</definedName>
    <definedName name="módulo1.Extenso_62" localSheetId="1">SUMÁRIO!módulo1.Extenso_62</definedName>
    <definedName name="módulo1.Extenso_62">módulo1.Extenso_62</definedName>
    <definedName name="módulo1.Extenso_63" localSheetId="27">#N/A</definedName>
    <definedName name="módulo1.Extenso_63" localSheetId="25">'ANEXO VII - Erosão'!módulo1.Extenso_63</definedName>
    <definedName name="módulo1.Extenso_63" localSheetId="30">#N/A</definedName>
    <definedName name="módulo1.Extenso_63" localSheetId="40">#N/A</definedName>
    <definedName name="módulo1.Extenso_63" localSheetId="36">#N/A</definedName>
    <definedName name="módulo1.Extenso_63" localSheetId="37">#N/A</definedName>
    <definedName name="módulo1.Extenso_63" localSheetId="38">'ANEXO XVII - Pedágio'!módulo1.Extenso_63</definedName>
    <definedName name="módulo1.Extenso_63" localSheetId="39">#N/A</definedName>
    <definedName name="módulo1.Extenso_63" localSheetId="68">#N/A</definedName>
    <definedName name="módulo1.Extenso_63" localSheetId="41">#N/A</definedName>
    <definedName name="módulo1.Extenso_63" localSheetId="67">#N/A</definedName>
    <definedName name="módulo1.Extenso_63" localSheetId="42">#N/A</definedName>
    <definedName name="módulo1.Extenso_63" localSheetId="43">#N/A</definedName>
    <definedName name="módulo1.Extenso_63" localSheetId="44">'ANEXO XXII - Sin. Abertura Tráf'!módulo1.Extenso_63</definedName>
    <definedName name="módulo1.Extenso_63" localSheetId="46">'ANEXO XXIV - Orç. Total'!módulo1.Extenso_63</definedName>
    <definedName name="módulo1.Extenso_63" localSheetId="59">'ANEXO XXIX - Doc SEDE'!módulo1.Extenso_63</definedName>
    <definedName name="módulo1.Extenso_63" localSheetId="47">'ANEXO XXV - Cronograma'!módulo1.Extenso_63</definedName>
    <definedName name="módulo1.Extenso_63" localSheetId="48">'ANEXO XXVI - Padrão Desempenho'!módulo1.Extenso_63</definedName>
    <definedName name="módulo1.Extenso_63" localSheetId="58">'ANEXO XXVIII - Espec. Servicos'!módulo1.Extenso_63</definedName>
    <definedName name="módulo1.Extenso_63" localSheetId="60">#N/A</definedName>
    <definedName name="módulo1.Extenso_63" localSheetId="61">#N/A</definedName>
    <definedName name="módulo1.Extenso_63" localSheetId="62">#N/A</definedName>
    <definedName name="módulo1.Extenso_63" localSheetId="63">#N/A</definedName>
    <definedName name="módulo1.Extenso_63" localSheetId="64">'ANEXO XXXIV - Aplicação PC'!módulo1.Extenso_63</definedName>
    <definedName name="módulo1.Extenso_63" localSheetId="65">#N/A</definedName>
    <definedName name="módulo1.Extenso_63" localSheetId="66">#N/A</definedName>
    <definedName name="módulo1.Extenso_63" localSheetId="1">SUMÁRIO!módulo1.Extenso_63</definedName>
    <definedName name="módulo1.Extenso_63">módulo1.Extenso_63</definedName>
    <definedName name="módulo1.Extenso_64" localSheetId="27">#N/A</definedName>
    <definedName name="módulo1.Extenso_64" localSheetId="25">'ANEXO VII - Erosão'!módulo1.Extenso_64</definedName>
    <definedName name="módulo1.Extenso_64" localSheetId="30">#N/A</definedName>
    <definedName name="módulo1.Extenso_64" localSheetId="40">#N/A</definedName>
    <definedName name="módulo1.Extenso_64" localSheetId="36">#N/A</definedName>
    <definedName name="módulo1.Extenso_64" localSheetId="37">#N/A</definedName>
    <definedName name="módulo1.Extenso_64" localSheetId="38">'ANEXO XVII - Pedágio'!módulo1.Extenso_64</definedName>
    <definedName name="módulo1.Extenso_64" localSheetId="39">#N/A</definedName>
    <definedName name="módulo1.Extenso_64" localSheetId="68">#N/A</definedName>
    <definedName name="módulo1.Extenso_64" localSheetId="41">#N/A</definedName>
    <definedName name="módulo1.Extenso_64" localSheetId="67">#N/A</definedName>
    <definedName name="módulo1.Extenso_64" localSheetId="42">#N/A</definedName>
    <definedName name="módulo1.Extenso_64" localSheetId="43">#N/A</definedName>
    <definedName name="módulo1.Extenso_64" localSheetId="44">'ANEXO XXII - Sin. Abertura Tráf'!módulo1.Extenso_64</definedName>
    <definedName name="módulo1.Extenso_64" localSheetId="46">'ANEXO XXIV - Orç. Total'!módulo1.Extenso_64</definedName>
    <definedName name="módulo1.Extenso_64" localSheetId="59">'ANEXO XXIX - Doc SEDE'!módulo1.Extenso_64</definedName>
    <definedName name="módulo1.Extenso_64" localSheetId="47">'ANEXO XXV - Cronograma'!módulo1.Extenso_64</definedName>
    <definedName name="módulo1.Extenso_64" localSheetId="48">'ANEXO XXVI - Padrão Desempenho'!módulo1.Extenso_64</definedName>
    <definedName name="módulo1.Extenso_64" localSheetId="58">'ANEXO XXVIII - Espec. Servicos'!módulo1.Extenso_64</definedName>
    <definedName name="módulo1.Extenso_64" localSheetId="60">#N/A</definedName>
    <definedName name="módulo1.Extenso_64" localSheetId="61">#N/A</definedName>
    <definedName name="módulo1.Extenso_64" localSheetId="62">#N/A</definedName>
    <definedName name="módulo1.Extenso_64" localSheetId="63">#N/A</definedName>
    <definedName name="módulo1.Extenso_64" localSheetId="64">'ANEXO XXXIV - Aplicação PC'!módulo1.Extenso_64</definedName>
    <definedName name="módulo1.Extenso_64" localSheetId="65">#N/A</definedName>
    <definedName name="módulo1.Extenso_64" localSheetId="66">#N/A</definedName>
    <definedName name="módulo1.Extenso_64" localSheetId="1">SUMÁRIO!módulo1.Extenso_64</definedName>
    <definedName name="módulo1.Extenso_64">módulo1.Extenso_64</definedName>
    <definedName name="módulo1.Extenso_65" localSheetId="27">#N/A</definedName>
    <definedName name="módulo1.Extenso_65" localSheetId="25">'ANEXO VII - Erosão'!módulo1.Extenso_65</definedName>
    <definedName name="módulo1.Extenso_65" localSheetId="30">[0]!__ABR99</definedName>
    <definedName name="módulo1.Extenso_65" localSheetId="40">#N/A</definedName>
    <definedName name="módulo1.Extenso_65" localSheetId="36">#N/A</definedName>
    <definedName name="módulo1.Extenso_65" localSheetId="37">#N/A</definedName>
    <definedName name="módulo1.Extenso_65" localSheetId="38">'ANEXO XVII - Pedágio'!módulo1.Extenso_65</definedName>
    <definedName name="módulo1.Extenso_65" localSheetId="39">#N/A</definedName>
    <definedName name="módulo1.Extenso_65" localSheetId="68">#N/A</definedName>
    <definedName name="módulo1.Extenso_65" localSheetId="41">#N/A</definedName>
    <definedName name="módulo1.Extenso_65" localSheetId="67">#N/A</definedName>
    <definedName name="módulo1.Extenso_65" localSheetId="42">#N/A</definedName>
    <definedName name="módulo1.Extenso_65" localSheetId="43">#N/A</definedName>
    <definedName name="módulo1.Extenso_65" localSheetId="44">'ANEXO XXII - Sin. Abertura Tráf'!módulo1.Extenso_65</definedName>
    <definedName name="módulo1.Extenso_65" localSheetId="46">'ANEXO XXIV - Orç. Total'!módulo1.Extenso_65</definedName>
    <definedName name="módulo1.Extenso_65" localSheetId="59">'ANEXO XXIX - Doc SEDE'!módulo1.Extenso_65</definedName>
    <definedName name="módulo1.Extenso_65" localSheetId="47">'ANEXO XXV - Cronograma'!módulo1.Extenso_65</definedName>
    <definedName name="módulo1.Extenso_65" localSheetId="48">'ANEXO XXVI - Padrão Desempenho'!módulo1.Extenso_65</definedName>
    <definedName name="módulo1.Extenso_65" localSheetId="58">'ANEXO XXVIII - Espec. Servicos'!módulo1.Extenso_65</definedName>
    <definedName name="módulo1.Extenso_65" localSheetId="60">#N/A</definedName>
    <definedName name="módulo1.Extenso_65" localSheetId="61">#N/A</definedName>
    <definedName name="módulo1.Extenso_65" localSheetId="62">#N/A</definedName>
    <definedName name="módulo1.Extenso_65" localSheetId="63">#N/A</definedName>
    <definedName name="módulo1.Extenso_65" localSheetId="64">'ANEXO XXXIV - Aplicação PC'!módulo1.Extenso_65</definedName>
    <definedName name="módulo1.Extenso_65" localSheetId="65">#N/A</definedName>
    <definedName name="módulo1.Extenso_65" localSheetId="66">#N/A</definedName>
    <definedName name="módulo1.Extenso_65" localSheetId="1">SUMÁRIO!módulo1.Extenso_65</definedName>
    <definedName name="módulo1.Extenso_65">módulo1.Extenso_65</definedName>
    <definedName name="módulo1.Extenso_66" localSheetId="27">#N/A</definedName>
    <definedName name="módulo1.Extenso_66" localSheetId="25">'ANEXO VII - Erosão'!módulo1.Extenso_66</definedName>
    <definedName name="módulo1.Extenso_66" localSheetId="30">#N/A</definedName>
    <definedName name="módulo1.Extenso_66" localSheetId="40">#N/A</definedName>
    <definedName name="módulo1.Extenso_66" localSheetId="36">#N/A</definedName>
    <definedName name="módulo1.Extenso_66" localSheetId="37">#N/A</definedName>
    <definedName name="módulo1.Extenso_66" localSheetId="38">'ANEXO XVII - Pedágio'!módulo1.Extenso_66</definedName>
    <definedName name="módulo1.Extenso_66" localSheetId="39">#N/A</definedName>
    <definedName name="módulo1.Extenso_66" localSheetId="68">#N/A</definedName>
    <definedName name="módulo1.Extenso_66" localSheetId="41">#N/A</definedName>
    <definedName name="módulo1.Extenso_66" localSheetId="67">#N/A</definedName>
    <definedName name="módulo1.Extenso_66" localSheetId="42">#N/A</definedName>
    <definedName name="módulo1.Extenso_66" localSheetId="43">#N/A</definedName>
    <definedName name="módulo1.Extenso_66" localSheetId="44">'ANEXO XXII - Sin. Abertura Tráf'!módulo1.Extenso_66</definedName>
    <definedName name="módulo1.Extenso_66" localSheetId="46">'ANEXO XXIV - Orç. Total'!módulo1.Extenso_66</definedName>
    <definedName name="módulo1.Extenso_66" localSheetId="59">'ANEXO XXIX - Doc SEDE'!módulo1.Extenso_66</definedName>
    <definedName name="módulo1.Extenso_66" localSheetId="47">'ANEXO XXV - Cronograma'!módulo1.Extenso_66</definedName>
    <definedName name="módulo1.Extenso_66" localSheetId="48">'ANEXO XXVI - Padrão Desempenho'!módulo1.Extenso_66</definedName>
    <definedName name="módulo1.Extenso_66" localSheetId="58">'ANEXO XXVIII - Espec. Servicos'!módulo1.Extenso_66</definedName>
    <definedName name="módulo1.Extenso_66" localSheetId="60">#N/A</definedName>
    <definedName name="módulo1.Extenso_66" localSheetId="61">#N/A</definedName>
    <definedName name="módulo1.Extenso_66" localSheetId="62">#N/A</definedName>
    <definedName name="módulo1.Extenso_66" localSheetId="63">#N/A</definedName>
    <definedName name="módulo1.Extenso_66" localSheetId="64">'ANEXO XXXIV - Aplicação PC'!módulo1.Extenso_66</definedName>
    <definedName name="módulo1.Extenso_66" localSheetId="65">#N/A</definedName>
    <definedName name="módulo1.Extenso_66" localSheetId="66">#N/A</definedName>
    <definedName name="módulo1.Extenso_66" localSheetId="1">SUMÁRIO!módulo1.Extenso_66</definedName>
    <definedName name="módulo1.Extenso_66">módulo1.Extenso_66</definedName>
    <definedName name="módulo1.Extenso_67" localSheetId="27">#N/A</definedName>
    <definedName name="módulo1.Extenso_67" localSheetId="25">'ANEXO VII - Erosão'!módulo1.Extenso_67</definedName>
    <definedName name="módulo1.Extenso_67" localSheetId="30">#N/A</definedName>
    <definedName name="módulo1.Extenso_67" localSheetId="40">#N/A</definedName>
    <definedName name="módulo1.Extenso_67" localSheetId="36">#N/A</definedName>
    <definedName name="módulo1.Extenso_67" localSheetId="37">#N/A</definedName>
    <definedName name="módulo1.Extenso_67" localSheetId="38">'ANEXO XVII - Pedágio'!módulo1.Extenso_67</definedName>
    <definedName name="módulo1.Extenso_67" localSheetId="39">#N/A</definedName>
    <definedName name="módulo1.Extenso_67" localSheetId="68">#N/A</definedName>
    <definedName name="módulo1.Extenso_67" localSheetId="41">#N/A</definedName>
    <definedName name="módulo1.Extenso_67" localSheetId="67">#N/A</definedName>
    <definedName name="módulo1.Extenso_67" localSheetId="42">#N/A</definedName>
    <definedName name="módulo1.Extenso_67" localSheetId="43">#N/A</definedName>
    <definedName name="módulo1.Extenso_67" localSheetId="44">'ANEXO XXII - Sin. Abertura Tráf'!módulo1.Extenso_67</definedName>
    <definedName name="módulo1.Extenso_67" localSheetId="46">'ANEXO XXIV - Orç. Total'!módulo1.Extenso_67</definedName>
    <definedName name="módulo1.Extenso_67" localSheetId="59">'ANEXO XXIX - Doc SEDE'!módulo1.Extenso_67</definedName>
    <definedName name="módulo1.Extenso_67" localSheetId="47">'ANEXO XXV - Cronograma'!módulo1.Extenso_67</definedName>
    <definedName name="módulo1.Extenso_67" localSheetId="48">'ANEXO XXVI - Padrão Desempenho'!módulo1.Extenso_67</definedName>
    <definedName name="módulo1.Extenso_67" localSheetId="58">'ANEXO XXVIII - Espec. Servicos'!módulo1.Extenso_67</definedName>
    <definedName name="módulo1.Extenso_67" localSheetId="60">#N/A</definedName>
    <definedName name="módulo1.Extenso_67" localSheetId="61">#N/A</definedName>
    <definedName name="módulo1.Extenso_67" localSheetId="62">#N/A</definedName>
    <definedName name="módulo1.Extenso_67" localSheetId="63">#N/A</definedName>
    <definedName name="módulo1.Extenso_67" localSheetId="64">'ANEXO XXXIV - Aplicação PC'!módulo1.Extenso_67</definedName>
    <definedName name="módulo1.Extenso_67" localSheetId="65">#N/A</definedName>
    <definedName name="módulo1.Extenso_67" localSheetId="66">#N/A</definedName>
    <definedName name="módulo1.Extenso_67" localSheetId="1">SUMÁRIO!módulo1.Extenso_67</definedName>
    <definedName name="módulo1.Extenso_67">módulo1.Extenso_67</definedName>
    <definedName name="módulo1.Extenso_68" localSheetId="27">#N/A</definedName>
    <definedName name="módulo1.Extenso_68" localSheetId="25">'ANEXO VII - Erosão'!módulo1.Extenso_68</definedName>
    <definedName name="módulo1.Extenso_68" localSheetId="30">#N/A</definedName>
    <definedName name="módulo1.Extenso_68" localSheetId="40">#N/A</definedName>
    <definedName name="módulo1.Extenso_68" localSheetId="36">#N/A</definedName>
    <definedName name="módulo1.Extenso_68" localSheetId="37">#N/A</definedName>
    <definedName name="módulo1.Extenso_68" localSheetId="38">'ANEXO XVII - Pedágio'!módulo1.Extenso_68</definedName>
    <definedName name="módulo1.Extenso_68" localSheetId="39">#N/A</definedName>
    <definedName name="módulo1.Extenso_68" localSheetId="68">#N/A</definedName>
    <definedName name="módulo1.Extenso_68" localSheetId="41">#N/A</definedName>
    <definedName name="módulo1.Extenso_68" localSheetId="67">#N/A</definedName>
    <definedName name="módulo1.Extenso_68" localSheetId="42">#N/A</definedName>
    <definedName name="módulo1.Extenso_68" localSheetId="43">#N/A</definedName>
    <definedName name="módulo1.Extenso_68" localSheetId="44">'ANEXO XXII - Sin. Abertura Tráf'!módulo1.Extenso_68</definedName>
    <definedName name="módulo1.Extenso_68" localSheetId="46">'ANEXO XXIV - Orç. Total'!módulo1.Extenso_68</definedName>
    <definedName name="módulo1.Extenso_68" localSheetId="59">'ANEXO XXIX - Doc SEDE'!módulo1.Extenso_68</definedName>
    <definedName name="módulo1.Extenso_68" localSheetId="47">'ANEXO XXV - Cronograma'!módulo1.Extenso_68</definedName>
    <definedName name="módulo1.Extenso_68" localSheetId="48">'ANEXO XXVI - Padrão Desempenho'!módulo1.Extenso_68</definedName>
    <definedName name="módulo1.Extenso_68" localSheetId="58">'ANEXO XXVIII - Espec. Servicos'!módulo1.Extenso_68</definedName>
    <definedName name="módulo1.Extenso_68" localSheetId="60">#N/A</definedName>
    <definedName name="módulo1.Extenso_68" localSheetId="61">#N/A</definedName>
    <definedName name="módulo1.Extenso_68" localSheetId="62">#N/A</definedName>
    <definedName name="módulo1.Extenso_68" localSheetId="63">#N/A</definedName>
    <definedName name="módulo1.Extenso_68" localSheetId="64">'ANEXO XXXIV - Aplicação PC'!módulo1.Extenso_68</definedName>
    <definedName name="módulo1.Extenso_68" localSheetId="65">#N/A</definedName>
    <definedName name="módulo1.Extenso_68" localSheetId="66">#N/A</definedName>
    <definedName name="módulo1.Extenso_68" localSheetId="1">SUMÁRIO!módulo1.Extenso_68</definedName>
    <definedName name="módulo1.Extenso_68">módulo1.Extenso_68</definedName>
    <definedName name="módulo1.Extenso_69" localSheetId="27">#N/A</definedName>
    <definedName name="módulo1.Extenso_69" localSheetId="25">'ANEXO VII - Erosão'!módulo1.Extenso_69</definedName>
    <definedName name="módulo1.Extenso_69" localSheetId="30">#N/A</definedName>
    <definedName name="módulo1.Extenso_69" localSheetId="40">#N/A</definedName>
    <definedName name="módulo1.Extenso_69" localSheetId="36">#N/A</definedName>
    <definedName name="módulo1.Extenso_69" localSheetId="37">#N/A</definedName>
    <definedName name="módulo1.Extenso_69" localSheetId="38">'ANEXO XVII - Pedágio'!módulo1.Extenso_69</definedName>
    <definedName name="módulo1.Extenso_69" localSheetId="39">#N/A</definedName>
    <definedName name="módulo1.Extenso_69" localSheetId="68">#N/A</definedName>
    <definedName name="módulo1.Extenso_69" localSheetId="41">#N/A</definedName>
    <definedName name="módulo1.Extenso_69" localSheetId="67">#N/A</definedName>
    <definedName name="módulo1.Extenso_69" localSheetId="42">#N/A</definedName>
    <definedName name="módulo1.Extenso_69" localSheetId="43">#N/A</definedName>
    <definedName name="módulo1.Extenso_69" localSheetId="44">'ANEXO XXII - Sin. Abertura Tráf'!módulo1.Extenso_69</definedName>
    <definedName name="módulo1.Extenso_69" localSheetId="46">'ANEXO XXIV - Orç. Total'!módulo1.Extenso_69</definedName>
    <definedName name="módulo1.Extenso_69" localSheetId="59">'ANEXO XXIX - Doc SEDE'!módulo1.Extenso_69</definedName>
    <definedName name="módulo1.Extenso_69" localSheetId="47">'ANEXO XXV - Cronograma'!módulo1.Extenso_69</definedName>
    <definedName name="módulo1.Extenso_69" localSheetId="48">'ANEXO XXVI - Padrão Desempenho'!módulo1.Extenso_69</definedName>
    <definedName name="módulo1.Extenso_69" localSheetId="58">'ANEXO XXVIII - Espec. Servicos'!módulo1.Extenso_69</definedName>
    <definedName name="módulo1.Extenso_69" localSheetId="60">#N/A</definedName>
    <definedName name="módulo1.Extenso_69" localSheetId="61">#N/A</definedName>
    <definedName name="módulo1.Extenso_69" localSheetId="62">#N/A</definedName>
    <definedName name="módulo1.Extenso_69" localSheetId="63">#N/A</definedName>
    <definedName name="módulo1.Extenso_69" localSheetId="64">'ANEXO XXXIV - Aplicação PC'!módulo1.Extenso_69</definedName>
    <definedName name="módulo1.Extenso_69" localSheetId="65">#N/A</definedName>
    <definedName name="módulo1.Extenso_69" localSheetId="66">#N/A</definedName>
    <definedName name="módulo1.Extenso_69" localSheetId="1">SUMÁRIO!módulo1.Extenso_69</definedName>
    <definedName name="módulo1.Extenso_69">módulo1.Extenso_69</definedName>
    <definedName name="módulo1.Extenso_7" localSheetId="27">#N/A</definedName>
    <definedName name="módulo1.Extenso_7" localSheetId="25">'ANEXO VII - Erosão'!módulo1.Extenso_7</definedName>
    <definedName name="módulo1.Extenso_7" localSheetId="30">#N/A</definedName>
    <definedName name="módulo1.Extenso_7" localSheetId="32">'ANEXO XII - Ficha Resumo'!módulo1.Extenso_7</definedName>
    <definedName name="módulo1.Extenso_7" localSheetId="40">#N/A</definedName>
    <definedName name="módulo1.Extenso_7" localSheetId="36">#N/A</definedName>
    <definedName name="módulo1.Extenso_7" localSheetId="37">#N/A</definedName>
    <definedName name="módulo1.Extenso_7" localSheetId="38">'ANEXO XVII - Pedágio'!módulo1.Extenso_7</definedName>
    <definedName name="módulo1.Extenso_7" localSheetId="39">#N/A</definedName>
    <definedName name="módulo1.Extenso_7" localSheetId="68">#N/A</definedName>
    <definedName name="módulo1.Extenso_7" localSheetId="41">#N/A</definedName>
    <definedName name="módulo1.Extenso_7" localSheetId="67">#N/A</definedName>
    <definedName name="módulo1.Extenso_7" localSheetId="42">#N/A</definedName>
    <definedName name="módulo1.Extenso_7" localSheetId="43">#N/A</definedName>
    <definedName name="módulo1.Extenso_7" localSheetId="44">'ANEXO XXII - Sin. Abertura Tráf'!módulo1.Extenso_7</definedName>
    <definedName name="módulo1.Extenso_7" localSheetId="46">'ANEXO XXIV - Orç. Total'!módulo1.Extenso_7</definedName>
    <definedName name="módulo1.Extenso_7" localSheetId="59">'ANEXO XXIX - Doc SEDE'!módulo1.Extenso_7</definedName>
    <definedName name="módulo1.Extenso_7" localSheetId="47">'ANEXO XXV - Cronograma'!módulo1.Extenso_7</definedName>
    <definedName name="módulo1.Extenso_7" localSheetId="48">'ANEXO XXVI - Padrão Desempenho'!módulo1.Extenso_7</definedName>
    <definedName name="módulo1.Extenso_7" localSheetId="58">'ANEXO XXVIII - Espec. Servicos'!módulo1.Extenso_7</definedName>
    <definedName name="módulo1.Extenso_7" localSheetId="60">#N/A</definedName>
    <definedName name="módulo1.Extenso_7" localSheetId="61">#N/A</definedName>
    <definedName name="módulo1.Extenso_7" localSheetId="62">#N/A</definedName>
    <definedName name="módulo1.Extenso_7" localSheetId="63">#N/A</definedName>
    <definedName name="módulo1.Extenso_7" localSheetId="64">'ANEXO XXXIV - Aplicação PC'!módulo1.Extenso_7</definedName>
    <definedName name="módulo1.Extenso_7" localSheetId="65">#N/A</definedName>
    <definedName name="módulo1.Extenso_7" localSheetId="66">#N/A</definedName>
    <definedName name="módulo1.Extenso_7" localSheetId="1">SUMÁRIO!módulo1.Extenso_7</definedName>
    <definedName name="módulo1.Extenso_7">módulo1.Extenso_7</definedName>
    <definedName name="módulo1.Extenso_70" localSheetId="27">#N/A</definedName>
    <definedName name="módulo1.Extenso_70" localSheetId="25">'ANEXO VII - Erosão'!módulo1.Extenso_70</definedName>
    <definedName name="módulo1.Extenso_70" localSheetId="30">#N/A</definedName>
    <definedName name="módulo1.Extenso_70" localSheetId="40">#N/A</definedName>
    <definedName name="módulo1.Extenso_70" localSheetId="36">#N/A</definedName>
    <definedName name="módulo1.Extenso_70" localSheetId="37">#N/A</definedName>
    <definedName name="módulo1.Extenso_70" localSheetId="38">'ANEXO XVII - Pedágio'!módulo1.Extenso_70</definedName>
    <definedName name="módulo1.Extenso_70" localSheetId="39">#N/A</definedName>
    <definedName name="módulo1.Extenso_70" localSheetId="68">#N/A</definedName>
    <definedName name="módulo1.Extenso_70" localSheetId="41">#N/A</definedName>
    <definedName name="módulo1.Extenso_70" localSheetId="67">#N/A</definedName>
    <definedName name="módulo1.Extenso_70" localSheetId="42">#N/A</definedName>
    <definedName name="módulo1.Extenso_70" localSheetId="43">#N/A</definedName>
    <definedName name="módulo1.Extenso_70" localSheetId="44">'ANEXO XXII - Sin. Abertura Tráf'!módulo1.Extenso_70</definedName>
    <definedName name="módulo1.Extenso_70" localSheetId="46">'ANEXO XXIV - Orç. Total'!módulo1.Extenso_70</definedName>
    <definedName name="módulo1.Extenso_70" localSheetId="59">'ANEXO XXIX - Doc SEDE'!módulo1.Extenso_70</definedName>
    <definedName name="módulo1.Extenso_70" localSheetId="47">'ANEXO XXV - Cronograma'!módulo1.Extenso_70</definedName>
    <definedName name="módulo1.Extenso_70" localSheetId="48">'ANEXO XXVI - Padrão Desempenho'!módulo1.Extenso_70</definedName>
    <definedName name="módulo1.Extenso_70" localSheetId="58">'ANEXO XXVIII - Espec. Servicos'!módulo1.Extenso_70</definedName>
    <definedName name="módulo1.Extenso_70" localSheetId="60">#N/A</definedName>
    <definedName name="módulo1.Extenso_70" localSheetId="61">#N/A</definedName>
    <definedName name="módulo1.Extenso_70" localSheetId="62">#N/A</definedName>
    <definedName name="módulo1.Extenso_70" localSheetId="63">#N/A</definedName>
    <definedName name="módulo1.Extenso_70" localSheetId="64">'ANEXO XXXIV - Aplicação PC'!módulo1.Extenso_70</definedName>
    <definedName name="módulo1.Extenso_70" localSheetId="65">#N/A</definedName>
    <definedName name="módulo1.Extenso_70" localSheetId="66">#N/A</definedName>
    <definedName name="módulo1.Extenso_70" localSheetId="1">SUMÁRIO!módulo1.Extenso_70</definedName>
    <definedName name="módulo1.Extenso_70">módulo1.Extenso_70</definedName>
    <definedName name="módulo1.Extenso_71" localSheetId="27">#N/A</definedName>
    <definedName name="módulo1.Extenso_71" localSheetId="25">'ANEXO VII - Erosão'!módulo1.Extenso_71</definedName>
    <definedName name="módulo1.Extenso_71" localSheetId="30">[0]!__AGO95</definedName>
    <definedName name="módulo1.Extenso_71" localSheetId="40">#N/A</definedName>
    <definedName name="módulo1.Extenso_71" localSheetId="36">#N/A</definedName>
    <definedName name="módulo1.Extenso_71" localSheetId="37">#N/A</definedName>
    <definedName name="módulo1.Extenso_71" localSheetId="38">'ANEXO XVII - Pedágio'!módulo1.Extenso_71</definedName>
    <definedName name="módulo1.Extenso_71" localSheetId="39">#N/A</definedName>
    <definedName name="módulo1.Extenso_71" localSheetId="68">#N/A</definedName>
    <definedName name="módulo1.Extenso_71" localSheetId="41">#N/A</definedName>
    <definedName name="módulo1.Extenso_71" localSheetId="67">#N/A</definedName>
    <definedName name="módulo1.Extenso_71" localSheetId="42">#N/A</definedName>
    <definedName name="módulo1.Extenso_71" localSheetId="43">#N/A</definedName>
    <definedName name="módulo1.Extenso_71" localSheetId="44">'ANEXO XXII - Sin. Abertura Tráf'!módulo1.Extenso_71</definedName>
    <definedName name="módulo1.Extenso_71" localSheetId="46">'ANEXO XXIV - Orç. Total'!módulo1.Extenso_71</definedName>
    <definedName name="módulo1.Extenso_71" localSheetId="59">'ANEXO XXIX - Doc SEDE'!módulo1.Extenso_71</definedName>
    <definedName name="módulo1.Extenso_71" localSheetId="47">'ANEXO XXV - Cronograma'!módulo1.Extenso_71</definedName>
    <definedName name="módulo1.Extenso_71" localSheetId="48">'ANEXO XXVI - Padrão Desempenho'!módulo1.Extenso_71</definedName>
    <definedName name="módulo1.Extenso_71" localSheetId="58">'ANEXO XXVIII - Espec. Servicos'!módulo1.Extenso_71</definedName>
    <definedName name="módulo1.Extenso_71" localSheetId="60">#N/A</definedName>
    <definedName name="módulo1.Extenso_71" localSheetId="61">#N/A</definedName>
    <definedName name="módulo1.Extenso_71" localSheetId="62">#N/A</definedName>
    <definedName name="módulo1.Extenso_71" localSheetId="63">#N/A</definedName>
    <definedName name="módulo1.Extenso_71" localSheetId="64">'ANEXO XXXIV - Aplicação PC'!módulo1.Extenso_71</definedName>
    <definedName name="módulo1.Extenso_71" localSheetId="65">#N/A</definedName>
    <definedName name="módulo1.Extenso_71" localSheetId="66">#N/A</definedName>
    <definedName name="módulo1.Extenso_71" localSheetId="1">SUMÁRIO!módulo1.Extenso_71</definedName>
    <definedName name="módulo1.Extenso_71">módulo1.Extenso_71</definedName>
    <definedName name="módulo1.Extenso_72" localSheetId="27">#N/A</definedName>
    <definedName name="módulo1.Extenso_72" localSheetId="25">'ANEXO VII - Erosão'!módulo1.Extenso_72</definedName>
    <definedName name="módulo1.Extenso_72" localSheetId="30">[0]!__AGO95</definedName>
    <definedName name="módulo1.Extenso_72" localSheetId="40">#N/A</definedName>
    <definedName name="módulo1.Extenso_72" localSheetId="36">#N/A</definedName>
    <definedName name="módulo1.Extenso_72" localSheetId="37">#N/A</definedName>
    <definedName name="módulo1.Extenso_72" localSheetId="38">'ANEXO XVII - Pedágio'!módulo1.Extenso_72</definedName>
    <definedName name="módulo1.Extenso_72" localSheetId="39">#N/A</definedName>
    <definedName name="módulo1.Extenso_72" localSheetId="68">#N/A</definedName>
    <definedName name="módulo1.Extenso_72" localSheetId="41">#N/A</definedName>
    <definedName name="módulo1.Extenso_72" localSheetId="67">#N/A</definedName>
    <definedName name="módulo1.Extenso_72" localSheetId="42">#N/A</definedName>
    <definedName name="módulo1.Extenso_72" localSheetId="43">#N/A</definedName>
    <definedName name="módulo1.Extenso_72" localSheetId="44">'ANEXO XXII - Sin. Abertura Tráf'!módulo1.Extenso_72</definedName>
    <definedName name="módulo1.Extenso_72" localSheetId="46">'ANEXO XXIV - Orç. Total'!módulo1.Extenso_72</definedName>
    <definedName name="módulo1.Extenso_72" localSheetId="59">'ANEXO XXIX - Doc SEDE'!módulo1.Extenso_72</definedName>
    <definedName name="módulo1.Extenso_72" localSheetId="47">'ANEXO XXV - Cronograma'!módulo1.Extenso_72</definedName>
    <definedName name="módulo1.Extenso_72" localSheetId="48">'ANEXO XXVI - Padrão Desempenho'!módulo1.Extenso_72</definedName>
    <definedName name="módulo1.Extenso_72" localSheetId="58">'ANEXO XXVIII - Espec. Servicos'!módulo1.Extenso_72</definedName>
    <definedName name="módulo1.Extenso_72" localSheetId="60">#N/A</definedName>
    <definedName name="módulo1.Extenso_72" localSheetId="61">#N/A</definedName>
    <definedName name="módulo1.Extenso_72" localSheetId="62">#N/A</definedName>
    <definedName name="módulo1.Extenso_72" localSheetId="63">#N/A</definedName>
    <definedName name="módulo1.Extenso_72" localSheetId="64">'ANEXO XXXIV - Aplicação PC'!módulo1.Extenso_72</definedName>
    <definedName name="módulo1.Extenso_72" localSheetId="65">#N/A</definedName>
    <definedName name="módulo1.Extenso_72" localSheetId="66">#N/A</definedName>
    <definedName name="módulo1.Extenso_72" localSheetId="1">SUMÁRIO!módulo1.Extenso_72</definedName>
    <definedName name="módulo1.Extenso_72">módulo1.Extenso_72</definedName>
    <definedName name="módulo1.Extenso_8" localSheetId="27">#N/A</definedName>
    <definedName name="módulo1.Extenso_8" localSheetId="25">'ANEXO VII - Erosão'!módulo1.Extenso_8</definedName>
    <definedName name="módulo1.Extenso_8" localSheetId="30">#N/A</definedName>
    <definedName name="módulo1.Extenso_8" localSheetId="32">'ANEXO XII - Ficha Resumo'!módulo1.Extenso_8</definedName>
    <definedName name="módulo1.Extenso_8" localSheetId="40">#N/A</definedName>
    <definedName name="módulo1.Extenso_8" localSheetId="36">#N/A</definedName>
    <definedName name="módulo1.Extenso_8" localSheetId="37">#N/A</definedName>
    <definedName name="módulo1.Extenso_8" localSheetId="38">'ANEXO XVII - Pedágio'!módulo1.Extenso_8</definedName>
    <definedName name="módulo1.Extenso_8" localSheetId="39">#N/A</definedName>
    <definedName name="módulo1.Extenso_8" localSheetId="68">#N/A</definedName>
    <definedName name="módulo1.Extenso_8" localSheetId="41">#N/A</definedName>
    <definedName name="módulo1.Extenso_8" localSheetId="67">#N/A</definedName>
    <definedName name="módulo1.Extenso_8" localSheetId="42">#N/A</definedName>
    <definedName name="módulo1.Extenso_8" localSheetId="43">#N/A</definedName>
    <definedName name="módulo1.Extenso_8" localSheetId="44">'ANEXO XXII - Sin. Abertura Tráf'!módulo1.Extenso_8</definedName>
    <definedName name="módulo1.Extenso_8" localSheetId="46">'ANEXO XXIV - Orç. Total'!módulo1.Extenso_8</definedName>
    <definedName name="módulo1.Extenso_8" localSheetId="59">'ANEXO XXIX - Doc SEDE'!módulo1.Extenso_8</definedName>
    <definedName name="módulo1.Extenso_8" localSheetId="47">'ANEXO XXV - Cronograma'!módulo1.Extenso_8</definedName>
    <definedName name="módulo1.Extenso_8" localSheetId="48">'ANEXO XXVI - Padrão Desempenho'!módulo1.Extenso_8</definedName>
    <definedName name="módulo1.Extenso_8" localSheetId="58">'ANEXO XXVIII - Espec. Servicos'!módulo1.Extenso_8</definedName>
    <definedName name="módulo1.Extenso_8" localSheetId="60">#N/A</definedName>
    <definedName name="módulo1.Extenso_8" localSheetId="61">#N/A</definedName>
    <definedName name="módulo1.Extenso_8" localSheetId="62">#N/A</definedName>
    <definedName name="módulo1.Extenso_8" localSheetId="63">#N/A</definedName>
    <definedName name="módulo1.Extenso_8" localSheetId="64">'ANEXO XXXIV - Aplicação PC'!módulo1.Extenso_8</definedName>
    <definedName name="módulo1.Extenso_8" localSheetId="65">#N/A</definedName>
    <definedName name="módulo1.Extenso_8" localSheetId="66">#N/A</definedName>
    <definedName name="módulo1.Extenso_8" localSheetId="1">SUMÁRIO!módulo1.Extenso_8</definedName>
    <definedName name="módulo1.Extenso_8">módulo1.Extenso_8</definedName>
    <definedName name="módulo1.Extenso_9" localSheetId="27">#N/A</definedName>
    <definedName name="módulo1.Extenso_9" localSheetId="25">'ANEXO VII - Erosão'!módulo1.Extenso_9</definedName>
    <definedName name="módulo1.Extenso_9" localSheetId="30">#N/A</definedName>
    <definedName name="módulo1.Extenso_9" localSheetId="32">'ANEXO XII - Ficha Resumo'!módulo1.Extenso_9</definedName>
    <definedName name="módulo1.Extenso_9" localSheetId="40">#N/A</definedName>
    <definedName name="módulo1.Extenso_9" localSheetId="36">#N/A</definedName>
    <definedName name="módulo1.Extenso_9" localSheetId="37">#N/A</definedName>
    <definedName name="módulo1.Extenso_9" localSheetId="38">'ANEXO XVII - Pedágio'!módulo1.Extenso_9</definedName>
    <definedName name="módulo1.Extenso_9" localSheetId="39">#N/A</definedName>
    <definedName name="módulo1.Extenso_9" localSheetId="68">#N/A</definedName>
    <definedName name="módulo1.Extenso_9" localSheetId="41">#N/A</definedName>
    <definedName name="módulo1.Extenso_9" localSheetId="67">#N/A</definedName>
    <definedName name="módulo1.Extenso_9" localSheetId="42">#N/A</definedName>
    <definedName name="módulo1.Extenso_9" localSheetId="43">#N/A</definedName>
    <definedName name="módulo1.Extenso_9" localSheetId="44">'ANEXO XXII - Sin. Abertura Tráf'!módulo1.Extenso_9</definedName>
    <definedName name="módulo1.Extenso_9" localSheetId="46">'ANEXO XXIV - Orç. Total'!módulo1.Extenso_9</definedName>
    <definedName name="módulo1.Extenso_9" localSheetId="47">'ANEXO XXV - Cronograma'!módulo1.Extenso_9</definedName>
    <definedName name="módulo1.Extenso_9" localSheetId="48">'ANEXO XXVI - Padrão Desempenho'!módulo1.Extenso_9</definedName>
    <definedName name="módulo1.Extenso_9" localSheetId="60">#N/A</definedName>
    <definedName name="módulo1.Extenso_9" localSheetId="61">#N/A</definedName>
    <definedName name="módulo1.Extenso_9" localSheetId="62">#N/A</definedName>
    <definedName name="módulo1.Extenso_9" localSheetId="63">#N/A</definedName>
    <definedName name="módulo1.Extenso_9" localSheetId="64">'ANEXO XXXIV - Aplicação PC'!módulo1.Extenso_9</definedName>
    <definedName name="módulo1.Extenso_9" localSheetId="65">#N/A</definedName>
    <definedName name="módulo1.Extenso_9" localSheetId="66">#N/A</definedName>
    <definedName name="módulo1.Extenso_9" localSheetId="1">SUMÁRIO!módulo1.Extenso_9</definedName>
    <definedName name="módulo1.Extenso_9">módulo1.Extenso_9</definedName>
    <definedName name="MP" localSheetId="27" hidden="1">#REF!</definedName>
    <definedName name="MP" localSheetId="23" hidden="1">#REF!</definedName>
    <definedName name="MP" localSheetId="25" hidden="1">#REF!</definedName>
    <definedName name="MP" localSheetId="31" hidden="1">#REF!</definedName>
    <definedName name="MP" localSheetId="32" hidden="1">#REF!</definedName>
    <definedName name="MP" localSheetId="33" hidden="1">#REF!</definedName>
    <definedName name="MP" localSheetId="35" hidden="1">#REF!</definedName>
    <definedName name="MP" localSheetId="40" hidden="1">#REF!</definedName>
    <definedName name="MP" localSheetId="36" hidden="1">#REF!</definedName>
    <definedName name="MP" localSheetId="37" hidden="1">#REF!</definedName>
    <definedName name="MP" localSheetId="38" hidden="1">#REF!</definedName>
    <definedName name="MP" localSheetId="39" hidden="1">#REF!</definedName>
    <definedName name="MP" localSheetId="41" hidden="1">#REF!</definedName>
    <definedName name="MP" localSheetId="42" hidden="1">#REF!</definedName>
    <definedName name="MP" localSheetId="43" hidden="1">#REF!</definedName>
    <definedName name="MP" localSheetId="59" hidden="1">#REF!</definedName>
    <definedName name="MP" localSheetId="58" hidden="1">#REF!</definedName>
    <definedName name="MP" localSheetId="60" hidden="1">#REF!</definedName>
    <definedName name="MP" localSheetId="61" hidden="1">#REF!</definedName>
    <definedName name="MP" localSheetId="62" hidden="1">#REF!</definedName>
    <definedName name="MP" localSheetId="63" hidden="1">#REF!</definedName>
    <definedName name="MP" localSheetId="64" hidden="1">#REF!</definedName>
    <definedName name="MP" localSheetId="65" hidden="1">#REF!</definedName>
    <definedName name="MP" localSheetId="66" hidden="1">#REF!</definedName>
    <definedName name="MP" hidden="1">#REF!</definedName>
    <definedName name="MSICRO_1" localSheetId="64">#REF!</definedName>
    <definedName name="MSICRO_1">#REF!</definedName>
    <definedName name="n">#N/A</definedName>
    <definedName name="N." localSheetId="27">#REF!</definedName>
    <definedName name="N." localSheetId="40">#REF!</definedName>
    <definedName name="N." localSheetId="37">#REF!</definedName>
    <definedName name="N." localSheetId="39">#REF!</definedName>
    <definedName name="N." localSheetId="41">#REF!</definedName>
    <definedName name="N." localSheetId="67">#REF!</definedName>
    <definedName name="N." localSheetId="60">#REF!</definedName>
    <definedName name="N." localSheetId="61">#REF!</definedName>
    <definedName name="N." localSheetId="62">#REF!</definedName>
    <definedName name="N." localSheetId="63">#REF!</definedName>
    <definedName name="N." localSheetId="64">#REF!</definedName>
    <definedName name="N." localSheetId="65">#REF!</definedName>
    <definedName name="N." localSheetId="66">#REF!</definedName>
    <definedName name="N.">#REF!</definedName>
    <definedName name="N_faixas_Percent" localSheetId="23">OFFSET(#REF!,0,MATCH(#REF!,#REF!,0)-1,COUNTA(#REF!),1)</definedName>
    <definedName name="N_faixas_Percent" localSheetId="30">OFFSET(#REF!,0,MATCH(#REF!,#REF!,0)-1,COUNTA(#REF!),1)</definedName>
    <definedName name="N_faixas_Percent" localSheetId="33">OFFSET(#REF!,0,MATCH(#REF!,#REF!,0)-1,COUNTA(#REF!),1)</definedName>
    <definedName name="N_faixas_Percent" localSheetId="35">OFFSET(#REF!,0,MATCH(#REF!,#REF!,0)-1,COUNTA(#REF!),1)</definedName>
    <definedName name="N_faixas_Percent" localSheetId="42">OFFSET(#REF!,0,MATCH(#REF!,#REF!,0)-1,COUNTA(#REF!),1)</definedName>
    <definedName name="N_faixas_Percent" localSheetId="43">OFFSET(#REF!,0,MATCH(#REF!,#REF!,0)-1,COUNTA(#REF!),1)</definedName>
    <definedName name="N_faixas_Percent" localSheetId="64">OFFSET(#REF!,0,MATCH(#REF!,#REF!,0)-1,COUNTA(#REF!),1)</definedName>
    <definedName name="N_faixas_Percent">OFFSET(#REF!,0,MATCH(#REF!,#REF!,0)-1,COUNTA(#REF!),1)</definedName>
    <definedName name="NãoSeAplica">#REF!</definedName>
    <definedName name="NãoseaplicaDescida" localSheetId="27">#REF!</definedName>
    <definedName name="NãoseaplicaDescida" localSheetId="48">#REF!</definedName>
    <definedName name="NãoseaplicaDescida" localSheetId="64">#REF!</definedName>
    <definedName name="NãoseaplicaDescida" localSheetId="65">#REF!</definedName>
    <definedName name="NãoseaplicaDescida" localSheetId="66">#REF!</definedName>
    <definedName name="NãoseaplicaDescida">#REF!</definedName>
    <definedName name="NãoseaplicaEntrada" localSheetId="64">#REF!</definedName>
    <definedName name="NãoseaplicaEntrada">#REF!</definedName>
    <definedName name="NãoseaplicaMeioFio">#REF!</definedName>
    <definedName name="NãoseaplicaOAC">#REF!</definedName>
    <definedName name="NãoseaplicaSarjeta">#REF!</definedName>
    <definedName name="NãoseaplicaValeta">#REF!</definedName>
    <definedName name="NATUREZA" localSheetId="25">#REF!</definedName>
    <definedName name="NATUREZA" localSheetId="30">#REF!</definedName>
    <definedName name="NATUREZA" localSheetId="36">#REF!</definedName>
    <definedName name="NATUREZA" localSheetId="38">#REF!</definedName>
    <definedName name="NATUREZA" localSheetId="68">#REF!</definedName>
    <definedName name="NATUREZA" localSheetId="42">#REF!</definedName>
    <definedName name="NATUREZA" localSheetId="43">#REF!</definedName>
    <definedName name="NATUREZA" localSheetId="44">#REF!</definedName>
    <definedName name="NATUREZA" localSheetId="58">#REF!</definedName>
    <definedName name="NATUREZA">#REF!</definedName>
    <definedName name="NColunas">#REF!</definedName>
    <definedName name="NLEq" hidden="1">4</definedName>
    <definedName name="NLinhasPagina" localSheetId="27">#REF!</definedName>
    <definedName name="NLinhasPagina" localSheetId="40">#REF!</definedName>
    <definedName name="NLinhasPagina" localSheetId="37">#REF!</definedName>
    <definedName name="NLinhasPagina" localSheetId="39">#REF!</definedName>
    <definedName name="NLinhasPagina" localSheetId="41">#REF!</definedName>
    <definedName name="NLinhasPagina" localSheetId="67">#REF!</definedName>
    <definedName name="NLinhasPagina" localSheetId="60">#REF!</definedName>
    <definedName name="NLinhasPagina" localSheetId="61">#REF!</definedName>
    <definedName name="NLinhasPagina" localSheetId="62">#REF!</definedName>
    <definedName name="NLinhasPagina" localSheetId="63">#REF!</definedName>
    <definedName name="NLinhasPagina" localSheetId="64">#REF!</definedName>
    <definedName name="NLinhasPagina" localSheetId="65">#REF!</definedName>
    <definedName name="NLinhasPagina" localSheetId="66">#REF!</definedName>
    <definedName name="NLinhasPagina">#REF!</definedName>
    <definedName name="NLinhasRodape" localSheetId="27">#REF!</definedName>
    <definedName name="NLinhasRodape" localSheetId="40">#REF!</definedName>
    <definedName name="NLinhasRodape" localSheetId="37">#REF!</definedName>
    <definedName name="NLinhasRodape" localSheetId="39">#REF!</definedName>
    <definedName name="NLinhasRodape" localSheetId="41">#REF!</definedName>
    <definedName name="NLinhasRodape" localSheetId="67">#REF!</definedName>
    <definedName name="NLinhasRodape" localSheetId="60">#REF!</definedName>
    <definedName name="NLinhasRodape" localSheetId="61">#REF!</definedName>
    <definedName name="NLinhasRodape" localSheetId="62">#REF!</definedName>
    <definedName name="NLinhasRodape" localSheetId="63">#REF!</definedName>
    <definedName name="NLinhasRodape" localSheetId="64">#REF!</definedName>
    <definedName name="NLinhasRodape" localSheetId="65">#REF!</definedName>
    <definedName name="NLinhasRodape" localSheetId="66">#REF!</definedName>
    <definedName name="NLinhasRodape">#REF!</definedName>
    <definedName name="NLMo" hidden="1">6</definedName>
    <definedName name="NLMp" hidden="1">5</definedName>
    <definedName name="NLTr" hidden="1">3</definedName>
    <definedName name="nm">#N/A</definedName>
    <definedName name="NRP" localSheetId="27">#REF!</definedName>
    <definedName name="NRP" localSheetId="40">#REF!</definedName>
    <definedName name="NRP" localSheetId="37">#REF!</definedName>
    <definedName name="NRP" localSheetId="39">#REF!</definedName>
    <definedName name="NRP" localSheetId="41">#REF!</definedName>
    <definedName name="NRP" localSheetId="67">#REF!</definedName>
    <definedName name="NRP" localSheetId="60">#REF!</definedName>
    <definedName name="NRP" localSheetId="61">#REF!</definedName>
    <definedName name="NRP" localSheetId="62">#REF!</definedName>
    <definedName name="NRP" localSheetId="63">#REF!</definedName>
    <definedName name="NRP" localSheetId="64">#REF!</definedName>
    <definedName name="NRP" localSheetId="65">#REF!</definedName>
    <definedName name="NRP" localSheetId="66">#REF!</definedName>
    <definedName name="NRP">#REF!</definedName>
    <definedName name="NTEI" localSheetId="30">#REF!</definedName>
    <definedName name="NTEI" localSheetId="31">#REF!</definedName>
    <definedName name="NTEI" localSheetId="32">#REF!</definedName>
    <definedName name="NTEI" localSheetId="36">#REF!</definedName>
    <definedName name="NTEI" localSheetId="38">#REF!</definedName>
    <definedName name="NTEI" localSheetId="59">#REF!</definedName>
    <definedName name="NTEI" localSheetId="58">#REF!</definedName>
    <definedName name="NTEI" localSheetId="64">#REF!</definedName>
    <definedName name="NTEI">#REF!</definedName>
    <definedName name="NTEI_10" localSheetId="30">#REF!</definedName>
    <definedName name="NTEI_10" localSheetId="32">#REF!</definedName>
    <definedName name="NTEI_10" localSheetId="36">#REF!</definedName>
    <definedName name="NTEI_10" localSheetId="64">#REF!</definedName>
    <definedName name="NTEI_10">#REF!</definedName>
    <definedName name="NTEI_25" localSheetId="30">#REF!</definedName>
    <definedName name="NTEI_25" localSheetId="32">#REF!</definedName>
    <definedName name="NTEI_25" localSheetId="36">#REF!</definedName>
    <definedName name="NTEI_25">#REF!</definedName>
    <definedName name="NTEI_27" localSheetId="30">#REF!</definedName>
    <definedName name="NTEI_27" localSheetId="32">#REF!</definedName>
    <definedName name="NTEI_27" localSheetId="36">#REF!</definedName>
    <definedName name="NTEI_27">#REF!</definedName>
    <definedName name="NTEI_29" localSheetId="30">#REF!</definedName>
    <definedName name="NTEI_29" localSheetId="32">#REF!</definedName>
    <definedName name="NTEI_29">#REF!</definedName>
    <definedName name="NTEI_9" localSheetId="30">#REF!</definedName>
    <definedName name="NTEI_9" localSheetId="32">#REF!</definedName>
    <definedName name="NTEI_9">#REF!</definedName>
    <definedName name="num_linhas" localSheetId="27">#REF!</definedName>
    <definedName name="num_linhas" localSheetId="40">#REF!</definedName>
    <definedName name="num_linhas" localSheetId="37">#REF!</definedName>
    <definedName name="num_linhas" localSheetId="39">#REF!</definedName>
    <definedName name="num_linhas" localSheetId="41">#REF!</definedName>
    <definedName name="num_linhas" localSheetId="67">#REF!</definedName>
    <definedName name="num_linhas" localSheetId="60">#REF!</definedName>
    <definedName name="num_linhas" localSheetId="61">#REF!</definedName>
    <definedName name="num_linhas" localSheetId="62">#REF!</definedName>
    <definedName name="num_linhas" localSheetId="63">#REF!</definedName>
    <definedName name="num_linhas" localSheetId="65">#REF!</definedName>
    <definedName name="num_linhas" localSheetId="66">#REF!</definedName>
    <definedName name="num_linhas">#REF!</definedName>
    <definedName name="NUMED">"$#REF!.$C$3"</definedName>
    <definedName name="nvbn" localSheetId="27">#REF!</definedName>
    <definedName name="nvbn" localSheetId="40">#REF!</definedName>
    <definedName name="nvbn" localSheetId="37">#REF!</definedName>
    <definedName name="nvbn" localSheetId="39">#REF!</definedName>
    <definedName name="nvbn" localSheetId="41">#REF!</definedName>
    <definedName name="nvbn" localSheetId="67">#REF!</definedName>
    <definedName name="nvbn" localSheetId="60">#REF!</definedName>
    <definedName name="nvbn" localSheetId="61">#REF!</definedName>
    <definedName name="nvbn" localSheetId="62">#REF!</definedName>
    <definedName name="nvbn" localSheetId="63">#REF!</definedName>
    <definedName name="nvbn" localSheetId="64">#REF!</definedName>
    <definedName name="nvbn" localSheetId="65">#REF!</definedName>
    <definedName name="nvbn" localSheetId="66">#REF!</definedName>
    <definedName name="nvbn">#REF!</definedName>
    <definedName name="NvsASD">"V2001-12-31"</definedName>
    <definedName name="NvsAutoDrillOk">"VN"</definedName>
    <definedName name="NvsElapsedTime">0.00128807870351011</definedName>
    <definedName name="NvsEndTime">36969.4292877315</definedName>
    <definedName name="NvsInstSpec">"%,FBU_FILIAL,TENTIDADES,NTMA"</definedName>
    <definedName name="NvsLayoutType">"M3"</definedName>
    <definedName name="NvsPanelEffdt">"V1990-01-01"</definedName>
    <definedName name="NvsPanelSetid">"VMODEL"</definedName>
    <definedName name="NvsReqBU">"VTEL"</definedName>
    <definedName name="NvsReqBUOnly">"VN"</definedName>
    <definedName name="NvsTransLed">"VN"</definedName>
    <definedName name="NvsTreeASD">"V2050-01-01"</definedName>
    <definedName name="NvsValTbl.BUSINESS_UNIT">"BUS_UNIT_TBL_GL"</definedName>
    <definedName name="oac" localSheetId="27">#REF!</definedName>
    <definedName name="oac" localSheetId="40">#REF!</definedName>
    <definedName name="oac" localSheetId="37">#REF!</definedName>
    <definedName name="oac" localSheetId="39">#REF!</definedName>
    <definedName name="oac" localSheetId="41">#REF!</definedName>
    <definedName name="oac" localSheetId="67">#REF!</definedName>
    <definedName name="oac" localSheetId="60">#REF!</definedName>
    <definedName name="oac" localSheetId="61">#REF!</definedName>
    <definedName name="oac" localSheetId="62">#REF!</definedName>
    <definedName name="oac" localSheetId="63">#REF!</definedName>
    <definedName name="oac" localSheetId="64">#REF!</definedName>
    <definedName name="oac" localSheetId="65">#REF!</definedName>
    <definedName name="oac" localSheetId="66">#REF!</definedName>
    <definedName name="oac">#REF!</definedName>
    <definedName name="oae" localSheetId="27">#REF!</definedName>
    <definedName name="oae" localSheetId="40">#REF!</definedName>
    <definedName name="oae" localSheetId="37">#REF!</definedName>
    <definedName name="oae" localSheetId="39">#REF!</definedName>
    <definedName name="oae" localSheetId="41">#REF!</definedName>
    <definedName name="oae" localSheetId="67">#REF!</definedName>
    <definedName name="oae" localSheetId="60">#REF!</definedName>
    <definedName name="oae" localSheetId="61">#REF!</definedName>
    <definedName name="oae" localSheetId="62">#REF!</definedName>
    <definedName name="oae" localSheetId="63">#REF!</definedName>
    <definedName name="oae" localSheetId="64">#REF!</definedName>
    <definedName name="oae" localSheetId="65">#REF!</definedName>
    <definedName name="oae" localSheetId="66">#REF!</definedName>
    <definedName name="oae">#REF!</definedName>
    <definedName name="oae_1" localSheetId="27">#REF!</definedName>
    <definedName name="oae_1" localSheetId="40">#REF!</definedName>
    <definedName name="oae_1" localSheetId="37">#REF!</definedName>
    <definedName name="oae_1" localSheetId="39">#REF!</definedName>
    <definedName name="oae_1" localSheetId="41">#REF!</definedName>
    <definedName name="oae_1" localSheetId="67">#REF!</definedName>
    <definedName name="oae_1" localSheetId="60">#REF!</definedName>
    <definedName name="oae_1" localSheetId="61">#REF!</definedName>
    <definedName name="oae_1" localSheetId="62">#REF!</definedName>
    <definedName name="oae_1" localSheetId="63">#REF!</definedName>
    <definedName name="oae_1" localSheetId="64">#REF!</definedName>
    <definedName name="oae_1" localSheetId="65">#REF!</definedName>
    <definedName name="oae_1" localSheetId="66">#REF!</definedName>
    <definedName name="oae_1">#REF!</definedName>
    <definedName name="oae_2">#REF!</definedName>
    <definedName name="oae_3">#REF!</definedName>
    <definedName name="oae_4">#REF!</definedName>
    <definedName name="OAE_MAR94">#REF!</definedName>
    <definedName name="Obra" hidden="1">""</definedName>
    <definedName name="ObraArteEspecial">#REF!</definedName>
    <definedName name="ocom">#REF!</definedName>
    <definedName name="OD">#REF!</definedName>
    <definedName name="ok" localSheetId="30">#REF!</definedName>
    <definedName name="ok" localSheetId="38">#REF!</definedName>
    <definedName name="ok" localSheetId="59">#REF!</definedName>
    <definedName name="ok" localSheetId="58">#REF!</definedName>
    <definedName name="ok">#REF!</definedName>
    <definedName name="Oliveira" localSheetId="27">#REF!</definedName>
    <definedName name="Oliveira" localSheetId="40">#REF!</definedName>
    <definedName name="Oliveira" localSheetId="37">#REF!</definedName>
    <definedName name="Oliveira" localSheetId="39">#REF!</definedName>
    <definedName name="Oliveira" localSheetId="41">#REF!</definedName>
    <definedName name="Oliveira" localSheetId="67">#REF!</definedName>
    <definedName name="Oliveira" localSheetId="60">#REF!</definedName>
    <definedName name="Oliveira" localSheetId="61">#REF!</definedName>
    <definedName name="Oliveira" localSheetId="62">#REF!</definedName>
    <definedName name="Oliveira" localSheetId="63">#REF!</definedName>
    <definedName name="Oliveira" localSheetId="65">#REF!</definedName>
    <definedName name="Oliveira" localSheetId="66">#REF!</definedName>
    <definedName name="Oliveira">#REF!</definedName>
    <definedName name="OnOff" hidden="1">"ON"</definedName>
    <definedName name="oo">#N/A</definedName>
    <definedName name="OPA" localSheetId="27">#REF!</definedName>
    <definedName name="OPA" localSheetId="30">#REF!</definedName>
    <definedName name="OPA" localSheetId="31">#REF!</definedName>
    <definedName name="OPA" localSheetId="32">#REF!</definedName>
    <definedName name="OPA" localSheetId="36">#REF!</definedName>
    <definedName name="OPA" localSheetId="38">#REF!</definedName>
    <definedName name="OPA" localSheetId="59">#REF!</definedName>
    <definedName name="OPA" localSheetId="48">#REF!</definedName>
    <definedName name="OPA" localSheetId="58">#REF!</definedName>
    <definedName name="OPA" localSheetId="64">#REF!</definedName>
    <definedName name="OPA" localSheetId="65">#REF!</definedName>
    <definedName name="OPA" localSheetId="66">#REF!</definedName>
    <definedName name="OPA">#REF!</definedName>
    <definedName name="OPA_10" localSheetId="30">#REF!</definedName>
    <definedName name="OPA_10" localSheetId="32">#REF!</definedName>
    <definedName name="OPA_10" localSheetId="36">#REF!</definedName>
    <definedName name="OPA_10" localSheetId="64">#REF!</definedName>
    <definedName name="OPA_10">#REF!</definedName>
    <definedName name="OPA_25" localSheetId="30">#REF!</definedName>
    <definedName name="OPA_25" localSheetId="32">#REF!</definedName>
    <definedName name="OPA_25" localSheetId="64">#REF!</definedName>
    <definedName name="OPA_25">#REF!</definedName>
    <definedName name="OPA_27" localSheetId="30">#REF!</definedName>
    <definedName name="OPA_27" localSheetId="32">#REF!</definedName>
    <definedName name="OPA_27">#REF!</definedName>
    <definedName name="OPA_29" localSheetId="30">#REF!</definedName>
    <definedName name="OPA_29">#REF!</definedName>
    <definedName name="OPA_9" localSheetId="30">#REF!</definedName>
    <definedName name="OPA_9">#REF!</definedName>
    <definedName name="OpçãoVaziaDefensa" localSheetId="27">#REF!</definedName>
    <definedName name="OpçãoVaziaDefensa" localSheetId="48">#REF!</definedName>
    <definedName name="OpçãoVaziaDefensa" localSheetId="65">#REF!</definedName>
    <definedName name="OpçãoVaziaDefensa" localSheetId="66">#REF!</definedName>
    <definedName name="OpçãoVaziaDefensa">#REF!</definedName>
    <definedName name="OpçãoVaziaSinalVertical" localSheetId="27">#REF!</definedName>
    <definedName name="OpçãoVaziaSinalVertical" localSheetId="48">#REF!</definedName>
    <definedName name="OpçãoVaziaSinalVertical" localSheetId="65">#REF!</definedName>
    <definedName name="OpçãoVaziaSinalVertical" localSheetId="66">#REF!</definedName>
    <definedName name="OpçãoVaziaSinalVertical">#REF!</definedName>
    <definedName name="ORÇA" localSheetId="27">#REF!</definedName>
    <definedName name="ORÇA" localSheetId="40">#REF!</definedName>
    <definedName name="ORÇA" localSheetId="37">#REF!</definedName>
    <definedName name="ORÇA" localSheetId="39">#REF!</definedName>
    <definedName name="ORÇA" localSheetId="41">#REF!</definedName>
    <definedName name="ORÇA" localSheetId="67">#REF!</definedName>
    <definedName name="ORÇA" localSheetId="60">#REF!</definedName>
    <definedName name="ORÇA" localSheetId="61">#REF!</definedName>
    <definedName name="ORÇA" localSheetId="62">#REF!</definedName>
    <definedName name="ORÇA" localSheetId="63">#REF!</definedName>
    <definedName name="ORÇA" localSheetId="65">#REF!</definedName>
    <definedName name="ORÇA" localSheetId="66">#REF!</definedName>
    <definedName name="ORÇA">#REF!</definedName>
    <definedName name="ORÇAMENTO" localSheetId="27">#REF!</definedName>
    <definedName name="ORÇAMENTO" localSheetId="40">#REF!</definedName>
    <definedName name="ORÇAMENTO" localSheetId="37">#REF!</definedName>
    <definedName name="ORÇAMENTO" localSheetId="39">#REF!</definedName>
    <definedName name="ORÇAMENTO" localSheetId="41">#REF!</definedName>
    <definedName name="ORÇAMENTO" localSheetId="67">#REF!</definedName>
    <definedName name="ORÇAMENTO" localSheetId="60">#REF!</definedName>
    <definedName name="ORÇAMENTO" localSheetId="61">#REF!</definedName>
    <definedName name="ORÇAMENTO" localSheetId="62">#REF!</definedName>
    <definedName name="ORÇAMENTO" localSheetId="63">#REF!</definedName>
    <definedName name="ORÇAMENTO" localSheetId="65">#REF!</definedName>
    <definedName name="ORÇAMENTO" localSheetId="66">#REF!</definedName>
    <definedName name="ORÇAMENTO">#REF!</definedName>
    <definedName name="Orçamento_1" localSheetId="27">#REF!</definedName>
    <definedName name="Orçamento_1" localSheetId="40">#REF!</definedName>
    <definedName name="Orçamento_1" localSheetId="37">#REF!</definedName>
    <definedName name="Orçamento_1" localSheetId="39">#REF!</definedName>
    <definedName name="Orçamento_1" localSheetId="41">#REF!</definedName>
    <definedName name="Orçamento_1" localSheetId="67">#REF!</definedName>
    <definedName name="Orçamento_1" localSheetId="60">#REF!</definedName>
    <definedName name="Orçamento_1" localSheetId="61">#REF!</definedName>
    <definedName name="Orçamento_1" localSheetId="62">#REF!</definedName>
    <definedName name="Orçamento_1" localSheetId="63">#REF!</definedName>
    <definedName name="Orçamento_1" localSheetId="65">#REF!</definedName>
    <definedName name="Orçamento_1" localSheetId="66">#REF!</definedName>
    <definedName name="Orçamento_1">#REF!</definedName>
    <definedName name="Orçamento_13">"e:///Y:/WINDOWS/Temporary Internet Files/Content.IE5/Q9YZIJ83/file:///A:/TERCIO/BR%2525252520163%2525252520REST%2525252520set%25252525202003/DEISI/Or%25252525C3%25252525A7amento%2525252520Sta%2525252520Helena%2525252520Guaranta.xls'#$Orçamento.$A$13:$D$34"</definedName>
    <definedName name="Orçamento_39">"e:///Y:/WINDOWS/Temporary Internet Files/Content.IE5/Q9YZIJ83/file:///A:/TERCIO/BR%2525252520163%2525252520REST%2525252520set%25252525202003/DEISI/Or%25252525C3%25252525A7amento%2525252520Sta%2525252520Helena%2525252520Guaranta.xls'#$Orçamento.$A$13:$D$34"</definedName>
    <definedName name="Orçamento_6">"e:///Y:/WINDOWS/Temporary Internet Files/Content.IE5/Q9YZIJ83/file:///A:/TERCIO/BR%2525252520163%2525252520REST%2525252520set%25252525202003/DEISI/Or%25252525C3%25252525A7amento%2525252520Sta%2525252520Helena%2525252520Guaranta.xls'#$Orçamento.$A$13:$D$34"</definedName>
    <definedName name="orçamrest" localSheetId="11" hidden="1">{#N/A,#N/A,TRUE,"Serviços"}</definedName>
    <definedName name="orçamrest" localSheetId="9" hidden="1">{#N/A,#N/A,TRUE,"Serviços"}</definedName>
    <definedName name="orçamrest" localSheetId="12" hidden="1">{#N/A,#N/A,TRUE,"Serviços"}</definedName>
    <definedName name="orçamrest" localSheetId="5" hidden="1">{#N/A,#N/A,TRUE,"Serviços"}</definedName>
    <definedName name="orçamrest" localSheetId="6" hidden="1">{#N/A,#N/A,TRUE,"Serviços"}</definedName>
    <definedName name="orçamrest" localSheetId="7" hidden="1">{#N/A,#N/A,TRUE,"Serviços"}</definedName>
    <definedName name="orçamrest" localSheetId="8" hidden="1">{#N/A,#N/A,TRUE,"Serviços"}</definedName>
    <definedName name="orçamrest" localSheetId="10" hidden="1">{#N/A,#N/A,TRUE,"Serviços"}</definedName>
    <definedName name="orçamrest" localSheetId="3" hidden="1">{#N/A,#N/A,TRUE,"Serviços"}</definedName>
    <definedName name="orçamrest" localSheetId="13" hidden="1">{#N/A,#N/A,TRUE,"Serviços"}</definedName>
    <definedName name="orçamrest" localSheetId="16" hidden="1">{#N/A,#N/A,TRUE,"Serviços"}</definedName>
    <definedName name="orçamrest" localSheetId="4" hidden="1">{#N/A,#N/A,TRUE,"Serviços"}</definedName>
    <definedName name="orçamrest" localSheetId="24" hidden="1">{#N/A,#N/A,TRUE,"Serviços"}</definedName>
    <definedName name="orçamrest" localSheetId="27" hidden="1">{#N/A,#N/A,TRUE,"Serviços"}</definedName>
    <definedName name="orçamrest" localSheetId="22" hidden="1">{#N/A,#N/A,TRUE,"Serviços"}</definedName>
    <definedName name="orçamrest" localSheetId="23" hidden="1">{#N/A,#N/A,TRUE,"Serviços"}</definedName>
    <definedName name="orçamrest" localSheetId="25" hidden="1">{#N/A,#N/A,TRUE,"Serviços"}</definedName>
    <definedName name="orçamrest" localSheetId="30" hidden="1">{#N/A,#N/A,TRUE,"Serviços"}</definedName>
    <definedName name="orçamrest" localSheetId="31" hidden="1">{#N/A,#N/A,TRUE,"Serviços"}</definedName>
    <definedName name="orçamrest" localSheetId="32" hidden="1">{#N/A,#N/A,TRUE,"Serviços"}</definedName>
    <definedName name="orçamrest" localSheetId="33" hidden="1">{#N/A,#N/A,TRUE,"Serviços"}</definedName>
    <definedName name="orçamrest" localSheetId="35" hidden="1">{#N/A,#N/A,TRUE,"Serviços"}</definedName>
    <definedName name="orçamrest" localSheetId="40" hidden="1">{#N/A,#N/A,TRUE,"Serviços"}</definedName>
    <definedName name="orçamrest" localSheetId="36" hidden="1">{#N/A,#N/A,TRUE,"Serviços"}</definedName>
    <definedName name="orçamrest" localSheetId="37" hidden="1">{#N/A,#N/A,TRUE,"Serviços"}</definedName>
    <definedName name="orçamrest" localSheetId="38" hidden="1">{#N/A,#N/A,TRUE,"Serviços"}</definedName>
    <definedName name="orçamrest" localSheetId="39" hidden="1">{#N/A,#N/A,TRUE,"Serviços"}</definedName>
    <definedName name="orçamrest" localSheetId="41" hidden="1">{#N/A,#N/A,TRUE,"Serviços"}</definedName>
    <definedName name="orçamrest" localSheetId="67" hidden="1">{#N/A,#N/A,TRUE,"Serviços"}</definedName>
    <definedName name="orçamrest" localSheetId="42" hidden="1">{#N/A,#N/A,TRUE,"Serviços"}</definedName>
    <definedName name="orçamrest" localSheetId="43" hidden="1">{#N/A,#N/A,TRUE,"Serviços"}</definedName>
    <definedName name="orçamrest" localSheetId="44" hidden="1">{#N/A,#N/A,TRUE,"Serviços"}</definedName>
    <definedName name="orçamrest" localSheetId="46" hidden="1">{#N/A,#N/A,TRUE,"Serviços"}</definedName>
    <definedName name="orçamrest" localSheetId="59" hidden="1">{#N/A,#N/A,TRUE,"Serviços"}</definedName>
    <definedName name="orçamrest" localSheetId="47" hidden="1">{#N/A,#N/A,TRUE,"Serviços"}</definedName>
    <definedName name="orçamrest" localSheetId="48" hidden="1">{#N/A,#N/A,TRUE,"Serviços"}</definedName>
    <definedName name="orçamrest" localSheetId="58" hidden="1">{#N/A,#N/A,TRUE,"Serviços"}</definedName>
    <definedName name="orçamrest" localSheetId="60" hidden="1">{#N/A,#N/A,TRUE,"Serviços"}</definedName>
    <definedName name="orçamrest" localSheetId="61" hidden="1">{#N/A,#N/A,TRUE,"Serviços"}</definedName>
    <definedName name="orçamrest" localSheetId="62" hidden="1">{#N/A,#N/A,TRUE,"Serviços"}</definedName>
    <definedName name="orçamrest" localSheetId="63" hidden="1">{#N/A,#N/A,TRUE,"Serviços"}</definedName>
    <definedName name="orçamrest" localSheetId="64" hidden="1">{#N/A,#N/A,TRUE,"Serviços"}</definedName>
    <definedName name="orçamrest" localSheetId="65" hidden="1">{#N/A,#N/A,TRUE,"Serviços"}</definedName>
    <definedName name="orçamrest" localSheetId="66" hidden="1">{#N/A,#N/A,TRUE,"Serviços"}</definedName>
    <definedName name="orçamrest" localSheetId="1" hidden="1">{#N/A,#N/A,TRUE,"Serviços"}</definedName>
    <definedName name="orçamrest" hidden="1">{#N/A,#N/A,TRUE,"Serviços"}</definedName>
    <definedName name="orçamrestt" localSheetId="27" hidden="1">{#N/A,#N/A,TRUE,"Serviços"}</definedName>
    <definedName name="orçamrestt" localSheetId="30" hidden="1">{#N/A,#N/A,TRUE,"Serviços"}</definedName>
    <definedName name="orçamrestt" localSheetId="40" hidden="1">{#N/A,#N/A,TRUE,"Serviços"}</definedName>
    <definedName name="orçamrestt" localSheetId="36" hidden="1">{#N/A,#N/A,TRUE,"Serviços"}</definedName>
    <definedName name="orçamrestt" localSheetId="37" hidden="1">{#N/A,#N/A,TRUE,"Serviços"}</definedName>
    <definedName name="orçamrestt" localSheetId="39" hidden="1">{#N/A,#N/A,TRUE,"Serviços"}</definedName>
    <definedName name="orçamrestt" localSheetId="41" hidden="1">{#N/A,#N/A,TRUE,"Serviços"}</definedName>
    <definedName name="orçamrestt" localSheetId="67" hidden="1">{#N/A,#N/A,TRUE,"Serviços"}</definedName>
    <definedName name="orçamrestt" localSheetId="46" hidden="1">{#N/A,#N/A,TRUE,"Serviços"}</definedName>
    <definedName name="orçamrestt" localSheetId="47" hidden="1">{#N/A,#N/A,TRUE,"Serviços"}</definedName>
    <definedName name="orçamrestt" localSheetId="48" hidden="1">{#N/A,#N/A,TRUE,"Serviços"}</definedName>
    <definedName name="orçamrestt" localSheetId="60" hidden="1">{#N/A,#N/A,TRUE,"Serviços"}</definedName>
    <definedName name="orçamrestt" localSheetId="61" hidden="1">{#N/A,#N/A,TRUE,"Serviços"}</definedName>
    <definedName name="orçamrestt" localSheetId="62" hidden="1">{#N/A,#N/A,TRUE,"Serviços"}</definedName>
    <definedName name="orçamrestt" localSheetId="63" hidden="1">{#N/A,#N/A,TRUE,"Serviços"}</definedName>
    <definedName name="orçamrestt" localSheetId="64" hidden="1">{#N/A,#N/A,TRUE,"Serviços"}</definedName>
    <definedName name="orçamrestt" localSheetId="65" hidden="1">{#N/A,#N/A,TRUE,"Serviços"}</definedName>
    <definedName name="orçamrestt" localSheetId="66" hidden="1">{#N/A,#N/A,TRUE,"Serviços"}</definedName>
    <definedName name="orçamrestt" localSheetId="1" hidden="1">{#N/A,#N/A,TRUE,"Serviços"}</definedName>
    <definedName name="orçamrestt" hidden="1">{#N/A,#N/A,TRUE,"Serviços"}</definedName>
    <definedName name="Ordem" localSheetId="27" hidden="1">#REF!</definedName>
    <definedName name="Ordem" localSheetId="23" hidden="1">#REF!</definedName>
    <definedName name="Ordem" localSheetId="25" hidden="1">#REF!</definedName>
    <definedName name="Ordem" localSheetId="31" hidden="1">#REF!</definedName>
    <definedName name="Ordem" localSheetId="32" hidden="1">#REF!</definedName>
    <definedName name="Ordem" localSheetId="33" hidden="1">#REF!</definedName>
    <definedName name="Ordem" localSheetId="35" hidden="1">#REF!</definedName>
    <definedName name="Ordem" localSheetId="40" hidden="1">#REF!</definedName>
    <definedName name="Ordem" localSheetId="36" hidden="1">#REF!</definedName>
    <definedName name="Ordem" localSheetId="37" hidden="1">#REF!</definedName>
    <definedName name="Ordem" localSheetId="38" hidden="1">#REF!</definedName>
    <definedName name="Ordem" localSheetId="39" hidden="1">#REF!</definedName>
    <definedName name="Ordem" localSheetId="41" hidden="1">#REF!</definedName>
    <definedName name="Ordem" localSheetId="42" hidden="1">#REF!</definedName>
    <definedName name="Ordem" localSheetId="43" hidden="1">#REF!</definedName>
    <definedName name="Ordem" localSheetId="59" hidden="1">#REF!</definedName>
    <definedName name="Ordem" localSheetId="58" hidden="1">#REF!</definedName>
    <definedName name="Ordem" localSheetId="60" hidden="1">#REF!</definedName>
    <definedName name="Ordem" localSheetId="61" hidden="1">#REF!</definedName>
    <definedName name="Ordem" localSheetId="62" hidden="1">#REF!</definedName>
    <definedName name="Ordem" localSheetId="63" hidden="1">#REF!</definedName>
    <definedName name="Ordem" localSheetId="64" hidden="1">#REF!</definedName>
    <definedName name="Ordem" localSheetId="65" hidden="1">#REF!</definedName>
    <definedName name="Ordem" localSheetId="66" hidden="1">#REF!</definedName>
    <definedName name="Ordem" hidden="1">#REF!</definedName>
    <definedName name="Origem" localSheetId="27" hidden="1">#REF!</definedName>
    <definedName name="Origem" localSheetId="23" hidden="1">#REF!</definedName>
    <definedName name="Origem" localSheetId="25" hidden="1">#REF!</definedName>
    <definedName name="Origem" localSheetId="31" hidden="1">#REF!</definedName>
    <definedName name="Origem" localSheetId="32" hidden="1">#REF!</definedName>
    <definedName name="Origem" localSheetId="33" hidden="1">#REF!</definedName>
    <definedName name="Origem" localSheetId="35" hidden="1">#REF!</definedName>
    <definedName name="Origem" localSheetId="40" hidden="1">#REF!</definedName>
    <definedName name="Origem" localSheetId="37" hidden="1">#REF!</definedName>
    <definedName name="Origem" localSheetId="38" hidden="1">#REF!</definedName>
    <definedName name="Origem" localSheetId="39" hidden="1">#REF!</definedName>
    <definedName name="Origem" localSheetId="41" hidden="1">#REF!</definedName>
    <definedName name="Origem" localSheetId="42" hidden="1">#REF!</definedName>
    <definedName name="Origem" localSheetId="43" hidden="1">#REF!</definedName>
    <definedName name="Origem" localSheetId="59" hidden="1">#REF!</definedName>
    <definedName name="Origem" localSheetId="58" hidden="1">#REF!</definedName>
    <definedName name="Origem" localSheetId="60" hidden="1">#REF!</definedName>
    <definedName name="Origem" localSheetId="61" hidden="1">#REF!</definedName>
    <definedName name="Origem" localSheetId="62" hidden="1">#REF!</definedName>
    <definedName name="Origem" localSheetId="63" hidden="1">#REF!</definedName>
    <definedName name="Origem" localSheetId="64" hidden="1">#REF!</definedName>
    <definedName name="Origem" localSheetId="65" hidden="1">#REF!</definedName>
    <definedName name="Origem" localSheetId="66" hidden="1">#REF!</definedName>
    <definedName name="Origem" hidden="1">#REF!</definedName>
    <definedName name="orlando" localSheetId="64">#REF!</definedName>
    <definedName name="orlando">#REF!</definedName>
    <definedName name="Outros">#REF!</definedName>
    <definedName name="P">#REF!</definedName>
    <definedName name="P.Aparente">#REF!</definedName>
    <definedName name="P.Reatia">#REF!</definedName>
    <definedName name="P_SUCATA">#REF!</definedName>
    <definedName name="PAJUDANTE">#N/A</definedName>
    <definedName name="PAJUDANTE_1" localSheetId="27">#REF!</definedName>
    <definedName name="PAJUDANTE_1" localSheetId="40">#REF!</definedName>
    <definedName name="PAJUDANTE_1" localSheetId="37">#REF!</definedName>
    <definedName name="PAJUDANTE_1" localSheetId="39">#REF!</definedName>
    <definedName name="PAJUDANTE_1" localSheetId="41">#REF!</definedName>
    <definedName name="PAJUDANTE_1" localSheetId="67">#REF!</definedName>
    <definedName name="PAJUDANTE_1" localSheetId="60">#REF!</definedName>
    <definedName name="PAJUDANTE_1" localSheetId="61">#REF!</definedName>
    <definedName name="PAJUDANTE_1" localSheetId="62">#REF!</definedName>
    <definedName name="PAJUDANTE_1" localSheetId="63">#REF!</definedName>
    <definedName name="PAJUDANTE_1" localSheetId="64">#REF!</definedName>
    <definedName name="PAJUDANTE_1" localSheetId="65">#REF!</definedName>
    <definedName name="PAJUDANTE_1" localSheetId="66">#REF!</definedName>
    <definedName name="PAJUDANTE_1">#REF!</definedName>
    <definedName name="parametros" localSheetId="27">#REF!</definedName>
    <definedName name="parametros" localSheetId="40">#REF!</definedName>
    <definedName name="parametros" localSheetId="37">#REF!</definedName>
    <definedName name="parametros" localSheetId="39">#REF!</definedName>
    <definedName name="parametros" localSheetId="41">#REF!</definedName>
    <definedName name="parametros" localSheetId="67">#REF!</definedName>
    <definedName name="parametros" localSheetId="60">#REF!</definedName>
    <definedName name="parametros" localSheetId="61">#REF!</definedName>
    <definedName name="parametros" localSheetId="62">#REF!</definedName>
    <definedName name="parametros" localSheetId="63">#REF!</definedName>
    <definedName name="parametros" localSheetId="64">#REF!</definedName>
    <definedName name="parametros" localSheetId="65">#REF!</definedName>
    <definedName name="parametros" localSheetId="66">#REF!</definedName>
    <definedName name="parametros">#REF!</definedName>
    <definedName name="PARG" localSheetId="27">#REF!</definedName>
    <definedName name="PARG" localSheetId="40">#REF!</definedName>
    <definedName name="PARG" localSheetId="37">#REF!</definedName>
    <definedName name="PARG" localSheetId="39">#REF!</definedName>
    <definedName name="PARG" localSheetId="41">#REF!</definedName>
    <definedName name="PARG" localSheetId="67">#REF!</definedName>
    <definedName name="PARG" localSheetId="60">#REF!</definedName>
    <definedName name="PARG" localSheetId="61">#REF!</definedName>
    <definedName name="PARG" localSheetId="62">#REF!</definedName>
    <definedName name="PARG" localSheetId="63">#REF!</definedName>
    <definedName name="PARG" localSheetId="64">#REF!</definedName>
    <definedName name="PARG" localSheetId="65">#REF!</definedName>
    <definedName name="PARG" localSheetId="66">#REF!</definedName>
    <definedName name="PARG">#REF!</definedName>
    <definedName name="PASCAP20MBQ">#REF!</definedName>
    <definedName name="PASCM30IMP">#REF!</definedName>
    <definedName name="PASCM30RP">#REF!</definedName>
    <definedName name="PASCM30TB">#REF!</definedName>
    <definedName name="PASEMULCS">#REF!</definedName>
    <definedName name="PASEMULMICRO">#REF!</definedName>
    <definedName name="PASEMULTSD">#REF!</definedName>
    <definedName name="PASEMULTSS">#REF!</definedName>
    <definedName name="PASRL1CLAMAG">#REF!</definedName>
    <definedName name="PASRL1CMBF">#REF!</definedName>
    <definedName name="PASRR1CPL">#REF!</definedName>
    <definedName name="PASRR1CST">#REF!</definedName>
    <definedName name="pass">#N/A</definedName>
    <definedName name="PassaExtenso" localSheetId="22">'ANEXO V - SH'!PassaExtenso</definedName>
    <definedName name="PassaExtenso" localSheetId="31">'ANEXO XI - Fresagem'!PassaExtenso</definedName>
    <definedName name="PassaExtenso" localSheetId="32">'ANEXO XII - Ficha Resumo'!PassaExtenso</definedName>
    <definedName name="PassaExtenso" localSheetId="38">'ANEXO XVII - Pedágio'!PassaExtenso</definedName>
    <definedName name="PassaExtenso" localSheetId="59">'ANEXO XXIX - Doc SEDE'!PassaExtenso</definedName>
    <definedName name="PassaExtenso" localSheetId="58">'ANEXO XXVIII - Espec. Servicos'!PassaExtenso</definedName>
    <definedName name="PassaExtenso">#N/A</definedName>
    <definedName name="PassaExtenso___0" localSheetId="27">#N/A</definedName>
    <definedName name="PassaExtenso___0" localSheetId="30">#N/A</definedName>
    <definedName name="PassaExtenso___0" localSheetId="40">#N/A</definedName>
    <definedName name="PassaExtenso___0" localSheetId="37">#N/A</definedName>
    <definedName name="PassaExtenso___0" localSheetId="39">#N/A</definedName>
    <definedName name="PassaExtenso___0" localSheetId="41">#N/A</definedName>
    <definedName name="PassaExtenso___0" localSheetId="67">#N/A</definedName>
    <definedName name="PassaExtenso___0" localSheetId="60">#N/A</definedName>
    <definedName name="PassaExtenso___0" localSheetId="61">#N/A</definedName>
    <definedName name="PassaExtenso___0" localSheetId="62">#N/A</definedName>
    <definedName name="PassaExtenso___0" localSheetId="63">#N/A</definedName>
    <definedName name="PassaExtenso___0" localSheetId="65">#N/A</definedName>
    <definedName name="PassaExtenso___0" localSheetId="66">#N/A</definedName>
    <definedName name="PassaExtenso___0">#N/A</definedName>
    <definedName name="PassaExtenso___2">NA()</definedName>
    <definedName name="PassaExtenso___3">NA()</definedName>
    <definedName name="PassaExtenso___4">NA()</definedName>
    <definedName name="PassaExtenso___6">NA()</definedName>
    <definedName name="PassaExtenso___7">NA()</definedName>
    <definedName name="PassaExtenso___8">NA()</definedName>
    <definedName name="PassaExtenso_1">"#NAME!PassaExtenso"</definedName>
    <definedName name="PassaExtenso_1_1">#N/A</definedName>
    <definedName name="PassaExtenso_1_1_33">#N/A</definedName>
    <definedName name="PassaExtenso_1_1_35">#N/A</definedName>
    <definedName name="PassaExtenso_1_2">#N/A</definedName>
    <definedName name="PassaExtenso_1_2_33">#N/A</definedName>
    <definedName name="PassaExtenso_1_2_35">#N/A</definedName>
    <definedName name="PassaExtenso_1_3">#N/A</definedName>
    <definedName name="PassaExtenso_1_3_33">#N/A</definedName>
    <definedName name="PassaExtenso_1_3_35">#N/A</definedName>
    <definedName name="PassaExtenso_1_4">#N/A</definedName>
    <definedName name="PassaExtenso_1_4_33">#N/A</definedName>
    <definedName name="PassaExtenso_1_4_35">#N/A</definedName>
    <definedName name="PassaExtenso_10">#N/A</definedName>
    <definedName name="PassaExtenso_11">#N/A</definedName>
    <definedName name="PassaExtenso_13">#N/A</definedName>
    <definedName name="PassaExtenso_14">#N/A</definedName>
    <definedName name="PassaExtenso_18" localSheetId="27">#N/A</definedName>
    <definedName name="PassaExtenso_18" localSheetId="30">[0]!__TB10</definedName>
    <definedName name="PassaExtenso_18" localSheetId="40">#N/A</definedName>
    <definedName name="PassaExtenso_18" localSheetId="37">#N/A</definedName>
    <definedName name="PassaExtenso_18" localSheetId="39">#N/A</definedName>
    <definedName name="PassaExtenso_18" localSheetId="41">#N/A</definedName>
    <definedName name="PassaExtenso_18" localSheetId="67">#N/A</definedName>
    <definedName name="PassaExtenso_18" localSheetId="60">#N/A</definedName>
    <definedName name="PassaExtenso_18" localSheetId="61">#N/A</definedName>
    <definedName name="PassaExtenso_18" localSheetId="62">#N/A</definedName>
    <definedName name="PassaExtenso_18" localSheetId="63">#N/A</definedName>
    <definedName name="PassaExtenso_18" localSheetId="65">#N/A</definedName>
    <definedName name="PassaExtenso_18" localSheetId="66">#N/A</definedName>
    <definedName name="PassaExtenso_18">#N/A</definedName>
    <definedName name="PassaExtenso_18_1" localSheetId="27">#N/A</definedName>
    <definedName name="PassaExtenso_18_1" localSheetId="30">#N/A</definedName>
    <definedName name="PassaExtenso_18_1" localSheetId="40">#N/A</definedName>
    <definedName name="PassaExtenso_18_1" localSheetId="37">#N/A</definedName>
    <definedName name="PassaExtenso_18_1" localSheetId="39">#N/A</definedName>
    <definedName name="PassaExtenso_18_1" localSheetId="41">#N/A</definedName>
    <definedName name="PassaExtenso_18_1" localSheetId="67">#N/A</definedName>
    <definedName name="PassaExtenso_18_1" localSheetId="60">#N/A</definedName>
    <definedName name="PassaExtenso_18_1" localSheetId="61">#N/A</definedName>
    <definedName name="PassaExtenso_18_1" localSheetId="62">#N/A</definedName>
    <definedName name="PassaExtenso_18_1" localSheetId="63">#N/A</definedName>
    <definedName name="PassaExtenso_18_1" localSheetId="65">#N/A</definedName>
    <definedName name="PassaExtenso_18_1" localSheetId="66">#N/A</definedName>
    <definedName name="PassaExtenso_18_1">#N/A</definedName>
    <definedName name="PassaExtenso_19" localSheetId="27">#N/A</definedName>
    <definedName name="PassaExtenso_19" localSheetId="30">#N/A</definedName>
    <definedName name="PassaExtenso_19" localSheetId="40">#N/A</definedName>
    <definedName name="PassaExtenso_19" localSheetId="37">#N/A</definedName>
    <definedName name="PassaExtenso_19" localSheetId="39">#N/A</definedName>
    <definedName name="PassaExtenso_19" localSheetId="41">#N/A</definedName>
    <definedName name="PassaExtenso_19" localSheetId="67">#N/A</definedName>
    <definedName name="PassaExtenso_19" localSheetId="60">#N/A</definedName>
    <definedName name="PassaExtenso_19" localSheetId="61">#N/A</definedName>
    <definedName name="PassaExtenso_19" localSheetId="62">#N/A</definedName>
    <definedName name="PassaExtenso_19" localSheetId="63">#N/A</definedName>
    <definedName name="PassaExtenso_19" localSheetId="65">#N/A</definedName>
    <definedName name="PassaExtenso_19" localSheetId="66">#N/A</definedName>
    <definedName name="PassaExtenso_19">#N/A</definedName>
    <definedName name="PassaExtenso_19_1" localSheetId="27">#N/A</definedName>
    <definedName name="PassaExtenso_19_1" localSheetId="30">#N/A</definedName>
    <definedName name="PassaExtenso_19_1" localSheetId="40">#N/A</definedName>
    <definedName name="PassaExtenso_19_1" localSheetId="37">#N/A</definedName>
    <definedName name="PassaExtenso_19_1" localSheetId="39">#N/A</definedName>
    <definedName name="PassaExtenso_19_1" localSheetId="41">#N/A</definedName>
    <definedName name="PassaExtenso_19_1" localSheetId="67">#N/A</definedName>
    <definedName name="PassaExtenso_19_1" localSheetId="60">#N/A</definedName>
    <definedName name="PassaExtenso_19_1" localSheetId="61">#N/A</definedName>
    <definedName name="PassaExtenso_19_1" localSheetId="62">#N/A</definedName>
    <definedName name="PassaExtenso_19_1" localSheetId="63">#N/A</definedName>
    <definedName name="PassaExtenso_19_1" localSheetId="65">#N/A</definedName>
    <definedName name="PassaExtenso_19_1" localSheetId="66">#N/A</definedName>
    <definedName name="PassaExtenso_19_1">#N/A</definedName>
    <definedName name="PassaExtenso_2">#N/A</definedName>
    <definedName name="PassaExtenso_2_1">#N/A</definedName>
    <definedName name="PassaExtenso_2_1_1">"#NAME!PassaExtenso"</definedName>
    <definedName name="PassaExtenso_2_1_33">#N/A</definedName>
    <definedName name="PassaExtenso_2_1_35">#N/A</definedName>
    <definedName name="PassaExtenso_2_2">#N/A</definedName>
    <definedName name="PassaExtenso_2_2_33">#N/A</definedName>
    <definedName name="PassaExtenso_2_2_35">#N/A</definedName>
    <definedName name="PassaExtenso_2_3">#N/A</definedName>
    <definedName name="PassaExtenso_2_3_33">#N/A</definedName>
    <definedName name="PassaExtenso_2_3_35">#N/A</definedName>
    <definedName name="PassaExtenso_2_33">#N/A</definedName>
    <definedName name="PassaExtenso_2_34">#N/A</definedName>
    <definedName name="PassaExtenso_2_35">#N/A</definedName>
    <definedName name="PassaExtenso_2_4">#N/A</definedName>
    <definedName name="PassaExtenso_2_4_33">#N/A</definedName>
    <definedName name="PassaExtenso_2_4_35">#N/A</definedName>
    <definedName name="PassaExtenso_20" localSheetId="27">#N/A</definedName>
    <definedName name="PassaExtenso_20" localSheetId="30">[0]!__TCB5</definedName>
    <definedName name="PassaExtenso_20" localSheetId="40">#N/A</definedName>
    <definedName name="PassaExtenso_20" localSheetId="37">#N/A</definedName>
    <definedName name="PassaExtenso_20" localSheetId="39">#N/A</definedName>
    <definedName name="PassaExtenso_20" localSheetId="41">#N/A</definedName>
    <definedName name="PassaExtenso_20" localSheetId="67">#N/A</definedName>
    <definedName name="PassaExtenso_20" localSheetId="60">#N/A</definedName>
    <definedName name="PassaExtenso_20" localSheetId="61">#N/A</definedName>
    <definedName name="PassaExtenso_20" localSheetId="62">#N/A</definedName>
    <definedName name="PassaExtenso_20" localSheetId="63">#N/A</definedName>
    <definedName name="PassaExtenso_20" localSheetId="65">#N/A</definedName>
    <definedName name="PassaExtenso_20" localSheetId="66">#N/A</definedName>
    <definedName name="PassaExtenso_20">#N/A</definedName>
    <definedName name="PassaExtenso_20_1" localSheetId="27">#N/A</definedName>
    <definedName name="PassaExtenso_20_1" localSheetId="30">#N/A</definedName>
    <definedName name="PassaExtenso_20_1" localSheetId="40">#N/A</definedName>
    <definedName name="PassaExtenso_20_1" localSheetId="37">#N/A</definedName>
    <definedName name="PassaExtenso_20_1" localSheetId="39">#N/A</definedName>
    <definedName name="PassaExtenso_20_1" localSheetId="41">#N/A</definedName>
    <definedName name="PassaExtenso_20_1" localSheetId="67">#N/A</definedName>
    <definedName name="PassaExtenso_20_1" localSheetId="60">#N/A</definedName>
    <definedName name="PassaExtenso_20_1" localSheetId="61">#N/A</definedName>
    <definedName name="PassaExtenso_20_1" localSheetId="62">#N/A</definedName>
    <definedName name="PassaExtenso_20_1" localSheetId="63">#N/A</definedName>
    <definedName name="PassaExtenso_20_1" localSheetId="65">#N/A</definedName>
    <definedName name="PassaExtenso_20_1" localSheetId="66">#N/A</definedName>
    <definedName name="PassaExtenso_20_1">#N/A</definedName>
    <definedName name="PassaExtenso_21">#N/A</definedName>
    <definedName name="PassaExtenso_21_11">#N/A</definedName>
    <definedName name="PassaExtenso_21_13">#N/A</definedName>
    <definedName name="PassaExtenso_21_19">#N/A</definedName>
    <definedName name="PassaExtenso_21_2">#N/A</definedName>
    <definedName name="PassaExtenso_21_3">#N/A</definedName>
    <definedName name="PassaExtenso_21_4">#N/A</definedName>
    <definedName name="PassaExtenso_21_4_19">#N/A</definedName>
    <definedName name="PassaExtenso_21_7">#N/A</definedName>
    <definedName name="PassaExtenso_22">"#NAME!PassaExtenso"</definedName>
    <definedName name="PassaExtenso_22_1" localSheetId="27">#N/A</definedName>
    <definedName name="PassaExtenso_22_1" localSheetId="30">#N/A</definedName>
    <definedName name="PassaExtenso_22_1" localSheetId="40">#N/A</definedName>
    <definedName name="PassaExtenso_22_1" localSheetId="37">#N/A</definedName>
    <definedName name="PassaExtenso_22_1" localSheetId="39">#N/A</definedName>
    <definedName name="PassaExtenso_22_1" localSheetId="41">#N/A</definedName>
    <definedName name="PassaExtenso_22_1" localSheetId="67">#N/A</definedName>
    <definedName name="PassaExtenso_22_1" localSheetId="60">#N/A</definedName>
    <definedName name="PassaExtenso_22_1" localSheetId="61">#N/A</definedName>
    <definedName name="PassaExtenso_22_1" localSheetId="62">#N/A</definedName>
    <definedName name="PassaExtenso_22_1" localSheetId="63">#N/A</definedName>
    <definedName name="PassaExtenso_22_1" localSheetId="65">#N/A</definedName>
    <definedName name="PassaExtenso_22_1" localSheetId="66">#N/A</definedName>
    <definedName name="PassaExtenso_22_1">#N/A</definedName>
    <definedName name="PassaExtenso_23">"#NAME!PassaExtenso"</definedName>
    <definedName name="PassaExtenso_25">#N/A</definedName>
    <definedName name="PassaExtenso_25_11">#N/A</definedName>
    <definedName name="PassaExtenso_25_13">#N/A</definedName>
    <definedName name="PassaExtenso_25_19">#N/A</definedName>
    <definedName name="PassaExtenso_25_2">#N/A</definedName>
    <definedName name="PassaExtenso_25_3">#N/A</definedName>
    <definedName name="PassaExtenso_25_4">#N/A</definedName>
    <definedName name="PassaExtenso_25_4_19">#N/A</definedName>
    <definedName name="PassaExtenso_25_7">#N/A</definedName>
    <definedName name="PassaExtenso_26">#N/A</definedName>
    <definedName name="PassaExtenso_27" localSheetId="25">#N/A</definedName>
    <definedName name="PassaExtenso_27" localSheetId="32">'ANEXO XII - Ficha Resumo'!PassaExtenso</definedName>
    <definedName name="PassaExtenso_27" localSheetId="36">#N/A</definedName>
    <definedName name="PassaExtenso_27" localSheetId="38">#N/A</definedName>
    <definedName name="PassaExtenso_27" localSheetId="68">#N/A</definedName>
    <definedName name="PassaExtenso_27" localSheetId="42">#N/A</definedName>
    <definedName name="PassaExtenso_27" localSheetId="43">#N/A</definedName>
    <definedName name="PassaExtenso_27" localSheetId="44">#N/A</definedName>
    <definedName name="PassaExtenso_27">#N/A</definedName>
    <definedName name="PassaExtenso_29">#N/A</definedName>
    <definedName name="PassaExtenso_3">#N/A</definedName>
    <definedName name="PassaExtenso_3_1">#N/A</definedName>
    <definedName name="PassaExtenso_3_1_1">"#NAME!PassaExtenso"</definedName>
    <definedName name="PassaExtenso_3_1_33">#N/A</definedName>
    <definedName name="PassaExtenso_3_1_35">#N/A</definedName>
    <definedName name="PassaExtenso_3_2">#N/A</definedName>
    <definedName name="PassaExtenso_3_2_33">#N/A</definedName>
    <definedName name="PassaExtenso_3_2_35">#N/A</definedName>
    <definedName name="PassaExtenso_3_3">#N/A</definedName>
    <definedName name="PassaExtenso_3_3_33">#N/A</definedName>
    <definedName name="PassaExtenso_3_3_35">#N/A</definedName>
    <definedName name="PassaExtenso_3_33">#N/A</definedName>
    <definedName name="PassaExtenso_3_35">#N/A</definedName>
    <definedName name="PassaExtenso_3_4">#N/A</definedName>
    <definedName name="PassaExtenso_3_4_33">#N/A</definedName>
    <definedName name="PassaExtenso_3_4_35">#N/A</definedName>
    <definedName name="PassaExtenso_34">#N/A</definedName>
    <definedName name="PassaExtenso_34_11">#N/A</definedName>
    <definedName name="PassaExtenso_34_13">#N/A</definedName>
    <definedName name="PassaExtenso_34_19">#N/A</definedName>
    <definedName name="PassaExtenso_34_2">#N/A</definedName>
    <definedName name="PassaExtenso_34_3">#N/A</definedName>
    <definedName name="PassaExtenso_34_4">#N/A</definedName>
    <definedName name="PassaExtenso_34_4_19">#N/A</definedName>
    <definedName name="PassaExtenso_34_7">#N/A</definedName>
    <definedName name="PassaExtenso_38">#N/A</definedName>
    <definedName name="PassaExtenso_38_11">#N/A</definedName>
    <definedName name="PassaExtenso_38_13">#N/A</definedName>
    <definedName name="PassaExtenso_38_19">#N/A</definedName>
    <definedName name="PassaExtenso_38_2">#N/A</definedName>
    <definedName name="PassaExtenso_38_3">#N/A</definedName>
    <definedName name="PassaExtenso_38_4">#N/A</definedName>
    <definedName name="PassaExtenso_38_4_19">#N/A</definedName>
    <definedName name="PassaExtenso_38_7">#N/A</definedName>
    <definedName name="passaextenso_39">#N/A</definedName>
    <definedName name="PassaExtenso_4">#N/A</definedName>
    <definedName name="PassaExtenso_4_1">#N/A</definedName>
    <definedName name="PassaExtenso_4_1_33">#N/A</definedName>
    <definedName name="PassaExtenso_4_1_35">#N/A</definedName>
    <definedName name="PassaExtenso_4_2">#N/A</definedName>
    <definedName name="PassaExtenso_4_2_33">#N/A</definedName>
    <definedName name="PassaExtenso_4_2_35">#N/A</definedName>
    <definedName name="PassaExtenso_4_3">#N/A</definedName>
    <definedName name="PassaExtenso_4_3_33">#N/A</definedName>
    <definedName name="PassaExtenso_4_3_35">#N/A</definedName>
    <definedName name="PassaExtenso_4_33">#N/A</definedName>
    <definedName name="PassaExtenso_4_35">#N/A</definedName>
    <definedName name="PassaExtenso_4_4">#N/A</definedName>
    <definedName name="PassaExtenso_4_4_33">#N/A</definedName>
    <definedName name="PassaExtenso_4_4_35">#N/A</definedName>
    <definedName name="PassaExtenso_5">#N/A</definedName>
    <definedName name="PassaExtenso_6">"#NAME!PassaExtenso"</definedName>
    <definedName name="PassaExtenso_7">"#NAME!PassaExtenso"</definedName>
    <definedName name="PassaExtenso_7_1">#N/A</definedName>
    <definedName name="PassaExtenso_8">#N/A</definedName>
    <definedName name="PassaExtenso_9" localSheetId="25">#N/A</definedName>
    <definedName name="PassaExtenso_9" localSheetId="32">'ANEXO XII - Ficha Resumo'!PassaExtenso</definedName>
    <definedName name="PassaExtenso_9" localSheetId="36">#N/A</definedName>
    <definedName name="PassaExtenso_9" localSheetId="38">#N/A</definedName>
    <definedName name="PassaExtenso_9" localSheetId="68">#N/A</definedName>
    <definedName name="PassaExtenso_9" localSheetId="42">#N/A</definedName>
    <definedName name="PassaExtenso_9" localSheetId="43">#N/A</definedName>
    <definedName name="PassaExtenso_9" localSheetId="44">#N/A</definedName>
    <definedName name="PassaExtenso_9">#N/A</definedName>
    <definedName name="pativar" localSheetId="27">#REF!</definedName>
    <definedName name="pativar" localSheetId="40">#REF!</definedName>
    <definedName name="pativar" localSheetId="37">#REF!</definedName>
    <definedName name="pativar" localSheetId="39">#REF!</definedName>
    <definedName name="pativar" localSheetId="41">#REF!</definedName>
    <definedName name="pativar" localSheetId="67">#REF!</definedName>
    <definedName name="pativar" localSheetId="60">#REF!</definedName>
    <definedName name="pativar" localSheetId="61">#REF!</definedName>
    <definedName name="pativar" localSheetId="62">#REF!</definedName>
    <definedName name="pativar" localSheetId="63">#REF!</definedName>
    <definedName name="pativar" localSheetId="64">#REF!</definedName>
    <definedName name="pativar" localSheetId="65">#REF!</definedName>
    <definedName name="pativar" localSheetId="66">#REF!</definedName>
    <definedName name="pativar">#REF!</definedName>
    <definedName name="PATO" localSheetId="27">#REF!</definedName>
    <definedName name="PATO" localSheetId="40">#REF!</definedName>
    <definedName name="PATO" localSheetId="37">#REF!</definedName>
    <definedName name="PATO" localSheetId="39">#REF!</definedName>
    <definedName name="PATO" localSheetId="41">#REF!</definedName>
    <definedName name="PATO" localSheetId="67">#REF!</definedName>
    <definedName name="PATO" localSheetId="60">#REF!</definedName>
    <definedName name="PATO" localSheetId="61">#REF!</definedName>
    <definedName name="PATO" localSheetId="62">#REF!</definedName>
    <definedName name="PATO" localSheetId="63">#REF!</definedName>
    <definedName name="PATO" localSheetId="64">#REF!</definedName>
    <definedName name="PATO" localSheetId="65">#REF!</definedName>
    <definedName name="PATO" localSheetId="66">#REF!</definedName>
    <definedName name="PATO">#REF!</definedName>
    <definedName name="pato_1" localSheetId="27">#REF!</definedName>
    <definedName name="pato_1" localSheetId="40">#REF!</definedName>
    <definedName name="pato_1" localSheetId="37">#REF!</definedName>
    <definedName name="pato_1" localSheetId="39">#REF!</definedName>
    <definedName name="pato_1" localSheetId="41">#REF!</definedName>
    <definedName name="pato_1" localSheetId="67">#REF!</definedName>
    <definedName name="pato_1" localSheetId="60">#REF!</definedName>
    <definedName name="pato_1" localSheetId="61">#REF!</definedName>
    <definedName name="pato_1" localSheetId="62">#REF!</definedName>
    <definedName name="pato_1" localSheetId="63">#REF!</definedName>
    <definedName name="pato_1" localSheetId="64">#REF!</definedName>
    <definedName name="pato_1" localSheetId="65">#REF!</definedName>
    <definedName name="pato_1" localSheetId="66">#REF!</definedName>
    <definedName name="pato_1">#REF!</definedName>
    <definedName name="PAUTO">#REF!</definedName>
    <definedName name="PAV" localSheetId="25">#REF!</definedName>
    <definedName name="PAV" localSheetId="30">#REF!</definedName>
    <definedName name="PAV" localSheetId="32">#REF!</definedName>
    <definedName name="PAV" localSheetId="36">#REF!</definedName>
    <definedName name="PAV" localSheetId="38">#REF!</definedName>
    <definedName name="PAV" localSheetId="68">#REF!</definedName>
    <definedName name="PAV" localSheetId="42">#REF!</definedName>
    <definedName name="PAV" localSheetId="43">#REF!</definedName>
    <definedName name="PAV" localSheetId="44">#REF!</definedName>
    <definedName name="PAV">#REF!</definedName>
    <definedName name="PAV_25" localSheetId="25">#REF!</definedName>
    <definedName name="PAV_25" localSheetId="30">#REF!</definedName>
    <definedName name="PAV_25" localSheetId="32">#REF!</definedName>
    <definedName name="PAV_25" localSheetId="36">#REF!</definedName>
    <definedName name="PAV_25" localSheetId="38">#REF!</definedName>
    <definedName name="PAV_25" localSheetId="68">#REF!</definedName>
    <definedName name="PAV_25" localSheetId="42">#REF!</definedName>
    <definedName name="PAV_25" localSheetId="43">#REF!</definedName>
    <definedName name="PAV_25" localSheetId="44">#REF!</definedName>
    <definedName name="PAV_25">#REF!</definedName>
    <definedName name="PAV_MAR94" localSheetId="27">#REF!</definedName>
    <definedName name="PAV_MAR94" localSheetId="40">#REF!</definedName>
    <definedName name="PAV_MAR94" localSheetId="37">#REF!</definedName>
    <definedName name="PAV_MAR94" localSheetId="39">#REF!</definedName>
    <definedName name="PAV_MAR94" localSheetId="41">#REF!</definedName>
    <definedName name="PAV_MAR94" localSheetId="67">#REF!</definedName>
    <definedName name="PAV_MAR94" localSheetId="60">#REF!</definedName>
    <definedName name="PAV_MAR94" localSheetId="61">#REF!</definedName>
    <definedName name="PAV_MAR94" localSheetId="62">#REF!</definedName>
    <definedName name="PAV_MAR94" localSheetId="63">#REF!</definedName>
    <definedName name="PAV_MAR94" localSheetId="65">#REF!</definedName>
    <definedName name="PAV_MAR94" localSheetId="66">#REF!</definedName>
    <definedName name="PAV_MAR94">#REF!</definedName>
    <definedName name="PAVI" localSheetId="27">#REF!</definedName>
    <definedName name="PAVI" localSheetId="40">#REF!</definedName>
    <definedName name="PAVI" localSheetId="37">#REF!</definedName>
    <definedName name="PAVI" localSheetId="39">#REF!</definedName>
    <definedName name="PAVI" localSheetId="41">#REF!</definedName>
    <definedName name="PAVI" localSheetId="67">#REF!</definedName>
    <definedName name="PAVI" localSheetId="60">#REF!</definedName>
    <definedName name="PAVI" localSheetId="61">#REF!</definedName>
    <definedName name="PAVI" localSheetId="62">#REF!</definedName>
    <definedName name="PAVI" localSheetId="63">#REF!</definedName>
    <definedName name="PAVI" localSheetId="65">#REF!</definedName>
    <definedName name="PAVI" localSheetId="66">#REF!</definedName>
    <definedName name="PAVI">#REF!</definedName>
    <definedName name="pavimentacao" localSheetId="27">#REF!</definedName>
    <definedName name="pavimentacao" localSheetId="40">#REF!</definedName>
    <definedName name="pavimentacao" localSheetId="37">#REF!</definedName>
    <definedName name="pavimentacao" localSheetId="39">#REF!</definedName>
    <definedName name="pavimentacao" localSheetId="41">#REF!</definedName>
    <definedName name="pavimentacao" localSheetId="67">#REF!</definedName>
    <definedName name="pavimentacao" localSheetId="60">#REF!</definedName>
    <definedName name="pavimentacao" localSheetId="61">#REF!</definedName>
    <definedName name="pavimentacao" localSheetId="62">#REF!</definedName>
    <definedName name="pavimentacao" localSheetId="63">#REF!</definedName>
    <definedName name="pavimentacao" localSheetId="65">#REF!</definedName>
    <definedName name="pavimentacao" localSheetId="66">#REF!</definedName>
    <definedName name="pavimentacao">#REF!</definedName>
    <definedName name="pavimentacao_1">#REF!</definedName>
    <definedName name="pavimentacao_2">#REF!</definedName>
    <definedName name="pavimentacao_3">#REF!</definedName>
    <definedName name="pavimentacao_4">#REF!</definedName>
    <definedName name="PAVIMENTONOVO" localSheetId="30">#REF!</definedName>
    <definedName name="PAVIMENTONOVO" localSheetId="32">#REF!</definedName>
    <definedName name="PAVIMENTONOVO" localSheetId="36">#REF!</definedName>
    <definedName name="PAVIMENTONOVO">#REF!</definedName>
    <definedName name="PAVIMENTONOVO_25" localSheetId="30">#REF!</definedName>
    <definedName name="PAVIMENTONOVO_25" localSheetId="36">#REF!</definedName>
    <definedName name="PAVIMENTONOVO_25">#REF!</definedName>
    <definedName name="Payment_Needed">"Pagamento necessário"</definedName>
    <definedName name="PCAI" localSheetId="27">#REF!</definedName>
    <definedName name="PCAI" localSheetId="40">#REF!</definedName>
    <definedName name="PCAI" localSheetId="37">#REF!</definedName>
    <definedName name="PCAI" localSheetId="39">#REF!</definedName>
    <definedName name="PCAI" localSheetId="41">#REF!</definedName>
    <definedName name="PCAI" localSheetId="67">#REF!</definedName>
    <definedName name="PCAI" localSheetId="60">#REF!</definedName>
    <definedName name="PCAI" localSheetId="61">#REF!</definedName>
    <definedName name="PCAI" localSheetId="62">#REF!</definedName>
    <definedName name="PCAI" localSheetId="63">#REF!</definedName>
    <definedName name="PCAI" localSheetId="64">#REF!</definedName>
    <definedName name="PCAI" localSheetId="65">#REF!</definedName>
    <definedName name="PCAI" localSheetId="66">#REF!</definedName>
    <definedName name="PCAI">#REF!</definedName>
    <definedName name="PCAIA">"'file:///D:/Meus documentos/ANASTÁCIO/SERCEL/BR262990800.xls'#$SERVIÇOS.$#REF!$#REF!"</definedName>
    <definedName name="PCAP20" localSheetId="27">#REF!</definedName>
    <definedName name="PCAP20" localSheetId="40">#REF!</definedName>
    <definedName name="PCAP20" localSheetId="37">#REF!</definedName>
    <definedName name="PCAP20" localSheetId="39">#REF!</definedName>
    <definedName name="PCAP20" localSheetId="41">#REF!</definedName>
    <definedName name="PCAP20" localSheetId="67">#REF!</definedName>
    <definedName name="PCAP20" localSheetId="60">#REF!</definedName>
    <definedName name="PCAP20" localSheetId="61">#REF!</definedName>
    <definedName name="PCAP20" localSheetId="62">#REF!</definedName>
    <definedName name="PCAP20" localSheetId="63">#REF!</definedName>
    <definedName name="PCAP20" localSheetId="64">#REF!</definedName>
    <definedName name="PCAP20" localSheetId="65">#REF!</definedName>
    <definedName name="PCAP20" localSheetId="66">#REF!</definedName>
    <definedName name="PCAP20">#REF!</definedName>
    <definedName name="PCARPINTEIRO">#N/A</definedName>
    <definedName name="PCARPINTEIRO_1" localSheetId="27">#REF!</definedName>
    <definedName name="PCARPINTEIRO_1" localSheetId="40">#REF!</definedName>
    <definedName name="PCARPINTEIRO_1" localSheetId="37">#REF!</definedName>
    <definedName name="PCARPINTEIRO_1" localSheetId="39">#REF!</definedName>
    <definedName name="PCARPINTEIRO_1" localSheetId="41">#REF!</definedName>
    <definedName name="PCARPINTEIRO_1" localSheetId="67">#REF!</definedName>
    <definedName name="PCARPINTEIRO_1" localSheetId="60">#REF!</definedName>
    <definedName name="PCARPINTEIRO_1" localSheetId="61">#REF!</definedName>
    <definedName name="PCARPINTEIRO_1" localSheetId="62">#REF!</definedName>
    <definedName name="PCARPINTEIRO_1" localSheetId="63">#REF!</definedName>
    <definedName name="PCARPINTEIRO_1" localSheetId="64">#REF!</definedName>
    <definedName name="PCARPINTEIRO_1" localSheetId="65">#REF!</definedName>
    <definedName name="PCARPINTEIRO_1" localSheetId="66">#REF!</definedName>
    <definedName name="PCARPINTEIRO_1">#REF!</definedName>
    <definedName name="PCCP" localSheetId="27">#REF!</definedName>
    <definedName name="PCCP" localSheetId="40">#REF!</definedName>
    <definedName name="PCCP" localSheetId="37">#REF!</definedName>
    <definedName name="PCCP" localSheetId="39">#REF!</definedName>
    <definedName name="PCCP" localSheetId="41">#REF!</definedName>
    <definedName name="PCCP" localSheetId="67">#REF!</definedName>
    <definedName name="PCCP" localSheetId="60">#REF!</definedName>
    <definedName name="PCCP" localSheetId="61">#REF!</definedName>
    <definedName name="PCCP" localSheetId="62">#REF!</definedName>
    <definedName name="PCCP" localSheetId="63">#REF!</definedName>
    <definedName name="PCCP" localSheetId="64">#REF!</definedName>
    <definedName name="PCCP" localSheetId="65">#REF!</definedName>
    <definedName name="PCCP" localSheetId="66">#REF!</definedName>
    <definedName name="PCCP">#REF!</definedName>
    <definedName name="PCMN" localSheetId="27">#REF!</definedName>
    <definedName name="PCMN" localSheetId="40">#REF!</definedName>
    <definedName name="PCMN" localSheetId="37">#REF!</definedName>
    <definedName name="PCMN" localSheetId="39">#REF!</definedName>
    <definedName name="PCMN" localSheetId="41">#REF!</definedName>
    <definedName name="PCMN" localSheetId="67">#REF!</definedName>
    <definedName name="PCMN" localSheetId="60">#REF!</definedName>
    <definedName name="PCMN" localSheetId="61">#REF!</definedName>
    <definedName name="PCMN" localSheetId="62">#REF!</definedName>
    <definedName name="PCMN" localSheetId="63">#REF!</definedName>
    <definedName name="PCMN" localSheetId="64">#REF!</definedName>
    <definedName name="PCMN" localSheetId="65">#REF!</definedName>
    <definedName name="PCMN" localSheetId="66">#REF!</definedName>
    <definedName name="PCMN">#REF!</definedName>
    <definedName name="PDBU">#REF!</definedName>
    <definedName name="PDCA">#REF!</definedName>
    <definedName name="PE">#REF!</definedName>
    <definedName name="PE_001">#N/A</definedName>
    <definedName name="PE_001_1" localSheetId="27">#REF!</definedName>
    <definedName name="PE_001_1" localSheetId="40">#REF!</definedName>
    <definedName name="PE_001_1" localSheetId="37">#REF!</definedName>
    <definedName name="PE_001_1" localSheetId="39">#REF!</definedName>
    <definedName name="PE_001_1" localSheetId="41">#REF!</definedName>
    <definedName name="PE_001_1" localSheetId="67">#REF!</definedName>
    <definedName name="PE_001_1" localSheetId="60">#REF!</definedName>
    <definedName name="PE_001_1" localSheetId="61">#REF!</definedName>
    <definedName name="PE_001_1" localSheetId="62">#REF!</definedName>
    <definedName name="PE_001_1" localSheetId="63">#REF!</definedName>
    <definedName name="PE_001_1" localSheetId="64">#REF!</definedName>
    <definedName name="PE_001_1" localSheetId="65">#REF!</definedName>
    <definedName name="PE_001_1" localSheetId="66">#REF!</definedName>
    <definedName name="PE_001_1">#REF!</definedName>
    <definedName name="PE_006">#N/A</definedName>
    <definedName name="PE_006_1" localSheetId="27">#REF!</definedName>
    <definedName name="PE_006_1" localSheetId="40">#REF!</definedName>
    <definedName name="PE_006_1" localSheetId="37">#REF!</definedName>
    <definedName name="PE_006_1" localSheetId="39">#REF!</definedName>
    <definedName name="PE_006_1" localSheetId="41">#REF!</definedName>
    <definedName name="PE_006_1" localSheetId="67">#REF!</definedName>
    <definedName name="PE_006_1" localSheetId="60">#REF!</definedName>
    <definedName name="PE_006_1" localSheetId="61">#REF!</definedName>
    <definedName name="PE_006_1" localSheetId="62">#REF!</definedName>
    <definedName name="PE_006_1" localSheetId="63">#REF!</definedName>
    <definedName name="PE_006_1" localSheetId="64">#REF!</definedName>
    <definedName name="PE_006_1" localSheetId="65">#REF!</definedName>
    <definedName name="PE_006_1" localSheetId="66">#REF!</definedName>
    <definedName name="PE_006_1">#REF!</definedName>
    <definedName name="PE_007">#N/A</definedName>
    <definedName name="PE_007_1" localSheetId="27">#REF!</definedName>
    <definedName name="PE_007_1" localSheetId="40">#REF!</definedName>
    <definedName name="PE_007_1" localSheetId="37">#REF!</definedName>
    <definedName name="PE_007_1" localSheetId="39">#REF!</definedName>
    <definedName name="PE_007_1" localSheetId="41">#REF!</definedName>
    <definedName name="PE_007_1" localSheetId="67">#REF!</definedName>
    <definedName name="PE_007_1" localSheetId="60">#REF!</definedName>
    <definedName name="PE_007_1" localSheetId="61">#REF!</definedName>
    <definedName name="PE_007_1" localSheetId="62">#REF!</definedName>
    <definedName name="PE_007_1" localSheetId="63">#REF!</definedName>
    <definedName name="PE_007_1" localSheetId="64">#REF!</definedName>
    <definedName name="PE_007_1" localSheetId="65">#REF!</definedName>
    <definedName name="PE_007_1" localSheetId="66">#REF!</definedName>
    <definedName name="PE_007_1">#REF!</definedName>
    <definedName name="PE_009">#N/A</definedName>
    <definedName name="PE_009_1" localSheetId="27">#REF!</definedName>
    <definedName name="PE_009_1" localSheetId="40">#REF!</definedName>
    <definedName name="PE_009_1" localSheetId="37">#REF!</definedName>
    <definedName name="PE_009_1" localSheetId="39">#REF!</definedName>
    <definedName name="PE_009_1" localSheetId="41">#REF!</definedName>
    <definedName name="PE_009_1" localSheetId="67">#REF!</definedName>
    <definedName name="PE_009_1" localSheetId="60">#REF!</definedName>
    <definedName name="PE_009_1" localSheetId="61">#REF!</definedName>
    <definedName name="PE_009_1" localSheetId="62">#REF!</definedName>
    <definedName name="PE_009_1" localSheetId="63">#REF!</definedName>
    <definedName name="PE_009_1" localSheetId="64">#REF!</definedName>
    <definedName name="PE_009_1" localSheetId="65">#REF!</definedName>
    <definedName name="PE_009_1" localSheetId="66">#REF!</definedName>
    <definedName name="PE_009_1">#REF!</definedName>
    <definedName name="PE_013">#N/A</definedName>
    <definedName name="PE_013_1" localSheetId="27">#REF!</definedName>
    <definedName name="PE_013_1" localSheetId="40">#REF!</definedName>
    <definedName name="PE_013_1" localSheetId="37">#REF!</definedName>
    <definedName name="PE_013_1" localSheetId="39">#REF!</definedName>
    <definedName name="PE_013_1" localSheetId="41">#REF!</definedName>
    <definedName name="PE_013_1" localSheetId="67">#REF!</definedName>
    <definedName name="PE_013_1" localSheetId="60">#REF!</definedName>
    <definedName name="PE_013_1" localSheetId="61">#REF!</definedName>
    <definedName name="PE_013_1" localSheetId="62">#REF!</definedName>
    <definedName name="PE_013_1" localSheetId="63">#REF!</definedName>
    <definedName name="PE_013_1" localSheetId="64">#REF!</definedName>
    <definedName name="PE_013_1" localSheetId="65">#REF!</definedName>
    <definedName name="PE_013_1" localSheetId="66">#REF!</definedName>
    <definedName name="PE_013_1">#REF!</definedName>
    <definedName name="PE_016">#N/A</definedName>
    <definedName name="PE_016_1" localSheetId="27">#REF!</definedName>
    <definedName name="PE_016_1" localSheetId="40">#REF!</definedName>
    <definedName name="PE_016_1" localSheetId="37">#REF!</definedName>
    <definedName name="PE_016_1" localSheetId="39">#REF!</definedName>
    <definedName name="PE_016_1" localSheetId="41">#REF!</definedName>
    <definedName name="PE_016_1" localSheetId="67">#REF!</definedName>
    <definedName name="PE_016_1" localSheetId="60">#REF!</definedName>
    <definedName name="PE_016_1" localSheetId="61">#REF!</definedName>
    <definedName name="PE_016_1" localSheetId="62">#REF!</definedName>
    <definedName name="PE_016_1" localSheetId="63">#REF!</definedName>
    <definedName name="PE_016_1" localSheetId="64">#REF!</definedName>
    <definedName name="PE_016_1" localSheetId="65">#REF!</definedName>
    <definedName name="PE_016_1" localSheetId="66">#REF!</definedName>
    <definedName name="PE_016_1">#REF!</definedName>
    <definedName name="PE_101">#N/A</definedName>
    <definedName name="PE_101_1" localSheetId="27">#REF!</definedName>
    <definedName name="PE_101_1" localSheetId="40">#REF!</definedName>
    <definedName name="PE_101_1" localSheetId="37">#REF!</definedName>
    <definedName name="PE_101_1" localSheetId="39">#REF!</definedName>
    <definedName name="PE_101_1" localSheetId="41">#REF!</definedName>
    <definedName name="PE_101_1" localSheetId="67">#REF!</definedName>
    <definedName name="PE_101_1" localSheetId="60">#REF!</definedName>
    <definedName name="PE_101_1" localSheetId="61">#REF!</definedName>
    <definedName name="PE_101_1" localSheetId="62">#REF!</definedName>
    <definedName name="PE_101_1" localSheetId="63">#REF!</definedName>
    <definedName name="PE_101_1" localSheetId="64">#REF!</definedName>
    <definedName name="PE_101_1" localSheetId="65">#REF!</definedName>
    <definedName name="PE_101_1" localSheetId="66">#REF!</definedName>
    <definedName name="PE_101_1">#REF!</definedName>
    <definedName name="PE_105">#N/A</definedName>
    <definedName name="PE_105_1" localSheetId="27">#REF!</definedName>
    <definedName name="PE_105_1" localSheetId="40">#REF!</definedName>
    <definedName name="PE_105_1" localSheetId="37">#REF!</definedName>
    <definedName name="PE_105_1" localSheetId="39">#REF!</definedName>
    <definedName name="PE_105_1" localSheetId="41">#REF!</definedName>
    <definedName name="PE_105_1" localSheetId="67">#REF!</definedName>
    <definedName name="PE_105_1" localSheetId="60">#REF!</definedName>
    <definedName name="PE_105_1" localSheetId="61">#REF!</definedName>
    <definedName name="PE_105_1" localSheetId="62">#REF!</definedName>
    <definedName name="PE_105_1" localSheetId="63">#REF!</definedName>
    <definedName name="PE_105_1" localSheetId="64">#REF!</definedName>
    <definedName name="PE_105_1" localSheetId="65">#REF!</definedName>
    <definedName name="PE_105_1" localSheetId="66">#REF!</definedName>
    <definedName name="PE_105_1">#REF!</definedName>
    <definedName name="PE_107">#N/A</definedName>
    <definedName name="PE_107_1" localSheetId="27">#REF!</definedName>
    <definedName name="PE_107_1" localSheetId="40">#REF!</definedName>
    <definedName name="PE_107_1" localSheetId="37">#REF!</definedName>
    <definedName name="PE_107_1" localSheetId="39">#REF!</definedName>
    <definedName name="PE_107_1" localSheetId="41">#REF!</definedName>
    <definedName name="PE_107_1" localSheetId="67">#REF!</definedName>
    <definedName name="PE_107_1" localSheetId="60">#REF!</definedName>
    <definedName name="PE_107_1" localSheetId="61">#REF!</definedName>
    <definedName name="PE_107_1" localSheetId="62">#REF!</definedName>
    <definedName name="PE_107_1" localSheetId="63">#REF!</definedName>
    <definedName name="PE_107_1" localSheetId="64">#REF!</definedName>
    <definedName name="PE_107_1" localSheetId="65">#REF!</definedName>
    <definedName name="PE_107_1" localSheetId="66">#REF!</definedName>
    <definedName name="PE_107_1">#REF!</definedName>
    <definedName name="PE_110">#N/A</definedName>
    <definedName name="PE_110_1" localSheetId="27">#REF!</definedName>
    <definedName name="PE_110_1" localSheetId="40">#REF!</definedName>
    <definedName name="PE_110_1" localSheetId="37">#REF!</definedName>
    <definedName name="PE_110_1" localSheetId="39">#REF!</definedName>
    <definedName name="PE_110_1" localSheetId="41">#REF!</definedName>
    <definedName name="PE_110_1" localSheetId="67">#REF!</definedName>
    <definedName name="PE_110_1" localSheetId="60">#REF!</definedName>
    <definedName name="PE_110_1" localSheetId="61">#REF!</definedName>
    <definedName name="PE_110_1" localSheetId="62">#REF!</definedName>
    <definedName name="PE_110_1" localSheetId="63">#REF!</definedName>
    <definedName name="PE_110_1" localSheetId="64">#REF!</definedName>
    <definedName name="PE_110_1" localSheetId="65">#REF!</definedName>
    <definedName name="PE_110_1" localSheetId="66">#REF!</definedName>
    <definedName name="PE_110_1">#REF!</definedName>
    <definedName name="PE_111">#N/A</definedName>
    <definedName name="PE_111_1" localSheetId="27">#REF!</definedName>
    <definedName name="PE_111_1" localSheetId="40">#REF!</definedName>
    <definedName name="PE_111_1" localSheetId="37">#REF!</definedName>
    <definedName name="PE_111_1" localSheetId="39">#REF!</definedName>
    <definedName name="PE_111_1" localSheetId="41">#REF!</definedName>
    <definedName name="PE_111_1" localSheetId="67">#REF!</definedName>
    <definedName name="PE_111_1" localSheetId="60">#REF!</definedName>
    <definedName name="PE_111_1" localSheetId="61">#REF!</definedName>
    <definedName name="PE_111_1" localSheetId="62">#REF!</definedName>
    <definedName name="PE_111_1" localSheetId="63">#REF!</definedName>
    <definedName name="PE_111_1" localSheetId="64">#REF!</definedName>
    <definedName name="PE_111_1" localSheetId="65">#REF!</definedName>
    <definedName name="PE_111_1" localSheetId="66">#REF!</definedName>
    <definedName name="PE_111_1">#REF!</definedName>
    <definedName name="PE_112">#N/A</definedName>
    <definedName name="PE_112_1" localSheetId="27">#REF!</definedName>
    <definedName name="PE_112_1" localSheetId="40">#REF!</definedName>
    <definedName name="PE_112_1" localSheetId="37">#REF!</definedName>
    <definedName name="PE_112_1" localSheetId="39">#REF!</definedName>
    <definedName name="PE_112_1" localSheetId="41">#REF!</definedName>
    <definedName name="PE_112_1" localSheetId="67">#REF!</definedName>
    <definedName name="PE_112_1" localSheetId="60">#REF!</definedName>
    <definedName name="PE_112_1" localSheetId="61">#REF!</definedName>
    <definedName name="PE_112_1" localSheetId="62">#REF!</definedName>
    <definedName name="PE_112_1" localSheetId="63">#REF!</definedName>
    <definedName name="PE_112_1" localSheetId="64">#REF!</definedName>
    <definedName name="PE_112_1" localSheetId="65">#REF!</definedName>
    <definedName name="PE_112_1" localSheetId="66">#REF!</definedName>
    <definedName name="PE_112_1">#REF!</definedName>
    <definedName name="PE_113">#N/A</definedName>
    <definedName name="PE_113_1" localSheetId="27">#REF!</definedName>
    <definedName name="PE_113_1" localSheetId="40">#REF!</definedName>
    <definedName name="PE_113_1" localSheetId="37">#REF!</definedName>
    <definedName name="PE_113_1" localSheetId="39">#REF!</definedName>
    <definedName name="PE_113_1" localSheetId="41">#REF!</definedName>
    <definedName name="PE_113_1" localSheetId="67">#REF!</definedName>
    <definedName name="PE_113_1" localSheetId="60">#REF!</definedName>
    <definedName name="PE_113_1" localSheetId="61">#REF!</definedName>
    <definedName name="PE_113_1" localSheetId="62">#REF!</definedName>
    <definedName name="PE_113_1" localSheetId="63">#REF!</definedName>
    <definedName name="PE_113_1" localSheetId="64">#REF!</definedName>
    <definedName name="PE_113_1" localSheetId="65">#REF!</definedName>
    <definedName name="PE_113_1" localSheetId="66">#REF!</definedName>
    <definedName name="PE_113_1">#REF!</definedName>
    <definedName name="PE_116">#N/A</definedName>
    <definedName name="PE_116_1" localSheetId="27">#REF!</definedName>
    <definedName name="PE_116_1" localSheetId="40">#REF!</definedName>
    <definedName name="PE_116_1" localSheetId="37">#REF!</definedName>
    <definedName name="PE_116_1" localSheetId="39">#REF!</definedName>
    <definedName name="PE_116_1" localSheetId="41">#REF!</definedName>
    <definedName name="PE_116_1" localSheetId="67">#REF!</definedName>
    <definedName name="PE_116_1" localSheetId="60">#REF!</definedName>
    <definedName name="PE_116_1" localSheetId="61">#REF!</definedName>
    <definedName name="PE_116_1" localSheetId="62">#REF!</definedName>
    <definedName name="PE_116_1" localSheetId="63">#REF!</definedName>
    <definedName name="PE_116_1" localSheetId="64">#REF!</definedName>
    <definedName name="PE_116_1" localSheetId="65">#REF!</definedName>
    <definedName name="PE_116_1" localSheetId="66">#REF!</definedName>
    <definedName name="PE_116_1">#REF!</definedName>
    <definedName name="PE_118">#N/A</definedName>
    <definedName name="PE_118_1" localSheetId="27">#REF!</definedName>
    <definedName name="PE_118_1" localSheetId="40">#REF!</definedName>
    <definedName name="PE_118_1" localSheetId="37">#REF!</definedName>
    <definedName name="PE_118_1" localSheetId="39">#REF!</definedName>
    <definedName name="PE_118_1" localSheetId="41">#REF!</definedName>
    <definedName name="PE_118_1" localSheetId="67">#REF!</definedName>
    <definedName name="PE_118_1" localSheetId="60">#REF!</definedName>
    <definedName name="PE_118_1" localSheetId="61">#REF!</definedName>
    <definedName name="PE_118_1" localSheetId="62">#REF!</definedName>
    <definedName name="PE_118_1" localSheetId="63">#REF!</definedName>
    <definedName name="PE_118_1" localSheetId="64">#REF!</definedName>
    <definedName name="PE_118_1" localSheetId="65">#REF!</definedName>
    <definedName name="PE_118_1" localSheetId="66">#REF!</definedName>
    <definedName name="PE_118_1">#REF!</definedName>
    <definedName name="PE_119">#N/A</definedName>
    <definedName name="PE_119_1" localSheetId="27">#REF!</definedName>
    <definedName name="PE_119_1" localSheetId="40">#REF!</definedName>
    <definedName name="PE_119_1" localSheetId="37">#REF!</definedName>
    <definedName name="PE_119_1" localSheetId="39">#REF!</definedName>
    <definedName name="PE_119_1" localSheetId="41">#REF!</definedName>
    <definedName name="PE_119_1" localSheetId="67">#REF!</definedName>
    <definedName name="PE_119_1" localSheetId="60">#REF!</definedName>
    <definedName name="PE_119_1" localSheetId="61">#REF!</definedName>
    <definedName name="PE_119_1" localSheetId="62">#REF!</definedName>
    <definedName name="PE_119_1" localSheetId="63">#REF!</definedName>
    <definedName name="PE_119_1" localSheetId="64">#REF!</definedName>
    <definedName name="PE_119_1" localSheetId="65">#REF!</definedName>
    <definedName name="PE_119_1" localSheetId="66">#REF!</definedName>
    <definedName name="PE_119_1">#REF!</definedName>
    <definedName name="PE_122">#N/A</definedName>
    <definedName name="PE_122_1" localSheetId="27">#REF!</definedName>
    <definedName name="PE_122_1" localSheetId="40">#REF!</definedName>
    <definedName name="PE_122_1" localSheetId="37">#REF!</definedName>
    <definedName name="PE_122_1" localSheetId="39">#REF!</definedName>
    <definedName name="PE_122_1" localSheetId="41">#REF!</definedName>
    <definedName name="PE_122_1" localSheetId="67">#REF!</definedName>
    <definedName name="PE_122_1" localSheetId="60">#REF!</definedName>
    <definedName name="PE_122_1" localSheetId="61">#REF!</definedName>
    <definedName name="PE_122_1" localSheetId="62">#REF!</definedName>
    <definedName name="PE_122_1" localSheetId="63">#REF!</definedName>
    <definedName name="PE_122_1" localSheetId="64">#REF!</definedName>
    <definedName name="PE_122_1" localSheetId="65">#REF!</definedName>
    <definedName name="PE_122_1" localSheetId="66">#REF!</definedName>
    <definedName name="PE_122_1">#REF!</definedName>
    <definedName name="PE_123">#N/A</definedName>
    <definedName name="PE_123_1" localSheetId="27">#REF!</definedName>
    <definedName name="PE_123_1" localSheetId="40">#REF!</definedName>
    <definedName name="PE_123_1" localSheetId="37">#REF!</definedName>
    <definedName name="PE_123_1" localSheetId="39">#REF!</definedName>
    <definedName name="PE_123_1" localSheetId="41">#REF!</definedName>
    <definedName name="PE_123_1" localSheetId="67">#REF!</definedName>
    <definedName name="PE_123_1" localSheetId="60">#REF!</definedName>
    <definedName name="PE_123_1" localSheetId="61">#REF!</definedName>
    <definedName name="PE_123_1" localSheetId="62">#REF!</definedName>
    <definedName name="PE_123_1" localSheetId="63">#REF!</definedName>
    <definedName name="PE_123_1" localSheetId="64">#REF!</definedName>
    <definedName name="PE_123_1" localSheetId="65">#REF!</definedName>
    <definedName name="PE_123_1" localSheetId="66">#REF!</definedName>
    <definedName name="PE_123_1">#REF!</definedName>
    <definedName name="PE_208">#N/A</definedName>
    <definedName name="PE_208_1" localSheetId="27">#REF!</definedName>
    <definedName name="PE_208_1" localSheetId="40">#REF!</definedName>
    <definedName name="PE_208_1" localSheetId="37">#REF!</definedName>
    <definedName name="PE_208_1" localSheetId="39">#REF!</definedName>
    <definedName name="PE_208_1" localSheetId="41">#REF!</definedName>
    <definedName name="PE_208_1" localSheetId="67">#REF!</definedName>
    <definedName name="PE_208_1" localSheetId="60">#REF!</definedName>
    <definedName name="PE_208_1" localSheetId="61">#REF!</definedName>
    <definedName name="PE_208_1" localSheetId="62">#REF!</definedName>
    <definedName name="PE_208_1" localSheetId="63">#REF!</definedName>
    <definedName name="PE_208_1" localSheetId="64">#REF!</definedName>
    <definedName name="PE_208_1" localSheetId="65">#REF!</definedName>
    <definedName name="PE_208_1" localSheetId="66">#REF!</definedName>
    <definedName name="PE_208_1">#REF!</definedName>
    <definedName name="PE_209">#N/A</definedName>
    <definedName name="PE_209_1" localSheetId="27">#REF!</definedName>
    <definedName name="PE_209_1" localSheetId="40">#REF!</definedName>
    <definedName name="PE_209_1" localSheetId="37">#REF!</definedName>
    <definedName name="PE_209_1" localSheetId="39">#REF!</definedName>
    <definedName name="PE_209_1" localSheetId="41">#REF!</definedName>
    <definedName name="PE_209_1" localSheetId="67">#REF!</definedName>
    <definedName name="PE_209_1" localSheetId="60">#REF!</definedName>
    <definedName name="PE_209_1" localSheetId="61">#REF!</definedName>
    <definedName name="PE_209_1" localSheetId="62">#REF!</definedName>
    <definedName name="PE_209_1" localSheetId="63">#REF!</definedName>
    <definedName name="PE_209_1" localSheetId="64">#REF!</definedName>
    <definedName name="PE_209_1" localSheetId="65">#REF!</definedName>
    <definedName name="PE_209_1" localSheetId="66">#REF!</definedName>
    <definedName name="PE_209_1">#REF!</definedName>
    <definedName name="PE_302">#N/A</definedName>
    <definedName name="PE_302_1" localSheetId="27">#REF!</definedName>
    <definedName name="PE_302_1" localSheetId="40">#REF!</definedName>
    <definedName name="PE_302_1" localSheetId="37">#REF!</definedName>
    <definedName name="PE_302_1" localSheetId="39">#REF!</definedName>
    <definedName name="PE_302_1" localSheetId="41">#REF!</definedName>
    <definedName name="PE_302_1" localSheetId="67">#REF!</definedName>
    <definedName name="PE_302_1" localSheetId="60">#REF!</definedName>
    <definedName name="PE_302_1" localSheetId="61">#REF!</definedName>
    <definedName name="PE_302_1" localSheetId="62">#REF!</definedName>
    <definedName name="PE_302_1" localSheetId="63">#REF!</definedName>
    <definedName name="PE_302_1" localSheetId="64">#REF!</definedName>
    <definedName name="PE_302_1" localSheetId="65">#REF!</definedName>
    <definedName name="PE_302_1" localSheetId="66">#REF!</definedName>
    <definedName name="PE_302_1">#REF!</definedName>
    <definedName name="PE_304">#N/A</definedName>
    <definedName name="PE_304_1" localSheetId="27">#REF!</definedName>
    <definedName name="PE_304_1" localSheetId="40">#REF!</definedName>
    <definedName name="PE_304_1" localSheetId="37">#REF!</definedName>
    <definedName name="PE_304_1" localSheetId="39">#REF!</definedName>
    <definedName name="PE_304_1" localSheetId="41">#REF!</definedName>
    <definedName name="PE_304_1" localSheetId="67">#REF!</definedName>
    <definedName name="PE_304_1" localSheetId="60">#REF!</definedName>
    <definedName name="PE_304_1" localSheetId="61">#REF!</definedName>
    <definedName name="PE_304_1" localSheetId="62">#REF!</definedName>
    <definedName name="PE_304_1" localSheetId="63">#REF!</definedName>
    <definedName name="PE_304_1" localSheetId="64">#REF!</definedName>
    <definedName name="PE_304_1" localSheetId="65">#REF!</definedName>
    <definedName name="PE_304_1" localSheetId="66">#REF!</definedName>
    <definedName name="PE_304_1">#REF!</definedName>
    <definedName name="PE_306">#N/A</definedName>
    <definedName name="PE_306_1" localSheetId="27">#REF!</definedName>
    <definedName name="PE_306_1" localSheetId="40">#REF!</definedName>
    <definedName name="PE_306_1" localSheetId="37">#REF!</definedName>
    <definedName name="PE_306_1" localSheetId="39">#REF!</definedName>
    <definedName name="PE_306_1" localSheetId="41">#REF!</definedName>
    <definedName name="PE_306_1" localSheetId="67">#REF!</definedName>
    <definedName name="PE_306_1" localSheetId="60">#REF!</definedName>
    <definedName name="PE_306_1" localSheetId="61">#REF!</definedName>
    <definedName name="PE_306_1" localSheetId="62">#REF!</definedName>
    <definedName name="PE_306_1" localSheetId="63">#REF!</definedName>
    <definedName name="PE_306_1" localSheetId="64">#REF!</definedName>
    <definedName name="PE_306_1" localSheetId="65">#REF!</definedName>
    <definedName name="PE_306_1" localSheetId="66">#REF!</definedName>
    <definedName name="PE_306_1">#REF!</definedName>
    <definedName name="PE_343">#N/A</definedName>
    <definedName name="PE_343_1" localSheetId="27">#REF!</definedName>
    <definedName name="PE_343_1" localSheetId="40">#REF!</definedName>
    <definedName name="PE_343_1" localSheetId="37">#REF!</definedName>
    <definedName name="PE_343_1" localSheetId="39">#REF!</definedName>
    <definedName name="PE_343_1" localSheetId="41">#REF!</definedName>
    <definedName name="PE_343_1" localSheetId="67">#REF!</definedName>
    <definedName name="PE_343_1" localSheetId="60">#REF!</definedName>
    <definedName name="PE_343_1" localSheetId="61">#REF!</definedName>
    <definedName name="PE_343_1" localSheetId="62">#REF!</definedName>
    <definedName name="PE_343_1" localSheetId="63">#REF!</definedName>
    <definedName name="PE_343_1" localSheetId="64">#REF!</definedName>
    <definedName name="PE_343_1" localSheetId="65">#REF!</definedName>
    <definedName name="PE_343_1" localSheetId="66">#REF!</definedName>
    <definedName name="PE_343_1">#REF!</definedName>
    <definedName name="PE_400">#N/A</definedName>
    <definedName name="PE_400_1" localSheetId="27">#REF!</definedName>
    <definedName name="PE_400_1" localSheetId="40">#REF!</definedName>
    <definedName name="PE_400_1" localSheetId="37">#REF!</definedName>
    <definedName name="PE_400_1" localSheetId="39">#REF!</definedName>
    <definedName name="PE_400_1" localSheetId="41">#REF!</definedName>
    <definedName name="PE_400_1" localSheetId="67">#REF!</definedName>
    <definedName name="PE_400_1" localSheetId="60">#REF!</definedName>
    <definedName name="PE_400_1" localSheetId="61">#REF!</definedName>
    <definedName name="PE_400_1" localSheetId="62">#REF!</definedName>
    <definedName name="PE_400_1" localSheetId="63">#REF!</definedName>
    <definedName name="PE_400_1" localSheetId="64">#REF!</definedName>
    <definedName name="PE_400_1" localSheetId="65">#REF!</definedName>
    <definedName name="PE_400_1" localSheetId="66">#REF!</definedName>
    <definedName name="PE_400_1">#REF!</definedName>
    <definedName name="PE_402">#N/A</definedName>
    <definedName name="PE_402_1" localSheetId="27">#REF!</definedName>
    <definedName name="PE_402_1" localSheetId="40">#REF!</definedName>
    <definedName name="PE_402_1" localSheetId="37">#REF!</definedName>
    <definedName name="PE_402_1" localSheetId="39">#REF!</definedName>
    <definedName name="PE_402_1" localSheetId="41">#REF!</definedName>
    <definedName name="PE_402_1" localSheetId="67">#REF!</definedName>
    <definedName name="PE_402_1" localSheetId="60">#REF!</definedName>
    <definedName name="PE_402_1" localSheetId="61">#REF!</definedName>
    <definedName name="PE_402_1" localSheetId="62">#REF!</definedName>
    <definedName name="PE_402_1" localSheetId="63">#REF!</definedName>
    <definedName name="PE_402_1" localSheetId="64">#REF!</definedName>
    <definedName name="PE_402_1" localSheetId="65">#REF!</definedName>
    <definedName name="PE_402_1" localSheetId="66">#REF!</definedName>
    <definedName name="PE_402_1">#REF!</definedName>
    <definedName name="PE_406">#N/A</definedName>
    <definedName name="PE_406_1" localSheetId="27">#REF!</definedName>
    <definedName name="PE_406_1" localSheetId="40">#REF!</definedName>
    <definedName name="PE_406_1" localSheetId="37">#REF!</definedName>
    <definedName name="PE_406_1" localSheetId="39">#REF!</definedName>
    <definedName name="PE_406_1" localSheetId="41">#REF!</definedName>
    <definedName name="PE_406_1" localSheetId="67">#REF!</definedName>
    <definedName name="PE_406_1" localSheetId="60">#REF!</definedName>
    <definedName name="PE_406_1" localSheetId="61">#REF!</definedName>
    <definedName name="PE_406_1" localSheetId="62">#REF!</definedName>
    <definedName name="PE_406_1" localSheetId="63">#REF!</definedName>
    <definedName name="PE_406_1" localSheetId="64">#REF!</definedName>
    <definedName name="PE_406_1" localSheetId="65">#REF!</definedName>
    <definedName name="PE_406_1" localSheetId="66">#REF!</definedName>
    <definedName name="PE_406_1">#REF!</definedName>
    <definedName name="PE_408">#N/A</definedName>
    <definedName name="PE_408_1" localSheetId="27">#REF!</definedName>
    <definedName name="PE_408_1" localSheetId="40">#REF!</definedName>
    <definedName name="PE_408_1" localSheetId="37">#REF!</definedName>
    <definedName name="PE_408_1" localSheetId="39">#REF!</definedName>
    <definedName name="PE_408_1" localSheetId="41">#REF!</definedName>
    <definedName name="PE_408_1" localSheetId="67">#REF!</definedName>
    <definedName name="PE_408_1" localSheetId="60">#REF!</definedName>
    <definedName name="PE_408_1" localSheetId="61">#REF!</definedName>
    <definedName name="PE_408_1" localSheetId="62">#REF!</definedName>
    <definedName name="PE_408_1" localSheetId="63">#REF!</definedName>
    <definedName name="PE_408_1" localSheetId="64">#REF!</definedName>
    <definedName name="PE_408_1" localSheetId="65">#REF!</definedName>
    <definedName name="PE_408_1" localSheetId="66">#REF!</definedName>
    <definedName name="PE_408_1">#REF!</definedName>
    <definedName name="PE_410">#N/A</definedName>
    <definedName name="PE_410_1" localSheetId="27">#REF!</definedName>
    <definedName name="PE_410_1" localSheetId="40">#REF!</definedName>
    <definedName name="PE_410_1" localSheetId="37">#REF!</definedName>
    <definedName name="PE_410_1" localSheetId="39">#REF!</definedName>
    <definedName name="PE_410_1" localSheetId="41">#REF!</definedName>
    <definedName name="PE_410_1" localSheetId="67">#REF!</definedName>
    <definedName name="PE_410_1" localSheetId="60">#REF!</definedName>
    <definedName name="PE_410_1" localSheetId="61">#REF!</definedName>
    <definedName name="PE_410_1" localSheetId="62">#REF!</definedName>
    <definedName name="PE_410_1" localSheetId="63">#REF!</definedName>
    <definedName name="PE_410_1" localSheetId="64">#REF!</definedName>
    <definedName name="PE_410_1" localSheetId="65">#REF!</definedName>
    <definedName name="PE_410_1" localSheetId="66">#REF!</definedName>
    <definedName name="PE_410_1">#REF!</definedName>
    <definedName name="PE_416">#N/A</definedName>
    <definedName name="PE_416_1" localSheetId="27">#REF!</definedName>
    <definedName name="PE_416_1" localSheetId="40">#REF!</definedName>
    <definedName name="PE_416_1" localSheetId="37">#REF!</definedName>
    <definedName name="PE_416_1" localSheetId="39">#REF!</definedName>
    <definedName name="PE_416_1" localSheetId="41">#REF!</definedName>
    <definedName name="PE_416_1" localSheetId="67">#REF!</definedName>
    <definedName name="PE_416_1" localSheetId="60">#REF!</definedName>
    <definedName name="PE_416_1" localSheetId="61">#REF!</definedName>
    <definedName name="PE_416_1" localSheetId="62">#REF!</definedName>
    <definedName name="PE_416_1" localSheetId="63">#REF!</definedName>
    <definedName name="PE_416_1" localSheetId="64">#REF!</definedName>
    <definedName name="PE_416_1" localSheetId="65">#REF!</definedName>
    <definedName name="PE_416_1" localSheetId="66">#REF!</definedName>
    <definedName name="PE_416_1">#REF!</definedName>
    <definedName name="PE_502">#N/A</definedName>
    <definedName name="PE_502_1" localSheetId="27">#REF!</definedName>
    <definedName name="PE_502_1" localSheetId="40">#REF!</definedName>
    <definedName name="PE_502_1" localSheetId="37">#REF!</definedName>
    <definedName name="PE_502_1" localSheetId="39">#REF!</definedName>
    <definedName name="PE_502_1" localSheetId="41">#REF!</definedName>
    <definedName name="PE_502_1" localSheetId="67">#REF!</definedName>
    <definedName name="PE_502_1" localSheetId="60">#REF!</definedName>
    <definedName name="PE_502_1" localSheetId="61">#REF!</definedName>
    <definedName name="PE_502_1" localSheetId="62">#REF!</definedName>
    <definedName name="PE_502_1" localSheetId="63">#REF!</definedName>
    <definedName name="PE_502_1" localSheetId="64">#REF!</definedName>
    <definedName name="PE_502_1" localSheetId="65">#REF!</definedName>
    <definedName name="PE_502_1" localSheetId="66">#REF!</definedName>
    <definedName name="PE_502_1">#REF!</definedName>
    <definedName name="PE_507">#N/A</definedName>
    <definedName name="PE_507_1" localSheetId="27">#REF!</definedName>
    <definedName name="PE_507_1" localSheetId="40">#REF!</definedName>
    <definedName name="PE_507_1" localSheetId="37">#REF!</definedName>
    <definedName name="PE_507_1" localSheetId="39">#REF!</definedName>
    <definedName name="PE_507_1" localSheetId="41">#REF!</definedName>
    <definedName name="PE_507_1" localSheetId="67">#REF!</definedName>
    <definedName name="PE_507_1" localSheetId="60">#REF!</definedName>
    <definedName name="PE_507_1" localSheetId="61">#REF!</definedName>
    <definedName name="PE_507_1" localSheetId="62">#REF!</definedName>
    <definedName name="PE_507_1" localSheetId="63">#REF!</definedName>
    <definedName name="PE_507_1" localSheetId="64">#REF!</definedName>
    <definedName name="PE_507_1" localSheetId="65">#REF!</definedName>
    <definedName name="PE_507_1" localSheetId="66">#REF!</definedName>
    <definedName name="PE_507_1">#REF!</definedName>
    <definedName name="PE_508">#N/A</definedName>
    <definedName name="PE_508_1" localSheetId="27">#REF!</definedName>
    <definedName name="PE_508_1" localSheetId="40">#REF!</definedName>
    <definedName name="PE_508_1" localSheetId="37">#REF!</definedName>
    <definedName name="PE_508_1" localSheetId="39">#REF!</definedName>
    <definedName name="PE_508_1" localSheetId="41">#REF!</definedName>
    <definedName name="PE_508_1" localSheetId="67">#REF!</definedName>
    <definedName name="PE_508_1" localSheetId="60">#REF!</definedName>
    <definedName name="PE_508_1" localSheetId="61">#REF!</definedName>
    <definedName name="PE_508_1" localSheetId="62">#REF!</definedName>
    <definedName name="PE_508_1" localSheetId="63">#REF!</definedName>
    <definedName name="PE_508_1" localSheetId="64">#REF!</definedName>
    <definedName name="PE_508_1" localSheetId="65">#REF!</definedName>
    <definedName name="PE_508_1" localSheetId="66">#REF!</definedName>
    <definedName name="PE_508_1">#REF!</definedName>
    <definedName name="PE_509">#N/A</definedName>
    <definedName name="PE_509_1" localSheetId="27">#REF!</definedName>
    <definedName name="PE_509_1" localSheetId="40">#REF!</definedName>
    <definedName name="PE_509_1" localSheetId="37">#REF!</definedName>
    <definedName name="PE_509_1" localSheetId="39">#REF!</definedName>
    <definedName name="PE_509_1" localSheetId="41">#REF!</definedName>
    <definedName name="PE_509_1" localSheetId="67">#REF!</definedName>
    <definedName name="PE_509_1" localSheetId="60">#REF!</definedName>
    <definedName name="PE_509_1" localSheetId="61">#REF!</definedName>
    <definedName name="PE_509_1" localSheetId="62">#REF!</definedName>
    <definedName name="PE_509_1" localSheetId="63">#REF!</definedName>
    <definedName name="PE_509_1" localSheetId="64">#REF!</definedName>
    <definedName name="PE_509_1" localSheetId="65">#REF!</definedName>
    <definedName name="PE_509_1" localSheetId="66">#REF!</definedName>
    <definedName name="PE_509_1">#REF!</definedName>
    <definedName name="PE_601">#N/A</definedName>
    <definedName name="PE_601_1" localSheetId="27">#REF!</definedName>
    <definedName name="PE_601_1" localSheetId="40">#REF!</definedName>
    <definedName name="PE_601_1" localSheetId="37">#REF!</definedName>
    <definedName name="PE_601_1" localSheetId="39">#REF!</definedName>
    <definedName name="PE_601_1" localSheetId="41">#REF!</definedName>
    <definedName name="PE_601_1" localSheetId="67">#REF!</definedName>
    <definedName name="PE_601_1" localSheetId="60">#REF!</definedName>
    <definedName name="PE_601_1" localSheetId="61">#REF!</definedName>
    <definedName name="PE_601_1" localSheetId="62">#REF!</definedName>
    <definedName name="PE_601_1" localSheetId="63">#REF!</definedName>
    <definedName name="PE_601_1" localSheetId="64">#REF!</definedName>
    <definedName name="PE_601_1" localSheetId="65">#REF!</definedName>
    <definedName name="PE_601_1" localSheetId="66">#REF!</definedName>
    <definedName name="PE_601_1">#REF!</definedName>
    <definedName name="PE_602">#N/A</definedName>
    <definedName name="PE_602_1" localSheetId="27">#REF!</definedName>
    <definedName name="PE_602_1" localSheetId="40">#REF!</definedName>
    <definedName name="PE_602_1" localSheetId="37">#REF!</definedName>
    <definedName name="PE_602_1" localSheetId="39">#REF!</definedName>
    <definedName name="PE_602_1" localSheetId="41">#REF!</definedName>
    <definedName name="PE_602_1" localSheetId="67">#REF!</definedName>
    <definedName name="PE_602_1" localSheetId="60">#REF!</definedName>
    <definedName name="PE_602_1" localSheetId="61">#REF!</definedName>
    <definedName name="PE_602_1" localSheetId="62">#REF!</definedName>
    <definedName name="PE_602_1" localSheetId="63">#REF!</definedName>
    <definedName name="PE_602_1" localSheetId="64">#REF!</definedName>
    <definedName name="PE_602_1" localSheetId="65">#REF!</definedName>
    <definedName name="PE_602_1" localSheetId="66">#REF!</definedName>
    <definedName name="PE_602_1">#REF!</definedName>
    <definedName name="PE_904">#N/A</definedName>
    <definedName name="PE_904_1" localSheetId="27">#REF!</definedName>
    <definedName name="PE_904_1" localSheetId="40">#REF!</definedName>
    <definedName name="PE_904_1" localSheetId="37">#REF!</definedName>
    <definedName name="PE_904_1" localSheetId="39">#REF!</definedName>
    <definedName name="PE_904_1" localSheetId="41">#REF!</definedName>
    <definedName name="PE_904_1" localSheetId="67">#REF!</definedName>
    <definedName name="PE_904_1" localSheetId="60">#REF!</definedName>
    <definedName name="PE_904_1" localSheetId="61">#REF!</definedName>
    <definedName name="PE_904_1" localSheetId="62">#REF!</definedName>
    <definedName name="PE_904_1" localSheetId="63">#REF!</definedName>
    <definedName name="PE_904_1" localSheetId="64">#REF!</definedName>
    <definedName name="PE_904_1" localSheetId="65">#REF!</definedName>
    <definedName name="PE_904_1" localSheetId="66">#REF!</definedName>
    <definedName name="PE_904_1">#REF!</definedName>
    <definedName name="PE_906">#N/A</definedName>
    <definedName name="PE_906_1" localSheetId="27">#REF!</definedName>
    <definedName name="PE_906_1" localSheetId="40">#REF!</definedName>
    <definedName name="PE_906_1" localSheetId="37">#REF!</definedName>
    <definedName name="PE_906_1" localSheetId="39">#REF!</definedName>
    <definedName name="PE_906_1" localSheetId="41">#REF!</definedName>
    <definedName name="PE_906_1" localSheetId="67">#REF!</definedName>
    <definedName name="PE_906_1" localSheetId="60">#REF!</definedName>
    <definedName name="PE_906_1" localSheetId="61">#REF!</definedName>
    <definedName name="PE_906_1" localSheetId="62">#REF!</definedName>
    <definedName name="PE_906_1" localSheetId="63">#REF!</definedName>
    <definedName name="PE_906_1" localSheetId="64">#REF!</definedName>
    <definedName name="PE_906_1" localSheetId="65">#REF!</definedName>
    <definedName name="PE_906_1" localSheetId="66">#REF!</definedName>
    <definedName name="PE_906_1">#REF!</definedName>
    <definedName name="PE_914">#N/A</definedName>
    <definedName name="PE_914_1" localSheetId="27">#REF!</definedName>
    <definedName name="PE_914_1" localSheetId="40">#REF!</definedName>
    <definedName name="PE_914_1" localSheetId="37">#REF!</definedName>
    <definedName name="PE_914_1" localSheetId="39">#REF!</definedName>
    <definedName name="PE_914_1" localSheetId="41">#REF!</definedName>
    <definedName name="PE_914_1" localSheetId="67">#REF!</definedName>
    <definedName name="PE_914_1" localSheetId="60">#REF!</definedName>
    <definedName name="PE_914_1" localSheetId="61">#REF!</definedName>
    <definedName name="PE_914_1" localSheetId="62">#REF!</definedName>
    <definedName name="PE_914_1" localSheetId="63">#REF!</definedName>
    <definedName name="PE_914_1" localSheetId="64">#REF!</definedName>
    <definedName name="PE_914_1" localSheetId="65">#REF!</definedName>
    <definedName name="PE_914_1" localSheetId="66">#REF!</definedName>
    <definedName name="PE_914_1">#REF!</definedName>
    <definedName name="PE_922">#N/A</definedName>
    <definedName name="PE_922_1" localSheetId="27">#REF!</definedName>
    <definedName name="PE_922_1" localSheetId="40">#REF!</definedName>
    <definedName name="PE_922_1" localSheetId="37">#REF!</definedName>
    <definedName name="PE_922_1" localSheetId="39">#REF!</definedName>
    <definedName name="PE_922_1" localSheetId="41">#REF!</definedName>
    <definedName name="PE_922_1" localSheetId="67">#REF!</definedName>
    <definedName name="PE_922_1" localSheetId="60">#REF!</definedName>
    <definedName name="PE_922_1" localSheetId="61">#REF!</definedName>
    <definedName name="PE_922_1" localSheetId="62">#REF!</definedName>
    <definedName name="PE_922_1" localSheetId="63">#REF!</definedName>
    <definedName name="PE_922_1" localSheetId="64">#REF!</definedName>
    <definedName name="PE_922_1" localSheetId="65">#REF!</definedName>
    <definedName name="PE_922_1" localSheetId="66">#REF!</definedName>
    <definedName name="PE_922_1">#REF!</definedName>
    <definedName name="PE412_1" localSheetId="27">#REF!</definedName>
    <definedName name="PE412_1" localSheetId="40">#REF!</definedName>
    <definedName name="PE412_1" localSheetId="37">#REF!</definedName>
    <definedName name="PE412_1" localSheetId="39">#REF!</definedName>
    <definedName name="PE412_1" localSheetId="41">#REF!</definedName>
    <definedName name="PE412_1" localSheetId="67">#REF!</definedName>
    <definedName name="PE412_1" localSheetId="60">#REF!</definedName>
    <definedName name="PE412_1" localSheetId="61">#REF!</definedName>
    <definedName name="PE412_1" localSheetId="62">#REF!</definedName>
    <definedName name="PE412_1" localSheetId="63">#REF!</definedName>
    <definedName name="PE412_1" localSheetId="64">#REF!</definedName>
    <definedName name="PE412_1" localSheetId="65">#REF!</definedName>
    <definedName name="PE412_1" localSheetId="66">#REF!</definedName>
    <definedName name="PE412_1">#REF!</definedName>
    <definedName name="PEA" localSheetId="27">#REF!</definedName>
    <definedName name="PEA" localSheetId="40">#REF!</definedName>
    <definedName name="PEA" localSheetId="37">#REF!</definedName>
    <definedName name="PEA" localSheetId="39">#REF!</definedName>
    <definedName name="PEA" localSheetId="41">#REF!</definedName>
    <definedName name="PEA" localSheetId="67">#REF!</definedName>
    <definedName name="PEA" localSheetId="60">#REF!</definedName>
    <definedName name="PEA" localSheetId="61">#REF!</definedName>
    <definedName name="PEA" localSheetId="62">#REF!</definedName>
    <definedName name="PEA" localSheetId="63">#REF!</definedName>
    <definedName name="PEA" localSheetId="64">#REF!</definedName>
    <definedName name="PEA" localSheetId="65">#REF!</definedName>
    <definedName name="PEA" localSheetId="66">#REF!</definedName>
    <definedName name="PEA">#REF!</definedName>
    <definedName name="PED.PISTA">#REF!</definedName>
    <definedName name="PEDR.PISTA">#REF!</definedName>
    <definedName name="PEDREIRA">#REF!</definedName>
    <definedName name="PEJ">#REF!</definedName>
    <definedName name="PEMN">#REF!</definedName>
    <definedName name="PENCATURMA">#N/A</definedName>
    <definedName name="PENCATURMA_1" localSheetId="27">#REF!</definedName>
    <definedName name="PENCATURMA_1" localSheetId="40">#REF!</definedName>
    <definedName name="PENCATURMA_1" localSheetId="37">#REF!</definedName>
    <definedName name="PENCATURMA_1" localSheetId="39">#REF!</definedName>
    <definedName name="PENCATURMA_1" localSheetId="41">#REF!</definedName>
    <definedName name="PENCATURMA_1" localSheetId="67">#REF!</definedName>
    <definedName name="PENCATURMA_1" localSheetId="60">#REF!</definedName>
    <definedName name="PENCATURMA_1" localSheetId="61">#REF!</definedName>
    <definedName name="PENCATURMA_1" localSheetId="62">#REF!</definedName>
    <definedName name="PENCATURMA_1" localSheetId="63">#REF!</definedName>
    <definedName name="PENCATURMA_1" localSheetId="64">#REF!</definedName>
    <definedName name="PENCATURMA_1" localSheetId="65">#REF!</definedName>
    <definedName name="PENCATURMA_1" localSheetId="66">#REF!</definedName>
    <definedName name="PENCATURMA_1">#REF!</definedName>
    <definedName name="PercResid." localSheetId="32">#REF!</definedName>
    <definedName name="PercResid." localSheetId="36">#REF!</definedName>
    <definedName name="PercResid." localSheetId="38">#REF!</definedName>
    <definedName name="PercResid." localSheetId="59">#REF!</definedName>
    <definedName name="PercResid." localSheetId="58">#REF!</definedName>
    <definedName name="PercResid." localSheetId="64">#REF!</definedName>
    <definedName name="PercResid.">#REF!</definedName>
    <definedName name="PERÍODO" localSheetId="64">#REF!</definedName>
    <definedName name="PERÍODO">#REF!</definedName>
    <definedName name="pesquisa" localSheetId="31">#REF!</definedName>
    <definedName name="pesquisa" localSheetId="32">#REF!</definedName>
    <definedName name="pesquisa" localSheetId="38">#REF!</definedName>
    <definedName name="pesquisa" localSheetId="59">#REF!</definedName>
    <definedName name="pesquisa" localSheetId="58">#REF!</definedName>
    <definedName name="pesquisa">#REF!</definedName>
    <definedName name="pesquisa_25" localSheetId="32">#REF!</definedName>
    <definedName name="pesquisa_25">#REF!</definedName>
    <definedName name="pesquisa1" localSheetId="30">#REF!</definedName>
    <definedName name="pesquisa1">#REF!</definedName>
    <definedName name="PESSO" localSheetId="27">#REF!</definedName>
    <definedName name="PESSO" localSheetId="25">#REF!</definedName>
    <definedName name="PESSO" localSheetId="32">#REF!</definedName>
    <definedName name="PESSO" localSheetId="40">#REF!</definedName>
    <definedName name="PESSO" localSheetId="37">#REF!</definedName>
    <definedName name="PESSO" localSheetId="38">#REF!</definedName>
    <definedName name="PESSO" localSheetId="39">#REF!</definedName>
    <definedName name="PESSO" localSheetId="68">#REF!</definedName>
    <definedName name="PESSO" localSheetId="41">#REF!</definedName>
    <definedName name="PESSO" localSheetId="67">#REF!</definedName>
    <definedName name="PESSO" localSheetId="42">#REF!</definedName>
    <definedName name="PESSO" localSheetId="43">#REF!</definedName>
    <definedName name="PESSO" localSheetId="44">#REF!</definedName>
    <definedName name="PESSO" localSheetId="60">#REF!</definedName>
    <definedName name="PESSO" localSheetId="61">#REF!</definedName>
    <definedName name="PESSO" localSheetId="62">#REF!</definedName>
    <definedName name="PESSO" localSheetId="63">#REF!</definedName>
    <definedName name="PESSO" localSheetId="65">#REF!</definedName>
    <definedName name="PESSO" localSheetId="66">#REF!</definedName>
    <definedName name="PESSO">#REF!</definedName>
    <definedName name="PESSO_1" localSheetId="27">#REF!</definedName>
    <definedName name="PESSO_1" localSheetId="40">#REF!</definedName>
    <definedName name="PESSO_1" localSheetId="37">#REF!</definedName>
    <definedName name="PESSO_1" localSheetId="39">#REF!</definedName>
    <definedName name="PESSO_1" localSheetId="41">#REF!</definedName>
    <definedName name="PESSO_1" localSheetId="67">#REF!</definedName>
    <definedName name="PESSO_1" localSheetId="60">#REF!</definedName>
    <definedName name="PESSO_1" localSheetId="61">#REF!</definedName>
    <definedName name="PESSO_1" localSheetId="62">#REF!</definedName>
    <definedName name="PESSO_1" localSheetId="63">#REF!</definedName>
    <definedName name="PESSO_1" localSheetId="65">#REF!</definedName>
    <definedName name="PESSO_1" localSheetId="66">#REF!</definedName>
    <definedName name="PESSO_1">#REF!</definedName>
    <definedName name="PESSO_25" localSheetId="32">#REF!</definedName>
    <definedName name="PESSO_25">#REF!</definedName>
    <definedName name="pessoal">#REF!</definedName>
    <definedName name="pessoal_1">#REF!</definedName>
    <definedName name="PG">"$#REF!.$C$1"</definedName>
    <definedName name="PG_agosto_2002" localSheetId="27">#REF!</definedName>
    <definedName name="PG_agosto_2002" localSheetId="40">#REF!</definedName>
    <definedName name="PG_agosto_2002" localSheetId="37">#REF!</definedName>
    <definedName name="PG_agosto_2002" localSheetId="39">#REF!</definedName>
    <definedName name="PG_agosto_2002" localSheetId="41">#REF!</definedName>
    <definedName name="PG_agosto_2002" localSheetId="67">#REF!</definedName>
    <definedName name="PG_agosto_2002" localSheetId="60">#REF!</definedName>
    <definedName name="PG_agosto_2002" localSheetId="61">#REF!</definedName>
    <definedName name="PG_agosto_2002" localSheetId="62">#REF!</definedName>
    <definedName name="PG_agosto_2002" localSheetId="63">#REF!</definedName>
    <definedName name="PG_agosto_2002" localSheetId="64">#REF!</definedName>
    <definedName name="PG_agosto_2002" localSheetId="65">#REF!</definedName>
    <definedName name="PG_agosto_2002" localSheetId="66">#REF!</definedName>
    <definedName name="PG_agosto_2002">#REF!</definedName>
    <definedName name="Pintura" localSheetId="27">#REF!</definedName>
    <definedName name="Pintura" localSheetId="40">#REF!</definedName>
    <definedName name="Pintura" localSheetId="37">#REF!</definedName>
    <definedName name="Pintura" localSheetId="39">#REF!</definedName>
    <definedName name="Pintura" localSheetId="41">#REF!</definedName>
    <definedName name="Pintura" localSheetId="67">#REF!</definedName>
    <definedName name="Pintura" localSheetId="60">#REF!</definedName>
    <definedName name="Pintura" localSheetId="61">#REF!</definedName>
    <definedName name="Pintura" localSheetId="62">#REF!</definedName>
    <definedName name="Pintura" localSheetId="63">#REF!</definedName>
    <definedName name="Pintura" localSheetId="64">#REF!</definedName>
    <definedName name="Pintura" localSheetId="65">#REF!</definedName>
    <definedName name="Pintura" localSheetId="66">#REF!</definedName>
    <definedName name="Pintura">#REF!</definedName>
    <definedName name="PISTAPDLD" localSheetId="32">#REF!</definedName>
    <definedName name="PISTAPDLD" localSheetId="64">#REF!</definedName>
    <definedName name="PISTAPDLD">#REF!</definedName>
    <definedName name="PISTAPDLE" localSheetId="32">#REF!</definedName>
    <definedName name="PISTAPDLE">#REF!</definedName>
    <definedName name="PISTAPELD" localSheetId="32">#REF!</definedName>
    <definedName name="PISTAPELD">#REF!</definedName>
    <definedName name="PISTAPELE" localSheetId="32">#REF!</definedName>
    <definedName name="PISTAPELE">#REF!</definedName>
    <definedName name="PL" localSheetId="31">#REF!</definedName>
    <definedName name="PL" localSheetId="32">#REF!</definedName>
    <definedName name="PL" localSheetId="38">#REF!</definedName>
    <definedName name="PL" localSheetId="59">#REF!</definedName>
    <definedName name="PL" localSheetId="58">#REF!</definedName>
    <definedName name="PL">#REF!</definedName>
    <definedName name="PL_25" localSheetId="32">#REF!</definedName>
    <definedName name="PL_25">#REF!</definedName>
    <definedName name="PL1_25" localSheetId="32">#REF!</definedName>
    <definedName name="PL1_25">#REF!</definedName>
    <definedName name="placas">#N/A</definedName>
    <definedName name="PLACAS_11" localSheetId="27">#REF!</definedName>
    <definedName name="PLACAS_11" localSheetId="40">#REF!</definedName>
    <definedName name="PLACAS_11" localSheetId="37">#REF!</definedName>
    <definedName name="PLACAS_11" localSheetId="39">#REF!</definedName>
    <definedName name="PLACAS_11" localSheetId="41">#REF!</definedName>
    <definedName name="PLACAS_11" localSheetId="67">#REF!</definedName>
    <definedName name="PLACAS_11" localSheetId="60">#REF!</definedName>
    <definedName name="PLACAS_11" localSheetId="61">#REF!</definedName>
    <definedName name="PLACAS_11" localSheetId="62">#REF!</definedName>
    <definedName name="PLACAS_11" localSheetId="63">#REF!</definedName>
    <definedName name="PLACAS_11" localSheetId="64">#REF!</definedName>
    <definedName name="PLACAS_11" localSheetId="65">#REF!</definedName>
    <definedName name="PLACAS_11" localSheetId="66">#REF!</definedName>
    <definedName name="PLACAS_11">#REF!</definedName>
    <definedName name="PLACAS_12" localSheetId="27">#REF!</definedName>
    <definedName name="PLACAS_12" localSheetId="40">#REF!</definedName>
    <definedName name="PLACAS_12" localSheetId="37">#REF!</definedName>
    <definedName name="PLACAS_12" localSheetId="39">#REF!</definedName>
    <definedName name="PLACAS_12" localSheetId="41">#REF!</definedName>
    <definedName name="PLACAS_12" localSheetId="67">#REF!</definedName>
    <definedName name="PLACAS_12" localSheetId="60">#REF!</definedName>
    <definedName name="PLACAS_12" localSheetId="61">#REF!</definedName>
    <definedName name="PLACAS_12" localSheetId="62">#REF!</definedName>
    <definedName name="PLACAS_12" localSheetId="63">#REF!</definedName>
    <definedName name="PLACAS_12" localSheetId="64">#REF!</definedName>
    <definedName name="PLACAS_12" localSheetId="65">#REF!</definedName>
    <definedName name="PLACAS_12" localSheetId="66">#REF!</definedName>
    <definedName name="PLACAS_12">#REF!</definedName>
    <definedName name="PLACAS_13" localSheetId="27">#REF!</definedName>
    <definedName name="PLACAS_13" localSheetId="40">#REF!</definedName>
    <definedName name="PLACAS_13" localSheetId="37">#REF!</definedName>
    <definedName name="PLACAS_13" localSheetId="39">#REF!</definedName>
    <definedName name="PLACAS_13" localSheetId="41">#REF!</definedName>
    <definedName name="PLACAS_13" localSheetId="67">#REF!</definedName>
    <definedName name="PLACAS_13" localSheetId="60">#REF!</definedName>
    <definedName name="PLACAS_13" localSheetId="61">#REF!</definedName>
    <definedName name="PLACAS_13" localSheetId="62">#REF!</definedName>
    <definedName name="PLACAS_13" localSheetId="63">#REF!</definedName>
    <definedName name="PLACAS_13" localSheetId="64">#REF!</definedName>
    <definedName name="PLACAS_13" localSheetId="65">#REF!</definedName>
    <definedName name="PLACAS_13" localSheetId="66">#REF!</definedName>
    <definedName name="PLACAS_13">#REF!</definedName>
    <definedName name="PLACAS_15">#REF!</definedName>
    <definedName name="PLACAS_16">#REF!</definedName>
    <definedName name="PLACAS_19">#REF!</definedName>
    <definedName name="PLACAS_28">#REF!</definedName>
    <definedName name="PLACAS_7">#REF!</definedName>
    <definedName name="PLACAS1">#REF!</definedName>
    <definedName name="PLAN">#N/A</definedName>
    <definedName name="PLAN_1" localSheetId="27">#REF!</definedName>
    <definedName name="PLAN_1" localSheetId="40">#REF!</definedName>
    <definedName name="PLAN_1" localSheetId="37">#REF!</definedName>
    <definedName name="PLAN_1" localSheetId="39">#REF!</definedName>
    <definedName name="PLAN_1" localSheetId="41">#REF!</definedName>
    <definedName name="PLAN_1" localSheetId="67">#REF!</definedName>
    <definedName name="PLAN_1" localSheetId="60">#REF!</definedName>
    <definedName name="PLAN_1" localSheetId="61">#REF!</definedName>
    <definedName name="PLAN_1" localSheetId="62">#REF!</definedName>
    <definedName name="PLAN_1" localSheetId="63">#REF!</definedName>
    <definedName name="PLAN_1" localSheetId="64">#REF!</definedName>
    <definedName name="PLAN_1" localSheetId="65">#REF!</definedName>
    <definedName name="PLAN_1" localSheetId="66">#REF!</definedName>
    <definedName name="PLAN_1">#REF!</definedName>
    <definedName name="Plan1" localSheetId="27" hidden="1">#REF!</definedName>
    <definedName name="Plan1" localSheetId="23" hidden="1">#REF!</definedName>
    <definedName name="Plan1" localSheetId="25" hidden="1">#REF!</definedName>
    <definedName name="Plan1" localSheetId="31" hidden="1">#REF!</definedName>
    <definedName name="Plan1" localSheetId="32" hidden="1">#REF!</definedName>
    <definedName name="Plan1" localSheetId="33" hidden="1">#REF!</definedName>
    <definedName name="Plan1" localSheetId="35" hidden="1">#REF!</definedName>
    <definedName name="Plan1" localSheetId="40" hidden="1">#REF!</definedName>
    <definedName name="Plan1" localSheetId="36" hidden="1">#REF!</definedName>
    <definedName name="Plan1" localSheetId="37" hidden="1">#REF!</definedName>
    <definedName name="Plan1" localSheetId="38" hidden="1">#REF!</definedName>
    <definedName name="Plan1" localSheetId="39" hidden="1">#REF!</definedName>
    <definedName name="Plan1" localSheetId="41" hidden="1">#REF!</definedName>
    <definedName name="Plan1" localSheetId="42" hidden="1">#REF!</definedName>
    <definedName name="Plan1" localSheetId="43" hidden="1">#REF!</definedName>
    <definedName name="Plan1" localSheetId="59" hidden="1">#REF!</definedName>
    <definedName name="Plan1" localSheetId="58" hidden="1">#REF!</definedName>
    <definedName name="Plan1" localSheetId="60" hidden="1">#REF!</definedName>
    <definedName name="Plan1" localSheetId="61" hidden="1">#REF!</definedName>
    <definedName name="Plan1" localSheetId="62" hidden="1">#REF!</definedName>
    <definedName name="Plan1" localSheetId="63" hidden="1">#REF!</definedName>
    <definedName name="Plan1" localSheetId="64" hidden="1">#REF!</definedName>
    <definedName name="Plan1" localSheetId="65" hidden="1">#REF!</definedName>
    <definedName name="Plan1" localSheetId="66" hidden="1">#REF!</definedName>
    <definedName name="Plan1" hidden="1">#REF!</definedName>
    <definedName name="PLANEJADA" localSheetId="64">#REF!</definedName>
    <definedName name="PLANEJADA">#REF!</definedName>
    <definedName name="planilha" localSheetId="27" hidden="1">{#N/A,#N/A,TRUE,"Serviços"}</definedName>
    <definedName name="planilha" localSheetId="30" hidden="1">{#N/A,#N/A,TRUE,"Serviços"}</definedName>
    <definedName name="planilha" localSheetId="40" hidden="1">{#N/A,#N/A,TRUE,"Serviços"}</definedName>
    <definedName name="planilha" localSheetId="36" hidden="1">{#N/A,#N/A,TRUE,"Serviços"}</definedName>
    <definedName name="planilha" localSheetId="37" hidden="1">{#N/A,#N/A,TRUE,"Serviços"}</definedName>
    <definedName name="planilha" localSheetId="39" hidden="1">{#N/A,#N/A,TRUE,"Serviços"}</definedName>
    <definedName name="planilha" localSheetId="41" hidden="1">{#N/A,#N/A,TRUE,"Serviços"}</definedName>
    <definedName name="planilha" localSheetId="67" hidden="1">{#N/A,#N/A,TRUE,"Serviços"}</definedName>
    <definedName name="planilha" localSheetId="46" hidden="1">{#N/A,#N/A,TRUE,"Serviços"}</definedName>
    <definedName name="planilha" localSheetId="47" hidden="1">{#N/A,#N/A,TRUE,"Serviços"}</definedName>
    <definedName name="planilha" localSheetId="48" hidden="1">{#N/A,#N/A,TRUE,"Serviços"}</definedName>
    <definedName name="planilha" localSheetId="60" hidden="1">{#N/A,#N/A,TRUE,"Serviços"}</definedName>
    <definedName name="planilha" localSheetId="61" hidden="1">{#N/A,#N/A,TRUE,"Serviços"}</definedName>
    <definedName name="planilha" localSheetId="62" hidden="1">{#N/A,#N/A,TRUE,"Serviços"}</definedName>
    <definedName name="planilha" localSheetId="63" hidden="1">{#N/A,#N/A,TRUE,"Serviços"}</definedName>
    <definedName name="planilha" localSheetId="64" hidden="1">{#N/A,#N/A,TRUE,"Serviços"}</definedName>
    <definedName name="planilha" localSheetId="65" hidden="1">{#N/A,#N/A,TRUE,"Serviços"}</definedName>
    <definedName name="planilha" localSheetId="66" hidden="1">{#N/A,#N/A,TRUE,"Serviços"}</definedName>
    <definedName name="planilha" localSheetId="1" hidden="1">{#N/A,#N/A,TRUE,"Serviços"}</definedName>
    <definedName name="planilha" hidden="1">{#N/A,#N/A,TRUE,"Serviços"}</definedName>
    <definedName name="PlanilhasOriginais" localSheetId="27">#REF!</definedName>
    <definedName name="PlanilhasOriginais" localSheetId="40">#REF!</definedName>
    <definedName name="PlanilhasOriginais" localSheetId="37">#REF!</definedName>
    <definedName name="PlanilhasOriginais" localSheetId="39">#REF!</definedName>
    <definedName name="PlanilhasOriginais" localSheetId="41">#REF!</definedName>
    <definedName name="PlanilhasOriginais" localSheetId="67">#REF!</definedName>
    <definedName name="PlanilhasOriginais" localSheetId="60">#REF!</definedName>
    <definedName name="PlanilhasOriginais" localSheetId="61">#REF!</definedName>
    <definedName name="PlanilhasOriginais" localSheetId="62">#REF!</definedName>
    <definedName name="PlanilhasOriginais" localSheetId="63">#REF!</definedName>
    <definedName name="PlanilhasOriginais" localSheetId="64">#REF!</definedName>
    <definedName name="PlanilhasOriginais" localSheetId="65">#REF!</definedName>
    <definedName name="PlanilhasOriginais" localSheetId="66">#REF!</definedName>
    <definedName name="PlanilhasOriginais">#REF!</definedName>
    <definedName name="plano" localSheetId="27">#REF!</definedName>
    <definedName name="plano" localSheetId="40">#REF!</definedName>
    <definedName name="plano" localSheetId="37">#REF!</definedName>
    <definedName name="plano" localSheetId="39">#REF!</definedName>
    <definedName name="plano" localSheetId="41">#REF!</definedName>
    <definedName name="plano" localSheetId="67">#REF!</definedName>
    <definedName name="plano" localSheetId="60">#REF!</definedName>
    <definedName name="plano" localSheetId="61">#REF!</definedName>
    <definedName name="plano" localSheetId="62">#REF!</definedName>
    <definedName name="plano" localSheetId="63">#REF!</definedName>
    <definedName name="plano" localSheetId="64">#REF!</definedName>
    <definedName name="plano" localSheetId="65">#REF!</definedName>
    <definedName name="plano" localSheetId="66">#REF!</definedName>
    <definedName name="plano">#REF!</definedName>
    <definedName name="Plapla_11" localSheetId="27">#REF!</definedName>
    <definedName name="Plapla_11" localSheetId="40">#REF!</definedName>
    <definedName name="Plapla_11" localSheetId="37">#REF!</definedName>
    <definedName name="Plapla_11" localSheetId="39">#REF!</definedName>
    <definedName name="Plapla_11" localSheetId="41">#REF!</definedName>
    <definedName name="Plapla_11" localSheetId="67">#REF!</definedName>
    <definedName name="Plapla_11" localSheetId="60">#REF!</definedName>
    <definedName name="Plapla_11" localSheetId="61">#REF!</definedName>
    <definedName name="Plapla_11" localSheetId="62">#REF!</definedName>
    <definedName name="Plapla_11" localSheetId="63">#REF!</definedName>
    <definedName name="Plapla_11" localSheetId="64">#REF!</definedName>
    <definedName name="Plapla_11" localSheetId="65">#REF!</definedName>
    <definedName name="Plapla_11" localSheetId="66">#REF!</definedName>
    <definedName name="Plapla_11">#REF!</definedName>
    <definedName name="Plapla_12">#REF!</definedName>
    <definedName name="Plapla_13">#REF!</definedName>
    <definedName name="Plapla_15">#REF!</definedName>
    <definedName name="Plapla_16">#REF!</definedName>
    <definedName name="Plapla_17">#REF!</definedName>
    <definedName name="Plapla_19">#REF!</definedName>
    <definedName name="Plapla_2">#REF!</definedName>
    <definedName name="Plapla_28">#REF!</definedName>
    <definedName name="Plapla_3">#REF!</definedName>
    <definedName name="Plapla_4">#REF!</definedName>
    <definedName name="Plapla_7">#REF!</definedName>
    <definedName name="Plapla_9">#REF!</definedName>
    <definedName name="PLBU">#REF!</definedName>
    <definedName name="PLCD">"$#REF!.$L$39"</definedName>
    <definedName name="PLCD97">"$#REF!.$L$80"</definedName>
    <definedName name="PLDD">"'file:///D:/Meus documentos/ANASTÁCIO/SERCEL/BR262990800.xls'#$SERVIÇOS.$#REF!$#REF!"</definedName>
    <definedName name="PLIQ">"$#REF!.$C$5"</definedName>
    <definedName name="pliq1">"$#REF!.$C$6"</definedName>
    <definedName name="PLMBUQ">"$#REF!.$L$32"</definedName>
    <definedName name="PLSM" localSheetId="27">#REF!</definedName>
    <definedName name="PLSM" localSheetId="40">#REF!</definedName>
    <definedName name="PLSM" localSheetId="37">#REF!</definedName>
    <definedName name="PLSM" localSheetId="39">#REF!</definedName>
    <definedName name="PLSM" localSheetId="41">#REF!</definedName>
    <definedName name="PLSM" localSheetId="67">#REF!</definedName>
    <definedName name="PLSM" localSheetId="60">#REF!</definedName>
    <definedName name="PLSM" localSheetId="61">#REF!</definedName>
    <definedName name="PLSM" localSheetId="62">#REF!</definedName>
    <definedName name="PLSM" localSheetId="63">#REF!</definedName>
    <definedName name="PLSM" localSheetId="64">#REF!</definedName>
    <definedName name="PLSM" localSheetId="65">#REF!</definedName>
    <definedName name="PLSM" localSheetId="66">#REF!</definedName>
    <definedName name="PLSM">#REF!</definedName>
    <definedName name="PLVD" localSheetId="27">#REF!</definedName>
    <definedName name="PLVD" localSheetId="40">#REF!</definedName>
    <definedName name="PLVD" localSheetId="37">#REF!</definedName>
    <definedName name="PLVD" localSheetId="39">#REF!</definedName>
    <definedName name="PLVD" localSheetId="41">#REF!</definedName>
    <definedName name="PLVD" localSheetId="67">#REF!</definedName>
    <definedName name="PLVD" localSheetId="60">#REF!</definedName>
    <definedName name="PLVD" localSheetId="61">#REF!</definedName>
    <definedName name="PLVD" localSheetId="62">#REF!</definedName>
    <definedName name="PLVD" localSheetId="63">#REF!</definedName>
    <definedName name="PLVD" localSheetId="64">#REF!</definedName>
    <definedName name="PLVD" localSheetId="65">#REF!</definedName>
    <definedName name="PLVD" localSheetId="66">#REF!</definedName>
    <definedName name="PLVD">#REF!</definedName>
    <definedName name="PLW">"$#REF!.$F$14"</definedName>
    <definedName name="PLWA">"$#REF!.$F$13"</definedName>
    <definedName name="PM334_1" localSheetId="27">#REF!</definedName>
    <definedName name="PM334_1" localSheetId="40">#REF!</definedName>
    <definedName name="PM334_1" localSheetId="37">#REF!</definedName>
    <definedName name="PM334_1" localSheetId="39">#REF!</definedName>
    <definedName name="PM334_1" localSheetId="41">#REF!</definedName>
    <definedName name="PM334_1" localSheetId="67">#REF!</definedName>
    <definedName name="PM334_1" localSheetId="60">#REF!</definedName>
    <definedName name="PM334_1" localSheetId="61">#REF!</definedName>
    <definedName name="PM334_1" localSheetId="62">#REF!</definedName>
    <definedName name="PM334_1" localSheetId="63">#REF!</definedName>
    <definedName name="PM334_1" localSheetId="64">#REF!</definedName>
    <definedName name="PM334_1" localSheetId="65">#REF!</definedName>
    <definedName name="PM334_1" localSheetId="66">#REF!</definedName>
    <definedName name="PM334_1">#REF!</definedName>
    <definedName name="PM335_1" localSheetId="27">#REF!</definedName>
    <definedName name="PM335_1" localSheetId="40">#REF!</definedName>
    <definedName name="PM335_1" localSheetId="37">#REF!</definedName>
    <definedName name="PM335_1" localSheetId="39">#REF!</definedName>
    <definedName name="PM335_1" localSheetId="41">#REF!</definedName>
    <definedName name="PM335_1" localSheetId="67">#REF!</definedName>
    <definedName name="PM335_1" localSheetId="60">#REF!</definedName>
    <definedName name="PM335_1" localSheetId="61">#REF!</definedName>
    <definedName name="PM335_1" localSheetId="62">#REF!</definedName>
    <definedName name="PM335_1" localSheetId="63">#REF!</definedName>
    <definedName name="PM335_1" localSheetId="64">#REF!</definedName>
    <definedName name="PM335_1" localSheetId="65">#REF!</definedName>
    <definedName name="PM335_1" localSheetId="66">#REF!</definedName>
    <definedName name="PM335_1">#REF!</definedName>
    <definedName name="pm346_1" localSheetId="27">#REF!</definedName>
    <definedName name="pm346_1" localSheetId="40">#REF!</definedName>
    <definedName name="pm346_1" localSheetId="37">#REF!</definedName>
    <definedName name="pm346_1" localSheetId="39">#REF!</definedName>
    <definedName name="pm346_1" localSheetId="41">#REF!</definedName>
    <definedName name="pm346_1" localSheetId="67">#REF!</definedName>
    <definedName name="pm346_1" localSheetId="60">#REF!</definedName>
    <definedName name="pm346_1" localSheetId="61">#REF!</definedName>
    <definedName name="pm346_1" localSheetId="62">#REF!</definedName>
    <definedName name="pm346_1" localSheetId="63">#REF!</definedName>
    <definedName name="pm346_1" localSheetId="64">#REF!</definedName>
    <definedName name="pm346_1" localSheetId="65">#REF!</definedName>
    <definedName name="pm346_1" localSheetId="66">#REF!</definedName>
    <definedName name="pm346_1">#REF!</definedName>
    <definedName name="PM405_1">#REF!</definedName>
    <definedName name="PM406_1">#REF!</definedName>
    <definedName name="PM970_1">#REF!</definedName>
    <definedName name="PMBF">#REF!</definedName>
    <definedName name="PMBQ">#REF!</definedName>
    <definedName name="PMD">#REF!</definedName>
    <definedName name="PMREC">#REF!</definedName>
    <definedName name="PNPBASELE">#REF!</definedName>
    <definedName name="PNPBASMEC">#REF!</definedName>
    <definedName name="Ponte" localSheetId="27">'ANEXO IX - Met. Solução II (1)'!Ponte</definedName>
    <definedName name="Ponte" localSheetId="25">'ANEXO VII - Erosão'!Ponte</definedName>
    <definedName name="Ponte" localSheetId="30">'ANEXO X - Solução Desempenh'!Ponte</definedName>
    <definedName name="Ponte" localSheetId="32">'ANEXO XII - Ficha Resumo'!Ponte</definedName>
    <definedName name="Ponte" localSheetId="40">'ANEXO XIX - FIT'!Ponte</definedName>
    <definedName name="Ponte" localSheetId="36">#N/A</definedName>
    <definedName name="Ponte" localSheetId="37">'ANEXO XVI - Cotação'!Ponte</definedName>
    <definedName name="Ponte" localSheetId="38">'ANEXO XVII - Pedágio'!Ponte</definedName>
    <definedName name="Ponte" localSheetId="39">'ANEXO XVIII - Binômio'!Ponte</definedName>
    <definedName name="Ponte" localSheetId="68">#N/A</definedName>
    <definedName name="Ponte" localSheetId="41">'ANEXO XX - Transporte'!Ponte</definedName>
    <definedName name="Ponte" localSheetId="42">#N/A</definedName>
    <definedName name="Ponte" localSheetId="43">#N/A</definedName>
    <definedName name="Ponte" localSheetId="44">'ANEXO XXII - Sin. Abertura Tráf'!Ponte</definedName>
    <definedName name="Ponte" localSheetId="46">'ANEXO XXIV - Orç. Total'!Ponte</definedName>
    <definedName name="Ponte" localSheetId="59">'ANEXO XXIX - Doc SEDE'!Ponte</definedName>
    <definedName name="Ponte" localSheetId="47">'ANEXO XXV - Cronograma'!Ponte</definedName>
    <definedName name="Ponte" localSheetId="48">'ANEXO XXVI - Padrão Desempenho'!Ponte</definedName>
    <definedName name="Ponte" localSheetId="58">'ANEXO XXVIII - Espec. Servicos'!Ponte</definedName>
    <definedName name="Ponte" localSheetId="62">'ANEXO XXXII - Crít. acidentes'!Ponte</definedName>
    <definedName name="Ponte" localSheetId="63">'ANEXO XXXIII-Matriz de Soluções'!Ponte</definedName>
    <definedName name="Ponte" localSheetId="64">'ANEXO XXXIV - Aplicação PC'!Ponte</definedName>
    <definedName name="Ponte" localSheetId="65">'ANEXO XXXV - Fator H.P.'!Ponte</definedName>
    <definedName name="Ponte" localSheetId="66">'ANEXO XXXVI - Nível de Serviço'!Ponte</definedName>
    <definedName name="Ponte">[0]!Ponte</definedName>
    <definedName name="Ponte_10" localSheetId="27">#N/A</definedName>
    <definedName name="Ponte_10" localSheetId="25">'ANEXO VII - Erosão'!Ponte_10</definedName>
    <definedName name="Ponte_10" localSheetId="30">#N/A</definedName>
    <definedName name="Ponte_10" localSheetId="40">#N/A</definedName>
    <definedName name="Ponte_10" localSheetId="36">#N/A</definedName>
    <definedName name="Ponte_10" localSheetId="37">#N/A</definedName>
    <definedName name="Ponte_10" localSheetId="38">'ANEXO XVII - Pedágio'!Ponte_10</definedName>
    <definedName name="Ponte_10" localSheetId="39">#N/A</definedName>
    <definedName name="Ponte_10" localSheetId="68">#N/A</definedName>
    <definedName name="Ponte_10" localSheetId="41">#N/A</definedName>
    <definedName name="Ponte_10" localSheetId="67">#N/A</definedName>
    <definedName name="Ponte_10" localSheetId="42">#N/A</definedName>
    <definedName name="Ponte_10" localSheetId="43">#N/A</definedName>
    <definedName name="Ponte_10" localSheetId="44">'ANEXO XXII - Sin. Abertura Tráf'!Ponte_10</definedName>
    <definedName name="Ponte_10" localSheetId="46">'ANEXO XXIV - Orç. Total'!Ponte_10</definedName>
    <definedName name="Ponte_10" localSheetId="59">'ANEXO XXIX - Doc SEDE'!Ponte_10</definedName>
    <definedName name="Ponte_10" localSheetId="47">'ANEXO XXV - Cronograma'!Ponte_10</definedName>
    <definedName name="Ponte_10" localSheetId="48">'ANEXO XXVI - Padrão Desempenho'!Ponte_10</definedName>
    <definedName name="Ponte_10" localSheetId="58">'ANEXO XXVIII - Espec. Servicos'!Ponte_10</definedName>
    <definedName name="Ponte_10" localSheetId="60">#N/A</definedName>
    <definedName name="Ponte_10" localSheetId="61">#N/A</definedName>
    <definedName name="Ponte_10" localSheetId="62">#N/A</definedName>
    <definedName name="Ponte_10" localSheetId="63">#N/A</definedName>
    <definedName name="Ponte_10" localSheetId="64">'ANEXO XXXIV - Aplicação PC'!Ponte_10</definedName>
    <definedName name="Ponte_10" localSheetId="65">#N/A</definedName>
    <definedName name="Ponte_10" localSheetId="66">#N/A</definedName>
    <definedName name="Ponte_10" localSheetId="1">SUMÁRIO!Ponte_10</definedName>
    <definedName name="Ponte_10">Ponte_10</definedName>
    <definedName name="Ponte_12" localSheetId="27">#N/A</definedName>
    <definedName name="Ponte_12" localSheetId="25">'ANEXO VII - Erosão'!Ponte_12</definedName>
    <definedName name="Ponte_12" localSheetId="30">#N/A</definedName>
    <definedName name="Ponte_12" localSheetId="40">#N/A</definedName>
    <definedName name="Ponte_12" localSheetId="36">#N/A</definedName>
    <definedName name="Ponte_12" localSheetId="37">#N/A</definedName>
    <definedName name="Ponte_12" localSheetId="38">'ANEXO XVII - Pedágio'!Ponte_12</definedName>
    <definedName name="Ponte_12" localSheetId="39">#N/A</definedName>
    <definedName name="Ponte_12" localSheetId="68">#N/A</definedName>
    <definedName name="Ponte_12" localSheetId="41">#N/A</definedName>
    <definedName name="Ponte_12" localSheetId="67">#N/A</definedName>
    <definedName name="Ponte_12" localSheetId="42">#N/A</definedName>
    <definedName name="Ponte_12" localSheetId="43">#N/A</definedName>
    <definedName name="Ponte_12" localSheetId="44">'ANEXO XXII - Sin. Abertura Tráf'!Ponte_12</definedName>
    <definedName name="Ponte_12" localSheetId="46">'ANEXO XXIV - Orç. Total'!Ponte_12</definedName>
    <definedName name="Ponte_12" localSheetId="59">'ANEXO XXIX - Doc SEDE'!Ponte_12</definedName>
    <definedName name="Ponte_12" localSheetId="47">'ANEXO XXV - Cronograma'!Ponte_12</definedName>
    <definedName name="Ponte_12" localSheetId="48">'ANEXO XXVI - Padrão Desempenho'!Ponte_12</definedName>
    <definedName name="Ponte_12" localSheetId="58">'ANEXO XXVIII - Espec. Servicos'!Ponte_12</definedName>
    <definedName name="Ponte_12" localSheetId="60">#N/A</definedName>
    <definedName name="Ponte_12" localSheetId="61">#N/A</definedName>
    <definedName name="Ponte_12" localSheetId="62">#N/A</definedName>
    <definedName name="Ponte_12" localSheetId="63">#N/A</definedName>
    <definedName name="Ponte_12" localSheetId="64">'ANEXO XXXIV - Aplicação PC'!Ponte_12</definedName>
    <definedName name="Ponte_12" localSheetId="65">#N/A</definedName>
    <definedName name="Ponte_12" localSheetId="66">#N/A</definedName>
    <definedName name="Ponte_12" localSheetId="1">SUMÁRIO!Ponte_12</definedName>
    <definedName name="Ponte_12">Ponte_12</definedName>
    <definedName name="Ponte_19" localSheetId="27">#N/A</definedName>
    <definedName name="Ponte_19" localSheetId="25">'ANEXO VII - Erosão'!Ponte_19</definedName>
    <definedName name="Ponte_19" localSheetId="30">#N/A</definedName>
    <definedName name="Ponte_19" localSheetId="40">#N/A</definedName>
    <definedName name="Ponte_19" localSheetId="36">#N/A</definedName>
    <definedName name="Ponte_19" localSheetId="37">#N/A</definedName>
    <definedName name="Ponte_19" localSheetId="38">'ANEXO XVII - Pedágio'!Ponte_19</definedName>
    <definedName name="Ponte_19" localSheetId="39">#N/A</definedName>
    <definedName name="Ponte_19" localSheetId="68">#N/A</definedName>
    <definedName name="Ponte_19" localSheetId="41">#N/A</definedName>
    <definedName name="Ponte_19" localSheetId="67">#N/A</definedName>
    <definedName name="Ponte_19" localSheetId="42">#N/A</definedName>
    <definedName name="Ponte_19" localSheetId="43">#N/A</definedName>
    <definedName name="Ponte_19" localSheetId="44">'ANEXO XXII - Sin. Abertura Tráf'!Ponte_19</definedName>
    <definedName name="Ponte_19" localSheetId="46">'ANEXO XXIV - Orç. Total'!Ponte_19</definedName>
    <definedName name="Ponte_19" localSheetId="59">'ANEXO XXIX - Doc SEDE'!Ponte_19</definedName>
    <definedName name="Ponte_19" localSheetId="47">'ANEXO XXV - Cronograma'!Ponte_19</definedName>
    <definedName name="Ponte_19" localSheetId="48">'ANEXO XXVI - Padrão Desempenho'!Ponte_19</definedName>
    <definedName name="Ponte_19" localSheetId="58">'ANEXO XXVIII - Espec. Servicos'!Ponte_19</definedName>
    <definedName name="Ponte_19" localSheetId="60">#N/A</definedName>
    <definedName name="Ponte_19" localSheetId="61">#N/A</definedName>
    <definedName name="Ponte_19" localSheetId="62">#N/A</definedName>
    <definedName name="Ponte_19" localSheetId="63">#N/A</definedName>
    <definedName name="Ponte_19" localSheetId="64">'ANEXO XXXIV - Aplicação PC'!Ponte_19</definedName>
    <definedName name="Ponte_19" localSheetId="65">#N/A</definedName>
    <definedName name="Ponte_19" localSheetId="66">#N/A</definedName>
    <definedName name="Ponte_19" localSheetId="1">SUMÁRIO!Ponte_19</definedName>
    <definedName name="Ponte_19">Ponte_19</definedName>
    <definedName name="Ponte_2" localSheetId="27">#N/A</definedName>
    <definedName name="Ponte_2" localSheetId="25">'ANEXO VII - Erosão'!Ponte_2</definedName>
    <definedName name="Ponte_2" localSheetId="30">#N/A</definedName>
    <definedName name="Ponte_2" localSheetId="40">#N/A</definedName>
    <definedName name="Ponte_2" localSheetId="36">#N/A</definedName>
    <definedName name="Ponte_2" localSheetId="37">#N/A</definedName>
    <definedName name="Ponte_2" localSheetId="38">'ANEXO XVII - Pedágio'!Ponte_2</definedName>
    <definedName name="Ponte_2" localSheetId="39">#N/A</definedName>
    <definedName name="Ponte_2" localSheetId="68">#N/A</definedName>
    <definedName name="Ponte_2" localSheetId="41">#N/A</definedName>
    <definedName name="Ponte_2" localSheetId="67">#N/A</definedName>
    <definedName name="Ponte_2" localSheetId="42">#N/A</definedName>
    <definedName name="Ponte_2" localSheetId="43">#N/A</definedName>
    <definedName name="Ponte_2" localSheetId="44">'ANEXO XXII - Sin. Abertura Tráf'!Ponte_2</definedName>
    <definedName name="Ponte_2" localSheetId="46">'ANEXO XXIV - Orç. Total'!Ponte_2</definedName>
    <definedName name="Ponte_2" localSheetId="59">'ANEXO XXIX - Doc SEDE'!Ponte_2</definedName>
    <definedName name="Ponte_2" localSheetId="47">'ANEXO XXV - Cronograma'!Ponte_2</definedName>
    <definedName name="Ponte_2" localSheetId="48">'ANEXO XXVI - Padrão Desempenho'!Ponte_2</definedName>
    <definedName name="Ponte_2" localSheetId="58">'ANEXO XXVIII - Espec. Servicos'!Ponte_2</definedName>
    <definedName name="Ponte_2" localSheetId="60">#N/A</definedName>
    <definedName name="Ponte_2" localSheetId="61">#N/A</definedName>
    <definedName name="Ponte_2" localSheetId="62">#N/A</definedName>
    <definedName name="Ponte_2" localSheetId="63">#N/A</definedName>
    <definedName name="Ponte_2" localSheetId="64">'ANEXO XXXIV - Aplicação PC'!Ponte_2</definedName>
    <definedName name="Ponte_2" localSheetId="65">#N/A</definedName>
    <definedName name="Ponte_2" localSheetId="66">#N/A</definedName>
    <definedName name="Ponte_2" localSheetId="1">SUMÁRIO!Ponte_2</definedName>
    <definedName name="Ponte_2">Ponte_2</definedName>
    <definedName name="Ponte_21" localSheetId="27">'ANEXO IX - Met. Solução II (1)'!_3S0820000_1</definedName>
    <definedName name="Ponte_21" localSheetId="25">'ANEXO VII - Erosão'!Ponte_21</definedName>
    <definedName name="Ponte_21" localSheetId="30">_3S0820000_1</definedName>
    <definedName name="Ponte_21" localSheetId="40">'ANEXO XIX - FIT'!_3S0820000_1</definedName>
    <definedName name="Ponte_21" localSheetId="36">#N/A</definedName>
    <definedName name="Ponte_21" localSheetId="37">'ANEXO XVI - Cotação'!_3S0820000_1</definedName>
    <definedName name="Ponte_21" localSheetId="38">'ANEXO XVII - Pedágio'!Ponte_21</definedName>
    <definedName name="Ponte_21" localSheetId="39">'ANEXO XVIII - Binômio'!_3S0820000_1</definedName>
    <definedName name="Ponte_21" localSheetId="68">#N/A</definedName>
    <definedName name="Ponte_21" localSheetId="41">'ANEXO XX - Transporte'!_3S0820000_1</definedName>
    <definedName name="Ponte_21" localSheetId="67">'ANEXO XXI - Curva ABC'!_3S0820000_1</definedName>
    <definedName name="Ponte_21" localSheetId="42">#N/A</definedName>
    <definedName name="Ponte_21" localSheetId="43">#N/A</definedName>
    <definedName name="Ponte_21" localSheetId="44">'ANEXO XXII - Sin. Abertura Tráf'!Ponte_21</definedName>
    <definedName name="Ponte_21" localSheetId="46">'ANEXO XXIV - Orç. Total'!Ponte_21</definedName>
    <definedName name="Ponte_21" localSheetId="59">'ANEXO XXIX - Doc SEDE'!Ponte_21</definedName>
    <definedName name="Ponte_21" localSheetId="47">'ANEXO XXV - Cronograma'!Ponte_21</definedName>
    <definedName name="Ponte_21" localSheetId="48">'ANEXO XXVI - Padrão Desempenho'!Ponte_21</definedName>
    <definedName name="Ponte_21" localSheetId="58">'ANEXO XXVIII - Espec. Servicos'!Ponte_21</definedName>
    <definedName name="Ponte_21" localSheetId="60">'ANEXO XXX - Termo aprov.'!_3S0820000_1</definedName>
    <definedName name="Ponte_21" localSheetId="61">'ANEXO XXXI - Receb. Obra'!_3S0820000_1</definedName>
    <definedName name="Ponte_21" localSheetId="62">'ANEXO XXXII - Crít. acidentes'!_3S0820000_1</definedName>
    <definedName name="Ponte_21" localSheetId="63">'ANEXO XXXIII-Matriz de Soluções'!_3S0820000_1</definedName>
    <definedName name="Ponte_21" localSheetId="64">'ANEXO XXXIV - Aplicação PC'!Ponte_21</definedName>
    <definedName name="Ponte_21" localSheetId="65">'ANEXO XXXV - Fator H.P.'!_3S0820000_1</definedName>
    <definedName name="Ponte_21" localSheetId="66">'ANEXO XXXVI - Nível de Serviço'!_3S0820000_1</definedName>
    <definedName name="Ponte_21" localSheetId="1">SUMÁRIO!Ponte_21</definedName>
    <definedName name="Ponte_21">Ponte_21</definedName>
    <definedName name="Ponte_23" localSheetId="27">#N/A</definedName>
    <definedName name="Ponte_23" localSheetId="25">'ANEXO VII - Erosão'!Ponte_23</definedName>
    <definedName name="Ponte_23" localSheetId="30">#N/A</definedName>
    <definedName name="Ponte_23" localSheetId="40">#N/A</definedName>
    <definedName name="Ponte_23" localSheetId="36">#N/A</definedName>
    <definedName name="Ponte_23" localSheetId="37">#N/A</definedName>
    <definedName name="Ponte_23" localSheetId="38">'ANEXO XVII - Pedágio'!Ponte_23</definedName>
    <definedName name="Ponte_23" localSheetId="39">#N/A</definedName>
    <definedName name="Ponte_23" localSheetId="68">#N/A</definedName>
    <definedName name="Ponte_23" localSheetId="41">#N/A</definedName>
    <definedName name="Ponte_23" localSheetId="67">#N/A</definedName>
    <definedName name="Ponte_23" localSheetId="42">#N/A</definedName>
    <definedName name="Ponte_23" localSheetId="43">#N/A</definedName>
    <definedName name="Ponte_23" localSheetId="44">'ANEXO XXII - Sin. Abertura Tráf'!Ponte_23</definedName>
    <definedName name="Ponte_23" localSheetId="46">'ANEXO XXIV - Orç. Total'!Ponte_23</definedName>
    <definedName name="Ponte_23" localSheetId="59">'ANEXO XXIX - Doc SEDE'!Ponte_23</definedName>
    <definedName name="Ponte_23" localSheetId="47">'ANEXO XXV - Cronograma'!Ponte_23</definedName>
    <definedName name="Ponte_23" localSheetId="48">'ANEXO XXVI - Padrão Desempenho'!Ponte_23</definedName>
    <definedName name="Ponte_23" localSheetId="58">'ANEXO XXVIII - Espec. Servicos'!Ponte_23</definedName>
    <definedName name="Ponte_23" localSheetId="60">#N/A</definedName>
    <definedName name="Ponte_23" localSheetId="61">#N/A</definedName>
    <definedName name="Ponte_23" localSheetId="62">#N/A</definedName>
    <definedName name="Ponte_23" localSheetId="63">#N/A</definedName>
    <definedName name="Ponte_23" localSheetId="64">'ANEXO XXXIV - Aplicação PC'!Ponte_23</definedName>
    <definedName name="Ponte_23" localSheetId="65">#N/A</definedName>
    <definedName name="Ponte_23" localSheetId="66">#N/A</definedName>
    <definedName name="Ponte_23" localSheetId="1">SUMÁRIO!Ponte_23</definedName>
    <definedName name="Ponte_23">Ponte_23</definedName>
    <definedName name="Ponte_24" localSheetId="27">#N/A</definedName>
    <definedName name="Ponte_24" localSheetId="25">'ANEXO VII - Erosão'!Ponte_24</definedName>
    <definedName name="Ponte_24" localSheetId="30">#N/A</definedName>
    <definedName name="Ponte_24" localSheetId="40">#N/A</definedName>
    <definedName name="Ponte_24" localSheetId="36">#N/A</definedName>
    <definedName name="Ponte_24" localSheetId="37">#N/A</definedName>
    <definedName name="Ponte_24" localSheetId="38">'ANEXO XVII - Pedágio'!Ponte_24</definedName>
    <definedName name="Ponte_24" localSheetId="39">#N/A</definedName>
    <definedName name="Ponte_24" localSheetId="68">#N/A</definedName>
    <definedName name="Ponte_24" localSheetId="41">#N/A</definedName>
    <definedName name="Ponte_24" localSheetId="67">#N/A</definedName>
    <definedName name="Ponte_24" localSheetId="42">#N/A</definedName>
    <definedName name="Ponte_24" localSheetId="43">#N/A</definedName>
    <definedName name="Ponte_24" localSheetId="44">'ANEXO XXII - Sin. Abertura Tráf'!Ponte_24</definedName>
    <definedName name="Ponte_24" localSheetId="46">'ANEXO XXIV - Orç. Total'!Ponte_24</definedName>
    <definedName name="Ponte_24" localSheetId="59">'ANEXO XXIX - Doc SEDE'!Ponte_24</definedName>
    <definedName name="Ponte_24" localSheetId="47">'ANEXO XXV - Cronograma'!Ponte_24</definedName>
    <definedName name="Ponte_24" localSheetId="48">'ANEXO XXVI - Padrão Desempenho'!Ponte_24</definedName>
    <definedName name="Ponte_24" localSheetId="58">'ANEXO XXVIII - Espec. Servicos'!Ponte_24</definedName>
    <definedName name="Ponte_24" localSheetId="60">#N/A</definedName>
    <definedName name="Ponte_24" localSheetId="61">#N/A</definedName>
    <definedName name="Ponte_24" localSheetId="62">#N/A</definedName>
    <definedName name="Ponte_24" localSheetId="63">#N/A</definedName>
    <definedName name="Ponte_24" localSheetId="64">'ANEXO XXXIV - Aplicação PC'!Ponte_24</definedName>
    <definedName name="Ponte_24" localSheetId="65">#N/A</definedName>
    <definedName name="Ponte_24" localSheetId="66">#N/A</definedName>
    <definedName name="Ponte_24" localSheetId="1">SUMÁRIO!Ponte_24</definedName>
    <definedName name="Ponte_24">Ponte_24</definedName>
    <definedName name="Ponte_26" localSheetId="27">#N/A</definedName>
    <definedName name="Ponte_26" localSheetId="25">'ANEXO VII - Erosão'!Ponte_26</definedName>
    <definedName name="Ponte_26" localSheetId="30">#N/A</definedName>
    <definedName name="Ponte_26" localSheetId="40">#N/A</definedName>
    <definedName name="Ponte_26" localSheetId="36">#N/A</definedName>
    <definedName name="Ponte_26" localSheetId="37">#N/A</definedName>
    <definedName name="Ponte_26" localSheetId="38">'ANEXO XVII - Pedágio'!Ponte_26</definedName>
    <definedName name="Ponte_26" localSheetId="39">#N/A</definedName>
    <definedName name="Ponte_26" localSheetId="68">#N/A</definedName>
    <definedName name="Ponte_26" localSheetId="41">#N/A</definedName>
    <definedName name="Ponte_26" localSheetId="67">#N/A</definedName>
    <definedName name="Ponte_26" localSheetId="42">#N/A</definedName>
    <definedName name="Ponte_26" localSheetId="43">#N/A</definedName>
    <definedName name="Ponte_26" localSheetId="44">'ANEXO XXII - Sin. Abertura Tráf'!Ponte_26</definedName>
    <definedName name="Ponte_26" localSheetId="46">'ANEXO XXIV - Orç. Total'!Ponte_26</definedName>
    <definedName name="Ponte_26" localSheetId="59">'ANEXO XXIX - Doc SEDE'!Ponte_26</definedName>
    <definedName name="Ponte_26" localSheetId="47">'ANEXO XXV - Cronograma'!Ponte_26</definedName>
    <definedName name="Ponte_26" localSheetId="48">'ANEXO XXVI - Padrão Desempenho'!Ponte_26</definedName>
    <definedName name="Ponte_26" localSheetId="58">'ANEXO XXVIII - Espec. Servicos'!Ponte_26</definedName>
    <definedName name="Ponte_26" localSheetId="60">#N/A</definedName>
    <definedName name="Ponte_26" localSheetId="61">#N/A</definedName>
    <definedName name="Ponte_26" localSheetId="62">#N/A</definedName>
    <definedName name="Ponte_26" localSheetId="63">#N/A</definedName>
    <definedName name="Ponte_26" localSheetId="64">'ANEXO XXXIV - Aplicação PC'!Ponte_26</definedName>
    <definedName name="Ponte_26" localSheetId="65">#N/A</definedName>
    <definedName name="Ponte_26" localSheetId="66">#N/A</definedName>
    <definedName name="Ponte_26" localSheetId="1">SUMÁRIO!Ponte_26</definedName>
    <definedName name="Ponte_26">Ponte_26</definedName>
    <definedName name="Ponte_27" localSheetId="27">#N/A</definedName>
    <definedName name="Ponte_27" localSheetId="25">'ANEXO VII - Erosão'!Ponte_27</definedName>
    <definedName name="Ponte_27" localSheetId="30">#N/A</definedName>
    <definedName name="Ponte_27" localSheetId="40">#N/A</definedName>
    <definedName name="Ponte_27" localSheetId="36">#N/A</definedName>
    <definedName name="Ponte_27" localSheetId="37">#N/A</definedName>
    <definedName name="Ponte_27" localSheetId="38">'ANEXO XVII - Pedágio'!Ponte_27</definedName>
    <definedName name="Ponte_27" localSheetId="39">#N/A</definedName>
    <definedName name="Ponte_27" localSheetId="68">#N/A</definedName>
    <definedName name="Ponte_27" localSheetId="41">#N/A</definedName>
    <definedName name="Ponte_27" localSheetId="67">#N/A</definedName>
    <definedName name="Ponte_27" localSheetId="42">#N/A</definedName>
    <definedName name="Ponte_27" localSheetId="43">#N/A</definedName>
    <definedName name="Ponte_27" localSheetId="44">'ANEXO XXII - Sin. Abertura Tráf'!Ponte_27</definedName>
    <definedName name="Ponte_27" localSheetId="46">'ANEXO XXIV - Orç. Total'!Ponte_27</definedName>
    <definedName name="Ponte_27" localSheetId="59">'ANEXO XXIX - Doc SEDE'!Ponte_27</definedName>
    <definedName name="Ponte_27" localSheetId="47">'ANEXO XXV - Cronograma'!Ponte_27</definedName>
    <definedName name="Ponte_27" localSheetId="48">'ANEXO XXVI - Padrão Desempenho'!Ponte_27</definedName>
    <definedName name="Ponte_27" localSheetId="58">'ANEXO XXVIII - Espec. Servicos'!Ponte_27</definedName>
    <definedName name="Ponte_27" localSheetId="60">#N/A</definedName>
    <definedName name="Ponte_27" localSheetId="61">#N/A</definedName>
    <definedName name="Ponte_27" localSheetId="62">#N/A</definedName>
    <definedName name="Ponte_27" localSheetId="63">#N/A</definedName>
    <definedName name="Ponte_27" localSheetId="64">'ANEXO XXXIV - Aplicação PC'!Ponte_27</definedName>
    <definedName name="Ponte_27" localSheetId="65">#N/A</definedName>
    <definedName name="Ponte_27" localSheetId="66">#N/A</definedName>
    <definedName name="Ponte_27" localSheetId="1">SUMÁRIO!Ponte_27</definedName>
    <definedName name="Ponte_27">Ponte_27</definedName>
    <definedName name="Ponte_29" localSheetId="27">#N/A</definedName>
    <definedName name="Ponte_29" localSheetId="25">'ANEXO VII - Erosão'!Ponte_29</definedName>
    <definedName name="Ponte_29" localSheetId="30">#N/A</definedName>
    <definedName name="Ponte_29" localSheetId="40">#N/A</definedName>
    <definedName name="Ponte_29" localSheetId="36">#N/A</definedName>
    <definedName name="Ponte_29" localSheetId="37">#N/A</definedName>
    <definedName name="Ponte_29" localSheetId="38">'ANEXO XVII - Pedágio'!Ponte_29</definedName>
    <definedName name="Ponte_29" localSheetId="39">#N/A</definedName>
    <definedName name="Ponte_29" localSheetId="68">#N/A</definedName>
    <definedName name="Ponte_29" localSheetId="41">#N/A</definedName>
    <definedName name="Ponte_29" localSheetId="67">#N/A</definedName>
    <definedName name="Ponte_29" localSheetId="42">#N/A</definedName>
    <definedName name="Ponte_29" localSheetId="43">#N/A</definedName>
    <definedName name="Ponte_29" localSheetId="44">'ANEXO XXII - Sin. Abertura Tráf'!Ponte_29</definedName>
    <definedName name="Ponte_29" localSheetId="46">'ANEXO XXIV - Orç. Total'!Ponte_29</definedName>
    <definedName name="Ponte_29" localSheetId="59">'ANEXO XXIX - Doc SEDE'!Ponte_29</definedName>
    <definedName name="Ponte_29" localSheetId="47">'ANEXO XXV - Cronograma'!Ponte_29</definedName>
    <definedName name="Ponte_29" localSheetId="48">'ANEXO XXVI - Padrão Desempenho'!Ponte_29</definedName>
    <definedName name="Ponte_29" localSheetId="58">'ANEXO XXVIII - Espec. Servicos'!Ponte_29</definedName>
    <definedName name="Ponte_29" localSheetId="60">#N/A</definedName>
    <definedName name="Ponte_29" localSheetId="61">#N/A</definedName>
    <definedName name="Ponte_29" localSheetId="62">#N/A</definedName>
    <definedName name="Ponte_29" localSheetId="63">#N/A</definedName>
    <definedName name="Ponte_29" localSheetId="64">'ANEXO XXXIV - Aplicação PC'!Ponte_29</definedName>
    <definedName name="Ponte_29" localSheetId="65">#N/A</definedName>
    <definedName name="Ponte_29" localSheetId="66">#N/A</definedName>
    <definedName name="Ponte_29" localSheetId="1">SUMÁRIO!Ponte_29</definedName>
    <definedName name="Ponte_29">Ponte_29</definedName>
    <definedName name="Ponte_30" localSheetId="27">#N/A</definedName>
    <definedName name="Ponte_30" localSheetId="25">'ANEXO VII - Erosão'!Ponte_30</definedName>
    <definedName name="Ponte_30" localSheetId="30">#N/A</definedName>
    <definedName name="Ponte_30" localSheetId="40">#N/A</definedName>
    <definedName name="Ponte_30" localSheetId="36">#N/A</definedName>
    <definedName name="Ponte_30" localSheetId="37">#N/A</definedName>
    <definedName name="Ponte_30" localSheetId="38">'ANEXO XVII - Pedágio'!Ponte_30</definedName>
    <definedName name="Ponte_30" localSheetId="39">#N/A</definedName>
    <definedName name="Ponte_30" localSheetId="68">#N/A</definedName>
    <definedName name="Ponte_30" localSheetId="41">#N/A</definedName>
    <definedName name="Ponte_30" localSheetId="67">#N/A</definedName>
    <definedName name="Ponte_30" localSheetId="42">#N/A</definedName>
    <definedName name="Ponte_30" localSheetId="43">#N/A</definedName>
    <definedName name="Ponte_30" localSheetId="44">'ANEXO XXII - Sin. Abertura Tráf'!Ponte_30</definedName>
    <definedName name="Ponte_30" localSheetId="46">'ANEXO XXIV - Orç. Total'!Ponte_30</definedName>
    <definedName name="Ponte_30" localSheetId="59">'ANEXO XXIX - Doc SEDE'!Ponte_30</definedName>
    <definedName name="Ponte_30" localSheetId="47">'ANEXO XXV - Cronograma'!Ponte_30</definedName>
    <definedName name="Ponte_30" localSheetId="48">'ANEXO XXVI - Padrão Desempenho'!Ponte_30</definedName>
    <definedName name="Ponte_30" localSheetId="58">'ANEXO XXVIII - Espec. Servicos'!Ponte_30</definedName>
    <definedName name="Ponte_30" localSheetId="60">#N/A</definedName>
    <definedName name="Ponte_30" localSheetId="61">#N/A</definedName>
    <definedName name="Ponte_30" localSheetId="62">#N/A</definedName>
    <definedName name="Ponte_30" localSheetId="63">#N/A</definedName>
    <definedName name="Ponte_30" localSheetId="64">'ANEXO XXXIV - Aplicação PC'!Ponte_30</definedName>
    <definedName name="Ponte_30" localSheetId="65">#N/A</definedName>
    <definedName name="Ponte_30" localSheetId="66">#N/A</definedName>
    <definedName name="Ponte_30" localSheetId="1">SUMÁRIO!Ponte_30</definedName>
    <definedName name="Ponte_30">Ponte_30</definedName>
    <definedName name="Ponte_31" localSheetId="27">[0]!_3S0830101</definedName>
    <definedName name="Ponte_31" localSheetId="25">'ANEXO VII - Erosão'!Ponte_31</definedName>
    <definedName name="Ponte_31" localSheetId="30">_3S0830101</definedName>
    <definedName name="Ponte_31" localSheetId="40">#REF!</definedName>
    <definedName name="Ponte_31" localSheetId="36">#N/A</definedName>
    <definedName name="Ponte_31" localSheetId="37">#REF!</definedName>
    <definedName name="Ponte_31" localSheetId="38">'ANEXO XVII - Pedágio'!Ponte_31</definedName>
    <definedName name="Ponte_31" localSheetId="39">#REF!</definedName>
    <definedName name="Ponte_31" localSheetId="68">#N/A</definedName>
    <definedName name="Ponte_31" localSheetId="41">#REF!</definedName>
    <definedName name="Ponte_31" localSheetId="67">_3S0830101</definedName>
    <definedName name="Ponte_31" localSheetId="42">#N/A</definedName>
    <definedName name="Ponte_31" localSheetId="43">#N/A</definedName>
    <definedName name="Ponte_31" localSheetId="44">'ANEXO XXII - Sin. Abertura Tráf'!Ponte_31</definedName>
    <definedName name="Ponte_31" localSheetId="46">'ANEXO XXIV - Orç. Total'!Ponte_31</definedName>
    <definedName name="Ponte_31" localSheetId="59">'ANEXO XXIX - Doc SEDE'!Ponte_31</definedName>
    <definedName name="Ponte_31" localSheetId="47">'ANEXO XXV - Cronograma'!Ponte_31</definedName>
    <definedName name="Ponte_31" localSheetId="48">'ANEXO XXVI - Padrão Desempenho'!Ponte_31</definedName>
    <definedName name="Ponte_31" localSheetId="58">'ANEXO XXVIII - Espec. Servicos'!Ponte_31</definedName>
    <definedName name="Ponte_31" localSheetId="60">#REF!</definedName>
    <definedName name="Ponte_31" localSheetId="61">#REF!</definedName>
    <definedName name="Ponte_31" localSheetId="62">[0]!_3S0830101</definedName>
    <definedName name="Ponte_31" localSheetId="63">[0]!_3S0830101</definedName>
    <definedName name="Ponte_31" localSheetId="64">'ANEXO XXXIV - Aplicação PC'!Ponte_31</definedName>
    <definedName name="Ponte_31" localSheetId="65">[0]!_3S0830101</definedName>
    <definedName name="Ponte_31" localSheetId="66">[0]!_3S0830101</definedName>
    <definedName name="Ponte_31" localSheetId="1">SUMÁRIO!Ponte_31</definedName>
    <definedName name="Ponte_31">Ponte_31</definedName>
    <definedName name="Ponte_33" localSheetId="27">#N/A</definedName>
    <definedName name="Ponte_33" localSheetId="25">'ANEXO VII - Erosão'!Ponte_33</definedName>
    <definedName name="Ponte_33" localSheetId="30">[0]!_3S0830101_1</definedName>
    <definedName name="Ponte_33" localSheetId="40">#N/A</definedName>
    <definedName name="Ponte_33" localSheetId="36">#N/A</definedName>
    <definedName name="Ponte_33" localSheetId="37">#N/A</definedName>
    <definedName name="Ponte_33" localSheetId="38">'ANEXO XVII - Pedágio'!Ponte_33</definedName>
    <definedName name="Ponte_33" localSheetId="39">#N/A</definedName>
    <definedName name="Ponte_33" localSheetId="68">#N/A</definedName>
    <definedName name="Ponte_33" localSheetId="41">#N/A</definedName>
    <definedName name="Ponte_33" localSheetId="67">#N/A</definedName>
    <definedName name="Ponte_33" localSheetId="42">#N/A</definedName>
    <definedName name="Ponte_33" localSheetId="43">#N/A</definedName>
    <definedName name="Ponte_33" localSheetId="44">'ANEXO XXII - Sin. Abertura Tráf'!Ponte_33</definedName>
    <definedName name="Ponte_33" localSheetId="46">'ANEXO XXIV - Orç. Total'!Ponte_33</definedName>
    <definedName name="Ponte_33" localSheetId="59">'ANEXO XXIX - Doc SEDE'!Ponte_33</definedName>
    <definedName name="Ponte_33" localSheetId="47">'ANEXO XXV - Cronograma'!Ponte_33</definedName>
    <definedName name="Ponte_33" localSheetId="48">'ANEXO XXVI - Padrão Desempenho'!Ponte_33</definedName>
    <definedName name="Ponte_33" localSheetId="58">'ANEXO XXVIII - Espec. Servicos'!Ponte_33</definedName>
    <definedName name="Ponte_33" localSheetId="60">#N/A</definedName>
    <definedName name="Ponte_33" localSheetId="61">#N/A</definedName>
    <definedName name="Ponte_33" localSheetId="62">#N/A</definedName>
    <definedName name="Ponte_33" localSheetId="63">#N/A</definedName>
    <definedName name="Ponte_33" localSheetId="64">'ANEXO XXXIV - Aplicação PC'!Ponte_33</definedName>
    <definedName name="Ponte_33" localSheetId="65">#N/A</definedName>
    <definedName name="Ponte_33" localSheetId="66">#N/A</definedName>
    <definedName name="Ponte_33" localSheetId="1">SUMÁRIO!Ponte_33</definedName>
    <definedName name="Ponte_33">Ponte_33</definedName>
    <definedName name="Ponte_34" localSheetId="27">#N/A</definedName>
    <definedName name="Ponte_34" localSheetId="25">'ANEXO VII - Erosão'!Ponte_34</definedName>
    <definedName name="Ponte_34" localSheetId="30">[0]!_3S0830101_1</definedName>
    <definedName name="Ponte_34" localSheetId="40">#N/A</definedName>
    <definedName name="Ponte_34" localSheetId="36">#N/A</definedName>
    <definedName name="Ponte_34" localSheetId="37">#N/A</definedName>
    <definedName name="Ponte_34" localSheetId="38">'ANEXO XVII - Pedágio'!Ponte_34</definedName>
    <definedName name="Ponte_34" localSheetId="39">#N/A</definedName>
    <definedName name="Ponte_34" localSheetId="68">#N/A</definedName>
    <definedName name="Ponte_34" localSheetId="41">#N/A</definedName>
    <definedName name="Ponte_34" localSheetId="67">#N/A</definedName>
    <definedName name="Ponte_34" localSheetId="42">#N/A</definedName>
    <definedName name="Ponte_34" localSheetId="43">#N/A</definedName>
    <definedName name="Ponte_34" localSheetId="44">'ANEXO XXII - Sin. Abertura Tráf'!Ponte_34</definedName>
    <definedName name="Ponte_34" localSheetId="46">'ANEXO XXIV - Orç. Total'!Ponte_34</definedName>
    <definedName name="Ponte_34" localSheetId="59">'ANEXO XXIX - Doc SEDE'!Ponte_34</definedName>
    <definedName name="Ponte_34" localSheetId="47">'ANEXO XXV - Cronograma'!Ponte_34</definedName>
    <definedName name="Ponte_34" localSheetId="48">'ANEXO XXVI - Padrão Desempenho'!Ponte_34</definedName>
    <definedName name="Ponte_34" localSheetId="58">'ANEXO XXVIII - Espec. Servicos'!Ponte_34</definedName>
    <definedName name="Ponte_34" localSheetId="60">#N/A</definedName>
    <definedName name="Ponte_34" localSheetId="61">#N/A</definedName>
    <definedName name="Ponte_34" localSheetId="62">#N/A</definedName>
    <definedName name="Ponte_34" localSheetId="63">#N/A</definedName>
    <definedName name="Ponte_34" localSheetId="64">'ANEXO XXXIV - Aplicação PC'!Ponte_34</definedName>
    <definedName name="Ponte_34" localSheetId="65">#N/A</definedName>
    <definedName name="Ponte_34" localSheetId="66">#N/A</definedName>
    <definedName name="Ponte_34" localSheetId="1">SUMÁRIO!Ponte_34</definedName>
    <definedName name="Ponte_34">Ponte_34</definedName>
    <definedName name="Ponte_35" localSheetId="27">#N/A</definedName>
    <definedName name="Ponte_35" localSheetId="25">'ANEXO VII - Erosão'!Ponte_35</definedName>
    <definedName name="Ponte_35" localSheetId="30">#N/A</definedName>
    <definedName name="Ponte_35" localSheetId="40">#N/A</definedName>
    <definedName name="Ponte_35" localSheetId="36">#N/A</definedName>
    <definedName name="Ponte_35" localSheetId="37">#N/A</definedName>
    <definedName name="Ponte_35" localSheetId="38">'ANEXO XVII - Pedágio'!Ponte_35</definedName>
    <definedName name="Ponte_35" localSheetId="39">#N/A</definedName>
    <definedName name="Ponte_35" localSheetId="68">#N/A</definedName>
    <definedName name="Ponte_35" localSheetId="41">#N/A</definedName>
    <definedName name="Ponte_35" localSheetId="67">#N/A</definedName>
    <definedName name="Ponte_35" localSheetId="42">#N/A</definedName>
    <definedName name="Ponte_35" localSheetId="43">#N/A</definedName>
    <definedName name="Ponte_35" localSheetId="44">'ANEXO XXII - Sin. Abertura Tráf'!Ponte_35</definedName>
    <definedName name="Ponte_35" localSheetId="46">'ANEXO XXIV - Orç. Total'!Ponte_35</definedName>
    <definedName name="Ponte_35" localSheetId="59">'ANEXO XXIX - Doc SEDE'!Ponte_35</definedName>
    <definedName name="Ponte_35" localSheetId="47">'ANEXO XXV - Cronograma'!Ponte_35</definedName>
    <definedName name="Ponte_35" localSheetId="48">'ANEXO XXVI - Padrão Desempenho'!Ponte_35</definedName>
    <definedName name="Ponte_35" localSheetId="58">'ANEXO XXVIII - Espec. Servicos'!Ponte_35</definedName>
    <definedName name="Ponte_35" localSheetId="60">#N/A</definedName>
    <definedName name="Ponte_35" localSheetId="61">#N/A</definedName>
    <definedName name="Ponte_35" localSheetId="62">#N/A</definedName>
    <definedName name="Ponte_35" localSheetId="63">#N/A</definedName>
    <definedName name="Ponte_35" localSheetId="64">'ANEXO XXXIV - Aplicação PC'!Ponte_35</definedName>
    <definedName name="Ponte_35" localSheetId="65">#N/A</definedName>
    <definedName name="Ponte_35" localSheetId="66">#N/A</definedName>
    <definedName name="Ponte_35" localSheetId="1">SUMÁRIO!Ponte_35</definedName>
    <definedName name="Ponte_35">Ponte_35</definedName>
    <definedName name="Ponte_36" localSheetId="27">#N/A</definedName>
    <definedName name="Ponte_36" localSheetId="25">'ANEXO VII - Erosão'!Ponte_36</definedName>
    <definedName name="Ponte_36" localSheetId="30">#N/A</definedName>
    <definedName name="Ponte_36" localSheetId="40">#N/A</definedName>
    <definedName name="Ponte_36" localSheetId="36">#N/A</definedName>
    <definedName name="Ponte_36" localSheetId="37">#N/A</definedName>
    <definedName name="Ponte_36" localSheetId="38">'ANEXO XVII - Pedágio'!Ponte_36</definedName>
    <definedName name="Ponte_36" localSheetId="39">#N/A</definedName>
    <definedName name="Ponte_36" localSheetId="68">#N/A</definedName>
    <definedName name="Ponte_36" localSheetId="41">#N/A</definedName>
    <definedName name="Ponte_36" localSheetId="67">#N/A</definedName>
    <definedName name="Ponte_36" localSheetId="42">#N/A</definedName>
    <definedName name="Ponte_36" localSheetId="43">#N/A</definedName>
    <definedName name="Ponte_36" localSheetId="44">'ANEXO XXII - Sin. Abertura Tráf'!Ponte_36</definedName>
    <definedName name="Ponte_36" localSheetId="46">'ANEXO XXIV - Orç. Total'!Ponte_36</definedName>
    <definedName name="Ponte_36" localSheetId="59">'ANEXO XXIX - Doc SEDE'!Ponte_36</definedName>
    <definedName name="Ponte_36" localSheetId="47">'ANEXO XXV - Cronograma'!Ponte_36</definedName>
    <definedName name="Ponte_36" localSheetId="48">'ANEXO XXVI - Padrão Desempenho'!Ponte_36</definedName>
    <definedName name="Ponte_36" localSheetId="58">'ANEXO XXVIII - Espec. Servicos'!Ponte_36</definedName>
    <definedName name="Ponte_36" localSheetId="60">#N/A</definedName>
    <definedName name="Ponte_36" localSheetId="61">#N/A</definedName>
    <definedName name="Ponte_36" localSheetId="62">#N/A</definedName>
    <definedName name="Ponte_36" localSheetId="63">#N/A</definedName>
    <definedName name="Ponte_36" localSheetId="64">'ANEXO XXXIV - Aplicação PC'!Ponte_36</definedName>
    <definedName name="Ponte_36" localSheetId="65">#N/A</definedName>
    <definedName name="Ponte_36" localSheetId="66">#N/A</definedName>
    <definedName name="Ponte_36" localSheetId="1">SUMÁRIO!Ponte_36</definedName>
    <definedName name="Ponte_36">Ponte_36</definedName>
    <definedName name="Ponte_37" localSheetId="27">#N/A</definedName>
    <definedName name="Ponte_37" localSheetId="25">'ANEXO VII - Erosão'!Ponte_37</definedName>
    <definedName name="Ponte_37" localSheetId="30">#N/A</definedName>
    <definedName name="Ponte_37" localSheetId="40">#N/A</definedName>
    <definedName name="Ponte_37" localSheetId="36">#N/A</definedName>
    <definedName name="Ponte_37" localSheetId="37">#N/A</definedName>
    <definedName name="Ponte_37" localSheetId="38">'ANEXO XVII - Pedágio'!Ponte_37</definedName>
    <definedName name="Ponte_37" localSheetId="39">#N/A</definedName>
    <definedName name="Ponte_37" localSheetId="68">#N/A</definedName>
    <definedName name="Ponte_37" localSheetId="41">#N/A</definedName>
    <definedName name="Ponte_37" localSheetId="67">#N/A</definedName>
    <definedName name="Ponte_37" localSheetId="42">#N/A</definedName>
    <definedName name="Ponte_37" localSheetId="43">#N/A</definedName>
    <definedName name="Ponte_37" localSheetId="44">'ANEXO XXII - Sin. Abertura Tráf'!Ponte_37</definedName>
    <definedName name="Ponte_37" localSheetId="46">'ANEXO XXIV - Orç. Total'!Ponte_37</definedName>
    <definedName name="Ponte_37" localSheetId="59">'ANEXO XXIX - Doc SEDE'!Ponte_37</definedName>
    <definedName name="Ponte_37" localSheetId="47">'ANEXO XXV - Cronograma'!Ponte_37</definedName>
    <definedName name="Ponte_37" localSheetId="48">'ANEXO XXVI - Padrão Desempenho'!Ponte_37</definedName>
    <definedName name="Ponte_37" localSheetId="58">'ANEXO XXVIII - Espec. Servicos'!Ponte_37</definedName>
    <definedName name="Ponte_37" localSheetId="60">#N/A</definedName>
    <definedName name="Ponte_37" localSheetId="61">#N/A</definedName>
    <definedName name="Ponte_37" localSheetId="62">#N/A</definedName>
    <definedName name="Ponte_37" localSheetId="63">#N/A</definedName>
    <definedName name="Ponte_37" localSheetId="64">'ANEXO XXXIV - Aplicação PC'!Ponte_37</definedName>
    <definedName name="Ponte_37" localSheetId="65">#N/A</definedName>
    <definedName name="Ponte_37" localSheetId="66">#N/A</definedName>
    <definedName name="Ponte_37" localSheetId="1">SUMÁRIO!Ponte_37</definedName>
    <definedName name="Ponte_37">Ponte_37</definedName>
    <definedName name="Ponte_38" localSheetId="27">#N/A</definedName>
    <definedName name="Ponte_38" localSheetId="25">'ANEXO VII - Erosão'!Ponte_38</definedName>
    <definedName name="Ponte_38" localSheetId="30">#N/A</definedName>
    <definedName name="Ponte_38" localSheetId="40">#N/A</definedName>
    <definedName name="Ponte_38" localSheetId="36">#N/A</definedName>
    <definedName name="Ponte_38" localSheetId="37">#N/A</definedName>
    <definedName name="Ponte_38" localSheetId="38">'ANEXO XVII - Pedágio'!Ponte_38</definedName>
    <definedName name="Ponte_38" localSheetId="39">#N/A</definedName>
    <definedName name="Ponte_38" localSheetId="68">#N/A</definedName>
    <definedName name="Ponte_38" localSheetId="41">#N/A</definedName>
    <definedName name="Ponte_38" localSheetId="67">#N/A</definedName>
    <definedName name="Ponte_38" localSheetId="42">#N/A</definedName>
    <definedName name="Ponte_38" localSheetId="43">#N/A</definedName>
    <definedName name="Ponte_38" localSheetId="44">'ANEXO XXII - Sin. Abertura Tráf'!Ponte_38</definedName>
    <definedName name="Ponte_38" localSheetId="46">'ANEXO XXIV - Orç. Total'!Ponte_38</definedName>
    <definedName name="Ponte_38" localSheetId="59">'ANEXO XXIX - Doc SEDE'!Ponte_38</definedName>
    <definedName name="Ponte_38" localSheetId="47">'ANEXO XXV - Cronograma'!Ponte_38</definedName>
    <definedName name="Ponte_38" localSheetId="48">'ANEXO XXVI - Padrão Desempenho'!Ponte_38</definedName>
    <definedName name="Ponte_38" localSheetId="58">'ANEXO XXVIII - Espec. Servicos'!Ponte_38</definedName>
    <definedName name="Ponte_38" localSheetId="60">#N/A</definedName>
    <definedName name="Ponte_38" localSheetId="61">#N/A</definedName>
    <definedName name="Ponte_38" localSheetId="62">#N/A</definedName>
    <definedName name="Ponte_38" localSheetId="63">#N/A</definedName>
    <definedName name="Ponte_38" localSheetId="64">'ANEXO XXXIV - Aplicação PC'!Ponte_38</definedName>
    <definedName name="Ponte_38" localSheetId="65">#N/A</definedName>
    <definedName name="Ponte_38" localSheetId="66">#N/A</definedName>
    <definedName name="Ponte_38" localSheetId="1">SUMÁRIO!Ponte_38</definedName>
    <definedName name="Ponte_38">Ponte_38</definedName>
    <definedName name="Ponte_39" localSheetId="27">#N/A</definedName>
    <definedName name="Ponte_39" localSheetId="25">'ANEXO VII - Erosão'!Ponte_39</definedName>
    <definedName name="Ponte_39" localSheetId="30">#N/A</definedName>
    <definedName name="Ponte_39" localSheetId="40">#N/A</definedName>
    <definedName name="Ponte_39" localSheetId="36">#N/A</definedName>
    <definedName name="Ponte_39" localSheetId="37">#N/A</definedName>
    <definedName name="Ponte_39" localSheetId="38">'ANEXO XVII - Pedágio'!Ponte_39</definedName>
    <definedName name="Ponte_39" localSheetId="39">#N/A</definedName>
    <definedName name="Ponte_39" localSheetId="68">#N/A</definedName>
    <definedName name="Ponte_39" localSheetId="41">#N/A</definedName>
    <definedName name="Ponte_39" localSheetId="67">#N/A</definedName>
    <definedName name="Ponte_39" localSheetId="42">#N/A</definedName>
    <definedName name="Ponte_39" localSheetId="43">#N/A</definedName>
    <definedName name="Ponte_39" localSheetId="44">'ANEXO XXII - Sin. Abertura Tráf'!Ponte_39</definedName>
    <definedName name="Ponte_39" localSheetId="46">'ANEXO XXIV - Orç. Total'!Ponte_39</definedName>
    <definedName name="Ponte_39" localSheetId="59">'ANEXO XXIX - Doc SEDE'!Ponte_39</definedName>
    <definedName name="Ponte_39" localSheetId="47">'ANEXO XXV - Cronograma'!Ponte_39</definedName>
    <definedName name="Ponte_39" localSheetId="48">'ANEXO XXVI - Padrão Desempenho'!Ponte_39</definedName>
    <definedName name="Ponte_39" localSheetId="58">'ANEXO XXVIII - Espec. Servicos'!Ponte_39</definedName>
    <definedName name="Ponte_39" localSheetId="60">#N/A</definedName>
    <definedName name="Ponte_39" localSheetId="61">#N/A</definedName>
    <definedName name="Ponte_39" localSheetId="62">#N/A</definedName>
    <definedName name="Ponte_39" localSheetId="63">#N/A</definedName>
    <definedName name="Ponte_39" localSheetId="64">'ANEXO XXXIV - Aplicação PC'!Ponte_39</definedName>
    <definedName name="Ponte_39" localSheetId="65">#N/A</definedName>
    <definedName name="Ponte_39" localSheetId="66">#N/A</definedName>
    <definedName name="Ponte_39" localSheetId="1">SUMÁRIO!Ponte_39</definedName>
    <definedName name="Ponte_39">Ponte_39</definedName>
    <definedName name="Ponte_4" localSheetId="27">#N/A</definedName>
    <definedName name="Ponte_4" localSheetId="25">'ANEXO VII - Erosão'!Ponte_4</definedName>
    <definedName name="Ponte_4" localSheetId="30">[0]!_3S0830102_1</definedName>
    <definedName name="Ponte_4" localSheetId="40">#N/A</definedName>
    <definedName name="Ponte_4" localSheetId="36">#N/A</definedName>
    <definedName name="Ponte_4" localSheetId="37">#N/A</definedName>
    <definedName name="Ponte_4" localSheetId="38">'ANEXO XVII - Pedágio'!Ponte_4</definedName>
    <definedName name="Ponte_4" localSheetId="39">#N/A</definedName>
    <definedName name="Ponte_4" localSheetId="68">#N/A</definedName>
    <definedName name="Ponte_4" localSheetId="41">#N/A</definedName>
    <definedName name="Ponte_4" localSheetId="67">#N/A</definedName>
    <definedName name="Ponte_4" localSheetId="42">#N/A</definedName>
    <definedName name="Ponte_4" localSheetId="43">#N/A</definedName>
    <definedName name="Ponte_4" localSheetId="44">'ANEXO XXII - Sin. Abertura Tráf'!Ponte_4</definedName>
    <definedName name="Ponte_4" localSheetId="46">'ANEXO XXIV - Orç. Total'!Ponte_4</definedName>
    <definedName name="Ponte_4" localSheetId="59">'ANEXO XXIX - Doc SEDE'!Ponte_4</definedName>
    <definedName name="Ponte_4" localSheetId="47">'ANEXO XXV - Cronograma'!Ponte_4</definedName>
    <definedName name="Ponte_4" localSheetId="48">'ANEXO XXVI - Padrão Desempenho'!Ponte_4</definedName>
    <definedName name="Ponte_4" localSheetId="58">'ANEXO XXVIII - Espec. Servicos'!Ponte_4</definedName>
    <definedName name="Ponte_4" localSheetId="60">#N/A</definedName>
    <definedName name="Ponte_4" localSheetId="61">#N/A</definedName>
    <definedName name="Ponte_4" localSheetId="62">#N/A</definedName>
    <definedName name="Ponte_4" localSheetId="63">#N/A</definedName>
    <definedName name="Ponte_4" localSheetId="64">'ANEXO XXXIV - Aplicação PC'!Ponte_4</definedName>
    <definedName name="Ponte_4" localSheetId="65">#N/A</definedName>
    <definedName name="Ponte_4" localSheetId="66">#N/A</definedName>
    <definedName name="Ponte_4" localSheetId="1">SUMÁRIO!Ponte_4</definedName>
    <definedName name="Ponte_4">Ponte_4</definedName>
    <definedName name="Ponte_40" localSheetId="27">#N/A</definedName>
    <definedName name="Ponte_40" localSheetId="25">'ANEXO VII - Erosão'!Ponte_40</definedName>
    <definedName name="Ponte_40" localSheetId="30">[0]!_3S0830102_1</definedName>
    <definedName name="Ponte_40" localSheetId="40">#N/A</definedName>
    <definedName name="Ponte_40" localSheetId="36">#N/A</definedName>
    <definedName name="Ponte_40" localSheetId="37">#N/A</definedName>
    <definedName name="Ponte_40" localSheetId="38">'ANEXO XVII - Pedágio'!Ponte_40</definedName>
    <definedName name="Ponte_40" localSheetId="39">#N/A</definedName>
    <definedName name="Ponte_40" localSheetId="68">#N/A</definedName>
    <definedName name="Ponte_40" localSheetId="41">#N/A</definedName>
    <definedName name="Ponte_40" localSheetId="67">#N/A</definedName>
    <definedName name="Ponte_40" localSheetId="42">#N/A</definedName>
    <definedName name="Ponte_40" localSheetId="43">#N/A</definedName>
    <definedName name="Ponte_40" localSheetId="44">'ANEXO XXII - Sin. Abertura Tráf'!Ponte_40</definedName>
    <definedName name="Ponte_40" localSheetId="46">'ANEXO XXIV - Orç. Total'!Ponte_40</definedName>
    <definedName name="Ponte_40" localSheetId="59">'ANEXO XXIX - Doc SEDE'!Ponte_40</definedName>
    <definedName name="Ponte_40" localSheetId="47">'ANEXO XXV - Cronograma'!Ponte_40</definedName>
    <definedName name="Ponte_40" localSheetId="48">'ANEXO XXVI - Padrão Desempenho'!Ponte_40</definedName>
    <definedName name="Ponte_40" localSheetId="58">'ANEXO XXVIII - Espec. Servicos'!Ponte_40</definedName>
    <definedName name="Ponte_40" localSheetId="60">#N/A</definedName>
    <definedName name="Ponte_40" localSheetId="61">#N/A</definedName>
    <definedName name="Ponte_40" localSheetId="62">#N/A</definedName>
    <definedName name="Ponte_40" localSheetId="63">#N/A</definedName>
    <definedName name="Ponte_40" localSheetId="64">'ANEXO XXXIV - Aplicação PC'!Ponte_40</definedName>
    <definedName name="Ponte_40" localSheetId="65">#N/A</definedName>
    <definedName name="Ponte_40" localSheetId="66">#N/A</definedName>
    <definedName name="Ponte_40" localSheetId="1">SUMÁRIO!Ponte_40</definedName>
    <definedName name="Ponte_40">Ponte_40</definedName>
    <definedName name="Ponte_41" localSheetId="27">#N/A</definedName>
    <definedName name="Ponte_41" localSheetId="25">'ANEXO VII - Erosão'!Ponte_41</definedName>
    <definedName name="Ponte_41" localSheetId="30">#N/A</definedName>
    <definedName name="Ponte_41" localSheetId="40">#N/A</definedName>
    <definedName name="Ponte_41" localSheetId="36">#N/A</definedName>
    <definedName name="Ponte_41" localSheetId="37">#N/A</definedName>
    <definedName name="Ponte_41" localSheetId="38">'ANEXO XVII - Pedágio'!Ponte_41</definedName>
    <definedName name="Ponte_41" localSheetId="39">#N/A</definedName>
    <definedName name="Ponte_41" localSheetId="68">#N/A</definedName>
    <definedName name="Ponte_41" localSheetId="41">#N/A</definedName>
    <definedName name="Ponte_41" localSheetId="67">#N/A</definedName>
    <definedName name="Ponte_41" localSheetId="42">#N/A</definedName>
    <definedName name="Ponte_41" localSheetId="43">#N/A</definedName>
    <definedName name="Ponte_41" localSheetId="44">'ANEXO XXII - Sin. Abertura Tráf'!Ponte_41</definedName>
    <definedName name="Ponte_41" localSheetId="46">'ANEXO XXIV - Orç. Total'!Ponte_41</definedName>
    <definedName name="Ponte_41" localSheetId="59">'ANEXO XXIX - Doc SEDE'!Ponte_41</definedName>
    <definedName name="Ponte_41" localSheetId="47">'ANEXO XXV - Cronograma'!Ponte_41</definedName>
    <definedName name="Ponte_41" localSheetId="48">'ANEXO XXVI - Padrão Desempenho'!Ponte_41</definedName>
    <definedName name="Ponte_41" localSheetId="58">'ANEXO XXVIII - Espec. Servicos'!Ponte_41</definedName>
    <definedName name="Ponte_41" localSheetId="60">#N/A</definedName>
    <definedName name="Ponte_41" localSheetId="61">#N/A</definedName>
    <definedName name="Ponte_41" localSheetId="62">#N/A</definedName>
    <definedName name="Ponte_41" localSheetId="63">#N/A</definedName>
    <definedName name="Ponte_41" localSheetId="64">'ANEXO XXXIV - Aplicação PC'!Ponte_41</definedName>
    <definedName name="Ponte_41" localSheetId="65">#N/A</definedName>
    <definedName name="Ponte_41" localSheetId="66">#N/A</definedName>
    <definedName name="Ponte_41" localSheetId="1">SUMÁRIO!Ponte_41</definedName>
    <definedName name="Ponte_41">Ponte_41</definedName>
    <definedName name="Ponte_42" localSheetId="27">#N/A</definedName>
    <definedName name="Ponte_42" localSheetId="25">'ANEXO VII - Erosão'!Ponte_42</definedName>
    <definedName name="Ponte_42" localSheetId="30">#N/A</definedName>
    <definedName name="Ponte_42" localSheetId="40">#N/A</definedName>
    <definedName name="Ponte_42" localSheetId="36">#N/A</definedName>
    <definedName name="Ponte_42" localSheetId="37">#N/A</definedName>
    <definedName name="Ponte_42" localSheetId="38">'ANEXO XVII - Pedágio'!Ponte_42</definedName>
    <definedName name="Ponte_42" localSheetId="39">#N/A</definedName>
    <definedName name="Ponte_42" localSheetId="68">#N/A</definedName>
    <definedName name="Ponte_42" localSheetId="41">#N/A</definedName>
    <definedName name="Ponte_42" localSheetId="67">#N/A</definedName>
    <definedName name="Ponte_42" localSheetId="42">#N/A</definedName>
    <definedName name="Ponte_42" localSheetId="43">#N/A</definedName>
    <definedName name="Ponte_42" localSheetId="44">'ANEXO XXII - Sin. Abertura Tráf'!Ponte_42</definedName>
    <definedName name="Ponte_42" localSheetId="46">'ANEXO XXIV - Orç. Total'!Ponte_42</definedName>
    <definedName name="Ponte_42" localSheetId="59">'ANEXO XXIX - Doc SEDE'!Ponte_42</definedName>
    <definedName name="Ponte_42" localSheetId="47">'ANEXO XXV - Cronograma'!Ponte_42</definedName>
    <definedName name="Ponte_42" localSheetId="48">'ANEXO XXVI - Padrão Desempenho'!Ponte_42</definedName>
    <definedName name="Ponte_42" localSheetId="58">'ANEXO XXVIII - Espec. Servicos'!Ponte_42</definedName>
    <definedName name="Ponte_42" localSheetId="60">#N/A</definedName>
    <definedName name="Ponte_42" localSheetId="61">#N/A</definedName>
    <definedName name="Ponte_42" localSheetId="62">#N/A</definedName>
    <definedName name="Ponte_42" localSheetId="63">#N/A</definedName>
    <definedName name="Ponte_42" localSheetId="64">'ANEXO XXXIV - Aplicação PC'!Ponte_42</definedName>
    <definedName name="Ponte_42" localSheetId="65">#N/A</definedName>
    <definedName name="Ponte_42" localSheetId="66">#N/A</definedName>
    <definedName name="Ponte_42" localSheetId="1">SUMÁRIO!Ponte_42</definedName>
    <definedName name="Ponte_42">Ponte_42</definedName>
    <definedName name="Ponte_43" localSheetId="27">#N/A</definedName>
    <definedName name="Ponte_43" localSheetId="25">'ANEXO VII - Erosão'!Ponte_43</definedName>
    <definedName name="Ponte_43" localSheetId="30">#N/A</definedName>
    <definedName name="Ponte_43" localSheetId="40">#N/A</definedName>
    <definedName name="Ponte_43" localSheetId="36">#N/A</definedName>
    <definedName name="Ponte_43" localSheetId="37">#N/A</definedName>
    <definedName name="Ponte_43" localSheetId="38">'ANEXO XVII - Pedágio'!Ponte_43</definedName>
    <definedName name="Ponte_43" localSheetId="39">#N/A</definedName>
    <definedName name="Ponte_43" localSheetId="68">#N/A</definedName>
    <definedName name="Ponte_43" localSheetId="41">#N/A</definedName>
    <definedName name="Ponte_43" localSheetId="67">#N/A</definedName>
    <definedName name="Ponte_43" localSheetId="42">#N/A</definedName>
    <definedName name="Ponte_43" localSheetId="43">#N/A</definedName>
    <definedName name="Ponte_43" localSheetId="44">'ANEXO XXII - Sin. Abertura Tráf'!Ponte_43</definedName>
    <definedName name="Ponte_43" localSheetId="46">'ANEXO XXIV - Orç. Total'!Ponte_43</definedName>
    <definedName name="Ponte_43" localSheetId="59">'ANEXO XXIX - Doc SEDE'!Ponte_43</definedName>
    <definedName name="Ponte_43" localSheetId="47">'ANEXO XXV - Cronograma'!Ponte_43</definedName>
    <definedName name="Ponte_43" localSheetId="48">'ANEXO XXVI - Padrão Desempenho'!Ponte_43</definedName>
    <definedName name="Ponte_43" localSheetId="58">'ANEXO XXVIII - Espec. Servicos'!Ponte_43</definedName>
    <definedName name="Ponte_43" localSheetId="60">#N/A</definedName>
    <definedName name="Ponte_43" localSheetId="61">#N/A</definedName>
    <definedName name="Ponte_43" localSheetId="62">#N/A</definedName>
    <definedName name="Ponte_43" localSheetId="63">#N/A</definedName>
    <definedName name="Ponte_43" localSheetId="64">'ANEXO XXXIV - Aplicação PC'!Ponte_43</definedName>
    <definedName name="Ponte_43" localSheetId="65">#N/A</definedName>
    <definedName name="Ponte_43" localSheetId="66">#N/A</definedName>
    <definedName name="Ponte_43" localSheetId="1">SUMÁRIO!Ponte_43</definedName>
    <definedName name="Ponte_43">Ponte_43</definedName>
    <definedName name="Ponte_44" localSheetId="27">#N/A</definedName>
    <definedName name="Ponte_44" localSheetId="25">'ANEXO VII - Erosão'!Ponte_44</definedName>
    <definedName name="Ponte_44" localSheetId="30">#N/A</definedName>
    <definedName name="Ponte_44" localSheetId="40">#N/A</definedName>
    <definedName name="Ponte_44" localSheetId="36">#N/A</definedName>
    <definedName name="Ponte_44" localSheetId="37">#N/A</definedName>
    <definedName name="Ponte_44" localSheetId="38">'ANEXO XVII - Pedágio'!Ponte_44</definedName>
    <definedName name="Ponte_44" localSheetId="39">#N/A</definedName>
    <definedName name="Ponte_44" localSheetId="68">#N/A</definedName>
    <definedName name="Ponte_44" localSheetId="41">#N/A</definedName>
    <definedName name="Ponte_44" localSheetId="67">#N/A</definedName>
    <definedName name="Ponte_44" localSheetId="42">#N/A</definedName>
    <definedName name="Ponte_44" localSheetId="43">#N/A</definedName>
    <definedName name="Ponte_44" localSheetId="44">'ANEXO XXII - Sin. Abertura Tráf'!Ponte_44</definedName>
    <definedName name="Ponte_44" localSheetId="46">'ANEXO XXIV - Orç. Total'!Ponte_44</definedName>
    <definedName name="Ponte_44" localSheetId="59">'ANEXO XXIX - Doc SEDE'!Ponte_44</definedName>
    <definedName name="Ponte_44" localSheetId="47">'ANEXO XXV - Cronograma'!Ponte_44</definedName>
    <definedName name="Ponte_44" localSheetId="48">'ANEXO XXVI - Padrão Desempenho'!Ponte_44</definedName>
    <definedName name="Ponte_44" localSheetId="58">'ANEXO XXVIII - Espec. Servicos'!Ponte_44</definedName>
    <definedName name="Ponte_44" localSheetId="60">#N/A</definedName>
    <definedName name="Ponte_44" localSheetId="61">#N/A</definedName>
    <definedName name="Ponte_44" localSheetId="62">#N/A</definedName>
    <definedName name="Ponte_44" localSheetId="63">#N/A</definedName>
    <definedName name="Ponte_44" localSheetId="64">'ANEXO XXXIV - Aplicação PC'!Ponte_44</definedName>
    <definedName name="Ponte_44" localSheetId="65">#N/A</definedName>
    <definedName name="Ponte_44" localSheetId="66">#N/A</definedName>
    <definedName name="Ponte_44" localSheetId="1">SUMÁRIO!Ponte_44</definedName>
    <definedName name="Ponte_44">Ponte_44</definedName>
    <definedName name="Ponte_45" localSheetId="27">#N/A</definedName>
    <definedName name="Ponte_45" localSheetId="25">'ANEXO VII - Erosão'!Ponte_45</definedName>
    <definedName name="Ponte_45" localSheetId="30">#N/A</definedName>
    <definedName name="Ponte_45" localSheetId="40">#N/A</definedName>
    <definedName name="Ponte_45" localSheetId="36">#N/A</definedName>
    <definedName name="Ponte_45" localSheetId="37">#N/A</definedName>
    <definedName name="Ponte_45" localSheetId="38">'ANEXO XVII - Pedágio'!Ponte_45</definedName>
    <definedName name="Ponte_45" localSheetId="39">#N/A</definedName>
    <definedName name="Ponte_45" localSheetId="68">#N/A</definedName>
    <definedName name="Ponte_45" localSheetId="41">#N/A</definedName>
    <definedName name="Ponte_45" localSheetId="67">#N/A</definedName>
    <definedName name="Ponte_45" localSheetId="42">#N/A</definedName>
    <definedName name="Ponte_45" localSheetId="43">#N/A</definedName>
    <definedName name="Ponte_45" localSheetId="44">'ANEXO XXII - Sin. Abertura Tráf'!Ponte_45</definedName>
    <definedName name="Ponte_45" localSheetId="46">'ANEXO XXIV - Orç. Total'!Ponte_45</definedName>
    <definedName name="Ponte_45" localSheetId="59">'ANEXO XXIX - Doc SEDE'!Ponte_45</definedName>
    <definedName name="Ponte_45" localSheetId="47">'ANEXO XXV - Cronograma'!Ponte_45</definedName>
    <definedName name="Ponte_45" localSheetId="48">'ANEXO XXVI - Padrão Desempenho'!Ponte_45</definedName>
    <definedName name="Ponte_45" localSheetId="58">'ANEXO XXVIII - Espec. Servicos'!Ponte_45</definedName>
    <definedName name="Ponte_45" localSheetId="60">#N/A</definedName>
    <definedName name="Ponte_45" localSheetId="61">#N/A</definedName>
    <definedName name="Ponte_45" localSheetId="62">#N/A</definedName>
    <definedName name="Ponte_45" localSheetId="63">#N/A</definedName>
    <definedName name="Ponte_45" localSheetId="64">'ANEXO XXXIV - Aplicação PC'!Ponte_45</definedName>
    <definedName name="Ponte_45" localSheetId="65">#N/A</definedName>
    <definedName name="Ponte_45" localSheetId="66">#N/A</definedName>
    <definedName name="Ponte_45" localSheetId="1">SUMÁRIO!Ponte_45</definedName>
    <definedName name="Ponte_45">Ponte_45</definedName>
    <definedName name="Ponte_46" localSheetId="27">#N/A</definedName>
    <definedName name="Ponte_46" localSheetId="25">'ANEXO VII - Erosão'!Ponte_46</definedName>
    <definedName name="Ponte_46" localSheetId="30">[0]!_3S0830103_1</definedName>
    <definedName name="Ponte_46" localSheetId="40">#N/A</definedName>
    <definedName name="Ponte_46" localSheetId="36">#N/A</definedName>
    <definedName name="Ponte_46" localSheetId="37">#N/A</definedName>
    <definedName name="Ponte_46" localSheetId="38">'ANEXO XVII - Pedágio'!Ponte_46</definedName>
    <definedName name="Ponte_46" localSheetId="39">#N/A</definedName>
    <definedName name="Ponte_46" localSheetId="68">#N/A</definedName>
    <definedName name="Ponte_46" localSheetId="41">#N/A</definedName>
    <definedName name="Ponte_46" localSheetId="67">#N/A</definedName>
    <definedName name="Ponte_46" localSheetId="42">#N/A</definedName>
    <definedName name="Ponte_46" localSheetId="43">#N/A</definedName>
    <definedName name="Ponte_46" localSheetId="44">'ANEXO XXII - Sin. Abertura Tráf'!Ponte_46</definedName>
    <definedName name="Ponte_46" localSheetId="46">'ANEXO XXIV - Orç. Total'!Ponte_46</definedName>
    <definedName name="Ponte_46" localSheetId="59">'ANEXO XXIX - Doc SEDE'!Ponte_46</definedName>
    <definedName name="Ponte_46" localSheetId="47">'ANEXO XXV - Cronograma'!Ponte_46</definedName>
    <definedName name="Ponte_46" localSheetId="48">'ANEXO XXVI - Padrão Desempenho'!Ponte_46</definedName>
    <definedName name="Ponte_46" localSheetId="58">'ANEXO XXVIII - Espec. Servicos'!Ponte_46</definedName>
    <definedName name="Ponte_46" localSheetId="60">#N/A</definedName>
    <definedName name="Ponte_46" localSheetId="61">#N/A</definedName>
    <definedName name="Ponte_46" localSheetId="62">#N/A</definedName>
    <definedName name="Ponte_46" localSheetId="63">#N/A</definedName>
    <definedName name="Ponte_46" localSheetId="64">'ANEXO XXXIV - Aplicação PC'!Ponte_46</definedName>
    <definedName name="Ponte_46" localSheetId="65">#N/A</definedName>
    <definedName name="Ponte_46" localSheetId="66">#N/A</definedName>
    <definedName name="Ponte_46" localSheetId="1">SUMÁRIO!Ponte_46</definedName>
    <definedName name="Ponte_46">Ponte_46</definedName>
    <definedName name="Ponte_47" localSheetId="27">#N/A</definedName>
    <definedName name="Ponte_47" localSheetId="25">'ANEXO VII - Erosão'!Ponte_47</definedName>
    <definedName name="Ponte_47" localSheetId="30">#N/A</definedName>
    <definedName name="Ponte_47" localSheetId="40">#N/A</definedName>
    <definedName name="Ponte_47" localSheetId="36">#N/A</definedName>
    <definedName name="Ponte_47" localSheetId="37">#N/A</definedName>
    <definedName name="Ponte_47" localSheetId="38">'ANEXO XVII - Pedágio'!Ponte_47</definedName>
    <definedName name="Ponte_47" localSheetId="39">#N/A</definedName>
    <definedName name="Ponte_47" localSheetId="68">#N/A</definedName>
    <definedName name="Ponte_47" localSheetId="41">#N/A</definedName>
    <definedName name="Ponte_47" localSheetId="67">#N/A</definedName>
    <definedName name="Ponte_47" localSheetId="42">#N/A</definedName>
    <definedName name="Ponte_47" localSheetId="43">#N/A</definedName>
    <definedName name="Ponte_47" localSheetId="44">'ANEXO XXII - Sin. Abertura Tráf'!Ponte_47</definedName>
    <definedName name="Ponte_47" localSheetId="46">'ANEXO XXIV - Orç. Total'!Ponte_47</definedName>
    <definedName name="Ponte_47" localSheetId="59">'ANEXO XXIX - Doc SEDE'!Ponte_47</definedName>
    <definedName name="Ponte_47" localSheetId="47">'ANEXO XXV - Cronograma'!Ponte_47</definedName>
    <definedName name="Ponte_47" localSheetId="48">'ANEXO XXVI - Padrão Desempenho'!Ponte_47</definedName>
    <definedName name="Ponte_47" localSheetId="58">'ANEXO XXVIII - Espec. Servicos'!Ponte_47</definedName>
    <definedName name="Ponte_47" localSheetId="60">#N/A</definedName>
    <definedName name="Ponte_47" localSheetId="61">#N/A</definedName>
    <definedName name="Ponte_47" localSheetId="62">#N/A</definedName>
    <definedName name="Ponte_47" localSheetId="63">#N/A</definedName>
    <definedName name="Ponte_47" localSheetId="64">'ANEXO XXXIV - Aplicação PC'!Ponte_47</definedName>
    <definedName name="Ponte_47" localSheetId="65">#N/A</definedName>
    <definedName name="Ponte_47" localSheetId="66">#N/A</definedName>
    <definedName name="Ponte_47" localSheetId="1">SUMÁRIO!Ponte_47</definedName>
    <definedName name="Ponte_47">Ponte_47</definedName>
    <definedName name="Ponte_48" localSheetId="27">#N/A</definedName>
    <definedName name="Ponte_48" localSheetId="25">'ANEXO VII - Erosão'!Ponte_48</definedName>
    <definedName name="Ponte_48" localSheetId="30">#N/A</definedName>
    <definedName name="Ponte_48" localSheetId="40">#N/A</definedName>
    <definedName name="Ponte_48" localSheetId="36">#N/A</definedName>
    <definedName name="Ponte_48" localSheetId="37">#N/A</definedName>
    <definedName name="Ponte_48" localSheetId="38">'ANEXO XVII - Pedágio'!Ponte_48</definedName>
    <definedName name="Ponte_48" localSheetId="39">#N/A</definedName>
    <definedName name="Ponte_48" localSheetId="68">#N/A</definedName>
    <definedName name="Ponte_48" localSheetId="41">#N/A</definedName>
    <definedName name="Ponte_48" localSheetId="67">#N/A</definedName>
    <definedName name="Ponte_48" localSheetId="42">#N/A</definedName>
    <definedName name="Ponte_48" localSheetId="43">#N/A</definedName>
    <definedName name="Ponte_48" localSheetId="44">'ANEXO XXII - Sin. Abertura Tráf'!Ponte_48</definedName>
    <definedName name="Ponte_48" localSheetId="46">'ANEXO XXIV - Orç. Total'!Ponte_48</definedName>
    <definedName name="Ponte_48" localSheetId="59">'ANEXO XXIX - Doc SEDE'!Ponte_48</definedName>
    <definedName name="Ponte_48" localSheetId="47">'ANEXO XXV - Cronograma'!Ponte_48</definedName>
    <definedName name="Ponte_48" localSheetId="48">'ANEXO XXVI - Padrão Desempenho'!Ponte_48</definedName>
    <definedName name="Ponte_48" localSheetId="58">'ANEXO XXVIII - Espec. Servicos'!Ponte_48</definedName>
    <definedName name="Ponte_48" localSheetId="60">#N/A</definedName>
    <definedName name="Ponte_48" localSheetId="61">#N/A</definedName>
    <definedName name="Ponte_48" localSheetId="62">#N/A</definedName>
    <definedName name="Ponte_48" localSheetId="63">#N/A</definedName>
    <definedName name="Ponte_48" localSheetId="64">'ANEXO XXXIV - Aplicação PC'!Ponte_48</definedName>
    <definedName name="Ponte_48" localSheetId="65">#N/A</definedName>
    <definedName name="Ponte_48" localSheetId="66">#N/A</definedName>
    <definedName name="Ponte_48" localSheetId="1">SUMÁRIO!Ponte_48</definedName>
    <definedName name="Ponte_48">Ponte_48</definedName>
    <definedName name="Ponte_51" localSheetId="27">#N/A</definedName>
    <definedName name="Ponte_51" localSheetId="25">'ANEXO VII - Erosão'!Ponte_51</definedName>
    <definedName name="Ponte_51" localSheetId="30">#N/A</definedName>
    <definedName name="Ponte_51" localSheetId="40">#N/A</definedName>
    <definedName name="Ponte_51" localSheetId="36">#N/A</definedName>
    <definedName name="Ponte_51" localSheetId="37">#N/A</definedName>
    <definedName name="Ponte_51" localSheetId="38">'ANEXO XVII - Pedágio'!Ponte_51</definedName>
    <definedName name="Ponte_51" localSheetId="39">#N/A</definedName>
    <definedName name="Ponte_51" localSheetId="68">#N/A</definedName>
    <definedName name="Ponte_51" localSheetId="41">#N/A</definedName>
    <definedName name="Ponte_51" localSheetId="67">#N/A</definedName>
    <definedName name="Ponte_51" localSheetId="42">#N/A</definedName>
    <definedName name="Ponte_51" localSheetId="43">#N/A</definedName>
    <definedName name="Ponte_51" localSheetId="44">'ANEXO XXII - Sin. Abertura Tráf'!Ponte_51</definedName>
    <definedName name="Ponte_51" localSheetId="46">'ANEXO XXIV - Orç. Total'!Ponte_51</definedName>
    <definedName name="Ponte_51" localSheetId="59">'ANEXO XXIX - Doc SEDE'!Ponte_51</definedName>
    <definedName name="Ponte_51" localSheetId="47">'ANEXO XXV - Cronograma'!Ponte_51</definedName>
    <definedName name="Ponte_51" localSheetId="48">'ANEXO XXVI - Padrão Desempenho'!Ponte_51</definedName>
    <definedName name="Ponte_51" localSheetId="58">'ANEXO XXVIII - Espec. Servicos'!Ponte_51</definedName>
    <definedName name="Ponte_51" localSheetId="60">#N/A</definedName>
    <definedName name="Ponte_51" localSheetId="61">#N/A</definedName>
    <definedName name="Ponte_51" localSheetId="62">#N/A</definedName>
    <definedName name="Ponte_51" localSheetId="63">#N/A</definedName>
    <definedName name="Ponte_51" localSheetId="64">'ANEXO XXXIV - Aplicação PC'!Ponte_51</definedName>
    <definedName name="Ponte_51" localSheetId="65">#N/A</definedName>
    <definedName name="Ponte_51" localSheetId="66">#N/A</definedName>
    <definedName name="Ponte_51" localSheetId="1">SUMÁRIO!Ponte_51</definedName>
    <definedName name="Ponte_51">Ponte_51</definedName>
    <definedName name="Ponte_52" localSheetId="27">#N/A</definedName>
    <definedName name="Ponte_52" localSheetId="25">'ANEXO VII - Erosão'!Ponte_52</definedName>
    <definedName name="Ponte_52" localSheetId="30">#N/A</definedName>
    <definedName name="Ponte_52" localSheetId="40">#N/A</definedName>
    <definedName name="Ponte_52" localSheetId="36">#N/A</definedName>
    <definedName name="Ponte_52" localSheetId="37">#N/A</definedName>
    <definedName name="Ponte_52" localSheetId="38">'ANEXO XVII - Pedágio'!Ponte_52</definedName>
    <definedName name="Ponte_52" localSheetId="39">#N/A</definedName>
    <definedName name="Ponte_52" localSheetId="68">#N/A</definedName>
    <definedName name="Ponte_52" localSheetId="41">#N/A</definedName>
    <definedName name="Ponte_52" localSheetId="67">#N/A</definedName>
    <definedName name="Ponte_52" localSheetId="42">#N/A</definedName>
    <definedName name="Ponte_52" localSheetId="43">#N/A</definedName>
    <definedName name="Ponte_52" localSheetId="44">'ANEXO XXII - Sin. Abertura Tráf'!Ponte_52</definedName>
    <definedName name="Ponte_52" localSheetId="46">'ANEXO XXIV - Orç. Total'!Ponte_52</definedName>
    <definedName name="Ponte_52" localSheetId="59">'ANEXO XXIX - Doc SEDE'!Ponte_52</definedName>
    <definedName name="Ponte_52" localSheetId="47">'ANEXO XXV - Cronograma'!Ponte_52</definedName>
    <definedName name="Ponte_52" localSheetId="48">'ANEXO XXVI - Padrão Desempenho'!Ponte_52</definedName>
    <definedName name="Ponte_52" localSheetId="58">'ANEXO XXVIII - Espec. Servicos'!Ponte_52</definedName>
    <definedName name="Ponte_52" localSheetId="60">#N/A</definedName>
    <definedName name="Ponte_52" localSheetId="61">#N/A</definedName>
    <definedName name="Ponte_52" localSheetId="62">#N/A</definedName>
    <definedName name="Ponte_52" localSheetId="63">#N/A</definedName>
    <definedName name="Ponte_52" localSheetId="64">'ANEXO XXXIV - Aplicação PC'!Ponte_52</definedName>
    <definedName name="Ponte_52" localSheetId="65">#N/A</definedName>
    <definedName name="Ponte_52" localSheetId="66">#N/A</definedName>
    <definedName name="Ponte_52" localSheetId="1">SUMÁRIO!Ponte_52</definedName>
    <definedName name="Ponte_52">Ponte_52</definedName>
    <definedName name="Ponte_53" localSheetId="27">#N/A</definedName>
    <definedName name="Ponte_53" localSheetId="25">'ANEXO VII - Erosão'!Ponte_53</definedName>
    <definedName name="Ponte_53" localSheetId="30">#N/A</definedName>
    <definedName name="Ponte_53" localSheetId="40">#N/A</definedName>
    <definedName name="Ponte_53" localSheetId="36">#N/A</definedName>
    <definedName name="Ponte_53" localSheetId="37">#N/A</definedName>
    <definedName name="Ponte_53" localSheetId="38">'ANEXO XVII - Pedágio'!Ponte_53</definedName>
    <definedName name="Ponte_53" localSheetId="39">#N/A</definedName>
    <definedName name="Ponte_53" localSheetId="68">#N/A</definedName>
    <definedName name="Ponte_53" localSheetId="41">#N/A</definedName>
    <definedName name="Ponte_53" localSheetId="67">#N/A</definedName>
    <definedName name="Ponte_53" localSheetId="42">#N/A</definedName>
    <definedName name="Ponte_53" localSheetId="43">#N/A</definedName>
    <definedName name="Ponte_53" localSheetId="44">'ANEXO XXII - Sin. Abertura Tráf'!Ponte_53</definedName>
    <definedName name="Ponte_53" localSheetId="46">'ANEXO XXIV - Orç. Total'!Ponte_53</definedName>
    <definedName name="Ponte_53" localSheetId="59">'ANEXO XXIX - Doc SEDE'!Ponte_53</definedName>
    <definedName name="Ponte_53" localSheetId="47">'ANEXO XXV - Cronograma'!Ponte_53</definedName>
    <definedName name="Ponte_53" localSheetId="48">'ANEXO XXVI - Padrão Desempenho'!Ponte_53</definedName>
    <definedName name="Ponte_53" localSheetId="58">'ANEXO XXVIII - Espec. Servicos'!Ponte_53</definedName>
    <definedName name="Ponte_53" localSheetId="60">#N/A</definedName>
    <definedName name="Ponte_53" localSheetId="61">#N/A</definedName>
    <definedName name="Ponte_53" localSheetId="62">#N/A</definedName>
    <definedName name="Ponte_53" localSheetId="63">#N/A</definedName>
    <definedName name="Ponte_53" localSheetId="64">'ANEXO XXXIV - Aplicação PC'!Ponte_53</definedName>
    <definedName name="Ponte_53" localSheetId="65">#N/A</definedName>
    <definedName name="Ponte_53" localSheetId="66">#N/A</definedName>
    <definedName name="Ponte_53" localSheetId="1">SUMÁRIO!Ponte_53</definedName>
    <definedName name="Ponte_53">Ponte_53</definedName>
    <definedName name="Ponte_55" localSheetId="27">#N/A</definedName>
    <definedName name="Ponte_55" localSheetId="25">'ANEXO VII - Erosão'!Ponte_55</definedName>
    <definedName name="Ponte_55" localSheetId="30">#N/A</definedName>
    <definedName name="Ponte_55" localSheetId="40">#N/A</definedName>
    <definedName name="Ponte_55" localSheetId="36">#N/A</definedName>
    <definedName name="Ponte_55" localSheetId="37">#N/A</definedName>
    <definedName name="Ponte_55" localSheetId="38">'ANEXO XVII - Pedágio'!Ponte_55</definedName>
    <definedName name="Ponte_55" localSheetId="39">#N/A</definedName>
    <definedName name="Ponte_55" localSheetId="68">#N/A</definedName>
    <definedName name="Ponte_55" localSheetId="41">#N/A</definedName>
    <definedName name="Ponte_55" localSheetId="67">#N/A</definedName>
    <definedName name="Ponte_55" localSheetId="42">#N/A</definedName>
    <definedName name="Ponte_55" localSheetId="43">#N/A</definedName>
    <definedName name="Ponte_55" localSheetId="44">'ANEXO XXII - Sin. Abertura Tráf'!Ponte_55</definedName>
    <definedName name="Ponte_55" localSheetId="46">'ANEXO XXIV - Orç. Total'!Ponte_55</definedName>
    <definedName name="Ponte_55" localSheetId="59">'ANEXO XXIX - Doc SEDE'!Ponte_55</definedName>
    <definedName name="Ponte_55" localSheetId="47">'ANEXO XXV - Cronograma'!Ponte_55</definedName>
    <definedName name="Ponte_55" localSheetId="48">'ANEXO XXVI - Padrão Desempenho'!Ponte_55</definedName>
    <definedName name="Ponte_55" localSheetId="58">'ANEXO XXVIII - Espec. Servicos'!Ponte_55</definedName>
    <definedName name="Ponte_55" localSheetId="60">#N/A</definedName>
    <definedName name="Ponte_55" localSheetId="61">#N/A</definedName>
    <definedName name="Ponte_55" localSheetId="62">#N/A</definedName>
    <definedName name="Ponte_55" localSheetId="63">#N/A</definedName>
    <definedName name="Ponte_55" localSheetId="64">'ANEXO XXXIV - Aplicação PC'!Ponte_55</definedName>
    <definedName name="Ponte_55" localSheetId="65">#N/A</definedName>
    <definedName name="Ponte_55" localSheetId="66">#N/A</definedName>
    <definedName name="Ponte_55" localSheetId="1">SUMÁRIO!Ponte_55</definedName>
    <definedName name="Ponte_55">Ponte_55</definedName>
    <definedName name="Ponte_58" localSheetId="27">#N/A</definedName>
    <definedName name="Ponte_58" localSheetId="25">'ANEXO VII - Erosão'!Ponte_58</definedName>
    <definedName name="Ponte_58" localSheetId="30">#N/A</definedName>
    <definedName name="Ponte_58" localSheetId="40">#N/A</definedName>
    <definedName name="Ponte_58" localSheetId="36">#N/A</definedName>
    <definedName name="Ponte_58" localSheetId="37">#N/A</definedName>
    <definedName name="Ponte_58" localSheetId="38">'ANEXO XVII - Pedágio'!Ponte_58</definedName>
    <definedName name="Ponte_58" localSheetId="39">#N/A</definedName>
    <definedName name="Ponte_58" localSheetId="68">#N/A</definedName>
    <definedName name="Ponte_58" localSheetId="41">#N/A</definedName>
    <definedName name="Ponte_58" localSheetId="67">#N/A</definedName>
    <definedName name="Ponte_58" localSheetId="42">#N/A</definedName>
    <definedName name="Ponte_58" localSheetId="43">#N/A</definedName>
    <definedName name="Ponte_58" localSheetId="44">'ANEXO XXII - Sin. Abertura Tráf'!Ponte_58</definedName>
    <definedName name="Ponte_58" localSheetId="46">'ANEXO XXIV - Orç. Total'!Ponte_58</definedName>
    <definedName name="Ponte_58" localSheetId="59">'ANEXO XXIX - Doc SEDE'!Ponte_58</definedName>
    <definedName name="Ponte_58" localSheetId="47">'ANEXO XXV - Cronograma'!Ponte_58</definedName>
    <definedName name="Ponte_58" localSheetId="48">'ANEXO XXVI - Padrão Desempenho'!Ponte_58</definedName>
    <definedName name="Ponte_58" localSheetId="58">'ANEXO XXVIII - Espec. Servicos'!Ponte_58</definedName>
    <definedName name="Ponte_58" localSheetId="60">#N/A</definedName>
    <definedName name="Ponte_58" localSheetId="61">#N/A</definedName>
    <definedName name="Ponte_58" localSheetId="62">#N/A</definedName>
    <definedName name="Ponte_58" localSheetId="63">#N/A</definedName>
    <definedName name="Ponte_58" localSheetId="64">'ANEXO XXXIV - Aplicação PC'!Ponte_58</definedName>
    <definedName name="Ponte_58" localSheetId="65">#N/A</definedName>
    <definedName name="Ponte_58" localSheetId="66">#N/A</definedName>
    <definedName name="Ponte_58" localSheetId="1">SUMÁRIO!Ponte_58</definedName>
    <definedName name="Ponte_58">Ponte_58</definedName>
    <definedName name="Ponte_59" localSheetId="27">#N/A</definedName>
    <definedName name="Ponte_59" localSheetId="25">'ANEXO VII - Erosão'!Ponte_59</definedName>
    <definedName name="Ponte_59" localSheetId="30">#N/A</definedName>
    <definedName name="Ponte_59" localSheetId="40">#N/A</definedName>
    <definedName name="Ponte_59" localSheetId="36">#N/A</definedName>
    <definedName name="Ponte_59" localSheetId="37">#N/A</definedName>
    <definedName name="Ponte_59" localSheetId="38">'ANEXO XVII - Pedágio'!Ponte_59</definedName>
    <definedName name="Ponte_59" localSheetId="39">#N/A</definedName>
    <definedName name="Ponte_59" localSheetId="68">#N/A</definedName>
    <definedName name="Ponte_59" localSheetId="41">#N/A</definedName>
    <definedName name="Ponte_59" localSheetId="67">#N/A</definedName>
    <definedName name="Ponte_59" localSheetId="42">#N/A</definedName>
    <definedName name="Ponte_59" localSheetId="43">#N/A</definedName>
    <definedName name="Ponte_59" localSheetId="44">'ANEXO XXII - Sin. Abertura Tráf'!Ponte_59</definedName>
    <definedName name="Ponte_59" localSheetId="46">'ANEXO XXIV - Orç. Total'!Ponte_59</definedName>
    <definedName name="Ponte_59" localSheetId="59">'ANEXO XXIX - Doc SEDE'!Ponte_59</definedName>
    <definedName name="Ponte_59" localSheetId="47">'ANEXO XXV - Cronograma'!Ponte_59</definedName>
    <definedName name="Ponte_59" localSheetId="48">'ANEXO XXVI - Padrão Desempenho'!Ponte_59</definedName>
    <definedName name="Ponte_59" localSheetId="58">'ANEXO XXVIII - Espec. Servicos'!Ponte_59</definedName>
    <definedName name="Ponte_59" localSheetId="60">#N/A</definedName>
    <definedName name="Ponte_59" localSheetId="61">#N/A</definedName>
    <definedName name="Ponte_59" localSheetId="62">#N/A</definedName>
    <definedName name="Ponte_59" localSheetId="63">#N/A</definedName>
    <definedName name="Ponte_59" localSheetId="64">'ANEXO XXXIV - Aplicação PC'!Ponte_59</definedName>
    <definedName name="Ponte_59" localSheetId="65">#N/A</definedName>
    <definedName name="Ponte_59" localSheetId="66">#N/A</definedName>
    <definedName name="Ponte_59" localSheetId="1">SUMÁRIO!Ponte_59</definedName>
    <definedName name="Ponte_59">Ponte_59</definedName>
    <definedName name="Ponte_60" localSheetId="27">#N/A</definedName>
    <definedName name="Ponte_60" localSheetId="25">'ANEXO VII - Erosão'!Ponte_60</definedName>
    <definedName name="Ponte_60" localSheetId="30">#N/A</definedName>
    <definedName name="Ponte_60" localSheetId="40">#N/A</definedName>
    <definedName name="Ponte_60" localSheetId="36">#N/A</definedName>
    <definedName name="Ponte_60" localSheetId="37">#N/A</definedName>
    <definedName name="Ponte_60" localSheetId="38">'ANEXO XVII - Pedágio'!Ponte_60</definedName>
    <definedName name="Ponte_60" localSheetId="39">#N/A</definedName>
    <definedName name="Ponte_60" localSheetId="68">#N/A</definedName>
    <definedName name="Ponte_60" localSheetId="41">#N/A</definedName>
    <definedName name="Ponte_60" localSheetId="67">#N/A</definedName>
    <definedName name="Ponte_60" localSheetId="42">#N/A</definedName>
    <definedName name="Ponte_60" localSheetId="43">#N/A</definedName>
    <definedName name="Ponte_60" localSheetId="44">'ANEXO XXII - Sin. Abertura Tráf'!Ponte_60</definedName>
    <definedName name="Ponte_60" localSheetId="46">'ANEXO XXIV - Orç. Total'!Ponte_60</definedName>
    <definedName name="Ponte_60" localSheetId="59">'ANEXO XXIX - Doc SEDE'!Ponte_60</definedName>
    <definedName name="Ponte_60" localSheetId="47">'ANEXO XXV - Cronograma'!Ponte_60</definedName>
    <definedName name="Ponte_60" localSheetId="48">'ANEXO XXVI - Padrão Desempenho'!Ponte_60</definedName>
    <definedName name="Ponte_60" localSheetId="58">'ANEXO XXVIII - Espec. Servicos'!Ponte_60</definedName>
    <definedName name="Ponte_60" localSheetId="60">#N/A</definedName>
    <definedName name="Ponte_60" localSheetId="61">#N/A</definedName>
    <definedName name="Ponte_60" localSheetId="62">#N/A</definedName>
    <definedName name="Ponte_60" localSheetId="63">#N/A</definedName>
    <definedName name="Ponte_60" localSheetId="64">'ANEXO XXXIV - Aplicação PC'!Ponte_60</definedName>
    <definedName name="Ponte_60" localSheetId="65">#N/A</definedName>
    <definedName name="Ponte_60" localSheetId="66">#N/A</definedName>
    <definedName name="Ponte_60" localSheetId="1">SUMÁRIO!Ponte_60</definedName>
    <definedName name="Ponte_60">Ponte_60</definedName>
    <definedName name="Ponte_61" localSheetId="27">#N/A</definedName>
    <definedName name="Ponte_61" localSheetId="25">'ANEXO VII - Erosão'!Ponte_61</definedName>
    <definedName name="Ponte_61" localSheetId="30">#N/A</definedName>
    <definedName name="Ponte_61" localSheetId="40">#N/A</definedName>
    <definedName name="Ponte_61" localSheetId="36">#N/A</definedName>
    <definedName name="Ponte_61" localSheetId="37">#N/A</definedName>
    <definedName name="Ponte_61" localSheetId="38">'ANEXO XVII - Pedágio'!Ponte_61</definedName>
    <definedName name="Ponte_61" localSheetId="39">#N/A</definedName>
    <definedName name="Ponte_61" localSheetId="68">#N/A</definedName>
    <definedName name="Ponte_61" localSheetId="41">#N/A</definedName>
    <definedName name="Ponte_61" localSheetId="67">#N/A</definedName>
    <definedName name="Ponte_61" localSheetId="42">#N/A</definedName>
    <definedName name="Ponte_61" localSheetId="43">#N/A</definedName>
    <definedName name="Ponte_61" localSheetId="44">'ANEXO XXII - Sin. Abertura Tráf'!Ponte_61</definedName>
    <definedName name="Ponte_61" localSheetId="46">'ANEXO XXIV - Orç. Total'!Ponte_61</definedName>
    <definedName name="Ponte_61" localSheetId="59">'ANEXO XXIX - Doc SEDE'!Ponte_61</definedName>
    <definedName name="Ponte_61" localSheetId="47">'ANEXO XXV - Cronograma'!Ponte_61</definedName>
    <definedName name="Ponte_61" localSheetId="48">'ANEXO XXVI - Padrão Desempenho'!Ponte_61</definedName>
    <definedName name="Ponte_61" localSheetId="58">'ANEXO XXVIII - Espec. Servicos'!Ponte_61</definedName>
    <definedName name="Ponte_61" localSheetId="60">#N/A</definedName>
    <definedName name="Ponte_61" localSheetId="61">#N/A</definedName>
    <definedName name="Ponte_61" localSheetId="62">#N/A</definedName>
    <definedName name="Ponte_61" localSheetId="63">#N/A</definedName>
    <definedName name="Ponte_61" localSheetId="64">'ANEXO XXXIV - Aplicação PC'!Ponte_61</definedName>
    <definedName name="Ponte_61" localSheetId="65">#N/A</definedName>
    <definedName name="Ponte_61" localSheetId="66">#N/A</definedName>
    <definedName name="Ponte_61" localSheetId="1">SUMÁRIO!Ponte_61</definedName>
    <definedName name="Ponte_61">Ponte_61</definedName>
    <definedName name="Ponte_62" localSheetId="27">#N/A</definedName>
    <definedName name="Ponte_62" localSheetId="25">'ANEXO VII - Erosão'!Ponte_62</definedName>
    <definedName name="Ponte_62" localSheetId="30">#N/A</definedName>
    <definedName name="Ponte_62" localSheetId="40">#N/A</definedName>
    <definedName name="Ponte_62" localSheetId="36">#N/A</definedName>
    <definedName name="Ponte_62" localSheetId="37">#N/A</definedName>
    <definedName name="Ponte_62" localSheetId="38">'ANEXO XVII - Pedágio'!Ponte_62</definedName>
    <definedName name="Ponte_62" localSheetId="39">#N/A</definedName>
    <definedName name="Ponte_62" localSheetId="68">#N/A</definedName>
    <definedName name="Ponte_62" localSheetId="41">#N/A</definedName>
    <definedName name="Ponte_62" localSheetId="67">#N/A</definedName>
    <definedName name="Ponte_62" localSheetId="42">#N/A</definedName>
    <definedName name="Ponte_62" localSheetId="43">#N/A</definedName>
    <definedName name="Ponte_62" localSheetId="44">'ANEXO XXII - Sin. Abertura Tráf'!Ponte_62</definedName>
    <definedName name="Ponte_62" localSheetId="46">'ANEXO XXIV - Orç. Total'!Ponte_62</definedName>
    <definedName name="Ponte_62" localSheetId="59">'ANEXO XXIX - Doc SEDE'!Ponte_62</definedName>
    <definedName name="Ponte_62" localSheetId="47">'ANEXO XXV - Cronograma'!Ponte_62</definedName>
    <definedName name="Ponte_62" localSheetId="48">'ANEXO XXVI - Padrão Desempenho'!Ponte_62</definedName>
    <definedName name="Ponte_62" localSheetId="58">'ANEXO XXVIII - Espec. Servicos'!Ponte_62</definedName>
    <definedName name="Ponte_62" localSheetId="60">#N/A</definedName>
    <definedName name="Ponte_62" localSheetId="61">#N/A</definedName>
    <definedName name="Ponte_62" localSheetId="62">#N/A</definedName>
    <definedName name="Ponte_62" localSheetId="63">#N/A</definedName>
    <definedName name="Ponte_62" localSheetId="64">'ANEXO XXXIV - Aplicação PC'!Ponte_62</definedName>
    <definedName name="Ponte_62" localSheetId="65">#N/A</definedName>
    <definedName name="Ponte_62" localSheetId="66">#N/A</definedName>
    <definedName name="Ponte_62" localSheetId="1">SUMÁRIO!Ponte_62</definedName>
    <definedName name="Ponte_62">Ponte_62</definedName>
    <definedName name="Ponte_63" localSheetId="27">'ANEXO IX - Met. Solução II (1)'!_3S0830201_1</definedName>
    <definedName name="Ponte_63" localSheetId="25">'ANEXO VII - Erosão'!Ponte_63</definedName>
    <definedName name="Ponte_63" localSheetId="30">_3S0830201_1</definedName>
    <definedName name="Ponte_63" localSheetId="40">'ANEXO XIX - FIT'!_3S0830201_1</definedName>
    <definedName name="Ponte_63" localSheetId="36">#N/A</definedName>
    <definedName name="Ponte_63" localSheetId="37">'ANEXO XVI - Cotação'!_3S0830201_1</definedName>
    <definedName name="Ponte_63" localSheetId="38">'ANEXO XVII - Pedágio'!Ponte_63</definedName>
    <definedName name="Ponte_63" localSheetId="39">'ANEXO XVIII - Binômio'!_3S0830201_1</definedName>
    <definedName name="Ponte_63" localSheetId="68">#N/A</definedName>
    <definedName name="Ponte_63" localSheetId="41">'ANEXO XX - Transporte'!_3S0830201_1</definedName>
    <definedName name="Ponte_63" localSheetId="67">'ANEXO XXI - Curva ABC'!_3S0830201_1</definedName>
    <definedName name="Ponte_63" localSheetId="42">#N/A</definedName>
    <definedName name="Ponte_63" localSheetId="43">#N/A</definedName>
    <definedName name="Ponte_63" localSheetId="44">'ANEXO XXII - Sin. Abertura Tráf'!Ponte_63</definedName>
    <definedName name="Ponte_63" localSheetId="46">'ANEXO XXIV - Orç. Total'!Ponte_63</definedName>
    <definedName name="Ponte_63" localSheetId="59">'ANEXO XXIX - Doc SEDE'!Ponte_63</definedName>
    <definedName name="Ponte_63" localSheetId="47">'ANEXO XXV - Cronograma'!Ponte_63</definedName>
    <definedName name="Ponte_63" localSheetId="48">'ANEXO XXVI - Padrão Desempenho'!Ponte_63</definedName>
    <definedName name="Ponte_63" localSheetId="58">'ANEXO XXVIII - Espec. Servicos'!Ponte_63</definedName>
    <definedName name="Ponte_63" localSheetId="60">'ANEXO XXX - Termo aprov.'!_3S0830201_1</definedName>
    <definedName name="Ponte_63" localSheetId="61">'ANEXO XXXI - Receb. Obra'!_3S0830201_1</definedName>
    <definedName name="Ponte_63" localSheetId="62">'ANEXO XXXII - Crít. acidentes'!_3S0830201_1</definedName>
    <definedName name="Ponte_63" localSheetId="63">'ANEXO XXXIII-Matriz de Soluções'!_3S0830201_1</definedName>
    <definedName name="Ponte_63" localSheetId="64">'ANEXO XXXIV - Aplicação PC'!Ponte_63</definedName>
    <definedName name="Ponte_63" localSheetId="65">'ANEXO XXXV - Fator H.P.'!_3S0830201_1</definedName>
    <definedName name="Ponte_63" localSheetId="66">'ANEXO XXXVI - Nível de Serviço'!_3S0830201_1</definedName>
    <definedName name="Ponte_63" localSheetId="1">SUMÁRIO!Ponte_63</definedName>
    <definedName name="Ponte_63">Ponte_63</definedName>
    <definedName name="Ponte_64" localSheetId="27">#N/A</definedName>
    <definedName name="Ponte_64" localSheetId="25">'ANEXO VII - Erosão'!Ponte_64</definedName>
    <definedName name="Ponte_64" localSheetId="30">#N/A</definedName>
    <definedName name="Ponte_64" localSheetId="40">#N/A</definedName>
    <definedName name="Ponte_64" localSheetId="36">#N/A</definedName>
    <definedName name="Ponte_64" localSheetId="37">#N/A</definedName>
    <definedName name="Ponte_64" localSheetId="38">'ANEXO XVII - Pedágio'!Ponte_64</definedName>
    <definedName name="Ponte_64" localSheetId="39">#N/A</definedName>
    <definedName name="Ponte_64" localSheetId="68">#N/A</definedName>
    <definedName name="Ponte_64" localSheetId="41">#N/A</definedName>
    <definedName name="Ponte_64" localSheetId="67">#N/A</definedName>
    <definedName name="Ponte_64" localSheetId="42">#N/A</definedName>
    <definedName name="Ponte_64" localSheetId="43">#N/A</definedName>
    <definedName name="Ponte_64" localSheetId="44">'ANEXO XXII - Sin. Abertura Tráf'!Ponte_64</definedName>
    <definedName name="Ponte_64" localSheetId="46">'ANEXO XXIV - Orç. Total'!Ponte_64</definedName>
    <definedName name="Ponte_64" localSheetId="59">'ANEXO XXIX - Doc SEDE'!Ponte_64</definedName>
    <definedName name="Ponte_64" localSheetId="47">'ANEXO XXV - Cronograma'!Ponte_64</definedName>
    <definedName name="Ponte_64" localSheetId="48">'ANEXO XXVI - Padrão Desempenho'!Ponte_64</definedName>
    <definedName name="Ponte_64" localSheetId="58">'ANEXO XXVIII - Espec. Servicos'!Ponte_64</definedName>
    <definedName name="Ponte_64" localSheetId="60">#N/A</definedName>
    <definedName name="Ponte_64" localSheetId="61">#N/A</definedName>
    <definedName name="Ponte_64" localSheetId="62">#N/A</definedName>
    <definedName name="Ponte_64" localSheetId="63">#N/A</definedName>
    <definedName name="Ponte_64" localSheetId="64">'ANEXO XXXIV - Aplicação PC'!Ponte_64</definedName>
    <definedName name="Ponte_64" localSheetId="65">#N/A</definedName>
    <definedName name="Ponte_64" localSheetId="66">#N/A</definedName>
    <definedName name="Ponte_64" localSheetId="1">SUMÁRIO!Ponte_64</definedName>
    <definedName name="Ponte_64">Ponte_64</definedName>
    <definedName name="Ponte_65" localSheetId="27">#N/A</definedName>
    <definedName name="Ponte_65" localSheetId="25">'ANEXO VII - Erosão'!Ponte_65</definedName>
    <definedName name="Ponte_65" localSheetId="30">#N/A</definedName>
    <definedName name="Ponte_65" localSheetId="40">#N/A</definedName>
    <definedName name="Ponte_65" localSheetId="36">#N/A</definedName>
    <definedName name="Ponte_65" localSheetId="37">#N/A</definedName>
    <definedName name="Ponte_65" localSheetId="38">'ANEXO XVII - Pedágio'!Ponte_65</definedName>
    <definedName name="Ponte_65" localSheetId="39">#N/A</definedName>
    <definedName name="Ponte_65" localSheetId="68">#N/A</definedName>
    <definedName name="Ponte_65" localSheetId="41">#N/A</definedName>
    <definedName name="Ponte_65" localSheetId="67">#N/A</definedName>
    <definedName name="Ponte_65" localSheetId="42">#N/A</definedName>
    <definedName name="Ponte_65" localSheetId="43">#N/A</definedName>
    <definedName name="Ponte_65" localSheetId="44">'ANEXO XXII - Sin. Abertura Tráf'!Ponte_65</definedName>
    <definedName name="Ponte_65" localSheetId="46">'ANEXO XXIV - Orç. Total'!Ponte_65</definedName>
    <definedName name="Ponte_65" localSheetId="59">'ANEXO XXIX - Doc SEDE'!Ponte_65</definedName>
    <definedName name="Ponte_65" localSheetId="47">'ANEXO XXV - Cronograma'!Ponte_65</definedName>
    <definedName name="Ponte_65" localSheetId="48">'ANEXO XXVI - Padrão Desempenho'!Ponte_65</definedName>
    <definedName name="Ponte_65" localSheetId="58">'ANEXO XXVIII - Espec. Servicos'!Ponte_65</definedName>
    <definedName name="Ponte_65" localSheetId="60">#N/A</definedName>
    <definedName name="Ponte_65" localSheetId="61">#N/A</definedName>
    <definedName name="Ponte_65" localSheetId="62">#N/A</definedName>
    <definedName name="Ponte_65" localSheetId="63">#N/A</definedName>
    <definedName name="Ponte_65" localSheetId="64">'ANEXO XXXIV - Aplicação PC'!Ponte_65</definedName>
    <definedName name="Ponte_65" localSheetId="65">#N/A</definedName>
    <definedName name="Ponte_65" localSheetId="66">#N/A</definedName>
    <definedName name="Ponte_65" localSheetId="1">SUMÁRIO!Ponte_65</definedName>
    <definedName name="Ponte_65">Ponte_65</definedName>
    <definedName name="Ponte_66" localSheetId="27">#N/A</definedName>
    <definedName name="Ponte_66" localSheetId="25">'ANEXO VII - Erosão'!Ponte_66</definedName>
    <definedName name="Ponte_66" localSheetId="30">#N/A</definedName>
    <definedName name="Ponte_66" localSheetId="40">#N/A</definedName>
    <definedName name="Ponte_66" localSheetId="36">#N/A</definedName>
    <definedName name="Ponte_66" localSheetId="37">#N/A</definedName>
    <definedName name="Ponte_66" localSheetId="38">'ANEXO XVII - Pedágio'!Ponte_66</definedName>
    <definedName name="Ponte_66" localSheetId="39">#N/A</definedName>
    <definedName name="Ponte_66" localSheetId="68">#N/A</definedName>
    <definedName name="Ponte_66" localSheetId="41">#N/A</definedName>
    <definedName name="Ponte_66" localSheetId="67">#N/A</definedName>
    <definedName name="Ponte_66" localSheetId="42">#N/A</definedName>
    <definedName name="Ponte_66" localSheetId="43">#N/A</definedName>
    <definedName name="Ponte_66" localSheetId="44">'ANEXO XXII - Sin. Abertura Tráf'!Ponte_66</definedName>
    <definedName name="Ponte_66" localSheetId="46">'ANEXO XXIV - Orç. Total'!Ponte_66</definedName>
    <definedName name="Ponte_66" localSheetId="59">'ANEXO XXIX - Doc SEDE'!Ponte_66</definedName>
    <definedName name="Ponte_66" localSheetId="47">'ANEXO XXV - Cronograma'!Ponte_66</definedName>
    <definedName name="Ponte_66" localSheetId="48">'ANEXO XXVI - Padrão Desempenho'!Ponte_66</definedName>
    <definedName name="Ponte_66" localSheetId="58">'ANEXO XXVIII - Espec. Servicos'!Ponte_66</definedName>
    <definedName name="Ponte_66" localSheetId="60">#N/A</definedName>
    <definedName name="Ponte_66" localSheetId="61">#N/A</definedName>
    <definedName name="Ponte_66" localSheetId="62">#N/A</definedName>
    <definedName name="Ponte_66" localSheetId="63">#N/A</definedName>
    <definedName name="Ponte_66" localSheetId="64">'ANEXO XXXIV - Aplicação PC'!Ponte_66</definedName>
    <definedName name="Ponte_66" localSheetId="65">#N/A</definedName>
    <definedName name="Ponte_66" localSheetId="66">#N/A</definedName>
    <definedName name="Ponte_66" localSheetId="1">SUMÁRIO!Ponte_66</definedName>
    <definedName name="Ponte_66">Ponte_66</definedName>
    <definedName name="Ponte_67" localSheetId="27">#N/A</definedName>
    <definedName name="Ponte_67" localSheetId="25">'ANEXO VII - Erosão'!Ponte_67</definedName>
    <definedName name="Ponte_67" localSheetId="30">#N/A</definedName>
    <definedName name="Ponte_67" localSheetId="40">#N/A</definedName>
    <definedName name="Ponte_67" localSheetId="36">#N/A</definedName>
    <definedName name="Ponte_67" localSheetId="37">#N/A</definedName>
    <definedName name="Ponte_67" localSheetId="38">'ANEXO XVII - Pedágio'!Ponte_67</definedName>
    <definedName name="Ponte_67" localSheetId="39">#N/A</definedName>
    <definedName name="Ponte_67" localSheetId="68">#N/A</definedName>
    <definedName name="Ponte_67" localSheetId="41">#N/A</definedName>
    <definedName name="Ponte_67" localSheetId="67">#N/A</definedName>
    <definedName name="Ponte_67" localSheetId="42">#N/A</definedName>
    <definedName name="Ponte_67" localSheetId="43">#N/A</definedName>
    <definedName name="Ponte_67" localSheetId="44">'ANEXO XXII - Sin. Abertura Tráf'!Ponte_67</definedName>
    <definedName name="Ponte_67" localSheetId="46">'ANEXO XXIV - Orç. Total'!Ponte_67</definedName>
    <definedName name="Ponte_67" localSheetId="59">'ANEXO XXIX - Doc SEDE'!Ponte_67</definedName>
    <definedName name="Ponte_67" localSheetId="47">'ANEXO XXV - Cronograma'!Ponte_67</definedName>
    <definedName name="Ponte_67" localSheetId="48">'ANEXO XXVI - Padrão Desempenho'!Ponte_67</definedName>
    <definedName name="Ponte_67" localSheetId="58">'ANEXO XXVIII - Espec. Servicos'!Ponte_67</definedName>
    <definedName name="Ponte_67" localSheetId="60">#N/A</definedName>
    <definedName name="Ponte_67" localSheetId="61">#N/A</definedName>
    <definedName name="Ponte_67" localSheetId="62">#N/A</definedName>
    <definedName name="Ponte_67" localSheetId="63">#N/A</definedName>
    <definedName name="Ponte_67" localSheetId="64">'ANEXO XXXIV - Aplicação PC'!Ponte_67</definedName>
    <definedName name="Ponte_67" localSheetId="65">#N/A</definedName>
    <definedName name="Ponte_67" localSheetId="66">#N/A</definedName>
    <definedName name="Ponte_67" localSheetId="1">SUMÁRIO!Ponte_67</definedName>
    <definedName name="Ponte_67">Ponte_67</definedName>
    <definedName name="Ponte_68" localSheetId="27">#N/A</definedName>
    <definedName name="Ponte_68" localSheetId="25">'ANEXO VII - Erosão'!Ponte_68</definedName>
    <definedName name="Ponte_68" localSheetId="30">#N/A</definedName>
    <definedName name="Ponte_68" localSheetId="40">#N/A</definedName>
    <definedName name="Ponte_68" localSheetId="36">#N/A</definedName>
    <definedName name="Ponte_68" localSheetId="37">#N/A</definedName>
    <definedName name="Ponte_68" localSheetId="38">'ANEXO XVII - Pedágio'!Ponte_68</definedName>
    <definedName name="Ponte_68" localSheetId="39">#N/A</definedName>
    <definedName name="Ponte_68" localSheetId="68">#N/A</definedName>
    <definedName name="Ponte_68" localSheetId="41">#N/A</definedName>
    <definedName name="Ponte_68" localSheetId="67">#N/A</definedName>
    <definedName name="Ponte_68" localSheetId="42">#N/A</definedName>
    <definedName name="Ponte_68" localSheetId="43">#N/A</definedName>
    <definedName name="Ponte_68" localSheetId="44">'ANEXO XXII - Sin. Abertura Tráf'!Ponte_68</definedName>
    <definedName name="Ponte_68" localSheetId="46">'ANEXO XXIV - Orç. Total'!Ponte_68</definedName>
    <definedName name="Ponte_68" localSheetId="59">'ANEXO XXIX - Doc SEDE'!Ponte_68</definedName>
    <definedName name="Ponte_68" localSheetId="47">'ANEXO XXV - Cronograma'!Ponte_68</definedName>
    <definedName name="Ponte_68" localSheetId="48">'ANEXO XXVI - Padrão Desempenho'!Ponte_68</definedName>
    <definedName name="Ponte_68" localSheetId="58">'ANEXO XXVIII - Espec. Servicos'!Ponte_68</definedName>
    <definedName name="Ponte_68" localSheetId="60">#N/A</definedName>
    <definedName name="Ponte_68" localSheetId="61">#N/A</definedName>
    <definedName name="Ponte_68" localSheetId="62">#N/A</definedName>
    <definedName name="Ponte_68" localSheetId="63">#N/A</definedName>
    <definedName name="Ponte_68" localSheetId="64">'ANEXO XXXIV - Aplicação PC'!Ponte_68</definedName>
    <definedName name="Ponte_68" localSheetId="65">#N/A</definedName>
    <definedName name="Ponte_68" localSheetId="66">#N/A</definedName>
    <definedName name="Ponte_68" localSheetId="1">SUMÁRIO!Ponte_68</definedName>
    <definedName name="Ponte_68">Ponte_68</definedName>
    <definedName name="Ponte_69" localSheetId="27">#N/A</definedName>
    <definedName name="Ponte_69" localSheetId="25">'ANEXO VII - Erosão'!Ponte_69</definedName>
    <definedName name="Ponte_69" localSheetId="30">#N/A</definedName>
    <definedName name="Ponte_69" localSheetId="40">#N/A</definedName>
    <definedName name="Ponte_69" localSheetId="36">#N/A</definedName>
    <definedName name="Ponte_69" localSheetId="37">#N/A</definedName>
    <definedName name="Ponte_69" localSheetId="38">'ANEXO XVII - Pedágio'!Ponte_69</definedName>
    <definedName name="Ponte_69" localSheetId="39">#N/A</definedName>
    <definedName name="Ponte_69" localSheetId="68">#N/A</definedName>
    <definedName name="Ponte_69" localSheetId="41">#N/A</definedName>
    <definedName name="Ponte_69" localSheetId="67">#N/A</definedName>
    <definedName name="Ponte_69" localSheetId="42">#N/A</definedName>
    <definedName name="Ponte_69" localSheetId="43">#N/A</definedName>
    <definedName name="Ponte_69" localSheetId="44">'ANEXO XXII - Sin. Abertura Tráf'!Ponte_69</definedName>
    <definedName name="Ponte_69" localSheetId="46">'ANEXO XXIV - Orç. Total'!Ponte_69</definedName>
    <definedName name="Ponte_69" localSheetId="59">'ANEXO XXIX - Doc SEDE'!Ponte_69</definedName>
    <definedName name="Ponte_69" localSheetId="47">'ANEXO XXV - Cronograma'!Ponte_69</definedName>
    <definedName name="Ponte_69" localSheetId="48">'ANEXO XXVI - Padrão Desempenho'!Ponte_69</definedName>
    <definedName name="Ponte_69" localSheetId="58">'ANEXO XXVIII - Espec. Servicos'!Ponte_69</definedName>
    <definedName name="Ponte_69" localSheetId="60">#N/A</definedName>
    <definedName name="Ponte_69" localSheetId="61">#N/A</definedName>
    <definedName name="Ponte_69" localSheetId="62">#N/A</definedName>
    <definedName name="Ponte_69" localSheetId="63">#N/A</definedName>
    <definedName name="Ponte_69" localSheetId="64">'ANEXO XXXIV - Aplicação PC'!Ponte_69</definedName>
    <definedName name="Ponte_69" localSheetId="65">#N/A</definedName>
    <definedName name="Ponte_69" localSheetId="66">#N/A</definedName>
    <definedName name="Ponte_69" localSheetId="1">SUMÁRIO!Ponte_69</definedName>
    <definedName name="Ponte_69">Ponte_69</definedName>
    <definedName name="Ponte_70" localSheetId="27">[0]!_3S0830203</definedName>
    <definedName name="Ponte_70" localSheetId="25">'ANEXO VII - Erosão'!Ponte_70</definedName>
    <definedName name="Ponte_70" localSheetId="30">_3S0830203</definedName>
    <definedName name="Ponte_70" localSheetId="40">#REF!</definedName>
    <definedName name="Ponte_70" localSheetId="36">#N/A</definedName>
    <definedName name="Ponte_70" localSheetId="37">#REF!</definedName>
    <definedName name="Ponte_70" localSheetId="38">'ANEXO XVII - Pedágio'!Ponte_70</definedName>
    <definedName name="Ponte_70" localSheetId="39">#REF!</definedName>
    <definedName name="Ponte_70" localSheetId="68">#N/A</definedName>
    <definedName name="Ponte_70" localSheetId="41">#REF!</definedName>
    <definedName name="Ponte_70" localSheetId="67">_3S0830203</definedName>
    <definedName name="Ponte_70" localSheetId="42">#N/A</definedName>
    <definedName name="Ponte_70" localSheetId="43">#N/A</definedName>
    <definedName name="Ponte_70" localSheetId="44">'ANEXO XXII - Sin. Abertura Tráf'!Ponte_70</definedName>
    <definedName name="Ponte_70" localSheetId="46">'ANEXO XXIV - Orç. Total'!Ponte_70</definedName>
    <definedName name="Ponte_70" localSheetId="59">'ANEXO XXIX - Doc SEDE'!Ponte_70</definedName>
    <definedName name="Ponte_70" localSheetId="47">'ANEXO XXV - Cronograma'!Ponte_70</definedName>
    <definedName name="Ponte_70" localSheetId="48">'ANEXO XXVI - Padrão Desempenho'!Ponte_70</definedName>
    <definedName name="Ponte_70" localSheetId="58">'ANEXO XXVIII - Espec. Servicos'!Ponte_70</definedName>
    <definedName name="Ponte_70" localSheetId="60">#REF!</definedName>
    <definedName name="Ponte_70" localSheetId="61">#REF!</definedName>
    <definedName name="Ponte_70" localSheetId="62">[0]!_3S0830203</definedName>
    <definedName name="Ponte_70" localSheetId="63">[0]!_3S0830203</definedName>
    <definedName name="Ponte_70" localSheetId="64">'ANEXO XXXIV - Aplicação PC'!Ponte_70</definedName>
    <definedName name="Ponte_70" localSheetId="65">[0]!_3S0830203</definedName>
    <definedName name="Ponte_70" localSheetId="66">[0]!_3S0830203</definedName>
    <definedName name="Ponte_70" localSheetId="1">SUMÁRIO!Ponte_70</definedName>
    <definedName name="Ponte_70">Ponte_70</definedName>
    <definedName name="Ponte_71" localSheetId="27">#N/A</definedName>
    <definedName name="Ponte_71" localSheetId="25">'ANEXO VII - Erosão'!Ponte_71</definedName>
    <definedName name="Ponte_71" localSheetId="30">[0]!_3S0830203_1</definedName>
    <definedName name="Ponte_71" localSheetId="40">#N/A</definedName>
    <definedName name="Ponte_71" localSheetId="36">#N/A</definedName>
    <definedName name="Ponte_71" localSheetId="37">#N/A</definedName>
    <definedName name="Ponte_71" localSheetId="38">'ANEXO XVII - Pedágio'!Ponte_71</definedName>
    <definedName name="Ponte_71" localSheetId="39">#N/A</definedName>
    <definedName name="Ponte_71" localSheetId="68">#N/A</definedName>
    <definedName name="Ponte_71" localSheetId="41">#N/A</definedName>
    <definedName name="Ponte_71" localSheetId="67">#N/A</definedName>
    <definedName name="Ponte_71" localSheetId="42">#N/A</definedName>
    <definedName name="Ponte_71" localSheetId="43">#N/A</definedName>
    <definedName name="Ponte_71" localSheetId="44">'ANEXO XXII - Sin. Abertura Tráf'!Ponte_71</definedName>
    <definedName name="Ponte_71" localSheetId="46">'ANEXO XXIV - Orç. Total'!Ponte_71</definedName>
    <definedName name="Ponte_71" localSheetId="59">'ANEXO XXIX - Doc SEDE'!Ponte_71</definedName>
    <definedName name="Ponte_71" localSheetId="47">'ANEXO XXV - Cronograma'!Ponte_71</definedName>
    <definedName name="Ponte_71" localSheetId="48">'ANEXO XXVI - Padrão Desempenho'!Ponte_71</definedName>
    <definedName name="Ponte_71" localSheetId="58">'ANEXO XXVIII - Espec. Servicos'!Ponte_71</definedName>
    <definedName name="Ponte_71" localSheetId="60">#N/A</definedName>
    <definedName name="Ponte_71" localSheetId="61">#N/A</definedName>
    <definedName name="Ponte_71" localSheetId="62">#N/A</definedName>
    <definedName name="Ponte_71" localSheetId="63">#N/A</definedName>
    <definedName name="Ponte_71" localSheetId="64">'ANEXO XXXIV - Aplicação PC'!Ponte_71</definedName>
    <definedName name="Ponte_71" localSheetId="65">#N/A</definedName>
    <definedName name="Ponte_71" localSheetId="66">#N/A</definedName>
    <definedName name="Ponte_71" localSheetId="1">SUMÁRIO!Ponte_71</definedName>
    <definedName name="Ponte_71">Ponte_71</definedName>
    <definedName name="Ponte_72" localSheetId="27">#N/A</definedName>
    <definedName name="Ponte_72" localSheetId="25">'ANEXO VII - Erosão'!Ponte_72</definedName>
    <definedName name="Ponte_72" localSheetId="30">[0]!_3S0830203_1</definedName>
    <definedName name="Ponte_72" localSheetId="40">#N/A</definedName>
    <definedName name="Ponte_72" localSheetId="36">#N/A</definedName>
    <definedName name="Ponte_72" localSheetId="37">#N/A</definedName>
    <definedName name="Ponte_72" localSheetId="38">'ANEXO XVII - Pedágio'!Ponte_72</definedName>
    <definedName name="Ponte_72" localSheetId="39">#N/A</definedName>
    <definedName name="Ponte_72" localSheetId="68">#N/A</definedName>
    <definedName name="Ponte_72" localSheetId="41">#N/A</definedName>
    <definedName name="Ponte_72" localSheetId="67">#N/A</definedName>
    <definedName name="Ponte_72" localSheetId="42">#N/A</definedName>
    <definedName name="Ponte_72" localSheetId="43">#N/A</definedName>
    <definedName name="Ponte_72" localSheetId="44">'ANEXO XXII - Sin. Abertura Tráf'!Ponte_72</definedName>
    <definedName name="Ponte_72" localSheetId="46">'ANEXO XXIV - Orç. Total'!Ponte_72</definedName>
    <definedName name="Ponte_72" localSheetId="59">'ANEXO XXIX - Doc SEDE'!Ponte_72</definedName>
    <definedName name="Ponte_72" localSheetId="47">'ANEXO XXV - Cronograma'!Ponte_72</definedName>
    <definedName name="Ponte_72" localSheetId="48">'ANEXO XXVI - Padrão Desempenho'!Ponte_72</definedName>
    <definedName name="Ponte_72" localSheetId="58">'ANEXO XXVIII - Espec. Servicos'!Ponte_72</definedName>
    <definedName name="Ponte_72" localSheetId="60">#N/A</definedName>
    <definedName name="Ponte_72" localSheetId="61">#N/A</definedName>
    <definedName name="Ponte_72" localSheetId="62">#N/A</definedName>
    <definedName name="Ponte_72" localSheetId="63">#N/A</definedName>
    <definedName name="Ponte_72" localSheetId="64">'ANEXO XXXIV - Aplicação PC'!Ponte_72</definedName>
    <definedName name="Ponte_72" localSheetId="65">#N/A</definedName>
    <definedName name="Ponte_72" localSheetId="66">#N/A</definedName>
    <definedName name="Ponte_72" localSheetId="1">SUMÁRIO!Ponte_72</definedName>
    <definedName name="Ponte_72">Ponte_72</definedName>
    <definedName name="Ponte_8" localSheetId="27">#N/A</definedName>
    <definedName name="Ponte_8" localSheetId="25">'ANEXO VII - Erosão'!Ponte_8</definedName>
    <definedName name="Ponte_8" localSheetId="30">#N/A</definedName>
    <definedName name="Ponte_8" localSheetId="40">#N/A</definedName>
    <definedName name="Ponte_8" localSheetId="36">#N/A</definedName>
    <definedName name="Ponte_8" localSheetId="37">#N/A</definedName>
    <definedName name="Ponte_8" localSheetId="38">'ANEXO XVII - Pedágio'!Ponte_8</definedName>
    <definedName name="Ponte_8" localSheetId="39">#N/A</definedName>
    <definedName name="Ponte_8" localSheetId="68">#N/A</definedName>
    <definedName name="Ponte_8" localSheetId="41">#N/A</definedName>
    <definedName name="Ponte_8" localSheetId="67">#N/A</definedName>
    <definedName name="Ponte_8" localSheetId="42">#N/A</definedName>
    <definedName name="Ponte_8" localSheetId="43">#N/A</definedName>
    <definedName name="Ponte_8" localSheetId="44">'ANEXO XXII - Sin. Abertura Tráf'!Ponte_8</definedName>
    <definedName name="Ponte_8" localSheetId="46">'ANEXO XXIV - Orç. Total'!Ponte_8</definedName>
    <definedName name="Ponte_8" localSheetId="59">'ANEXO XXIX - Doc SEDE'!Ponte_8</definedName>
    <definedName name="Ponte_8" localSheetId="47">'ANEXO XXV - Cronograma'!Ponte_8</definedName>
    <definedName name="Ponte_8" localSheetId="48">'ANEXO XXVI - Padrão Desempenho'!Ponte_8</definedName>
    <definedName name="Ponte_8" localSheetId="58">'ANEXO XXVIII - Espec. Servicos'!Ponte_8</definedName>
    <definedName name="Ponte_8" localSheetId="60">#N/A</definedName>
    <definedName name="Ponte_8" localSheetId="61">#N/A</definedName>
    <definedName name="Ponte_8" localSheetId="62">#N/A</definedName>
    <definedName name="Ponte_8" localSheetId="63">#N/A</definedName>
    <definedName name="Ponte_8" localSheetId="64">'ANEXO XXXIV - Aplicação PC'!Ponte_8</definedName>
    <definedName name="Ponte_8" localSheetId="65">#N/A</definedName>
    <definedName name="Ponte_8" localSheetId="66">#N/A</definedName>
    <definedName name="Ponte_8" localSheetId="1">SUMÁRIO!Ponte_8</definedName>
    <definedName name="Ponte_8">Ponte_8</definedName>
    <definedName name="popopopo" localSheetId="27" hidden="1">{#N/A,#N/A,FALSE,"MO (2)"}</definedName>
    <definedName name="popopopo" localSheetId="30" hidden="1">{#N/A,#N/A,FALSE,"MO (2)"}</definedName>
    <definedName name="popopopo" localSheetId="40" hidden="1">{#N/A,#N/A,FALSE,"MO (2)"}</definedName>
    <definedName name="popopopo" localSheetId="36" hidden="1">{#N/A,#N/A,FALSE,"MO (2)"}</definedName>
    <definedName name="popopopo" localSheetId="37" hidden="1">{#N/A,#N/A,FALSE,"MO (2)"}</definedName>
    <definedName name="popopopo" localSheetId="39" hidden="1">{#N/A,#N/A,FALSE,"MO (2)"}</definedName>
    <definedName name="popopopo" localSheetId="41" hidden="1">{#N/A,#N/A,FALSE,"MO (2)"}</definedName>
    <definedName name="popopopo" localSheetId="67" hidden="1">{#N/A,#N/A,FALSE,"MO (2)"}</definedName>
    <definedName name="popopopo" localSheetId="46" hidden="1">{#N/A,#N/A,FALSE,"MO (2)"}</definedName>
    <definedName name="popopopo" localSheetId="47" hidden="1">{#N/A,#N/A,FALSE,"MO (2)"}</definedName>
    <definedName name="popopopo" localSheetId="48" hidden="1">{#N/A,#N/A,FALSE,"MO (2)"}</definedName>
    <definedName name="popopopo" localSheetId="60" hidden="1">{#N/A,#N/A,FALSE,"MO (2)"}</definedName>
    <definedName name="popopopo" localSheetId="61" hidden="1">{#N/A,#N/A,FALSE,"MO (2)"}</definedName>
    <definedName name="popopopo" localSheetId="62" hidden="1">{#N/A,#N/A,FALSE,"MO (2)"}</definedName>
    <definedName name="popopopo" localSheetId="63" hidden="1">{#N/A,#N/A,FALSE,"MO (2)"}</definedName>
    <definedName name="popopopo" localSheetId="64" hidden="1">{#N/A,#N/A,FALSE,"MO (2)"}</definedName>
    <definedName name="popopopo" localSheetId="65" hidden="1">{#N/A,#N/A,FALSE,"MO (2)"}</definedName>
    <definedName name="popopopo" localSheetId="66" hidden="1">{#N/A,#N/A,FALSE,"MO (2)"}</definedName>
    <definedName name="popopopo" localSheetId="1" hidden="1">{#N/A,#N/A,FALSE,"MO (2)"}</definedName>
    <definedName name="popopopo" hidden="1">{#N/A,#N/A,FALSE,"MO (2)"}</definedName>
    <definedName name="Posição" localSheetId="27" hidden="1">#REF!</definedName>
    <definedName name="Posição" localSheetId="23" hidden="1">#REF!</definedName>
    <definedName name="Posição" localSheetId="25" hidden="1">#REF!</definedName>
    <definedName name="Posição" localSheetId="31" hidden="1">#REF!</definedName>
    <definedName name="Posição" localSheetId="32" hidden="1">#REF!</definedName>
    <definedName name="Posição" localSheetId="33" hidden="1">#REF!</definedName>
    <definedName name="Posição" localSheetId="35" hidden="1">#REF!</definedName>
    <definedName name="Posição" localSheetId="40" hidden="1">#REF!</definedName>
    <definedName name="Posição" localSheetId="36" hidden="1">#REF!</definedName>
    <definedName name="Posição" localSheetId="37" hidden="1">#REF!</definedName>
    <definedName name="Posição" localSheetId="38" hidden="1">#REF!</definedName>
    <definedName name="Posição" localSheetId="39" hidden="1">#REF!</definedName>
    <definedName name="Posição" localSheetId="41" hidden="1">#REF!</definedName>
    <definedName name="Posição" localSheetId="42" hidden="1">#REF!</definedName>
    <definedName name="Posição" localSheetId="43" hidden="1">#REF!</definedName>
    <definedName name="Posição" localSheetId="59" hidden="1">#REF!</definedName>
    <definedName name="Posição" localSheetId="58" hidden="1">#REF!</definedName>
    <definedName name="Posição" localSheetId="60" hidden="1">#REF!</definedName>
    <definedName name="Posição" localSheetId="61" hidden="1">#REF!</definedName>
    <definedName name="Posição" localSheetId="62" hidden="1">#REF!</definedName>
    <definedName name="Posição" localSheetId="63" hidden="1">#REF!</definedName>
    <definedName name="Posição" localSheetId="64" hidden="1">#REF!</definedName>
    <definedName name="Posição" localSheetId="65" hidden="1">#REF!</definedName>
    <definedName name="Posição" localSheetId="66" hidden="1">#REF!</definedName>
    <definedName name="Posição" hidden="1">#REF!</definedName>
    <definedName name="Posição_OAC" localSheetId="64">#REF!</definedName>
    <definedName name="Posição_OAC">#REF!</definedName>
    <definedName name="PosiçãoDispositivoLateralOAE" localSheetId="64">#REF!</definedName>
    <definedName name="PosiçãoDispositivoLateralOAE">#REF!</definedName>
    <definedName name="PosiçãoNãoseaplicaOAC">#REF!</definedName>
    <definedName name="PosiçãoOAC">#REF!</definedName>
    <definedName name="potencia" localSheetId="32">#REF!</definedName>
    <definedName name="potencia" localSheetId="38">#REF!</definedName>
    <definedName name="potencia" localSheetId="59">#REF!</definedName>
    <definedName name="potencia" localSheetId="58">#REF!</definedName>
    <definedName name="potencia">#REF!</definedName>
    <definedName name="PPAG">#REF!</definedName>
    <definedName name="PPCOFINS">#REF!</definedName>
    <definedName name="PPEDREIRO">#N/A</definedName>
    <definedName name="PPEDREIRO_1" localSheetId="27">#REF!</definedName>
    <definedName name="PPEDREIRO_1" localSheetId="40">#REF!</definedName>
    <definedName name="PPEDREIRO_1" localSheetId="37">#REF!</definedName>
    <definedName name="PPEDREIRO_1" localSheetId="39">#REF!</definedName>
    <definedName name="PPEDREIRO_1" localSheetId="41">#REF!</definedName>
    <definedName name="PPEDREIRO_1" localSheetId="67">#REF!</definedName>
    <definedName name="PPEDREIRO_1" localSheetId="60">#REF!</definedName>
    <definedName name="PPEDREIRO_1" localSheetId="61">#REF!</definedName>
    <definedName name="PPEDREIRO_1" localSheetId="62">#REF!</definedName>
    <definedName name="PPEDREIRO_1" localSheetId="63">#REF!</definedName>
    <definedName name="PPEDREIRO_1" localSheetId="64">#REF!</definedName>
    <definedName name="PPEDREIRO_1" localSheetId="65">#REF!</definedName>
    <definedName name="PPEDREIRO_1" localSheetId="66">#REF!</definedName>
    <definedName name="PPEDREIRO_1">#REF!</definedName>
    <definedName name="PPFRE" localSheetId="27">#REF!</definedName>
    <definedName name="PPFRE" localSheetId="40">#REF!</definedName>
    <definedName name="PPFRE" localSheetId="37">#REF!</definedName>
    <definedName name="PPFRE" localSheetId="39">#REF!</definedName>
    <definedName name="PPFRE" localSheetId="41">#REF!</definedName>
    <definedName name="PPFRE" localSheetId="67">#REF!</definedName>
    <definedName name="PPFRE" localSheetId="60">#REF!</definedName>
    <definedName name="PPFRE" localSheetId="61">#REF!</definedName>
    <definedName name="PPFRE" localSheetId="62">#REF!</definedName>
    <definedName name="PPFRE" localSheetId="63">#REF!</definedName>
    <definedName name="PPFRE" localSheetId="64">#REF!</definedName>
    <definedName name="PPFRE" localSheetId="65">#REF!</definedName>
    <definedName name="PPFRE" localSheetId="66">#REF!</definedName>
    <definedName name="PPFRE">#REF!</definedName>
    <definedName name="PPICMS" localSheetId="27">#REF!</definedName>
    <definedName name="PPICMS" localSheetId="40">#REF!</definedName>
    <definedName name="PPICMS" localSheetId="37">#REF!</definedName>
    <definedName name="PPICMS" localSheetId="39">#REF!</definedName>
    <definedName name="PPICMS" localSheetId="41">#REF!</definedName>
    <definedName name="PPICMS" localSheetId="67">#REF!</definedName>
    <definedName name="PPICMS" localSheetId="60">#REF!</definedName>
    <definedName name="PPICMS" localSheetId="61">#REF!</definedName>
    <definedName name="PPICMS" localSheetId="62">#REF!</definedName>
    <definedName name="PPICMS" localSheetId="63">#REF!</definedName>
    <definedName name="PPICMS" localSheetId="64">#REF!</definedName>
    <definedName name="PPICMS" localSheetId="65">#REF!</definedName>
    <definedName name="PPICMS" localSheetId="66">#REF!</definedName>
    <definedName name="PPICMS">#REF!</definedName>
    <definedName name="PPINTOR">#N/A</definedName>
    <definedName name="PPINTOR_1" localSheetId="27">#REF!</definedName>
    <definedName name="PPINTOR_1" localSheetId="40">#REF!</definedName>
    <definedName name="PPINTOR_1" localSheetId="37">#REF!</definedName>
    <definedName name="PPINTOR_1" localSheetId="39">#REF!</definedName>
    <definedName name="PPINTOR_1" localSheetId="41">#REF!</definedName>
    <definedName name="PPINTOR_1" localSheetId="67">#REF!</definedName>
    <definedName name="PPINTOR_1" localSheetId="60">#REF!</definedName>
    <definedName name="PPINTOR_1" localSheetId="61">#REF!</definedName>
    <definedName name="PPINTOR_1" localSheetId="62">#REF!</definedName>
    <definedName name="PPINTOR_1" localSheetId="63">#REF!</definedName>
    <definedName name="PPINTOR_1" localSheetId="64">#REF!</definedName>
    <definedName name="PPINTOR_1" localSheetId="65">#REF!</definedName>
    <definedName name="PPINTOR_1" localSheetId="66">#REF!</definedName>
    <definedName name="PPINTOR_1">#REF!</definedName>
    <definedName name="PPIPI" localSheetId="27">#REF!</definedName>
    <definedName name="PPIPI" localSheetId="40">#REF!</definedName>
    <definedName name="PPIPI" localSheetId="37">#REF!</definedName>
    <definedName name="PPIPI" localSheetId="39">#REF!</definedName>
    <definedName name="PPIPI" localSheetId="41">#REF!</definedName>
    <definedName name="PPIPI" localSheetId="67">#REF!</definedName>
    <definedName name="PPIPI" localSheetId="60">#REF!</definedName>
    <definedName name="PPIPI" localSheetId="61">#REF!</definedName>
    <definedName name="PPIPI" localSheetId="62">#REF!</definedName>
    <definedName name="PPIPI" localSheetId="63">#REF!</definedName>
    <definedName name="PPIPI" localSheetId="64">#REF!</definedName>
    <definedName name="PPIPI" localSheetId="65">#REF!</definedName>
    <definedName name="PPIPI" localSheetId="66">#REF!</definedName>
    <definedName name="PPIPI">#REF!</definedName>
    <definedName name="PPPIS" localSheetId="27">#REF!</definedName>
    <definedName name="PPPIS" localSheetId="40">#REF!</definedName>
    <definedName name="PPPIS" localSheetId="37">#REF!</definedName>
    <definedName name="PPPIS" localSheetId="39">#REF!</definedName>
    <definedName name="PPPIS" localSheetId="41">#REF!</definedName>
    <definedName name="PPPIS" localSheetId="67">#REF!</definedName>
    <definedName name="PPPIS" localSheetId="60">#REF!</definedName>
    <definedName name="PPPIS" localSheetId="61">#REF!</definedName>
    <definedName name="PPPIS" localSheetId="62">#REF!</definedName>
    <definedName name="PPPIS" localSheetId="63">#REF!</definedName>
    <definedName name="PPPIS" localSheetId="64">#REF!</definedName>
    <definedName name="PPPIS" localSheetId="65">#REF!</definedName>
    <definedName name="PPPIS" localSheetId="66">#REF!</definedName>
    <definedName name="PPPIS">#REF!</definedName>
    <definedName name="PPREP">#REF!</definedName>
    <definedName name="PPSAL">#REF!</definedName>
    <definedName name="PQP.">#REF!</definedName>
    <definedName name="PRA">#REF!</definedName>
    <definedName name="PRCB">#REF!</definedName>
    <definedName name="PRCCL">#REF!</definedName>
    <definedName name="Prd" hidden="1">#N/A</definedName>
    <definedName name="PrdAux" hidden="1">#N/A</definedName>
    <definedName name="PRDM" localSheetId="27">#REF!</definedName>
    <definedName name="PRDM" localSheetId="40">#REF!</definedName>
    <definedName name="PRDM" localSheetId="37">#REF!</definedName>
    <definedName name="PRDM" localSheetId="39">#REF!</definedName>
    <definedName name="PRDM" localSheetId="41">#REF!</definedName>
    <definedName name="PRDM" localSheetId="67">#REF!</definedName>
    <definedName name="PRDM" localSheetId="60">#REF!</definedName>
    <definedName name="PRDM" localSheetId="61">#REF!</definedName>
    <definedName name="PRDM" localSheetId="62">#REF!</definedName>
    <definedName name="PRDM" localSheetId="63">#REF!</definedName>
    <definedName name="PRDM" localSheetId="64">#REF!</definedName>
    <definedName name="PRDM" localSheetId="65">#REF!</definedName>
    <definedName name="PRDM" localSheetId="66">#REF!</definedName>
    <definedName name="PRDM">#REF!</definedName>
    <definedName name="PRE" localSheetId="27">#REF!</definedName>
    <definedName name="PRE" localSheetId="40">#REF!</definedName>
    <definedName name="PRE" localSheetId="37">#REF!</definedName>
    <definedName name="PRE" localSheetId="39">#REF!</definedName>
    <definedName name="PRE" localSheetId="41">#REF!</definedName>
    <definedName name="PRE" localSheetId="67">#REF!</definedName>
    <definedName name="PRE" localSheetId="60">#REF!</definedName>
    <definedName name="PRE" localSheetId="61">#REF!</definedName>
    <definedName name="PRE" localSheetId="62">#REF!</definedName>
    <definedName name="PRE" localSheetId="63">#REF!</definedName>
    <definedName name="PRE" localSheetId="64">#REF!</definedName>
    <definedName name="PRE" localSheetId="65">#REF!</definedName>
    <definedName name="PRE" localSheetId="66">#REF!</definedName>
    <definedName name="PRE">#REF!</definedName>
    <definedName name="PREC" localSheetId="27">#REF!</definedName>
    <definedName name="PREC" localSheetId="40">#REF!</definedName>
    <definedName name="PREC" localSheetId="37">#REF!</definedName>
    <definedName name="PREC" localSheetId="39">#REF!</definedName>
    <definedName name="PREC" localSheetId="41">#REF!</definedName>
    <definedName name="PREC" localSheetId="67">#REF!</definedName>
    <definedName name="PREC" localSheetId="60">#REF!</definedName>
    <definedName name="PREC" localSheetId="61">#REF!</definedName>
    <definedName name="PREC" localSheetId="62">#REF!</definedName>
    <definedName name="PREC" localSheetId="63">#REF!</definedName>
    <definedName name="PREC" localSheetId="64">#REF!</definedName>
    <definedName name="PREC" localSheetId="65">#REF!</definedName>
    <definedName name="PREC" localSheetId="66">#REF!</definedName>
    <definedName name="PREC">#REF!</definedName>
    <definedName name="PREC_1">#REF!</definedName>
    <definedName name="Preço_Improd." localSheetId="32">#REF!</definedName>
    <definedName name="Preço_Improd." localSheetId="38">#REF!</definedName>
    <definedName name="Preço_Improd." localSheetId="59">#REF!</definedName>
    <definedName name="Preço_Improd." localSheetId="58">#REF!</definedName>
    <definedName name="Preço_Improd.">#REF!</definedName>
    <definedName name="Preço_parcial">#REF!</definedName>
    <definedName name="Preço_parcial_15">#REF!</definedName>
    <definedName name="Preço_prod." localSheetId="32">#REF!</definedName>
    <definedName name="Preço_prod." localSheetId="38">#REF!</definedName>
    <definedName name="Preço_prod." localSheetId="59">#REF!</definedName>
    <definedName name="Preço_prod." localSheetId="58">#REF!</definedName>
    <definedName name="Preço_prod.">#REF!</definedName>
    <definedName name="PREÇO_UNIT_serviço" localSheetId="23">OFFSET(#REF!,0,0,COUNTA(#REF!),1)</definedName>
    <definedName name="PREÇO_UNIT_serviço" localSheetId="30">OFFSET(#REF!,0,0,COUNTA(#REF!),1)</definedName>
    <definedName name="PREÇO_UNIT_serviço" localSheetId="33">OFFSET(#REF!,0,0,COUNTA(#REF!),1)</definedName>
    <definedName name="PREÇO_UNIT_serviço" localSheetId="35">OFFSET(#REF!,0,0,COUNTA(#REF!),1)</definedName>
    <definedName name="PREÇO_UNIT_serviço" localSheetId="42">OFFSET(#REF!,0,0,COUNTA(#REF!),1)</definedName>
    <definedName name="PREÇO_UNIT_serviço" localSheetId="43">OFFSET(#REF!,0,0,COUNTA(#REF!),1)</definedName>
    <definedName name="PREÇO_UNIT_serviço" localSheetId="64">OFFSET(#REF!,0,0,COUNTA(#REF!),1)</definedName>
    <definedName name="PREÇO_UNIT_serviço">OFFSET(#REF!,0,0,COUNTA(#REF!),1)</definedName>
    <definedName name="preco1" localSheetId="27">#REF!</definedName>
    <definedName name="preco1" localSheetId="32">#REF!</definedName>
    <definedName name="preco1" localSheetId="36">#REF!</definedName>
    <definedName name="preco1" localSheetId="38">#REF!</definedName>
    <definedName name="preco1" localSheetId="59">#REF!</definedName>
    <definedName name="preco1" localSheetId="48">#REF!</definedName>
    <definedName name="preco1" localSheetId="58">#REF!</definedName>
    <definedName name="preco1" localSheetId="64">#REF!</definedName>
    <definedName name="preco1" localSheetId="65">#REF!</definedName>
    <definedName name="preco1" localSheetId="66">#REF!</definedName>
    <definedName name="preco1">#REF!</definedName>
    <definedName name="PREÇOS_10" localSheetId="27">#REF!</definedName>
    <definedName name="PREÇOS_10" localSheetId="48">#REF!</definedName>
    <definedName name="PREÇOS_10" localSheetId="64">#REF!</definedName>
    <definedName name="PREÇOS_10" localSheetId="65">#REF!</definedName>
    <definedName name="PREÇOS_10" localSheetId="66">#REF!</definedName>
    <definedName name="PREÇOS_10">#REF!</definedName>
    <definedName name="PREÇOS_17" localSheetId="64">#REF!</definedName>
    <definedName name="PREÇOS_17">#REF!</definedName>
    <definedName name="PREÇOS_6">#REF!</definedName>
    <definedName name="PREÇOS_7">#REF!</definedName>
    <definedName name="PREÇOS_8">#REF!</definedName>
    <definedName name="PREÇOS_9">#REF!</definedName>
    <definedName name="PreçoUnit_3ªF" localSheetId="23">OFFSET(#REF!,MATCH("3ª FAIXA",#REF!,0),0,MATCH("ACOSTAMENTO",#REF!,0)-MATCH("3ª FAIXA",#REF!,0),1)</definedName>
    <definedName name="PreçoUnit_3ªF" localSheetId="30">OFFSET(#REF!,MATCH("3ª FAIXA",#REF!,0),0,MATCH("ACOSTAMENTO",#REF!,0)-MATCH("3ª FAIXA",#REF!,0),1)</definedName>
    <definedName name="PreçoUnit_3ªF" localSheetId="33">OFFSET(#REF!,MATCH("3ª FAIXA",#REF!,0),0,MATCH("ACOSTAMENTO",#REF!,0)-MATCH("3ª FAIXA",#REF!,0),1)</definedName>
    <definedName name="PreçoUnit_3ªF" localSheetId="35">OFFSET(#REF!,MATCH("3ª FAIXA",#REF!,0),0,MATCH("ACOSTAMENTO",#REF!,0)-MATCH("3ª FAIXA",#REF!,0),1)</definedName>
    <definedName name="PreçoUnit_3ªF" localSheetId="42">OFFSET(#REF!,MATCH("3ª FAIXA",#REF!,0),0,MATCH("ACOSTAMENTO",#REF!,0)-MATCH("3ª FAIXA",#REF!,0),1)</definedName>
    <definedName name="PreçoUnit_3ªF" localSheetId="43">OFFSET(#REF!,MATCH("3ª FAIXA",#REF!,0),0,MATCH("ACOSTAMENTO",#REF!,0)-MATCH("3ª FAIXA",#REF!,0),1)</definedName>
    <definedName name="PreçoUnit_3ªF" localSheetId="64">OFFSET(#REF!,MATCH("3ª FAIXA",#REF!,0),0,MATCH("ACOSTAMENTO",#REF!,0)-MATCH("3ª FAIXA",#REF!,0),1)</definedName>
    <definedName name="PreçoUnit_3ªF">OFFSET(#REF!,MATCH("3ª FAIXA",#REF!,0),0,MATCH("ACOSTAMENTO",#REF!,0)-MATCH("3ª FAIXA",#REF!,0),1)</definedName>
    <definedName name="PreçoUnit_Acost" localSheetId="23">OFFSET(#REF!,MATCH("ACOSTAMENTO",#REF!,0),0,MATCH("DRENAGEM SUPERFICIAL",#REF!,0)-MATCH("ACOSTAMENTO",#REF!,0),1)</definedName>
    <definedName name="PreçoUnit_Acost" localSheetId="30">OFFSET(#REF!,MATCH("ACOSTAMENTO",#REF!,0),0,MATCH("DRENAGEM SUPERFICIAL",#REF!,0)-MATCH("ACOSTAMENTO",#REF!,0),1)</definedName>
    <definedName name="PreçoUnit_Acost" localSheetId="33">OFFSET(#REF!,MATCH("ACOSTAMENTO",#REF!,0),0,MATCH("DRENAGEM SUPERFICIAL",#REF!,0)-MATCH("ACOSTAMENTO",#REF!,0),1)</definedName>
    <definedName name="PreçoUnit_Acost" localSheetId="35">OFFSET(#REF!,MATCH("ACOSTAMENTO",#REF!,0),0,MATCH("DRENAGEM SUPERFICIAL",#REF!,0)-MATCH("ACOSTAMENTO",#REF!,0),1)</definedName>
    <definedName name="PreçoUnit_Acost" localSheetId="42">OFFSET(#REF!,MATCH("ACOSTAMENTO",#REF!,0),0,MATCH("DRENAGEM SUPERFICIAL",#REF!,0)-MATCH("ACOSTAMENTO",#REF!,0),1)</definedName>
    <definedName name="PreçoUnit_Acost" localSheetId="43">OFFSET(#REF!,MATCH("ACOSTAMENTO",#REF!,0),0,MATCH("DRENAGEM SUPERFICIAL",#REF!,0)-MATCH("ACOSTAMENTO",#REF!,0),1)</definedName>
    <definedName name="PreçoUnit_Acost" localSheetId="64">OFFSET(#REF!,MATCH("ACOSTAMENTO",#REF!,0),0,MATCH("DRENAGEM SUPERFICIAL",#REF!,0)-MATCH("ACOSTAMENTO",#REF!,0),1)</definedName>
    <definedName name="PreçoUnit_Acost">OFFSET(#REF!,MATCH("ACOSTAMENTO",#REF!,0),0,MATCH("DRENAGEM SUPERFICIAL",#REF!,0)-MATCH("ACOSTAMENTO",#REF!,0),1)</definedName>
    <definedName name="PreçoUnit_Pista" localSheetId="23">OFFSET(#REF!,MATCH("PISTA ROLAMENTO",#REF!,0),0,MATCH("3ª FAIXA",#REF!,0)-MATCH("PISTA ROLAMENTO",#REF!,0),1)</definedName>
    <definedName name="PreçoUnit_Pista" localSheetId="30">OFFSET(#REF!,MATCH("PISTA ROLAMENTO",#REF!,0),0,MATCH("3ª FAIXA",#REF!,0)-MATCH("PISTA ROLAMENTO",#REF!,0),1)</definedName>
    <definedName name="PreçoUnit_Pista" localSheetId="33">OFFSET(#REF!,MATCH("PISTA ROLAMENTO",#REF!,0),0,MATCH("3ª FAIXA",#REF!,0)-MATCH("PISTA ROLAMENTO",#REF!,0),1)</definedName>
    <definedName name="PreçoUnit_Pista" localSheetId="35">OFFSET(#REF!,MATCH("PISTA ROLAMENTO",#REF!,0),0,MATCH("3ª FAIXA",#REF!,0)-MATCH("PISTA ROLAMENTO",#REF!,0),1)</definedName>
    <definedName name="PreçoUnit_Pista" localSheetId="42">OFFSET(#REF!,MATCH("PISTA ROLAMENTO",#REF!,0),0,MATCH("3ª FAIXA",#REF!,0)-MATCH("PISTA ROLAMENTO",#REF!,0),1)</definedName>
    <definedName name="PreçoUnit_Pista" localSheetId="43">OFFSET(#REF!,MATCH("PISTA ROLAMENTO",#REF!,0),0,MATCH("3ª FAIXA",#REF!,0)-MATCH("PISTA ROLAMENTO",#REF!,0),1)</definedName>
    <definedName name="PreçoUnit_Pista" localSheetId="64">OFFSET(#REF!,MATCH("PISTA ROLAMENTO",#REF!,0),0,MATCH("3ª FAIXA",#REF!,0)-MATCH("PISTA ROLAMENTO",#REF!,0),1)</definedName>
    <definedName name="PreçoUnit_Pista">OFFSET(#REF!,MATCH("PISTA ROLAMENTO",#REF!,0),0,MATCH("3ª FAIXA",#REF!,0)-MATCH("PISTA ROLAMENTO",#REF!,0),1)</definedName>
    <definedName name="PRECREV" localSheetId="27">#REF!</definedName>
    <definedName name="PRECREV" localSheetId="40">#REF!</definedName>
    <definedName name="PRECREV" localSheetId="37">#REF!</definedName>
    <definedName name="PRECREV" localSheetId="39">#REF!</definedName>
    <definedName name="PRECREV" localSheetId="41">#REF!</definedName>
    <definedName name="PRECREV" localSheetId="67">#REF!</definedName>
    <definedName name="PRECREV" localSheetId="60">#REF!</definedName>
    <definedName name="PRECREV" localSheetId="61">#REF!</definedName>
    <definedName name="PRECREV" localSheetId="62">#REF!</definedName>
    <definedName name="PRECREV" localSheetId="63">#REF!</definedName>
    <definedName name="PRECREV" localSheetId="64">#REF!</definedName>
    <definedName name="PRECREV" localSheetId="65">#REF!</definedName>
    <definedName name="PRECREV" localSheetId="66">#REF!</definedName>
    <definedName name="PRECREV">#REF!</definedName>
    <definedName name="PREMN" localSheetId="27">#REF!</definedName>
    <definedName name="PREMN" localSheetId="40">#REF!</definedName>
    <definedName name="PREMN" localSheetId="37">#REF!</definedName>
    <definedName name="PREMN" localSheetId="39">#REF!</definedName>
    <definedName name="PREMN" localSheetId="41">#REF!</definedName>
    <definedName name="PREMN" localSheetId="67">#REF!</definedName>
    <definedName name="PREMN" localSheetId="60">#REF!</definedName>
    <definedName name="PREMN" localSheetId="61">#REF!</definedName>
    <definedName name="PREMN" localSheetId="62">#REF!</definedName>
    <definedName name="PREMN" localSheetId="63">#REF!</definedName>
    <definedName name="PREMN" localSheetId="64">#REF!</definedName>
    <definedName name="PREMN" localSheetId="65">#REF!</definedName>
    <definedName name="PREMN" localSheetId="66">#REF!</definedName>
    <definedName name="PREMN">#REF!</definedName>
    <definedName name="PresençaFaixaAdicional" localSheetId="64">#REF!</definedName>
    <definedName name="PresençaFaixaAdicional">#REF!</definedName>
    <definedName name="Print" localSheetId="25">#REF!</definedName>
    <definedName name="Print" localSheetId="30">#REF!</definedName>
    <definedName name="Print" localSheetId="32">#REF!</definedName>
    <definedName name="Print" localSheetId="36">#REF!</definedName>
    <definedName name="Print" localSheetId="38">#REF!</definedName>
    <definedName name="Print" localSheetId="68">#REF!</definedName>
    <definedName name="Print" localSheetId="42">#REF!</definedName>
    <definedName name="Print" localSheetId="43">#REF!</definedName>
    <definedName name="Print" localSheetId="44">#REF!</definedName>
    <definedName name="Print">#REF!</definedName>
    <definedName name="Print_25" localSheetId="30">#REF!</definedName>
    <definedName name="Print_25" localSheetId="32">#REF!</definedName>
    <definedName name="Print_25" localSheetId="36">#REF!</definedName>
    <definedName name="Print_25">#REF!</definedName>
    <definedName name="Print_Area_MI" localSheetId="27">#REF!</definedName>
    <definedName name="Print_Area_MI" localSheetId="25">#REF!</definedName>
    <definedName name="Print_Area_MI" localSheetId="31">#REF!</definedName>
    <definedName name="Print_Area_MI" localSheetId="32">#REF!</definedName>
    <definedName name="Print_Area_MI" localSheetId="36">#REF!</definedName>
    <definedName name="Print_Area_MI" localSheetId="38">#REF!</definedName>
    <definedName name="Print_Area_MI" localSheetId="68">#REF!</definedName>
    <definedName name="Print_Area_MI" localSheetId="42">#REF!</definedName>
    <definedName name="Print_Area_MI" localSheetId="43">#REF!</definedName>
    <definedName name="Print_Area_MI" localSheetId="44">#REF!</definedName>
    <definedName name="Print_Area_MI" localSheetId="48">#REF!</definedName>
    <definedName name="Print_Area_MI" localSheetId="65">#REF!</definedName>
    <definedName name="Print_Area_MI" localSheetId="66">#REF!</definedName>
    <definedName name="Print_Area_MI">#REF!</definedName>
    <definedName name="Print_Area_MI_1">#REF!</definedName>
    <definedName name="Print_Area_MI_15">#REF!</definedName>
    <definedName name="Print_Area_MI_19">#REF!</definedName>
    <definedName name="Print_Area_MI_2">#REF!</definedName>
    <definedName name="Print_Area_MI_21">#REF!</definedName>
    <definedName name="Print_Area_MI_21_19">#REF!</definedName>
    <definedName name="Print_Area_MI_25" localSheetId="32">#REF!</definedName>
    <definedName name="Print_Area_MI_25">#REF!</definedName>
    <definedName name="Print_Area_MI_3">#REF!</definedName>
    <definedName name="Print_Area_MI_4">#REF!</definedName>
    <definedName name="Print_Area_MI_5">#REF!</definedName>
    <definedName name="PRINT_TITLES_MI">#REF!</definedName>
    <definedName name="PRINT_TITLES_MI_1">#REF!</definedName>
    <definedName name="PRINT_TITLES_MI_15">#REF!</definedName>
    <definedName name="PRINT_TITLES_MI_19">#REF!</definedName>
    <definedName name="PRINT_TITLES_MI_3">#REF!</definedName>
    <definedName name="PRINT_TITLES_MI_4">#REF!</definedName>
    <definedName name="PRINT_TITLES_MI_5">#REF!</definedName>
    <definedName name="PRMCC">"'file:///D:/Meus documentos/ANASTÁCIO/SERCEL/BR262990800.xls'#$SERVIÇOS.$#REF!$#REF!"</definedName>
    <definedName name="PRMN" localSheetId="27">#REF!</definedName>
    <definedName name="PRMN" localSheetId="40">#REF!</definedName>
    <definedName name="PRMN" localSheetId="37">#REF!</definedName>
    <definedName name="PRMN" localSheetId="39">#REF!</definedName>
    <definedName name="PRMN" localSheetId="41">#REF!</definedName>
    <definedName name="PRMN" localSheetId="67">#REF!</definedName>
    <definedName name="PRMN" localSheetId="60">#REF!</definedName>
    <definedName name="PRMN" localSheetId="61">#REF!</definedName>
    <definedName name="PRMN" localSheetId="62">#REF!</definedName>
    <definedName name="PRMN" localSheetId="63">#REF!</definedName>
    <definedName name="PRMN" localSheetId="64">#REF!</definedName>
    <definedName name="PRMN" localSheetId="65">#REF!</definedName>
    <definedName name="PRMN" localSheetId="66">#REF!</definedName>
    <definedName name="PRMN">#REF!</definedName>
    <definedName name="PROD_1" localSheetId="11" hidden="1">{#N/A,#N/A,TRUE,"Serviços"}</definedName>
    <definedName name="PROD_1" localSheetId="9" hidden="1">{#N/A,#N/A,TRUE,"Serviços"}</definedName>
    <definedName name="PROD_1" localSheetId="12" hidden="1">{#N/A,#N/A,TRUE,"Serviços"}</definedName>
    <definedName name="PROD_1" localSheetId="5" hidden="1">{#N/A,#N/A,TRUE,"Serviços"}</definedName>
    <definedName name="PROD_1" localSheetId="6" hidden="1">{#N/A,#N/A,TRUE,"Serviços"}</definedName>
    <definedName name="PROD_1" localSheetId="7" hidden="1">{#N/A,#N/A,TRUE,"Serviços"}</definedName>
    <definedName name="PROD_1" localSheetId="8" hidden="1">{#N/A,#N/A,TRUE,"Serviços"}</definedName>
    <definedName name="PROD_1" localSheetId="10" hidden="1">{#N/A,#N/A,TRUE,"Serviços"}</definedName>
    <definedName name="PROD_1" localSheetId="3" hidden="1">{#N/A,#N/A,TRUE,"Serviços"}</definedName>
    <definedName name="PROD_1" localSheetId="13" hidden="1">{#N/A,#N/A,TRUE,"Serviços"}</definedName>
    <definedName name="PROD_1" localSheetId="16" hidden="1">{#N/A,#N/A,TRUE,"Serviços"}</definedName>
    <definedName name="PROD_1" localSheetId="4" hidden="1">{#N/A,#N/A,TRUE,"Serviços"}</definedName>
    <definedName name="PROD_1" localSheetId="24" hidden="1">{#N/A,#N/A,TRUE,"Serviços"}</definedName>
    <definedName name="PROD_1" localSheetId="27" hidden="1">{#N/A,#N/A,TRUE,"Serviços"}</definedName>
    <definedName name="PROD_1" localSheetId="22" hidden="1">{#N/A,#N/A,TRUE,"Serviços"}</definedName>
    <definedName name="PROD_1" localSheetId="23" hidden="1">{#N/A,#N/A,TRUE,"Serviços"}</definedName>
    <definedName name="PROD_1" localSheetId="25" hidden="1">{#N/A,#N/A,TRUE,"Serviços"}</definedName>
    <definedName name="PROD_1" localSheetId="30" hidden="1">{#N/A,#N/A,TRUE,"Serviços"}</definedName>
    <definedName name="PROD_1" localSheetId="31" hidden="1">{#N/A,#N/A,TRUE,"Serviços"}</definedName>
    <definedName name="PROD_1" localSheetId="32" hidden="1">{#N/A,#N/A,TRUE,"Serviços"}</definedName>
    <definedName name="PROD_1" localSheetId="33" hidden="1">{#N/A,#N/A,TRUE,"Serviços"}</definedName>
    <definedName name="PROD_1" localSheetId="35" hidden="1">{#N/A,#N/A,TRUE,"Serviços"}</definedName>
    <definedName name="PROD_1" localSheetId="40" hidden="1">{#N/A,#N/A,TRUE,"Serviços"}</definedName>
    <definedName name="PROD_1" localSheetId="36" hidden="1">{#N/A,#N/A,TRUE,"Serviços"}</definedName>
    <definedName name="PROD_1" localSheetId="37" hidden="1">{#N/A,#N/A,TRUE,"Serviços"}</definedName>
    <definedName name="PROD_1" localSheetId="38" hidden="1">{#N/A,#N/A,TRUE,"Serviços"}</definedName>
    <definedName name="PROD_1" localSheetId="39" hidden="1">{#N/A,#N/A,TRUE,"Serviços"}</definedName>
    <definedName name="PROD_1" localSheetId="41" hidden="1">{#N/A,#N/A,TRUE,"Serviços"}</definedName>
    <definedName name="PROD_1" localSheetId="67" hidden="1">{#N/A,#N/A,TRUE,"Serviços"}</definedName>
    <definedName name="PROD_1" localSheetId="42" hidden="1">{#N/A,#N/A,TRUE,"Serviços"}</definedName>
    <definedName name="PROD_1" localSheetId="43" hidden="1">{#N/A,#N/A,TRUE,"Serviços"}</definedName>
    <definedName name="PROD_1" localSheetId="44" hidden="1">{#N/A,#N/A,TRUE,"Serviços"}</definedName>
    <definedName name="PROD_1" localSheetId="46" hidden="1">{#N/A,#N/A,TRUE,"Serviços"}</definedName>
    <definedName name="PROD_1" localSheetId="59" hidden="1">{#N/A,#N/A,TRUE,"Serviços"}</definedName>
    <definedName name="PROD_1" localSheetId="47" hidden="1">{#N/A,#N/A,TRUE,"Serviços"}</definedName>
    <definedName name="PROD_1" localSheetId="48" hidden="1">{#N/A,#N/A,TRUE,"Serviços"}</definedName>
    <definedName name="PROD_1" localSheetId="58" hidden="1">{#N/A,#N/A,TRUE,"Serviços"}</definedName>
    <definedName name="PROD_1" localSheetId="60" hidden="1">{#N/A,#N/A,TRUE,"Serviços"}</definedName>
    <definedName name="PROD_1" localSheetId="61" hidden="1">{#N/A,#N/A,TRUE,"Serviços"}</definedName>
    <definedName name="PROD_1" localSheetId="62" hidden="1">{#N/A,#N/A,TRUE,"Serviços"}</definedName>
    <definedName name="PROD_1" localSheetId="63" hidden="1">{#N/A,#N/A,TRUE,"Serviços"}</definedName>
    <definedName name="PROD_1" localSheetId="64" hidden="1">{#N/A,#N/A,TRUE,"Serviços"}</definedName>
    <definedName name="PROD_1" localSheetId="65" hidden="1">{#N/A,#N/A,TRUE,"Serviços"}</definedName>
    <definedName name="PROD_1" localSheetId="66" hidden="1">{#N/A,#N/A,TRUE,"Serviços"}</definedName>
    <definedName name="PROD_1" localSheetId="1" hidden="1">{#N/A,#N/A,TRUE,"Serviços"}</definedName>
    <definedName name="PROD_1" hidden="1">{#N/A,#N/A,TRUE,"Serviços"}</definedName>
    <definedName name="PROD_11" localSheetId="27" hidden="1">{#N/A,#N/A,TRUE,"Serviços"}</definedName>
    <definedName name="PROD_11" localSheetId="30" hidden="1">{#N/A,#N/A,TRUE,"Serviços"}</definedName>
    <definedName name="PROD_11" localSheetId="40" hidden="1">{#N/A,#N/A,TRUE,"Serviços"}</definedName>
    <definedName name="PROD_11" localSheetId="36" hidden="1">{#N/A,#N/A,TRUE,"Serviços"}</definedName>
    <definedName name="PROD_11" localSheetId="37" hidden="1">{#N/A,#N/A,TRUE,"Serviços"}</definedName>
    <definedName name="PROD_11" localSheetId="39" hidden="1">{#N/A,#N/A,TRUE,"Serviços"}</definedName>
    <definedName name="PROD_11" localSheetId="41" hidden="1">{#N/A,#N/A,TRUE,"Serviços"}</definedName>
    <definedName name="PROD_11" localSheetId="67" hidden="1">{#N/A,#N/A,TRUE,"Serviços"}</definedName>
    <definedName name="PROD_11" localSheetId="46" hidden="1">{#N/A,#N/A,TRUE,"Serviços"}</definedName>
    <definedName name="PROD_11" localSheetId="47" hidden="1">{#N/A,#N/A,TRUE,"Serviços"}</definedName>
    <definedName name="PROD_11" localSheetId="48" hidden="1">{#N/A,#N/A,TRUE,"Serviços"}</definedName>
    <definedName name="PROD_11" localSheetId="60" hidden="1">{#N/A,#N/A,TRUE,"Serviços"}</definedName>
    <definedName name="PROD_11" localSheetId="61" hidden="1">{#N/A,#N/A,TRUE,"Serviços"}</definedName>
    <definedName name="PROD_11" localSheetId="62" hidden="1">{#N/A,#N/A,TRUE,"Serviços"}</definedName>
    <definedName name="PROD_11" localSheetId="63" hidden="1">{#N/A,#N/A,TRUE,"Serviços"}</definedName>
    <definedName name="PROD_11" localSheetId="64" hidden="1">{#N/A,#N/A,TRUE,"Serviços"}</definedName>
    <definedName name="PROD_11" localSheetId="65" hidden="1">{#N/A,#N/A,TRUE,"Serviços"}</definedName>
    <definedName name="PROD_11" localSheetId="66" hidden="1">{#N/A,#N/A,TRUE,"Serviços"}</definedName>
    <definedName name="PROD_11" localSheetId="1" hidden="1">{#N/A,#N/A,TRUE,"Serviços"}</definedName>
    <definedName name="PROD_11" hidden="1">{#N/A,#N/A,TRUE,"Serviços"}</definedName>
    <definedName name="produção" localSheetId="27">#REF!</definedName>
    <definedName name="produção" localSheetId="32">#REF!</definedName>
    <definedName name="produção" localSheetId="36">#REF!</definedName>
    <definedName name="produção" localSheetId="38">#REF!</definedName>
    <definedName name="produção" localSheetId="59">#REF!</definedName>
    <definedName name="produção" localSheetId="48">#REF!</definedName>
    <definedName name="produção" localSheetId="58">#REF!</definedName>
    <definedName name="produção" localSheetId="64">#REF!</definedName>
    <definedName name="produção" localSheetId="65">#REF!</definedName>
    <definedName name="produção" localSheetId="66">#REF!</definedName>
    <definedName name="produção">#REF!</definedName>
    <definedName name="produçao1" localSheetId="27">#REF!</definedName>
    <definedName name="produçao1" localSheetId="32">#REF!</definedName>
    <definedName name="produçao1" localSheetId="38">#REF!</definedName>
    <definedName name="produçao1" localSheetId="59">#REF!</definedName>
    <definedName name="produçao1" localSheetId="48">#REF!</definedName>
    <definedName name="produçao1" localSheetId="58">#REF!</definedName>
    <definedName name="produçao1" localSheetId="64">#REF!</definedName>
    <definedName name="produçao1" localSheetId="65">#REF!</definedName>
    <definedName name="produçao1" localSheetId="66">#REF!</definedName>
    <definedName name="produçao1">#REF!</definedName>
    <definedName name="PRODUCAO364">#N/A</definedName>
    <definedName name="PRODUCAO364_1" localSheetId="27">#REF!</definedName>
    <definedName name="PRODUCAO364_1" localSheetId="40">#REF!</definedName>
    <definedName name="PRODUCAO364_1" localSheetId="37">#REF!</definedName>
    <definedName name="PRODUCAO364_1" localSheetId="39">#REF!</definedName>
    <definedName name="PRODUCAO364_1" localSheetId="41">#REF!</definedName>
    <definedName name="PRODUCAO364_1" localSheetId="67">#REF!</definedName>
    <definedName name="PRODUCAO364_1" localSheetId="60">#REF!</definedName>
    <definedName name="PRODUCAO364_1" localSheetId="61">#REF!</definedName>
    <definedName name="PRODUCAO364_1" localSheetId="62">#REF!</definedName>
    <definedName name="PRODUCAO364_1" localSheetId="63">#REF!</definedName>
    <definedName name="PRODUCAO364_1" localSheetId="64">#REF!</definedName>
    <definedName name="PRODUCAO364_1" localSheetId="65">#REF!</definedName>
    <definedName name="PRODUCAO364_1" localSheetId="66">#REF!</definedName>
    <definedName name="PRODUCAO364_1">#REF!</definedName>
    <definedName name="proj" localSheetId="27">#REF!</definedName>
    <definedName name="proj" localSheetId="40">#REF!</definedName>
    <definedName name="proj" localSheetId="37">#REF!</definedName>
    <definedName name="proj" localSheetId="39">#REF!</definedName>
    <definedName name="proj" localSheetId="41">#REF!</definedName>
    <definedName name="proj" localSheetId="67">#REF!</definedName>
    <definedName name="proj" localSheetId="60">#REF!</definedName>
    <definedName name="proj" localSheetId="61">#REF!</definedName>
    <definedName name="proj" localSheetId="62">#REF!</definedName>
    <definedName name="proj" localSheetId="63">#REF!</definedName>
    <definedName name="proj" localSheetId="64">#REF!</definedName>
    <definedName name="proj" localSheetId="65">#REF!</definedName>
    <definedName name="proj" localSheetId="66">#REF!</definedName>
    <definedName name="proj">#REF!</definedName>
    <definedName name="proj_2" localSheetId="27">#REF!</definedName>
    <definedName name="proj_2" localSheetId="40">#REF!</definedName>
    <definedName name="proj_2" localSheetId="37">#REF!</definedName>
    <definedName name="proj_2" localSheetId="39">#REF!</definedName>
    <definedName name="proj_2" localSheetId="41">#REF!</definedName>
    <definedName name="proj_2" localSheetId="67">#REF!</definedName>
    <definedName name="proj_2" localSheetId="60">#REF!</definedName>
    <definedName name="proj_2" localSheetId="61">#REF!</definedName>
    <definedName name="proj_2" localSheetId="62">#REF!</definedName>
    <definedName name="proj_2" localSheetId="63">#REF!</definedName>
    <definedName name="proj_2" localSheetId="64">#REF!</definedName>
    <definedName name="proj_2" localSheetId="65">#REF!</definedName>
    <definedName name="proj_2" localSheetId="66">#REF!</definedName>
    <definedName name="proj_2">#REF!</definedName>
    <definedName name="PROMZ">#REF!</definedName>
    <definedName name="prot.ambient">#REF!</definedName>
    <definedName name="prot.ambient_1">#REF!</definedName>
    <definedName name="prot.ambient_2">#REF!</definedName>
    <definedName name="prot.ambient_3">#REF!</definedName>
    <definedName name="prot.ambient_4">#REF!</definedName>
    <definedName name="PRP">#REF!</definedName>
    <definedName name="PRR1C">#REF!</definedName>
    <definedName name="PRRMBF">"'file:///D:/Meus documentos/ANASTÁCIO/SERCEL/BR262990800.xls'#$SERVIÇOS.$#REF!$#REF!"</definedName>
    <definedName name="PRZ" localSheetId="27">#REF!</definedName>
    <definedName name="PRZ" localSheetId="40">#REF!</definedName>
    <definedName name="PRZ" localSheetId="37">#REF!</definedName>
    <definedName name="PRZ" localSheetId="39">#REF!</definedName>
    <definedName name="PRZ" localSheetId="41">#REF!</definedName>
    <definedName name="PRZ" localSheetId="67">#REF!</definedName>
    <definedName name="PRZ" localSheetId="60">#REF!</definedName>
    <definedName name="PRZ" localSheetId="61">#REF!</definedName>
    <definedName name="PRZ" localSheetId="62">#REF!</definedName>
    <definedName name="PRZ" localSheetId="63">#REF!</definedName>
    <definedName name="PRZ" localSheetId="64">#REF!</definedName>
    <definedName name="PRZ" localSheetId="65">#REF!</definedName>
    <definedName name="PRZ" localSheetId="66">#REF!</definedName>
    <definedName name="PRZ">#REF!</definedName>
    <definedName name="PSERVENTE">#N/A</definedName>
    <definedName name="PSERVENTE_1" localSheetId="27">#REF!</definedName>
    <definedName name="PSERVENTE_1" localSheetId="40">#REF!</definedName>
    <definedName name="PSERVENTE_1" localSheetId="37">#REF!</definedName>
    <definedName name="PSERVENTE_1" localSheetId="39">#REF!</definedName>
    <definedName name="PSERVENTE_1" localSheetId="41">#REF!</definedName>
    <definedName name="PSERVENTE_1" localSheetId="67">#REF!</definedName>
    <definedName name="PSERVENTE_1" localSheetId="60">#REF!</definedName>
    <definedName name="PSERVENTE_1" localSheetId="61">#REF!</definedName>
    <definedName name="PSERVENTE_1" localSheetId="62">#REF!</definedName>
    <definedName name="PSERVENTE_1" localSheetId="63">#REF!</definedName>
    <definedName name="PSERVENTE_1" localSheetId="64">#REF!</definedName>
    <definedName name="PSERVENTE_1" localSheetId="65">#REF!</definedName>
    <definedName name="PSERVENTE_1" localSheetId="66">#REF!</definedName>
    <definedName name="PSERVENTE_1">#REF!</definedName>
    <definedName name="PSERVIÇOS" localSheetId="32">#REF!</definedName>
    <definedName name="PSERVIÇOS" localSheetId="36">#REF!</definedName>
    <definedName name="PSERVIÇOS" localSheetId="64">#REF!</definedName>
    <definedName name="PSERVIÇOS">#REF!</definedName>
    <definedName name="PSERVIÇOS_1" localSheetId="64">#REF!</definedName>
    <definedName name="PSERVIÇOS_1">#REF!</definedName>
    <definedName name="PSERVIÇOS_25" localSheetId="32">#REF!</definedName>
    <definedName name="PSERVIÇOS_25">#REF!</definedName>
    <definedName name="PSINAL">#REF!</definedName>
    <definedName name="PST">#REF!</definedName>
    <definedName name="PTCB4">#REF!</definedName>
    <definedName name="PTCC4">#REF!</definedName>
    <definedName name="pte" localSheetId="27">#N/A</definedName>
    <definedName name="pte" localSheetId="25">'ANEXO VII - Erosão'!pte</definedName>
    <definedName name="pte" localSheetId="30">#N/A</definedName>
    <definedName name="pte" localSheetId="32">'ANEXO XII - Ficha Resumo'!pte</definedName>
    <definedName name="pte" localSheetId="40">#N/A</definedName>
    <definedName name="pte" localSheetId="36">#N/A</definedName>
    <definedName name="pte" localSheetId="37">#N/A</definedName>
    <definedName name="pte" localSheetId="38">'ANEXO XVII - Pedágio'!pte</definedName>
    <definedName name="pte" localSheetId="39">#N/A</definedName>
    <definedName name="pte" localSheetId="68">#N/A</definedName>
    <definedName name="pte" localSheetId="41">#N/A</definedName>
    <definedName name="pte" localSheetId="67">#N/A</definedName>
    <definedName name="pte" localSheetId="42">#N/A</definedName>
    <definedName name="pte" localSheetId="43">#N/A</definedName>
    <definedName name="pte" localSheetId="44">'ANEXO XXII - Sin. Abertura Tráf'!pte</definedName>
    <definedName name="pte" localSheetId="46">'ANEXO XXIV - Orç. Total'!pte</definedName>
    <definedName name="pte" localSheetId="59">'ANEXO XXIX - Doc SEDE'!pte</definedName>
    <definedName name="pte" localSheetId="47">'ANEXO XXV - Cronograma'!pte</definedName>
    <definedName name="pte" localSheetId="48">'ANEXO XXVI - Padrão Desempenho'!pte</definedName>
    <definedName name="pte" localSheetId="58">'ANEXO XXVIII - Espec. Servicos'!pte</definedName>
    <definedName name="pte" localSheetId="60">#N/A</definedName>
    <definedName name="pte" localSheetId="61">#N/A</definedName>
    <definedName name="pte" localSheetId="62">#N/A</definedName>
    <definedName name="pte" localSheetId="63">#N/A</definedName>
    <definedName name="pte" localSheetId="64">'ANEXO XXXIV - Aplicação PC'!pte</definedName>
    <definedName name="pte" localSheetId="65">#N/A</definedName>
    <definedName name="pte" localSheetId="66">#N/A</definedName>
    <definedName name="pte">[0]!pte</definedName>
    <definedName name="pte_38" localSheetId="27">#N/A</definedName>
    <definedName name="pte_38" localSheetId="25">'ANEXO VII - Erosão'!pte_38</definedName>
    <definedName name="pte_38" localSheetId="30">#N/A</definedName>
    <definedName name="pte_38" localSheetId="40">#N/A</definedName>
    <definedName name="pte_38" localSheetId="36">#N/A</definedName>
    <definedName name="pte_38" localSheetId="37">#N/A</definedName>
    <definedName name="pte_38" localSheetId="38">'ANEXO XVII - Pedágio'!pte_38</definedName>
    <definedName name="pte_38" localSheetId="39">#N/A</definedName>
    <definedName name="pte_38" localSheetId="68">#N/A</definedName>
    <definedName name="pte_38" localSheetId="41">#N/A</definedName>
    <definedName name="pte_38" localSheetId="67">#N/A</definedName>
    <definedName name="pte_38" localSheetId="42">#N/A</definedName>
    <definedName name="pte_38" localSheetId="43">#N/A</definedName>
    <definedName name="pte_38" localSheetId="44">'ANEXO XXII - Sin. Abertura Tráf'!pte_38</definedName>
    <definedName name="pte_38" localSheetId="46">'ANEXO XXIV - Orç. Total'!pte_38</definedName>
    <definedName name="pte_38" localSheetId="59">'ANEXO XXIX - Doc SEDE'!pte_38</definedName>
    <definedName name="pte_38" localSheetId="47">'ANEXO XXV - Cronograma'!pte_38</definedName>
    <definedName name="pte_38" localSheetId="48">'ANEXO XXVI - Padrão Desempenho'!pte_38</definedName>
    <definedName name="pte_38" localSheetId="58">'ANEXO XXVIII - Espec. Servicos'!pte_38</definedName>
    <definedName name="pte_38" localSheetId="60">#N/A</definedName>
    <definedName name="pte_38" localSheetId="61">#N/A</definedName>
    <definedName name="pte_38" localSheetId="62">#N/A</definedName>
    <definedName name="pte_38" localSheetId="63">#N/A</definedName>
    <definedName name="pte_38" localSheetId="64">'ANEXO XXXIV - Aplicação PC'!pte_38</definedName>
    <definedName name="pte_38" localSheetId="65">#N/A</definedName>
    <definedName name="pte_38" localSheetId="66">#N/A</definedName>
    <definedName name="pte_38" localSheetId="1">SUMÁRIO!pte_38</definedName>
    <definedName name="pte_38">pte_38</definedName>
    <definedName name="PTEB4" localSheetId="27">#REF!</definedName>
    <definedName name="PTEB4" localSheetId="40">#REF!</definedName>
    <definedName name="PTEB4" localSheetId="37">#REF!</definedName>
    <definedName name="PTEB4" localSheetId="39">#REF!</definedName>
    <definedName name="PTEB4" localSheetId="41">#REF!</definedName>
    <definedName name="PTEB4" localSheetId="67">#REF!</definedName>
    <definedName name="PTEB4" localSheetId="60">#REF!</definedName>
    <definedName name="PTEB4" localSheetId="61">#REF!</definedName>
    <definedName name="PTEB4" localSheetId="62">#REF!</definedName>
    <definedName name="PTEB4" localSheetId="63">#REF!</definedName>
    <definedName name="PTEB4" localSheetId="64">#REF!</definedName>
    <definedName name="PTEB4" localSheetId="65">#REF!</definedName>
    <definedName name="PTEB4" localSheetId="66">#REF!</definedName>
    <definedName name="PTEB4">#REF!</definedName>
    <definedName name="PTLCB10" localSheetId="27">#REF!</definedName>
    <definedName name="PTLCB10" localSheetId="40">#REF!</definedName>
    <definedName name="PTLCB10" localSheetId="37">#REF!</definedName>
    <definedName name="PTLCB10" localSheetId="39">#REF!</definedName>
    <definedName name="PTLCB10" localSheetId="41">#REF!</definedName>
    <definedName name="PTLCB10" localSheetId="67">#REF!</definedName>
    <definedName name="PTLCB10" localSheetId="60">#REF!</definedName>
    <definedName name="PTLCB10" localSheetId="61">#REF!</definedName>
    <definedName name="PTLCB10" localSheetId="62">#REF!</definedName>
    <definedName name="PTLCB10" localSheetId="63">#REF!</definedName>
    <definedName name="PTLCB10" localSheetId="64">#REF!</definedName>
    <definedName name="PTLCB10" localSheetId="65">#REF!</definedName>
    <definedName name="PTLCB10" localSheetId="66">#REF!</definedName>
    <definedName name="PTLCB10">#REF!</definedName>
    <definedName name="Pto" localSheetId="27">ROUND(#REF!*#REF!,2)</definedName>
    <definedName name="Pto" localSheetId="32">ROUND(#REF!*#REF!,2)</definedName>
    <definedName name="Pto" localSheetId="40">ROUND(#REF!*#REF!,2)</definedName>
    <definedName name="Pto" localSheetId="36">ROUND(#REF!*#REF!,2)</definedName>
    <definedName name="Pto" localSheetId="37">ROUND(#REF!*#REF!,2)</definedName>
    <definedName name="Pto" localSheetId="38">ROUND(#REF!*#REF!,2)</definedName>
    <definedName name="Pto" localSheetId="39">ROUND(#REF!*#REF!,2)</definedName>
    <definedName name="Pto" localSheetId="41">ROUND(#REF!*#REF!,2)</definedName>
    <definedName name="Pto" localSheetId="67">ROUND(#REF!*#REF!,2)</definedName>
    <definedName name="Pto" localSheetId="59">ROUND(#REF!*#REF!,2)</definedName>
    <definedName name="Pto" localSheetId="58">ROUND(#REF!*#REF!,2)</definedName>
    <definedName name="Pto" localSheetId="60">ROUND(#REF!*#REF!,2)</definedName>
    <definedName name="Pto" localSheetId="61">ROUND(#REF!*#REF!,2)</definedName>
    <definedName name="Pto" localSheetId="62">ROUND(#REF!*#REF!,2)</definedName>
    <definedName name="Pto" localSheetId="63">ROUND(#REF!*#REF!,2)</definedName>
    <definedName name="Pto" localSheetId="64">ROUND(#REF!*#REF!,2)</definedName>
    <definedName name="Pto" localSheetId="65">ROUND(#REF!*#REF!,2)</definedName>
    <definedName name="Pto" localSheetId="66">ROUND(#REF!*#REF!,2)</definedName>
    <definedName name="Pto">ROUND(#REF!*#REF!,2)</definedName>
    <definedName name="PTONSUCATA">#REF!</definedName>
    <definedName name="PTSCAP20MBQ">#REF!</definedName>
    <definedName name="PTSCM30IMP">#REF!</definedName>
    <definedName name="PTSCM30RP">#REF!</definedName>
    <definedName name="PTSCM30TB">#REF!</definedName>
    <definedName name="PTSD">#REF!</definedName>
    <definedName name="PTSEMULCS">#REF!</definedName>
    <definedName name="PTSEMULMICRO">#REF!</definedName>
    <definedName name="PTSEMULTSD">#REF!</definedName>
    <definedName name="PTSEMULTSS">#REF!</definedName>
    <definedName name="PTSRL1CLAMAG">#REF!</definedName>
    <definedName name="PTSRL1CMBF">#REF!</definedName>
    <definedName name="PTSRR1CPL">#REF!</definedName>
    <definedName name="PTSRR1CST">#REF!</definedName>
    <definedName name="pu334_1">#REF!</definedName>
    <definedName name="pu335_1">#REF!</definedName>
    <definedName name="PU3S0120000">#N/A</definedName>
    <definedName name="PU3S0120000_1" localSheetId="27">#REF!</definedName>
    <definedName name="PU3S0120000_1" localSheetId="40">#REF!</definedName>
    <definedName name="PU3S0120000_1" localSheetId="37">#REF!</definedName>
    <definedName name="PU3S0120000_1" localSheetId="39">#REF!</definedName>
    <definedName name="PU3S0120000_1" localSheetId="41">#REF!</definedName>
    <definedName name="PU3S0120000_1" localSheetId="67">#REF!</definedName>
    <definedName name="PU3S0120000_1" localSheetId="60">#REF!</definedName>
    <definedName name="PU3S0120000_1" localSheetId="61">#REF!</definedName>
    <definedName name="PU3S0120000_1" localSheetId="62">#REF!</definedName>
    <definedName name="PU3S0120000_1" localSheetId="63">#REF!</definedName>
    <definedName name="PU3S0120000_1" localSheetId="64">#REF!</definedName>
    <definedName name="PU3S0120000_1" localSheetId="65">#REF!</definedName>
    <definedName name="PU3S0120000_1" localSheetId="66">#REF!</definedName>
    <definedName name="PU3S0120000_1">#REF!</definedName>
    <definedName name="PU3S0193000">#N/A</definedName>
    <definedName name="PU3S0193000_1" localSheetId="27">#REF!</definedName>
    <definedName name="PU3S0193000_1" localSheetId="40">#REF!</definedName>
    <definedName name="PU3S0193000_1" localSheetId="37">#REF!</definedName>
    <definedName name="PU3S0193000_1" localSheetId="39">#REF!</definedName>
    <definedName name="PU3S0193000_1" localSheetId="41">#REF!</definedName>
    <definedName name="PU3S0193000_1" localSheetId="67">#REF!</definedName>
    <definedName name="PU3S0193000_1" localSheetId="60">#REF!</definedName>
    <definedName name="PU3S0193000_1" localSheetId="61">#REF!</definedName>
    <definedName name="PU3S0193000_1" localSheetId="62">#REF!</definedName>
    <definedName name="PU3S0193000_1" localSheetId="63">#REF!</definedName>
    <definedName name="PU3S0193000_1" localSheetId="64">#REF!</definedName>
    <definedName name="PU3S0193000_1" localSheetId="65">#REF!</definedName>
    <definedName name="PU3S0193000_1" localSheetId="66">#REF!</definedName>
    <definedName name="PU3S0193000_1">#REF!</definedName>
    <definedName name="PU3S0220001">#N/A</definedName>
    <definedName name="PU3S0220001_1" localSheetId="27">#REF!</definedName>
    <definedName name="PU3S0220001_1" localSheetId="40">#REF!</definedName>
    <definedName name="PU3S0220001_1" localSheetId="37">#REF!</definedName>
    <definedName name="PU3S0220001_1" localSheetId="39">#REF!</definedName>
    <definedName name="PU3S0220001_1" localSheetId="41">#REF!</definedName>
    <definedName name="PU3S0220001_1" localSheetId="67">#REF!</definedName>
    <definedName name="PU3S0220001_1" localSheetId="60">#REF!</definedName>
    <definedName name="PU3S0220001_1" localSheetId="61">#REF!</definedName>
    <definedName name="PU3S0220001_1" localSheetId="62">#REF!</definedName>
    <definedName name="PU3S0220001_1" localSheetId="63">#REF!</definedName>
    <definedName name="PU3S0220001_1" localSheetId="64">#REF!</definedName>
    <definedName name="PU3S0220001_1" localSheetId="65">#REF!</definedName>
    <definedName name="PU3S0220001_1" localSheetId="66">#REF!</definedName>
    <definedName name="PU3S0220001_1">#REF!</definedName>
    <definedName name="PU3S0223000">#N/A</definedName>
    <definedName name="PU3S0223000_1" localSheetId="27">#REF!</definedName>
    <definedName name="PU3S0223000_1" localSheetId="40">#REF!</definedName>
    <definedName name="PU3S0223000_1" localSheetId="37">#REF!</definedName>
    <definedName name="PU3S0223000_1" localSheetId="39">#REF!</definedName>
    <definedName name="PU3S0223000_1" localSheetId="41">#REF!</definedName>
    <definedName name="PU3S0223000_1" localSheetId="67">#REF!</definedName>
    <definedName name="PU3S0223000_1" localSheetId="60">#REF!</definedName>
    <definedName name="PU3S0223000_1" localSheetId="61">#REF!</definedName>
    <definedName name="PU3S0223000_1" localSheetId="62">#REF!</definedName>
    <definedName name="PU3S0223000_1" localSheetId="63">#REF!</definedName>
    <definedName name="PU3S0223000_1" localSheetId="64">#REF!</definedName>
    <definedName name="PU3S0223000_1" localSheetId="65">#REF!</definedName>
    <definedName name="PU3S0223000_1" localSheetId="66">#REF!</definedName>
    <definedName name="PU3S0223000_1">#REF!</definedName>
    <definedName name="PU3S0240000">#N/A</definedName>
    <definedName name="PU3S0240000_1" localSheetId="27">#REF!</definedName>
    <definedName name="PU3S0240000_1" localSheetId="40">#REF!</definedName>
    <definedName name="PU3S0240000_1" localSheetId="37">#REF!</definedName>
    <definedName name="PU3S0240000_1" localSheetId="39">#REF!</definedName>
    <definedName name="PU3S0240000_1" localSheetId="41">#REF!</definedName>
    <definedName name="PU3S0240000_1" localSheetId="67">#REF!</definedName>
    <definedName name="PU3S0240000_1" localSheetId="60">#REF!</definedName>
    <definedName name="PU3S0240000_1" localSheetId="61">#REF!</definedName>
    <definedName name="PU3S0240000_1" localSheetId="62">#REF!</definedName>
    <definedName name="PU3S0240000_1" localSheetId="63">#REF!</definedName>
    <definedName name="PU3S0240000_1" localSheetId="64">#REF!</definedName>
    <definedName name="PU3S0240000_1" localSheetId="65">#REF!</definedName>
    <definedName name="PU3S0240000_1" localSheetId="66">#REF!</definedName>
    <definedName name="PU3S0240000_1">#REF!</definedName>
    <definedName name="PU3S0251000">#N/A</definedName>
    <definedName name="PU3S0251000_1" localSheetId="27">#REF!</definedName>
    <definedName name="PU3S0251000_1" localSheetId="40">#REF!</definedName>
    <definedName name="PU3S0251000_1" localSheetId="37">#REF!</definedName>
    <definedName name="PU3S0251000_1" localSheetId="39">#REF!</definedName>
    <definedName name="PU3S0251000_1" localSheetId="41">#REF!</definedName>
    <definedName name="PU3S0251000_1" localSheetId="67">#REF!</definedName>
    <definedName name="PU3S0251000_1" localSheetId="60">#REF!</definedName>
    <definedName name="PU3S0251000_1" localSheetId="61">#REF!</definedName>
    <definedName name="PU3S0251000_1" localSheetId="62">#REF!</definedName>
    <definedName name="PU3S0251000_1" localSheetId="63">#REF!</definedName>
    <definedName name="PU3S0251000_1" localSheetId="64">#REF!</definedName>
    <definedName name="PU3S0251000_1" localSheetId="65">#REF!</definedName>
    <definedName name="PU3S0251000_1" localSheetId="66">#REF!</definedName>
    <definedName name="PU3S0251000_1">#REF!</definedName>
    <definedName name="PU3S0253001">#N/A</definedName>
    <definedName name="PU3S0253001_1" localSheetId="27">#REF!</definedName>
    <definedName name="PU3S0253001_1" localSheetId="40">#REF!</definedName>
    <definedName name="PU3S0253001_1" localSheetId="37">#REF!</definedName>
    <definedName name="PU3S0253001_1" localSheetId="39">#REF!</definedName>
    <definedName name="PU3S0253001_1" localSheetId="41">#REF!</definedName>
    <definedName name="PU3S0253001_1" localSheetId="67">#REF!</definedName>
    <definedName name="PU3S0253001_1" localSheetId="60">#REF!</definedName>
    <definedName name="PU3S0253001_1" localSheetId="61">#REF!</definedName>
    <definedName name="PU3S0253001_1" localSheetId="62">#REF!</definedName>
    <definedName name="PU3S0253001_1" localSheetId="63">#REF!</definedName>
    <definedName name="PU3S0253001_1" localSheetId="64">#REF!</definedName>
    <definedName name="PU3S0253001_1" localSheetId="65">#REF!</definedName>
    <definedName name="PU3S0253001_1" localSheetId="66">#REF!</definedName>
    <definedName name="PU3S0253001_1">#REF!</definedName>
    <definedName name="PU3S0254000">#N/A</definedName>
    <definedName name="PU3S0254000_1" localSheetId="27">#REF!</definedName>
    <definedName name="PU3S0254000_1" localSheetId="40">#REF!</definedName>
    <definedName name="PU3S0254000_1" localSheetId="37">#REF!</definedName>
    <definedName name="PU3S0254000_1" localSheetId="39">#REF!</definedName>
    <definedName name="PU3S0254000_1" localSheetId="41">#REF!</definedName>
    <definedName name="PU3S0254000_1" localSheetId="67">#REF!</definedName>
    <definedName name="PU3S0254000_1" localSheetId="60">#REF!</definedName>
    <definedName name="PU3S0254000_1" localSheetId="61">#REF!</definedName>
    <definedName name="PU3S0254000_1" localSheetId="62">#REF!</definedName>
    <definedName name="PU3S0254000_1" localSheetId="63">#REF!</definedName>
    <definedName name="PU3S0254000_1" localSheetId="64">#REF!</definedName>
    <definedName name="PU3S0254000_1" localSheetId="65">#REF!</definedName>
    <definedName name="PU3S0254000_1" localSheetId="66">#REF!</definedName>
    <definedName name="PU3S0254000_1">#REF!</definedName>
    <definedName name="PU3S0260100">#N/A</definedName>
    <definedName name="PU3S0260100_1" localSheetId="27">#REF!</definedName>
    <definedName name="PU3S0260100_1" localSheetId="40">#REF!</definedName>
    <definedName name="PU3S0260100_1" localSheetId="37">#REF!</definedName>
    <definedName name="PU3S0260100_1" localSheetId="39">#REF!</definedName>
    <definedName name="PU3S0260100_1" localSheetId="41">#REF!</definedName>
    <definedName name="PU3S0260100_1" localSheetId="67">#REF!</definedName>
    <definedName name="PU3S0260100_1" localSheetId="60">#REF!</definedName>
    <definedName name="PU3S0260100_1" localSheetId="61">#REF!</definedName>
    <definedName name="PU3S0260100_1" localSheetId="62">#REF!</definedName>
    <definedName name="PU3S0260100_1" localSheetId="63">#REF!</definedName>
    <definedName name="PU3S0260100_1" localSheetId="64">#REF!</definedName>
    <definedName name="PU3S0260100_1" localSheetId="65">#REF!</definedName>
    <definedName name="PU3S0260100_1" localSheetId="66">#REF!</definedName>
    <definedName name="PU3S0260100_1">#REF!</definedName>
    <definedName name="PU3S0290000">#N/A</definedName>
    <definedName name="PU3S0290000_1" localSheetId="27">#REF!</definedName>
    <definedName name="PU3S0290000_1" localSheetId="40">#REF!</definedName>
    <definedName name="PU3S0290000_1" localSheetId="37">#REF!</definedName>
    <definedName name="PU3S0290000_1" localSheetId="39">#REF!</definedName>
    <definedName name="PU3S0290000_1" localSheetId="41">#REF!</definedName>
    <definedName name="PU3S0290000_1" localSheetId="67">#REF!</definedName>
    <definedName name="PU3S0290000_1" localSheetId="60">#REF!</definedName>
    <definedName name="PU3S0290000_1" localSheetId="61">#REF!</definedName>
    <definedName name="PU3S0290000_1" localSheetId="62">#REF!</definedName>
    <definedName name="PU3S0290000_1" localSheetId="63">#REF!</definedName>
    <definedName name="PU3S0290000_1" localSheetId="64">#REF!</definedName>
    <definedName name="PU3S0290000_1" localSheetId="65">#REF!</definedName>
    <definedName name="PU3S0290000_1" localSheetId="66">#REF!</definedName>
    <definedName name="PU3S0290000_1">#REF!</definedName>
    <definedName name="PU3S0331000">#N/A</definedName>
    <definedName name="PU3S0331000_1" localSheetId="27">#REF!</definedName>
    <definedName name="PU3S0331000_1" localSheetId="40">#REF!</definedName>
    <definedName name="PU3S0331000_1" localSheetId="37">#REF!</definedName>
    <definedName name="PU3S0331000_1" localSheetId="39">#REF!</definedName>
    <definedName name="PU3S0331000_1" localSheetId="41">#REF!</definedName>
    <definedName name="PU3S0331000_1" localSheetId="67">#REF!</definedName>
    <definedName name="PU3S0331000_1" localSheetId="60">#REF!</definedName>
    <definedName name="PU3S0331000_1" localSheetId="61">#REF!</definedName>
    <definedName name="PU3S0331000_1" localSheetId="62">#REF!</definedName>
    <definedName name="PU3S0331000_1" localSheetId="63">#REF!</definedName>
    <definedName name="PU3S0331000_1" localSheetId="64">#REF!</definedName>
    <definedName name="PU3S0331000_1" localSheetId="65">#REF!</definedName>
    <definedName name="PU3S0331000_1" localSheetId="66">#REF!</definedName>
    <definedName name="PU3S0331000_1">#REF!</definedName>
    <definedName name="PU3S0332901">#N/A</definedName>
    <definedName name="PU3S0332901_1" localSheetId="27">#REF!</definedName>
    <definedName name="PU3S0332901_1" localSheetId="40">#REF!</definedName>
    <definedName name="PU3S0332901_1" localSheetId="37">#REF!</definedName>
    <definedName name="PU3S0332901_1" localSheetId="39">#REF!</definedName>
    <definedName name="PU3S0332901_1" localSheetId="41">#REF!</definedName>
    <definedName name="PU3S0332901_1" localSheetId="67">#REF!</definedName>
    <definedName name="PU3S0332901_1" localSheetId="60">#REF!</definedName>
    <definedName name="PU3S0332901_1" localSheetId="61">#REF!</definedName>
    <definedName name="PU3S0332901_1" localSheetId="62">#REF!</definedName>
    <definedName name="PU3S0332901_1" localSheetId="63">#REF!</definedName>
    <definedName name="PU3S0332901_1" localSheetId="64">#REF!</definedName>
    <definedName name="PU3S0332901_1" localSheetId="65">#REF!</definedName>
    <definedName name="PU3S0332901_1" localSheetId="66">#REF!</definedName>
    <definedName name="PU3S0332901_1">#REF!</definedName>
    <definedName name="PU3S0334002">#N/A</definedName>
    <definedName name="PU3S0334002_1" localSheetId="27">#REF!</definedName>
    <definedName name="PU3S0334002_1" localSheetId="40">#REF!</definedName>
    <definedName name="PU3S0334002_1" localSheetId="37">#REF!</definedName>
    <definedName name="PU3S0334002_1" localSheetId="39">#REF!</definedName>
    <definedName name="PU3S0334002_1" localSheetId="41">#REF!</definedName>
    <definedName name="PU3S0334002_1" localSheetId="67">#REF!</definedName>
    <definedName name="PU3S0334002_1" localSheetId="60">#REF!</definedName>
    <definedName name="PU3S0334002_1" localSheetId="61">#REF!</definedName>
    <definedName name="PU3S0334002_1" localSheetId="62">#REF!</definedName>
    <definedName name="PU3S0334002_1" localSheetId="63">#REF!</definedName>
    <definedName name="PU3S0334002_1" localSheetId="64">#REF!</definedName>
    <definedName name="PU3S0334002_1" localSheetId="65">#REF!</definedName>
    <definedName name="PU3S0334002_1" localSheetId="66">#REF!</definedName>
    <definedName name="PU3S0334002_1">#REF!</definedName>
    <definedName name="PU3S0335300">#N/A</definedName>
    <definedName name="PU3S0335300_1" localSheetId="27">#REF!</definedName>
    <definedName name="PU3S0335300_1" localSheetId="40">#REF!</definedName>
    <definedName name="PU3S0335300_1" localSheetId="37">#REF!</definedName>
    <definedName name="PU3S0335300_1" localSheetId="39">#REF!</definedName>
    <definedName name="PU3S0335300_1" localSheetId="41">#REF!</definedName>
    <definedName name="PU3S0335300_1" localSheetId="67">#REF!</definedName>
    <definedName name="PU3S0335300_1" localSheetId="60">#REF!</definedName>
    <definedName name="PU3S0335300_1" localSheetId="61">#REF!</definedName>
    <definedName name="PU3S0335300_1" localSheetId="62">#REF!</definedName>
    <definedName name="PU3S0335300_1" localSheetId="63">#REF!</definedName>
    <definedName name="PU3S0335300_1" localSheetId="64">#REF!</definedName>
    <definedName name="PU3S0335300_1" localSheetId="65">#REF!</definedName>
    <definedName name="PU3S0335300_1" localSheetId="66">#REF!</definedName>
    <definedName name="PU3S0335300_1">#REF!</definedName>
    <definedName name="PU3S0337000">#N/A</definedName>
    <definedName name="PU3S0337000_1" localSheetId="27">#REF!</definedName>
    <definedName name="PU3S0337000_1" localSheetId="40">#REF!</definedName>
    <definedName name="PU3S0337000_1" localSheetId="37">#REF!</definedName>
    <definedName name="PU3S0337000_1" localSheetId="39">#REF!</definedName>
    <definedName name="PU3S0337000_1" localSheetId="41">#REF!</definedName>
    <definedName name="PU3S0337000_1" localSheetId="67">#REF!</definedName>
    <definedName name="PU3S0337000_1" localSheetId="60">#REF!</definedName>
    <definedName name="PU3S0337000_1" localSheetId="61">#REF!</definedName>
    <definedName name="PU3S0337000_1" localSheetId="62">#REF!</definedName>
    <definedName name="PU3S0337000_1" localSheetId="63">#REF!</definedName>
    <definedName name="PU3S0337000_1" localSheetId="64">#REF!</definedName>
    <definedName name="PU3S0337000_1" localSheetId="65">#REF!</definedName>
    <definedName name="PU3S0337000_1" localSheetId="66">#REF!</definedName>
    <definedName name="PU3S0337000_1">#REF!</definedName>
    <definedName name="PU3S0394001">#N/A</definedName>
    <definedName name="PU3S0394001_1" localSheetId="27">#REF!</definedName>
    <definedName name="PU3S0394001_1" localSheetId="40">#REF!</definedName>
    <definedName name="PU3S0394001_1" localSheetId="37">#REF!</definedName>
    <definedName name="PU3S0394001_1" localSheetId="39">#REF!</definedName>
    <definedName name="PU3S0394001_1" localSheetId="41">#REF!</definedName>
    <definedName name="PU3S0394001_1" localSheetId="67">#REF!</definedName>
    <definedName name="PU3S0394001_1" localSheetId="60">#REF!</definedName>
    <definedName name="PU3S0394001_1" localSheetId="61">#REF!</definedName>
    <definedName name="PU3S0394001_1" localSheetId="62">#REF!</definedName>
    <definedName name="PU3S0394001_1" localSheetId="63">#REF!</definedName>
    <definedName name="PU3S0394001_1" localSheetId="64">#REF!</definedName>
    <definedName name="PU3S0394001_1" localSheetId="65">#REF!</definedName>
    <definedName name="PU3S0394001_1" localSheetId="66">#REF!</definedName>
    <definedName name="PU3S0394001_1">#REF!</definedName>
    <definedName name="PU3S0394002">#N/A</definedName>
    <definedName name="PU3S0394002_1" localSheetId="27">#REF!</definedName>
    <definedName name="PU3S0394002_1" localSheetId="40">#REF!</definedName>
    <definedName name="PU3S0394002_1" localSheetId="37">#REF!</definedName>
    <definedName name="PU3S0394002_1" localSheetId="39">#REF!</definedName>
    <definedName name="PU3S0394002_1" localSheetId="41">#REF!</definedName>
    <definedName name="PU3S0394002_1" localSheetId="67">#REF!</definedName>
    <definedName name="PU3S0394002_1" localSheetId="60">#REF!</definedName>
    <definedName name="PU3S0394002_1" localSheetId="61">#REF!</definedName>
    <definedName name="PU3S0394002_1" localSheetId="62">#REF!</definedName>
    <definedName name="PU3S0394002_1" localSheetId="63">#REF!</definedName>
    <definedName name="PU3S0394002_1" localSheetId="64">#REF!</definedName>
    <definedName name="PU3S0394002_1" localSheetId="65">#REF!</definedName>
    <definedName name="PU3S0394002_1" localSheetId="66">#REF!</definedName>
    <definedName name="PU3S0394002_1">#REF!</definedName>
    <definedName name="PU3S0395000">#N/A</definedName>
    <definedName name="PU3S0395000_1" localSheetId="27">#REF!</definedName>
    <definedName name="PU3S0395000_1" localSheetId="40">#REF!</definedName>
    <definedName name="PU3S0395000_1" localSheetId="37">#REF!</definedName>
    <definedName name="PU3S0395000_1" localSheetId="39">#REF!</definedName>
    <definedName name="PU3S0395000_1" localSheetId="41">#REF!</definedName>
    <definedName name="PU3S0395000_1" localSheetId="67">#REF!</definedName>
    <definedName name="PU3S0395000_1" localSheetId="60">#REF!</definedName>
    <definedName name="PU3S0395000_1" localSheetId="61">#REF!</definedName>
    <definedName name="PU3S0395000_1" localSheetId="62">#REF!</definedName>
    <definedName name="PU3S0395000_1" localSheetId="63">#REF!</definedName>
    <definedName name="PU3S0395000_1" localSheetId="64">#REF!</definedName>
    <definedName name="PU3S0395000_1" localSheetId="65">#REF!</definedName>
    <definedName name="PU3S0395000_1" localSheetId="66">#REF!</definedName>
    <definedName name="PU3S0395000_1">#REF!</definedName>
    <definedName name="PU3S0400000">#N/A</definedName>
    <definedName name="PU3S0400000_1" localSheetId="27">#REF!</definedName>
    <definedName name="PU3S0400000_1" localSheetId="40">#REF!</definedName>
    <definedName name="PU3S0400000_1" localSheetId="37">#REF!</definedName>
    <definedName name="PU3S0400000_1" localSheetId="39">#REF!</definedName>
    <definedName name="PU3S0400000_1" localSheetId="41">#REF!</definedName>
    <definedName name="PU3S0400000_1" localSheetId="67">#REF!</definedName>
    <definedName name="PU3S0400000_1" localSheetId="60">#REF!</definedName>
    <definedName name="PU3S0400000_1" localSheetId="61">#REF!</definedName>
    <definedName name="PU3S0400000_1" localSheetId="62">#REF!</definedName>
    <definedName name="PU3S0400000_1" localSheetId="63">#REF!</definedName>
    <definedName name="PU3S0400000_1" localSheetId="64">#REF!</definedName>
    <definedName name="PU3S0400000_1" localSheetId="65">#REF!</definedName>
    <definedName name="PU3S0400000_1" localSheetId="66">#REF!</definedName>
    <definedName name="PU3S0400000_1">#REF!</definedName>
    <definedName name="PU3S0400001">#N/A</definedName>
    <definedName name="PU3S0400001_1" localSheetId="27">#REF!</definedName>
    <definedName name="PU3S0400001_1" localSheetId="40">#REF!</definedName>
    <definedName name="PU3S0400001_1" localSheetId="37">#REF!</definedName>
    <definedName name="PU3S0400001_1" localSheetId="39">#REF!</definedName>
    <definedName name="PU3S0400001_1" localSheetId="41">#REF!</definedName>
    <definedName name="PU3S0400001_1" localSheetId="67">#REF!</definedName>
    <definedName name="PU3S0400001_1" localSheetId="60">#REF!</definedName>
    <definedName name="PU3S0400001_1" localSheetId="61">#REF!</definedName>
    <definedName name="PU3S0400001_1" localSheetId="62">#REF!</definedName>
    <definedName name="PU3S0400001_1" localSheetId="63">#REF!</definedName>
    <definedName name="PU3S0400001_1" localSheetId="64">#REF!</definedName>
    <definedName name="PU3S0400001_1" localSheetId="65">#REF!</definedName>
    <definedName name="PU3S0400001_1" localSheetId="66">#REF!</definedName>
    <definedName name="PU3S0400001_1">#REF!</definedName>
    <definedName name="PU3S0459000">#N/A</definedName>
    <definedName name="PU3S0459000_1" localSheetId="27">#REF!</definedName>
    <definedName name="PU3S0459000_1" localSheetId="40">#REF!</definedName>
    <definedName name="PU3S0459000_1" localSheetId="37">#REF!</definedName>
    <definedName name="PU3S0459000_1" localSheetId="39">#REF!</definedName>
    <definedName name="PU3S0459000_1" localSheetId="41">#REF!</definedName>
    <definedName name="PU3S0459000_1" localSheetId="67">#REF!</definedName>
    <definedName name="PU3S0459000_1" localSheetId="60">#REF!</definedName>
    <definedName name="PU3S0459000_1" localSheetId="61">#REF!</definedName>
    <definedName name="PU3S0459000_1" localSheetId="62">#REF!</definedName>
    <definedName name="PU3S0459000_1" localSheetId="63">#REF!</definedName>
    <definedName name="PU3S0459000_1" localSheetId="64">#REF!</definedName>
    <definedName name="PU3S0459000_1" localSheetId="65">#REF!</definedName>
    <definedName name="PU3S0459000_1" localSheetId="66">#REF!</definedName>
    <definedName name="PU3S0459000_1">#REF!</definedName>
    <definedName name="PU3S0499908">#N/A</definedName>
    <definedName name="PU3S0499908_1" localSheetId="27">#REF!</definedName>
    <definedName name="PU3S0499908_1" localSheetId="40">#REF!</definedName>
    <definedName name="PU3S0499908_1" localSheetId="37">#REF!</definedName>
    <definedName name="PU3S0499908_1" localSheetId="39">#REF!</definedName>
    <definedName name="PU3S0499908_1" localSheetId="41">#REF!</definedName>
    <definedName name="PU3S0499908_1" localSheetId="67">#REF!</definedName>
    <definedName name="PU3S0499908_1" localSheetId="60">#REF!</definedName>
    <definedName name="PU3S0499908_1" localSheetId="61">#REF!</definedName>
    <definedName name="PU3S0499908_1" localSheetId="62">#REF!</definedName>
    <definedName name="PU3S0499908_1" localSheetId="63">#REF!</definedName>
    <definedName name="PU3S0499908_1" localSheetId="64">#REF!</definedName>
    <definedName name="PU3S0499908_1" localSheetId="65">#REF!</definedName>
    <definedName name="PU3S0499908_1" localSheetId="66">#REF!</definedName>
    <definedName name="PU3S0499908_1">#REF!</definedName>
    <definedName name="PU3S0500000">#N/A</definedName>
    <definedName name="PU3S0500000_1" localSheetId="27">#REF!</definedName>
    <definedName name="PU3S0500000_1" localSheetId="40">#REF!</definedName>
    <definedName name="PU3S0500000_1" localSheetId="37">#REF!</definedName>
    <definedName name="PU3S0500000_1" localSheetId="39">#REF!</definedName>
    <definedName name="PU3S0500000_1" localSheetId="41">#REF!</definedName>
    <definedName name="PU3S0500000_1" localSheetId="67">#REF!</definedName>
    <definedName name="PU3S0500000_1" localSheetId="60">#REF!</definedName>
    <definedName name="PU3S0500000_1" localSheetId="61">#REF!</definedName>
    <definedName name="PU3S0500000_1" localSheetId="62">#REF!</definedName>
    <definedName name="PU3S0500000_1" localSheetId="63">#REF!</definedName>
    <definedName name="PU3S0500000_1" localSheetId="64">#REF!</definedName>
    <definedName name="PU3S0500000_1" localSheetId="65">#REF!</definedName>
    <definedName name="PU3S0500000_1" localSheetId="66">#REF!</definedName>
    <definedName name="PU3S0500000_1">#REF!</definedName>
    <definedName name="PU3S0500100">#N/A</definedName>
    <definedName name="PU3S0500100_1" localSheetId="27">#REF!</definedName>
    <definedName name="PU3S0500100_1" localSheetId="40">#REF!</definedName>
    <definedName name="PU3S0500100_1" localSheetId="37">#REF!</definedName>
    <definedName name="PU3S0500100_1" localSheetId="39">#REF!</definedName>
    <definedName name="PU3S0500100_1" localSheetId="41">#REF!</definedName>
    <definedName name="PU3S0500100_1" localSheetId="67">#REF!</definedName>
    <definedName name="PU3S0500100_1" localSheetId="60">#REF!</definedName>
    <definedName name="PU3S0500100_1" localSheetId="61">#REF!</definedName>
    <definedName name="PU3S0500100_1" localSheetId="62">#REF!</definedName>
    <definedName name="PU3S0500100_1" localSheetId="63">#REF!</definedName>
    <definedName name="PU3S0500100_1" localSheetId="64">#REF!</definedName>
    <definedName name="PU3S0500100_1" localSheetId="65">#REF!</definedName>
    <definedName name="PU3S0500100_1" localSheetId="66">#REF!</definedName>
    <definedName name="PU3S0500100_1">#REF!</definedName>
    <definedName name="PU3S0510102">#N/A</definedName>
    <definedName name="PU3S0510102_1" localSheetId="27">#REF!</definedName>
    <definedName name="PU3S0510102_1" localSheetId="40">#REF!</definedName>
    <definedName name="PU3S0510102_1" localSheetId="37">#REF!</definedName>
    <definedName name="PU3S0510102_1" localSheetId="39">#REF!</definedName>
    <definedName name="PU3S0510102_1" localSheetId="41">#REF!</definedName>
    <definedName name="PU3S0510102_1" localSheetId="67">#REF!</definedName>
    <definedName name="PU3S0510102_1" localSheetId="60">#REF!</definedName>
    <definedName name="PU3S0510102_1" localSheetId="61">#REF!</definedName>
    <definedName name="PU3S0510102_1" localSheetId="62">#REF!</definedName>
    <definedName name="PU3S0510102_1" localSheetId="63">#REF!</definedName>
    <definedName name="PU3S0510102_1" localSheetId="64">#REF!</definedName>
    <definedName name="PU3S0510102_1" localSheetId="65">#REF!</definedName>
    <definedName name="PU3S0510102_1" localSheetId="66">#REF!</definedName>
    <definedName name="PU3S0510102_1">#REF!</definedName>
    <definedName name="PU3S0810000">#N/A</definedName>
    <definedName name="PU3S0810000_1" localSheetId="27">#REF!</definedName>
    <definedName name="PU3S0810000_1" localSheetId="40">#REF!</definedName>
    <definedName name="PU3S0810000_1" localSheetId="37">#REF!</definedName>
    <definedName name="PU3S0810000_1" localSheetId="39">#REF!</definedName>
    <definedName name="PU3S0810000_1" localSheetId="41">#REF!</definedName>
    <definedName name="PU3S0810000_1" localSheetId="67">#REF!</definedName>
    <definedName name="PU3S0810000_1" localSheetId="60">#REF!</definedName>
    <definedName name="PU3S0810000_1" localSheetId="61">#REF!</definedName>
    <definedName name="PU3S0810000_1" localSheetId="62">#REF!</definedName>
    <definedName name="PU3S0810000_1" localSheetId="63">#REF!</definedName>
    <definedName name="PU3S0810000_1" localSheetId="64">#REF!</definedName>
    <definedName name="PU3S0810000_1" localSheetId="65">#REF!</definedName>
    <definedName name="PU3S0810000_1" localSheetId="66">#REF!</definedName>
    <definedName name="PU3S0810000_1">#REF!</definedName>
    <definedName name="PU3S0810101">#N/A</definedName>
    <definedName name="PU3S0810101_1" localSheetId="27">#REF!</definedName>
    <definedName name="PU3S0810101_1" localSheetId="40">#REF!</definedName>
    <definedName name="PU3S0810101_1" localSheetId="37">#REF!</definedName>
    <definedName name="PU3S0810101_1" localSheetId="39">#REF!</definedName>
    <definedName name="PU3S0810101_1" localSheetId="41">#REF!</definedName>
    <definedName name="PU3S0810101_1" localSheetId="67">#REF!</definedName>
    <definedName name="PU3S0810101_1" localSheetId="60">#REF!</definedName>
    <definedName name="PU3S0810101_1" localSheetId="61">#REF!</definedName>
    <definedName name="PU3S0810101_1" localSheetId="62">#REF!</definedName>
    <definedName name="PU3S0810101_1" localSheetId="63">#REF!</definedName>
    <definedName name="PU3S0810101_1" localSheetId="64">#REF!</definedName>
    <definedName name="PU3S0810101_1" localSheetId="65">#REF!</definedName>
    <definedName name="PU3S0810101_1" localSheetId="66">#REF!</definedName>
    <definedName name="PU3S0810101_1">#REF!</definedName>
    <definedName name="PU3S0810102">#N/A</definedName>
    <definedName name="PU3S0810102_1" localSheetId="27">#REF!</definedName>
    <definedName name="PU3S0810102_1" localSheetId="40">#REF!</definedName>
    <definedName name="PU3S0810102_1" localSheetId="37">#REF!</definedName>
    <definedName name="PU3S0810102_1" localSheetId="39">#REF!</definedName>
    <definedName name="PU3S0810102_1" localSheetId="41">#REF!</definedName>
    <definedName name="PU3S0810102_1" localSheetId="67">#REF!</definedName>
    <definedName name="PU3S0810102_1" localSheetId="60">#REF!</definedName>
    <definedName name="PU3S0810102_1" localSheetId="61">#REF!</definedName>
    <definedName name="PU3S0810102_1" localSheetId="62">#REF!</definedName>
    <definedName name="PU3S0810102_1" localSheetId="63">#REF!</definedName>
    <definedName name="PU3S0810102_1" localSheetId="64">#REF!</definedName>
    <definedName name="PU3S0810102_1" localSheetId="65">#REF!</definedName>
    <definedName name="PU3S0810102_1" localSheetId="66">#REF!</definedName>
    <definedName name="PU3S0810102_1">#REF!</definedName>
    <definedName name="PU3S0810201">#N/A</definedName>
    <definedName name="PU3S0810201_1" localSheetId="27">#REF!</definedName>
    <definedName name="PU3S0810201_1" localSheetId="40">#REF!</definedName>
    <definedName name="PU3S0810201_1" localSheetId="37">#REF!</definedName>
    <definedName name="PU3S0810201_1" localSheetId="39">#REF!</definedName>
    <definedName name="PU3S0810201_1" localSheetId="41">#REF!</definedName>
    <definedName name="PU3S0810201_1" localSheetId="67">#REF!</definedName>
    <definedName name="PU3S0810201_1" localSheetId="60">#REF!</definedName>
    <definedName name="PU3S0810201_1" localSheetId="61">#REF!</definedName>
    <definedName name="PU3S0810201_1" localSheetId="62">#REF!</definedName>
    <definedName name="PU3S0810201_1" localSheetId="63">#REF!</definedName>
    <definedName name="PU3S0810201_1" localSheetId="64">#REF!</definedName>
    <definedName name="PU3S0810201_1" localSheetId="65">#REF!</definedName>
    <definedName name="PU3S0810201_1" localSheetId="66">#REF!</definedName>
    <definedName name="PU3S0810201_1">#REF!</definedName>
    <definedName name="PU3S0810900">#N/A</definedName>
    <definedName name="PU3S0810900_1" localSheetId="27">#REF!</definedName>
    <definedName name="PU3S0810900_1" localSheetId="40">#REF!</definedName>
    <definedName name="PU3S0810900_1" localSheetId="37">#REF!</definedName>
    <definedName name="PU3S0810900_1" localSheetId="39">#REF!</definedName>
    <definedName name="PU3S0810900_1" localSheetId="41">#REF!</definedName>
    <definedName name="PU3S0810900_1" localSheetId="67">#REF!</definedName>
    <definedName name="PU3S0810900_1" localSheetId="60">#REF!</definedName>
    <definedName name="PU3S0810900_1" localSheetId="61">#REF!</definedName>
    <definedName name="PU3S0810900_1" localSheetId="62">#REF!</definedName>
    <definedName name="PU3S0810900_1" localSheetId="63">#REF!</definedName>
    <definedName name="PU3S0810900_1" localSheetId="64">#REF!</definedName>
    <definedName name="PU3S0810900_1" localSheetId="65">#REF!</definedName>
    <definedName name="PU3S0810900_1" localSheetId="66">#REF!</definedName>
    <definedName name="PU3S0810900_1">#REF!</definedName>
    <definedName name="PU3S0820000">#N/A</definedName>
    <definedName name="PU3S0820000_1" localSheetId="27">#REF!</definedName>
    <definedName name="PU3S0820000_1" localSheetId="40">#REF!</definedName>
    <definedName name="PU3S0820000_1" localSheetId="37">#REF!</definedName>
    <definedName name="PU3S0820000_1" localSheetId="39">#REF!</definedName>
    <definedName name="PU3S0820000_1" localSheetId="41">#REF!</definedName>
    <definedName name="PU3S0820000_1" localSheetId="67">#REF!</definedName>
    <definedName name="PU3S0820000_1" localSheetId="60">#REF!</definedName>
    <definedName name="PU3S0820000_1" localSheetId="61">#REF!</definedName>
    <definedName name="PU3S0820000_1" localSheetId="62">#REF!</definedName>
    <definedName name="PU3S0820000_1" localSheetId="63">#REF!</definedName>
    <definedName name="PU3S0820000_1" localSheetId="64">#REF!</definedName>
    <definedName name="PU3S0820000_1" localSheetId="65">#REF!</definedName>
    <definedName name="PU3S0820000_1" localSheetId="66">#REF!</definedName>
    <definedName name="PU3S0820000_1">#REF!</definedName>
    <definedName name="PU3S0830001">#N/A</definedName>
    <definedName name="PU3S0830001_1" localSheetId="27">#REF!</definedName>
    <definedName name="PU3S0830001_1" localSheetId="40">#REF!</definedName>
    <definedName name="PU3S0830001_1" localSheetId="37">#REF!</definedName>
    <definedName name="PU3S0830001_1" localSheetId="39">#REF!</definedName>
    <definedName name="PU3S0830001_1" localSheetId="41">#REF!</definedName>
    <definedName name="PU3S0830001_1" localSheetId="67">#REF!</definedName>
    <definedName name="PU3S0830001_1" localSheetId="60">#REF!</definedName>
    <definedName name="PU3S0830001_1" localSheetId="61">#REF!</definedName>
    <definedName name="PU3S0830001_1" localSheetId="62">#REF!</definedName>
    <definedName name="PU3S0830001_1" localSheetId="63">#REF!</definedName>
    <definedName name="PU3S0830001_1" localSheetId="64">#REF!</definedName>
    <definedName name="PU3S0830001_1" localSheetId="65">#REF!</definedName>
    <definedName name="PU3S0830001_1" localSheetId="66">#REF!</definedName>
    <definedName name="PU3S0830001_1">#REF!</definedName>
    <definedName name="PU3S0830101">#N/A</definedName>
    <definedName name="PU3S0830101_1" localSheetId="27">#REF!</definedName>
    <definedName name="PU3S0830101_1" localSheetId="40">#REF!</definedName>
    <definedName name="PU3S0830101_1" localSheetId="37">#REF!</definedName>
    <definedName name="PU3S0830101_1" localSheetId="39">#REF!</definedName>
    <definedName name="PU3S0830101_1" localSheetId="41">#REF!</definedName>
    <definedName name="PU3S0830101_1" localSheetId="67">#REF!</definedName>
    <definedName name="PU3S0830101_1" localSheetId="60">#REF!</definedName>
    <definedName name="PU3S0830101_1" localSheetId="61">#REF!</definedName>
    <definedName name="PU3S0830101_1" localSheetId="62">#REF!</definedName>
    <definedName name="PU3S0830101_1" localSheetId="63">#REF!</definedName>
    <definedName name="PU3S0830101_1" localSheetId="64">#REF!</definedName>
    <definedName name="PU3S0830101_1" localSheetId="65">#REF!</definedName>
    <definedName name="PU3S0830101_1" localSheetId="66">#REF!</definedName>
    <definedName name="PU3S0830101_1">#REF!</definedName>
    <definedName name="PU3S0830102">#N/A</definedName>
    <definedName name="PU3S0830102_1" localSheetId="27">#REF!</definedName>
    <definedName name="PU3S0830102_1" localSheetId="40">#REF!</definedName>
    <definedName name="PU3S0830102_1" localSheetId="37">#REF!</definedName>
    <definedName name="PU3S0830102_1" localSheetId="39">#REF!</definedName>
    <definedName name="PU3S0830102_1" localSheetId="41">#REF!</definedName>
    <definedName name="PU3S0830102_1" localSheetId="67">#REF!</definedName>
    <definedName name="PU3S0830102_1" localSheetId="60">#REF!</definedName>
    <definedName name="PU3S0830102_1" localSheetId="61">#REF!</definedName>
    <definedName name="PU3S0830102_1" localSheetId="62">#REF!</definedName>
    <definedName name="PU3S0830102_1" localSheetId="63">#REF!</definedName>
    <definedName name="PU3S0830102_1" localSheetId="64">#REF!</definedName>
    <definedName name="PU3S0830102_1" localSheetId="65">#REF!</definedName>
    <definedName name="PU3S0830102_1" localSheetId="66">#REF!</definedName>
    <definedName name="PU3S0830102_1">#REF!</definedName>
    <definedName name="PU3S0830103">#N/A</definedName>
    <definedName name="PU3S0830103_1" localSheetId="27">#REF!</definedName>
    <definedName name="PU3S0830103_1" localSheetId="40">#REF!</definedName>
    <definedName name="PU3S0830103_1" localSheetId="37">#REF!</definedName>
    <definedName name="PU3S0830103_1" localSheetId="39">#REF!</definedName>
    <definedName name="PU3S0830103_1" localSheetId="41">#REF!</definedName>
    <definedName name="PU3S0830103_1" localSheetId="67">#REF!</definedName>
    <definedName name="PU3S0830103_1" localSheetId="60">#REF!</definedName>
    <definedName name="PU3S0830103_1" localSheetId="61">#REF!</definedName>
    <definedName name="PU3S0830103_1" localSheetId="62">#REF!</definedName>
    <definedName name="PU3S0830103_1" localSheetId="63">#REF!</definedName>
    <definedName name="PU3S0830103_1" localSheetId="64">#REF!</definedName>
    <definedName name="PU3S0830103_1" localSheetId="65">#REF!</definedName>
    <definedName name="PU3S0830103_1" localSheetId="66">#REF!</definedName>
    <definedName name="PU3S0830103_1">#REF!</definedName>
    <definedName name="PU3S0830201">#N/A</definedName>
    <definedName name="PU3S0830201_1" localSheetId="27">#REF!</definedName>
    <definedName name="PU3S0830201_1" localSheetId="40">#REF!</definedName>
    <definedName name="PU3S0830201_1" localSheetId="37">#REF!</definedName>
    <definedName name="PU3S0830201_1" localSheetId="39">#REF!</definedName>
    <definedName name="PU3S0830201_1" localSheetId="41">#REF!</definedName>
    <definedName name="PU3S0830201_1" localSheetId="67">#REF!</definedName>
    <definedName name="PU3S0830201_1" localSheetId="60">#REF!</definedName>
    <definedName name="PU3S0830201_1" localSheetId="61">#REF!</definedName>
    <definedName name="PU3S0830201_1" localSheetId="62">#REF!</definedName>
    <definedName name="PU3S0830201_1" localSheetId="63">#REF!</definedName>
    <definedName name="PU3S0830201_1" localSheetId="64">#REF!</definedName>
    <definedName name="PU3S0830201_1" localSheetId="65">#REF!</definedName>
    <definedName name="PU3S0830201_1" localSheetId="66">#REF!</definedName>
    <definedName name="PU3S0830201_1">#REF!</definedName>
    <definedName name="PU3S0830202">#N/A</definedName>
    <definedName name="PU3S0830202_1" localSheetId="27">#REF!</definedName>
    <definedName name="PU3S0830202_1" localSheetId="40">#REF!</definedName>
    <definedName name="PU3S0830202_1" localSheetId="37">#REF!</definedName>
    <definedName name="PU3S0830202_1" localSheetId="39">#REF!</definedName>
    <definedName name="PU3S0830202_1" localSheetId="41">#REF!</definedName>
    <definedName name="PU3S0830202_1" localSheetId="67">#REF!</definedName>
    <definedName name="PU3S0830202_1" localSheetId="60">#REF!</definedName>
    <definedName name="PU3S0830202_1" localSheetId="61">#REF!</definedName>
    <definedName name="PU3S0830202_1" localSheetId="62">#REF!</definedName>
    <definedName name="PU3S0830202_1" localSheetId="63">#REF!</definedName>
    <definedName name="PU3S0830202_1" localSheetId="64">#REF!</definedName>
    <definedName name="PU3S0830202_1" localSheetId="65">#REF!</definedName>
    <definedName name="PU3S0830202_1" localSheetId="66">#REF!</definedName>
    <definedName name="PU3S0830202_1">#REF!</definedName>
    <definedName name="PU3S0830203">#N/A</definedName>
    <definedName name="PU3S0830203_1" localSheetId="27">#REF!</definedName>
    <definedName name="PU3S0830203_1" localSheetId="40">#REF!</definedName>
    <definedName name="PU3S0830203_1" localSheetId="37">#REF!</definedName>
    <definedName name="PU3S0830203_1" localSheetId="39">#REF!</definedName>
    <definedName name="PU3S0830203_1" localSheetId="41">#REF!</definedName>
    <definedName name="PU3S0830203_1" localSheetId="67">#REF!</definedName>
    <definedName name="PU3S0830203_1" localSheetId="60">#REF!</definedName>
    <definedName name="PU3S0830203_1" localSheetId="61">#REF!</definedName>
    <definedName name="PU3S0830203_1" localSheetId="62">#REF!</definedName>
    <definedName name="PU3S0830203_1" localSheetId="63">#REF!</definedName>
    <definedName name="PU3S0830203_1" localSheetId="64">#REF!</definedName>
    <definedName name="PU3S0830203_1" localSheetId="65">#REF!</definedName>
    <definedName name="PU3S0830203_1" localSheetId="66">#REF!</definedName>
    <definedName name="PU3S0830203_1">#REF!</definedName>
    <definedName name="PU3S0830204">#N/A</definedName>
    <definedName name="PU3S0830204_1" localSheetId="27">#REF!</definedName>
    <definedName name="PU3S0830204_1" localSheetId="40">#REF!</definedName>
    <definedName name="PU3S0830204_1" localSheetId="37">#REF!</definedName>
    <definedName name="PU3S0830204_1" localSheetId="39">#REF!</definedName>
    <definedName name="PU3S0830204_1" localSheetId="41">#REF!</definedName>
    <definedName name="PU3S0830204_1" localSheetId="67">#REF!</definedName>
    <definedName name="PU3S0830204_1" localSheetId="60">#REF!</definedName>
    <definedName name="PU3S0830204_1" localSheetId="61">#REF!</definedName>
    <definedName name="PU3S0830204_1" localSheetId="62">#REF!</definedName>
    <definedName name="PU3S0830204_1" localSheetId="63">#REF!</definedName>
    <definedName name="PU3S0830204_1" localSheetId="64">#REF!</definedName>
    <definedName name="PU3S0830204_1" localSheetId="65">#REF!</definedName>
    <definedName name="PU3S0830204_1" localSheetId="66">#REF!</definedName>
    <definedName name="PU3S0830204_1">#REF!</definedName>
    <definedName name="PU3S0830205">#N/A</definedName>
    <definedName name="PU3S0830205_1" localSheetId="27">#REF!</definedName>
    <definedName name="PU3S0830205_1" localSheetId="40">#REF!</definedName>
    <definedName name="PU3S0830205_1" localSheetId="37">#REF!</definedName>
    <definedName name="PU3S0830205_1" localSheetId="39">#REF!</definedName>
    <definedName name="PU3S0830205_1" localSheetId="41">#REF!</definedName>
    <definedName name="PU3S0830205_1" localSheetId="67">#REF!</definedName>
    <definedName name="PU3S0830205_1" localSheetId="60">#REF!</definedName>
    <definedName name="PU3S0830205_1" localSheetId="61">#REF!</definedName>
    <definedName name="PU3S0830205_1" localSheetId="62">#REF!</definedName>
    <definedName name="PU3S0830205_1" localSheetId="63">#REF!</definedName>
    <definedName name="PU3S0830205_1" localSheetId="64">#REF!</definedName>
    <definedName name="PU3S0830205_1" localSheetId="65">#REF!</definedName>
    <definedName name="PU3S0830205_1" localSheetId="66">#REF!</definedName>
    <definedName name="PU3S0830205_1">#REF!</definedName>
    <definedName name="PU3S0840000">#N/A</definedName>
    <definedName name="PU3S0840000_1" localSheetId="27">#REF!</definedName>
    <definedName name="PU3S0840000_1" localSheetId="40">#REF!</definedName>
    <definedName name="PU3S0840000_1" localSheetId="37">#REF!</definedName>
    <definedName name="PU3S0840000_1" localSheetId="39">#REF!</definedName>
    <definedName name="PU3S0840000_1" localSheetId="41">#REF!</definedName>
    <definedName name="PU3S0840000_1" localSheetId="67">#REF!</definedName>
    <definedName name="PU3S0840000_1" localSheetId="60">#REF!</definedName>
    <definedName name="PU3S0840000_1" localSheetId="61">#REF!</definedName>
    <definedName name="PU3S0840000_1" localSheetId="62">#REF!</definedName>
    <definedName name="PU3S0840000_1" localSheetId="63">#REF!</definedName>
    <definedName name="PU3S0840000_1" localSheetId="64">#REF!</definedName>
    <definedName name="PU3S0840000_1" localSheetId="65">#REF!</definedName>
    <definedName name="PU3S0840000_1" localSheetId="66">#REF!</definedName>
    <definedName name="PU3S0840000_1">#REF!</definedName>
    <definedName name="PU3S0840001">#N/A</definedName>
    <definedName name="PU3S0840001_1" localSheetId="27">#REF!</definedName>
    <definedName name="PU3S0840001_1" localSheetId="40">#REF!</definedName>
    <definedName name="PU3S0840001_1" localSheetId="37">#REF!</definedName>
    <definedName name="PU3S0840001_1" localSheetId="39">#REF!</definedName>
    <definedName name="PU3S0840001_1" localSheetId="41">#REF!</definedName>
    <definedName name="PU3S0840001_1" localSheetId="67">#REF!</definedName>
    <definedName name="PU3S0840001_1" localSheetId="60">#REF!</definedName>
    <definedName name="PU3S0840001_1" localSheetId="61">#REF!</definedName>
    <definedName name="PU3S0840001_1" localSheetId="62">#REF!</definedName>
    <definedName name="PU3S0840001_1" localSheetId="63">#REF!</definedName>
    <definedName name="PU3S0840001_1" localSheetId="64">#REF!</definedName>
    <definedName name="PU3S0840001_1" localSheetId="65">#REF!</definedName>
    <definedName name="PU3S0840001_1" localSheetId="66">#REF!</definedName>
    <definedName name="PU3S0840001_1">#REF!</definedName>
    <definedName name="PU3S0840002">#N/A</definedName>
    <definedName name="PU3S0840002_1" localSheetId="27">#REF!</definedName>
    <definedName name="PU3S0840002_1" localSheetId="40">#REF!</definedName>
    <definedName name="PU3S0840002_1" localSheetId="37">#REF!</definedName>
    <definedName name="PU3S0840002_1" localSheetId="39">#REF!</definedName>
    <definedName name="PU3S0840002_1" localSheetId="41">#REF!</definedName>
    <definedName name="PU3S0840002_1" localSheetId="67">#REF!</definedName>
    <definedName name="PU3S0840002_1" localSheetId="60">#REF!</definedName>
    <definedName name="PU3S0840002_1" localSheetId="61">#REF!</definedName>
    <definedName name="PU3S0840002_1" localSheetId="62">#REF!</definedName>
    <definedName name="PU3S0840002_1" localSheetId="63">#REF!</definedName>
    <definedName name="PU3S0840002_1" localSheetId="64">#REF!</definedName>
    <definedName name="PU3S0840002_1" localSheetId="65">#REF!</definedName>
    <definedName name="PU3S0840002_1" localSheetId="66">#REF!</definedName>
    <definedName name="PU3S0840002_1">#REF!</definedName>
    <definedName name="PU3S0840100">#N/A</definedName>
    <definedName name="PU3S0840100_1" localSheetId="27">#REF!</definedName>
    <definedName name="PU3S0840100_1" localSheetId="40">#REF!</definedName>
    <definedName name="PU3S0840100_1" localSheetId="37">#REF!</definedName>
    <definedName name="PU3S0840100_1" localSheetId="39">#REF!</definedName>
    <definedName name="PU3S0840100_1" localSheetId="41">#REF!</definedName>
    <definedName name="PU3S0840100_1" localSheetId="67">#REF!</definedName>
    <definedName name="PU3S0840100_1" localSheetId="60">#REF!</definedName>
    <definedName name="PU3S0840100_1" localSheetId="61">#REF!</definedName>
    <definedName name="PU3S0840100_1" localSheetId="62">#REF!</definedName>
    <definedName name="PU3S0840100_1" localSheetId="63">#REF!</definedName>
    <definedName name="PU3S0840100_1" localSheetId="64">#REF!</definedName>
    <definedName name="PU3S0840100_1" localSheetId="65">#REF!</definedName>
    <definedName name="PU3S0840100_1" localSheetId="66">#REF!</definedName>
    <definedName name="PU3S0840100_1">#REF!</definedName>
    <definedName name="PU3S0840200">#N/A</definedName>
    <definedName name="PU3S0840200_1" localSheetId="27">#REF!</definedName>
    <definedName name="PU3S0840200_1" localSheetId="40">#REF!</definedName>
    <definedName name="PU3S0840200_1" localSheetId="37">#REF!</definedName>
    <definedName name="PU3S0840200_1" localSheetId="39">#REF!</definedName>
    <definedName name="PU3S0840200_1" localSheetId="41">#REF!</definedName>
    <definedName name="PU3S0840200_1" localSheetId="67">#REF!</definedName>
    <definedName name="PU3S0840200_1" localSheetId="60">#REF!</definedName>
    <definedName name="PU3S0840200_1" localSheetId="61">#REF!</definedName>
    <definedName name="PU3S0840200_1" localSheetId="62">#REF!</definedName>
    <definedName name="PU3S0840200_1" localSheetId="63">#REF!</definedName>
    <definedName name="PU3S0840200_1" localSheetId="64">#REF!</definedName>
    <definedName name="PU3S0840200_1" localSheetId="65">#REF!</definedName>
    <definedName name="PU3S0840200_1" localSheetId="66">#REF!</definedName>
    <definedName name="PU3S0840200_1">#REF!</definedName>
    <definedName name="PU3S0840300">#N/A</definedName>
    <definedName name="PU3S0840300_1" localSheetId="27">#REF!</definedName>
    <definedName name="PU3S0840300_1" localSheetId="40">#REF!</definedName>
    <definedName name="PU3S0840300_1" localSheetId="37">#REF!</definedName>
    <definedName name="PU3S0840300_1" localSheetId="39">#REF!</definedName>
    <definedName name="PU3S0840300_1" localSheetId="41">#REF!</definedName>
    <definedName name="PU3S0840300_1" localSheetId="67">#REF!</definedName>
    <definedName name="PU3S0840300_1" localSheetId="60">#REF!</definedName>
    <definedName name="PU3S0840300_1" localSheetId="61">#REF!</definedName>
    <definedName name="PU3S0840300_1" localSheetId="62">#REF!</definedName>
    <definedName name="PU3S0840300_1" localSheetId="63">#REF!</definedName>
    <definedName name="PU3S0840300_1" localSheetId="64">#REF!</definedName>
    <definedName name="PU3S0840300_1" localSheetId="65">#REF!</definedName>
    <definedName name="PU3S0840300_1" localSheetId="66">#REF!</definedName>
    <definedName name="PU3S0840300_1">#REF!</definedName>
    <definedName name="PU3S0840400">#N/A</definedName>
    <definedName name="PU3S0840400_1" localSheetId="27">#REF!</definedName>
    <definedName name="PU3S0840400_1" localSheetId="40">#REF!</definedName>
    <definedName name="PU3S0840400_1" localSheetId="37">#REF!</definedName>
    <definedName name="PU3S0840400_1" localSheetId="39">#REF!</definedName>
    <definedName name="PU3S0840400_1" localSheetId="41">#REF!</definedName>
    <definedName name="PU3S0840400_1" localSheetId="67">#REF!</definedName>
    <definedName name="PU3S0840400_1" localSheetId="60">#REF!</definedName>
    <definedName name="PU3S0840400_1" localSheetId="61">#REF!</definedName>
    <definedName name="PU3S0840400_1" localSheetId="62">#REF!</definedName>
    <definedName name="PU3S0840400_1" localSheetId="63">#REF!</definedName>
    <definedName name="PU3S0840400_1" localSheetId="64">#REF!</definedName>
    <definedName name="PU3S0840400_1" localSheetId="65">#REF!</definedName>
    <definedName name="PU3S0840400_1" localSheetId="66">#REF!</definedName>
    <definedName name="PU3S0840400_1">#REF!</definedName>
    <definedName name="PU3S0850000">#N/A</definedName>
    <definedName name="PU3S0850000_1" localSheetId="27">#REF!</definedName>
    <definedName name="PU3S0850000_1" localSheetId="40">#REF!</definedName>
    <definedName name="PU3S0850000_1" localSheetId="37">#REF!</definedName>
    <definedName name="PU3S0850000_1" localSheetId="39">#REF!</definedName>
    <definedName name="PU3S0850000_1" localSheetId="41">#REF!</definedName>
    <definedName name="PU3S0850000_1" localSheetId="67">#REF!</definedName>
    <definedName name="PU3S0850000_1" localSheetId="60">#REF!</definedName>
    <definedName name="PU3S0850000_1" localSheetId="61">#REF!</definedName>
    <definedName name="PU3S0850000_1" localSheetId="62">#REF!</definedName>
    <definedName name="PU3S0850000_1" localSheetId="63">#REF!</definedName>
    <definedName name="PU3S0850000_1" localSheetId="64">#REF!</definedName>
    <definedName name="PU3S0850000_1" localSheetId="65">#REF!</definedName>
    <definedName name="PU3S0850000_1" localSheetId="66">#REF!</definedName>
    <definedName name="PU3S0850000_1">#REF!</definedName>
    <definedName name="PU3S0850100">#N/A</definedName>
    <definedName name="PU3S0850100_1" localSheetId="27">#REF!</definedName>
    <definedName name="PU3S0850100_1" localSheetId="40">#REF!</definedName>
    <definedName name="PU3S0850100_1" localSheetId="37">#REF!</definedName>
    <definedName name="PU3S0850100_1" localSheetId="39">#REF!</definedName>
    <definedName name="PU3S0850100_1" localSheetId="41">#REF!</definedName>
    <definedName name="PU3S0850100_1" localSheetId="67">#REF!</definedName>
    <definedName name="PU3S0850100_1" localSheetId="60">#REF!</definedName>
    <definedName name="PU3S0850100_1" localSheetId="61">#REF!</definedName>
    <definedName name="PU3S0850100_1" localSheetId="62">#REF!</definedName>
    <definedName name="PU3S0850100_1" localSheetId="63">#REF!</definedName>
    <definedName name="PU3S0850100_1" localSheetId="64">#REF!</definedName>
    <definedName name="PU3S0850100_1" localSheetId="65">#REF!</definedName>
    <definedName name="PU3S0850100_1" localSheetId="66">#REF!</definedName>
    <definedName name="PU3S0850100_1">#REF!</definedName>
    <definedName name="PU3S0851000">#N/A</definedName>
    <definedName name="PU3S0851000_1" localSheetId="27">#REF!</definedName>
    <definedName name="PU3S0851000_1" localSheetId="40">#REF!</definedName>
    <definedName name="PU3S0851000_1" localSheetId="37">#REF!</definedName>
    <definedName name="PU3S0851000_1" localSheetId="39">#REF!</definedName>
    <definedName name="PU3S0851000_1" localSheetId="41">#REF!</definedName>
    <definedName name="PU3S0851000_1" localSheetId="67">#REF!</definedName>
    <definedName name="PU3S0851000_1" localSheetId="60">#REF!</definedName>
    <definedName name="PU3S0851000_1" localSheetId="61">#REF!</definedName>
    <definedName name="PU3S0851000_1" localSheetId="62">#REF!</definedName>
    <definedName name="PU3S0851000_1" localSheetId="63">#REF!</definedName>
    <definedName name="PU3S0851000_1" localSheetId="64">#REF!</definedName>
    <definedName name="PU3S0851000_1" localSheetId="65">#REF!</definedName>
    <definedName name="PU3S0851000_1" localSheetId="66">#REF!</definedName>
    <definedName name="PU3S0851000_1">#REF!</definedName>
    <definedName name="PU3S0851100">#N/A</definedName>
    <definedName name="PU3S0851100_1" localSheetId="27">#REF!</definedName>
    <definedName name="PU3S0851100_1" localSheetId="40">#REF!</definedName>
    <definedName name="PU3S0851100_1" localSheetId="37">#REF!</definedName>
    <definedName name="PU3S0851100_1" localSheetId="39">#REF!</definedName>
    <definedName name="PU3S0851100_1" localSheetId="41">#REF!</definedName>
    <definedName name="PU3S0851100_1" localSheetId="67">#REF!</definedName>
    <definedName name="PU3S0851100_1" localSheetId="60">#REF!</definedName>
    <definedName name="PU3S0851100_1" localSheetId="61">#REF!</definedName>
    <definedName name="PU3S0851100_1" localSheetId="62">#REF!</definedName>
    <definedName name="PU3S0851100_1" localSheetId="63">#REF!</definedName>
    <definedName name="PU3S0851100_1" localSheetId="64">#REF!</definedName>
    <definedName name="PU3S0851100_1" localSheetId="65">#REF!</definedName>
    <definedName name="PU3S0851100_1" localSheetId="66">#REF!</definedName>
    <definedName name="PU3S0851100_1">#REF!</definedName>
    <definedName name="PU3S0890000">#N/A</definedName>
    <definedName name="PU3S0890000_1" localSheetId="27">#REF!</definedName>
    <definedName name="PU3S0890000_1" localSheetId="40">#REF!</definedName>
    <definedName name="PU3S0890000_1" localSheetId="37">#REF!</definedName>
    <definedName name="PU3S0890000_1" localSheetId="39">#REF!</definedName>
    <definedName name="PU3S0890000_1" localSheetId="41">#REF!</definedName>
    <definedName name="PU3S0890000_1" localSheetId="67">#REF!</definedName>
    <definedName name="PU3S0890000_1" localSheetId="60">#REF!</definedName>
    <definedName name="PU3S0890000_1" localSheetId="61">#REF!</definedName>
    <definedName name="PU3S0890000_1" localSheetId="62">#REF!</definedName>
    <definedName name="PU3S0890000_1" localSheetId="63">#REF!</definedName>
    <definedName name="PU3S0890000_1" localSheetId="64">#REF!</definedName>
    <definedName name="PU3S0890000_1" localSheetId="65">#REF!</definedName>
    <definedName name="PU3S0890000_1" localSheetId="66">#REF!</definedName>
    <definedName name="PU3S0890000_1">#REF!</definedName>
    <definedName name="PU3S0890001">#N/A</definedName>
    <definedName name="PU3S0890001_1" localSheetId="27">#REF!</definedName>
    <definedName name="PU3S0890001_1" localSheetId="40">#REF!</definedName>
    <definedName name="PU3S0890001_1" localSheetId="37">#REF!</definedName>
    <definedName name="PU3S0890001_1" localSheetId="39">#REF!</definedName>
    <definedName name="PU3S0890001_1" localSheetId="41">#REF!</definedName>
    <definedName name="PU3S0890001_1" localSheetId="67">#REF!</definedName>
    <definedName name="PU3S0890001_1" localSheetId="60">#REF!</definedName>
    <definedName name="PU3S0890001_1" localSheetId="61">#REF!</definedName>
    <definedName name="PU3S0890001_1" localSheetId="62">#REF!</definedName>
    <definedName name="PU3S0890001_1" localSheetId="63">#REF!</definedName>
    <definedName name="PU3S0890001_1" localSheetId="64">#REF!</definedName>
    <definedName name="PU3S0890001_1" localSheetId="65">#REF!</definedName>
    <definedName name="PU3S0890001_1" localSheetId="66">#REF!</definedName>
    <definedName name="PU3S0890001_1">#REF!</definedName>
    <definedName name="PU3S0890100">#N/A</definedName>
    <definedName name="PU3S0890100_1" localSheetId="27">#REF!</definedName>
    <definedName name="PU3S0890100_1" localSheetId="40">#REF!</definedName>
    <definedName name="PU3S0890100_1" localSheetId="37">#REF!</definedName>
    <definedName name="PU3S0890100_1" localSheetId="39">#REF!</definedName>
    <definedName name="PU3S0890100_1" localSheetId="41">#REF!</definedName>
    <definedName name="PU3S0890100_1" localSheetId="67">#REF!</definedName>
    <definedName name="PU3S0890100_1" localSheetId="60">#REF!</definedName>
    <definedName name="PU3S0890100_1" localSheetId="61">#REF!</definedName>
    <definedName name="PU3S0890100_1" localSheetId="62">#REF!</definedName>
    <definedName name="PU3S0890100_1" localSheetId="63">#REF!</definedName>
    <definedName name="PU3S0890100_1" localSheetId="64">#REF!</definedName>
    <definedName name="PU3S0890100_1" localSheetId="65">#REF!</definedName>
    <definedName name="PU3S0890100_1" localSheetId="66">#REF!</definedName>
    <definedName name="PU3S0890100_1">#REF!</definedName>
    <definedName name="PU3S0890101">#N/A</definedName>
    <definedName name="PU3S0890101_1" localSheetId="27">#REF!</definedName>
    <definedName name="PU3S0890101_1" localSheetId="40">#REF!</definedName>
    <definedName name="PU3S0890101_1" localSheetId="37">#REF!</definedName>
    <definedName name="PU3S0890101_1" localSheetId="39">#REF!</definedName>
    <definedName name="PU3S0890101_1" localSheetId="41">#REF!</definedName>
    <definedName name="PU3S0890101_1" localSheetId="67">#REF!</definedName>
    <definedName name="PU3S0890101_1" localSheetId="60">#REF!</definedName>
    <definedName name="PU3S0890101_1" localSheetId="61">#REF!</definedName>
    <definedName name="PU3S0890101_1" localSheetId="62">#REF!</definedName>
    <definedName name="PU3S0890101_1" localSheetId="63">#REF!</definedName>
    <definedName name="PU3S0890101_1" localSheetId="64">#REF!</definedName>
    <definedName name="PU3S0890101_1" localSheetId="65">#REF!</definedName>
    <definedName name="PU3S0890101_1" localSheetId="66">#REF!</definedName>
    <definedName name="PU3S0890101_1">#REF!</definedName>
    <definedName name="PU3S0891000">#N/A</definedName>
    <definedName name="PU3S0891000_1" localSheetId="27">#REF!</definedName>
    <definedName name="PU3S0891000_1" localSheetId="40">#REF!</definedName>
    <definedName name="PU3S0891000_1" localSheetId="37">#REF!</definedName>
    <definedName name="PU3S0891000_1" localSheetId="39">#REF!</definedName>
    <definedName name="PU3S0891000_1" localSheetId="41">#REF!</definedName>
    <definedName name="PU3S0891000_1" localSheetId="67">#REF!</definedName>
    <definedName name="PU3S0891000_1" localSheetId="60">#REF!</definedName>
    <definedName name="PU3S0891000_1" localSheetId="61">#REF!</definedName>
    <definedName name="PU3S0891000_1" localSheetId="62">#REF!</definedName>
    <definedName name="PU3S0891000_1" localSheetId="63">#REF!</definedName>
    <definedName name="PU3S0891000_1" localSheetId="64">#REF!</definedName>
    <definedName name="PU3S0891000_1" localSheetId="65">#REF!</definedName>
    <definedName name="PU3S0891000_1" localSheetId="66">#REF!</definedName>
    <definedName name="PU3S0891000_1">#REF!</definedName>
    <definedName name="PU3S0900200">#N/A</definedName>
    <definedName name="PU3S0900200_1" localSheetId="27">#REF!</definedName>
    <definedName name="PU3S0900200_1" localSheetId="40">#REF!</definedName>
    <definedName name="PU3S0900200_1" localSheetId="37">#REF!</definedName>
    <definedName name="PU3S0900200_1" localSheetId="39">#REF!</definedName>
    <definedName name="PU3S0900200_1" localSheetId="41">#REF!</definedName>
    <definedName name="PU3S0900200_1" localSheetId="67">#REF!</definedName>
    <definedName name="PU3S0900200_1" localSheetId="60">#REF!</definedName>
    <definedName name="PU3S0900200_1" localSheetId="61">#REF!</definedName>
    <definedName name="PU3S0900200_1" localSheetId="62">#REF!</definedName>
    <definedName name="PU3S0900200_1" localSheetId="63">#REF!</definedName>
    <definedName name="PU3S0900200_1" localSheetId="64">#REF!</definedName>
    <definedName name="PU3S0900200_1" localSheetId="65">#REF!</definedName>
    <definedName name="PU3S0900200_1" localSheetId="66">#REF!</definedName>
    <definedName name="PU3S0900200_1">#REF!</definedName>
    <definedName name="PU3S0900203">#N/A</definedName>
    <definedName name="PU3S0900203_1" localSheetId="27">#REF!</definedName>
    <definedName name="PU3S0900203_1" localSheetId="40">#REF!</definedName>
    <definedName name="PU3S0900203_1" localSheetId="37">#REF!</definedName>
    <definedName name="PU3S0900203_1" localSheetId="39">#REF!</definedName>
    <definedName name="PU3S0900203_1" localSheetId="41">#REF!</definedName>
    <definedName name="PU3S0900203_1" localSheetId="67">#REF!</definedName>
    <definedName name="PU3S0900203_1" localSheetId="60">#REF!</definedName>
    <definedName name="PU3S0900203_1" localSheetId="61">#REF!</definedName>
    <definedName name="PU3S0900203_1" localSheetId="62">#REF!</definedName>
    <definedName name="PU3S0900203_1" localSheetId="63">#REF!</definedName>
    <definedName name="PU3S0900203_1" localSheetId="64">#REF!</definedName>
    <definedName name="PU3S0900203_1" localSheetId="65">#REF!</definedName>
    <definedName name="PU3S0900203_1" localSheetId="66">#REF!</definedName>
    <definedName name="PU3S0900203_1">#REF!</definedName>
    <definedName name="PU3S0900241">#N/A</definedName>
    <definedName name="PU3S0900241_1" localSheetId="27">#REF!</definedName>
    <definedName name="PU3S0900241_1" localSheetId="40">#REF!</definedName>
    <definedName name="PU3S0900241_1" localSheetId="37">#REF!</definedName>
    <definedName name="PU3S0900241_1" localSheetId="39">#REF!</definedName>
    <definedName name="PU3S0900241_1" localSheetId="41">#REF!</definedName>
    <definedName name="PU3S0900241_1" localSheetId="67">#REF!</definedName>
    <definedName name="PU3S0900241_1" localSheetId="60">#REF!</definedName>
    <definedName name="PU3S0900241_1" localSheetId="61">#REF!</definedName>
    <definedName name="PU3S0900241_1" localSheetId="62">#REF!</definedName>
    <definedName name="PU3S0900241_1" localSheetId="63">#REF!</definedName>
    <definedName name="PU3S0900241_1" localSheetId="64">#REF!</definedName>
    <definedName name="PU3S0900241_1" localSheetId="65">#REF!</definedName>
    <definedName name="PU3S0900241_1" localSheetId="66">#REF!</definedName>
    <definedName name="PU3S0900241_1">#REF!</definedName>
    <definedName name="PU3S0920270">#N/A</definedName>
    <definedName name="PU3S0920270_1" localSheetId="27">#REF!</definedName>
    <definedName name="PU3S0920270_1" localSheetId="40">#REF!</definedName>
    <definedName name="PU3S0920270_1" localSheetId="37">#REF!</definedName>
    <definedName name="PU3S0920270_1" localSheetId="39">#REF!</definedName>
    <definedName name="PU3S0920270_1" localSheetId="41">#REF!</definedName>
    <definedName name="PU3S0920270_1" localSheetId="67">#REF!</definedName>
    <definedName name="PU3S0920270_1" localSheetId="60">#REF!</definedName>
    <definedName name="PU3S0920270_1" localSheetId="61">#REF!</definedName>
    <definedName name="PU3S0920270_1" localSheetId="62">#REF!</definedName>
    <definedName name="PU3S0920270_1" localSheetId="63">#REF!</definedName>
    <definedName name="PU3S0920270_1" localSheetId="64">#REF!</definedName>
    <definedName name="PU3S0920270_1" localSheetId="65">#REF!</definedName>
    <definedName name="PU3S0920270_1" localSheetId="66">#REF!</definedName>
    <definedName name="PU3S0920270_1">#REF!</definedName>
    <definedName name="PU4S0612001">#N/A</definedName>
    <definedName name="PU4S0612001_1" localSheetId="27">#REF!</definedName>
    <definedName name="PU4S0612001_1" localSheetId="40">#REF!</definedName>
    <definedName name="PU4S0612001_1" localSheetId="37">#REF!</definedName>
    <definedName name="PU4S0612001_1" localSheetId="39">#REF!</definedName>
    <definedName name="PU4S0612001_1" localSheetId="41">#REF!</definedName>
    <definedName name="PU4S0612001_1" localSheetId="67">#REF!</definedName>
    <definedName name="PU4S0612001_1" localSheetId="60">#REF!</definedName>
    <definedName name="PU4S0612001_1" localSheetId="61">#REF!</definedName>
    <definedName name="PU4S0612001_1" localSheetId="62">#REF!</definedName>
    <definedName name="PU4S0612001_1" localSheetId="63">#REF!</definedName>
    <definedName name="PU4S0612001_1" localSheetId="64">#REF!</definedName>
    <definedName name="PU4S0612001_1" localSheetId="65">#REF!</definedName>
    <definedName name="PU4S0612001_1" localSheetId="66">#REF!</definedName>
    <definedName name="PU4S0612001_1">#REF!</definedName>
    <definedName name="PU4S0612101">#N/A</definedName>
    <definedName name="PU4S0612101_1" localSheetId="27">#REF!</definedName>
    <definedName name="PU4S0612101_1" localSheetId="40">#REF!</definedName>
    <definedName name="PU4S0612101_1" localSheetId="37">#REF!</definedName>
    <definedName name="PU4S0612101_1" localSheetId="39">#REF!</definedName>
    <definedName name="PU4S0612101_1" localSheetId="41">#REF!</definedName>
    <definedName name="PU4S0612101_1" localSheetId="67">#REF!</definedName>
    <definedName name="PU4S0612101_1" localSheetId="60">#REF!</definedName>
    <definedName name="PU4S0612101_1" localSheetId="61">#REF!</definedName>
    <definedName name="PU4S0612101_1" localSheetId="62">#REF!</definedName>
    <definedName name="PU4S0612101_1" localSheetId="63">#REF!</definedName>
    <definedName name="PU4S0612101_1" localSheetId="64">#REF!</definedName>
    <definedName name="PU4S0612101_1" localSheetId="65">#REF!</definedName>
    <definedName name="PU4S0612101_1" localSheetId="66">#REF!</definedName>
    <definedName name="PU4S0612101_1">#REF!</definedName>
    <definedName name="PU4S0612111">#N/A</definedName>
    <definedName name="PU4S0612111_1" localSheetId="27">#REF!</definedName>
    <definedName name="PU4S0612111_1" localSheetId="40">#REF!</definedName>
    <definedName name="PU4S0612111_1" localSheetId="37">#REF!</definedName>
    <definedName name="PU4S0612111_1" localSheetId="39">#REF!</definedName>
    <definedName name="PU4S0612111_1" localSheetId="41">#REF!</definedName>
    <definedName name="PU4S0612111_1" localSheetId="67">#REF!</definedName>
    <definedName name="PU4S0612111_1" localSheetId="60">#REF!</definedName>
    <definedName name="PU4S0612111_1" localSheetId="61">#REF!</definedName>
    <definedName name="PU4S0612111_1" localSheetId="62">#REF!</definedName>
    <definedName name="PU4S0612111_1" localSheetId="63">#REF!</definedName>
    <definedName name="PU4S0612111_1" localSheetId="64">#REF!</definedName>
    <definedName name="PU4S0612111_1" localSheetId="65">#REF!</definedName>
    <definedName name="PU4S0612111_1" localSheetId="66">#REF!</definedName>
    <definedName name="PU4S0612111_1">#REF!</definedName>
    <definedName name="PU4S0620002">#N/A</definedName>
    <definedName name="PU4S0620002_1" localSheetId="27">#REF!</definedName>
    <definedName name="PU4S0620002_1" localSheetId="40">#REF!</definedName>
    <definedName name="PU4S0620002_1" localSheetId="37">#REF!</definedName>
    <definedName name="PU4S0620002_1" localSheetId="39">#REF!</definedName>
    <definedName name="PU4S0620002_1" localSheetId="41">#REF!</definedName>
    <definedName name="PU4S0620002_1" localSheetId="67">#REF!</definedName>
    <definedName name="PU4S0620002_1" localSheetId="60">#REF!</definedName>
    <definedName name="PU4S0620002_1" localSheetId="61">#REF!</definedName>
    <definedName name="PU4S0620002_1" localSheetId="62">#REF!</definedName>
    <definedName name="PU4S0620002_1" localSheetId="63">#REF!</definedName>
    <definedName name="PU4S0620002_1" localSheetId="64">#REF!</definedName>
    <definedName name="PU4S0620002_1" localSheetId="65">#REF!</definedName>
    <definedName name="PU4S0620002_1" localSheetId="66">#REF!</definedName>
    <definedName name="PU4S0620002_1">#REF!</definedName>
    <definedName name="PUE412_1" localSheetId="27">#REF!</definedName>
    <definedName name="PUE412_1" localSheetId="40">#REF!</definedName>
    <definedName name="PUE412_1" localSheetId="37">#REF!</definedName>
    <definedName name="PUE412_1" localSheetId="39">#REF!</definedName>
    <definedName name="PUE412_1" localSheetId="41">#REF!</definedName>
    <definedName name="PUE412_1" localSheetId="67">#REF!</definedName>
    <definedName name="PUE412_1" localSheetId="60">#REF!</definedName>
    <definedName name="PUE412_1" localSheetId="61">#REF!</definedName>
    <definedName name="PUE412_1" localSheetId="62">#REF!</definedName>
    <definedName name="PUE412_1" localSheetId="63">#REF!</definedName>
    <definedName name="PUE412_1" localSheetId="64">#REF!</definedName>
    <definedName name="PUE412_1" localSheetId="65">#REF!</definedName>
    <definedName name="PUE412_1" localSheetId="66">#REF!</definedName>
    <definedName name="PUE412_1">#REF!</definedName>
    <definedName name="pum405_1" localSheetId="27">#REF!</definedName>
    <definedName name="pum405_1" localSheetId="40">#REF!</definedName>
    <definedName name="pum405_1" localSheetId="37">#REF!</definedName>
    <definedName name="pum405_1" localSheetId="39">#REF!</definedName>
    <definedName name="pum405_1" localSheetId="41">#REF!</definedName>
    <definedName name="pum405_1" localSheetId="67">#REF!</definedName>
    <definedName name="pum405_1" localSheetId="60">#REF!</definedName>
    <definedName name="pum405_1" localSheetId="61">#REF!</definedName>
    <definedName name="pum405_1" localSheetId="62">#REF!</definedName>
    <definedName name="pum405_1" localSheetId="63">#REF!</definedName>
    <definedName name="pum405_1" localSheetId="64">#REF!</definedName>
    <definedName name="pum405_1" localSheetId="65">#REF!</definedName>
    <definedName name="pum405_1" localSheetId="66">#REF!</definedName>
    <definedName name="pum405_1">#REF!</definedName>
    <definedName name="pum406_1">#REF!</definedName>
    <definedName name="pum609_1">#REF!</definedName>
    <definedName name="pum969_1">#REF!</definedName>
    <definedName name="Pun" localSheetId="27">NA()</definedName>
    <definedName name="Pun" localSheetId="30">NA()</definedName>
    <definedName name="Pun" localSheetId="40">NA()</definedName>
    <definedName name="Pun" localSheetId="37">NA()</definedName>
    <definedName name="Pun" localSheetId="38">NA()</definedName>
    <definedName name="Pun" localSheetId="39">NA()</definedName>
    <definedName name="Pun" localSheetId="41">NA()</definedName>
    <definedName name="Pun" localSheetId="67">NA()</definedName>
    <definedName name="Pun" localSheetId="59">NA()</definedName>
    <definedName name="Pun" localSheetId="58">NA()</definedName>
    <definedName name="Pun" localSheetId="60">NA()</definedName>
    <definedName name="Pun" localSheetId="61">NA()</definedName>
    <definedName name="Pun" localSheetId="62">NA()</definedName>
    <definedName name="Pun" localSheetId="63">NA()</definedName>
    <definedName name="Pun" localSheetId="65">NA()</definedName>
    <definedName name="Pun" localSheetId="66">NA()</definedName>
    <definedName name="Pun">#N/A</definedName>
    <definedName name="Pun_26">NA()</definedName>
    <definedName name="Pun_27">NA()</definedName>
    <definedName name="PUPA" localSheetId="27">#REF!</definedName>
    <definedName name="PUPA" localSheetId="40">#REF!</definedName>
    <definedName name="PUPA" localSheetId="37">#REF!</definedName>
    <definedName name="PUPA" localSheetId="39">#REF!</definedName>
    <definedName name="PUPA" localSheetId="41">#REF!</definedName>
    <definedName name="PUPA" localSheetId="67">#REF!</definedName>
    <definedName name="PUPA" localSheetId="60">#REF!</definedName>
    <definedName name="PUPA" localSheetId="61">#REF!</definedName>
    <definedName name="PUPA" localSheetId="62">#REF!</definedName>
    <definedName name="PUPA" localSheetId="63">#REF!</definedName>
    <definedName name="PUPA" localSheetId="64">#REF!</definedName>
    <definedName name="PUPA" localSheetId="65">#REF!</definedName>
    <definedName name="PUPA" localSheetId="66">#REF!</definedName>
    <definedName name="PUPA">#REF!</definedName>
    <definedName name="PUPJ" localSheetId="27">#REF!</definedName>
    <definedName name="PUPJ" localSheetId="40">#REF!</definedName>
    <definedName name="PUPJ" localSheetId="37">#REF!</definedName>
    <definedName name="PUPJ" localSheetId="39">#REF!</definedName>
    <definedName name="PUPJ" localSheetId="41">#REF!</definedName>
    <definedName name="PUPJ" localSheetId="67">#REF!</definedName>
    <definedName name="PUPJ" localSheetId="60">#REF!</definedName>
    <definedName name="PUPJ" localSheetId="61">#REF!</definedName>
    <definedName name="PUPJ" localSheetId="62">#REF!</definedName>
    <definedName name="PUPJ" localSheetId="63">#REF!</definedName>
    <definedName name="PUPJ" localSheetId="64">#REF!</definedName>
    <definedName name="PUPJ" localSheetId="65">#REF!</definedName>
    <definedName name="PUPJ" localSheetId="66">#REF!</definedName>
    <definedName name="PUPJ">#REF!</definedName>
    <definedName name="Q" localSheetId="27" hidden="1">#REF!</definedName>
    <definedName name="q" localSheetId="25">#REF!</definedName>
    <definedName name="Q" localSheetId="30" hidden="1">#REF!</definedName>
    <definedName name="q" localSheetId="32">#REF!</definedName>
    <definedName name="Q" localSheetId="40" hidden="1">#REF!</definedName>
    <definedName name="q" localSheetId="36">#REF!</definedName>
    <definedName name="Q" localSheetId="37" hidden="1">#REF!</definedName>
    <definedName name="q" localSheetId="38">#REF!</definedName>
    <definedName name="Q" localSheetId="39" hidden="1">#REF!</definedName>
    <definedName name="q" localSheetId="68">#REF!</definedName>
    <definedName name="Q" localSheetId="41" hidden="1">#REF!</definedName>
    <definedName name="Q" localSheetId="67" hidden="1">#REF!</definedName>
    <definedName name="q" localSheetId="42">#REF!</definedName>
    <definedName name="q" localSheetId="43">#REF!</definedName>
    <definedName name="q" localSheetId="44">#REF!</definedName>
    <definedName name="q" localSheetId="48">#REF!</definedName>
    <definedName name="Q" localSheetId="60" hidden="1">#REF!</definedName>
    <definedName name="Q" localSheetId="61" hidden="1">#REF!</definedName>
    <definedName name="Q" localSheetId="62" hidden="1">#REF!</definedName>
    <definedName name="Q" localSheetId="63" hidden="1">#REF!</definedName>
    <definedName name="q" localSheetId="64">#REF!</definedName>
    <definedName name="Q" localSheetId="65" hidden="1">#REF!</definedName>
    <definedName name="Q" localSheetId="66" hidden="1">#REF!</definedName>
    <definedName name="q">#REF!</definedName>
    <definedName name="q_1" localSheetId="27">#REF!</definedName>
    <definedName name="q_1" localSheetId="40">#REF!</definedName>
    <definedName name="q_1" localSheetId="37">#REF!</definedName>
    <definedName name="q_1" localSheetId="39">#REF!</definedName>
    <definedName name="q_1" localSheetId="41">#REF!</definedName>
    <definedName name="q_1" localSheetId="67">#REF!</definedName>
    <definedName name="q_1" localSheetId="60">#REF!</definedName>
    <definedName name="q_1" localSheetId="61">#REF!</definedName>
    <definedName name="q_1" localSheetId="62">#REF!</definedName>
    <definedName name="q_1" localSheetId="63">#REF!</definedName>
    <definedName name="q_1" localSheetId="65">#REF!</definedName>
    <definedName name="q_1" localSheetId="66">#REF!</definedName>
    <definedName name="q_1">#REF!</definedName>
    <definedName name="q_25" localSheetId="27">#REF!</definedName>
    <definedName name="q_25" localSheetId="25">#REF!</definedName>
    <definedName name="q_25" localSheetId="30">#REF!</definedName>
    <definedName name="q_25" localSheetId="32">#REF!</definedName>
    <definedName name="q_25" localSheetId="36">#REF!</definedName>
    <definedName name="q_25" localSheetId="38">#REF!</definedName>
    <definedName name="q_25" localSheetId="68">#REF!</definedName>
    <definedName name="q_25" localSheetId="42">#REF!</definedName>
    <definedName name="q_25" localSheetId="43">#REF!</definedName>
    <definedName name="q_25" localSheetId="44">#REF!</definedName>
    <definedName name="q_25" localSheetId="48">#REF!</definedName>
    <definedName name="q_25" localSheetId="65">#REF!</definedName>
    <definedName name="q_25" localSheetId="66">#REF!</definedName>
    <definedName name="q_25">#REF!</definedName>
    <definedName name="QD" localSheetId="27" hidden="1">#REF!</definedName>
    <definedName name="QD" localSheetId="23" hidden="1">#REF!</definedName>
    <definedName name="QD" localSheetId="25" hidden="1">#REF!</definedName>
    <definedName name="QD" localSheetId="31" hidden="1">#REF!</definedName>
    <definedName name="QD" localSheetId="32" hidden="1">#REF!</definedName>
    <definedName name="QD" localSheetId="33" hidden="1">#REF!</definedName>
    <definedName name="QD" localSheetId="35" hidden="1">#REF!</definedName>
    <definedName name="QD" localSheetId="40" hidden="1">#REF!</definedName>
    <definedName name="QD" localSheetId="36" hidden="1">#REF!</definedName>
    <definedName name="QD" localSheetId="37" hidden="1">#REF!</definedName>
    <definedName name="QD" localSheetId="38" hidden="1">#REF!</definedName>
    <definedName name="QD" localSheetId="39" hidden="1">#REF!</definedName>
    <definedName name="QD" localSheetId="41" hidden="1">#REF!</definedName>
    <definedName name="QD" localSheetId="42" hidden="1">#REF!</definedName>
    <definedName name="QD" localSheetId="43" hidden="1">#REF!</definedName>
    <definedName name="QD" localSheetId="59" hidden="1">#REF!</definedName>
    <definedName name="QD" localSheetId="58" hidden="1">#REF!</definedName>
    <definedName name="QD" localSheetId="60" hidden="1">#REF!</definedName>
    <definedName name="QD" localSheetId="61" hidden="1">#REF!</definedName>
    <definedName name="QD" localSheetId="62" hidden="1">#REF!</definedName>
    <definedName name="QD" localSheetId="63" hidden="1">#REF!</definedName>
    <definedName name="QD" localSheetId="65" hidden="1">#REF!</definedName>
    <definedName name="QD" localSheetId="66" hidden="1">#REF!</definedName>
    <definedName name="QD" hidden="1">#REF!</definedName>
    <definedName name="Qd.Comp.Miranda" localSheetId="27">#N/A</definedName>
    <definedName name="Qd.Comp.Miranda" localSheetId="30">[0]!_2Excel_BuiltIn_Print_Area_8_1</definedName>
    <definedName name="Qd.Comp.Miranda" localSheetId="40">#N/A</definedName>
    <definedName name="Qd.Comp.Miranda" localSheetId="37">#N/A</definedName>
    <definedName name="Qd.Comp.Miranda" localSheetId="39">#N/A</definedName>
    <definedName name="Qd.Comp.Miranda" localSheetId="41">#N/A</definedName>
    <definedName name="Qd.Comp.Miranda" localSheetId="67">#N/A</definedName>
    <definedName name="Qd.Comp.Miranda" localSheetId="60">#N/A</definedName>
    <definedName name="Qd.Comp.Miranda" localSheetId="61">#N/A</definedName>
    <definedName name="Qd.Comp.Miranda" localSheetId="62">#N/A</definedName>
    <definedName name="Qd.Comp.Miranda" localSheetId="63">#N/A</definedName>
    <definedName name="Qd.Comp.Miranda" localSheetId="65">#N/A</definedName>
    <definedName name="Qd.Comp.Miranda" localSheetId="66">#N/A</definedName>
    <definedName name="Qd.Comp.Miranda">#N/A</definedName>
    <definedName name="qq" localSheetId="30">#REF!</definedName>
    <definedName name="qq" localSheetId="46">#REF!</definedName>
    <definedName name="qq" localSheetId="47">#REF!</definedName>
    <definedName name="qq" localSheetId="64">#REF!</definedName>
    <definedName name="qq">#REF!</definedName>
    <definedName name="QQ_1" localSheetId="30">#REF!</definedName>
    <definedName name="QQ_1" localSheetId="64">#REF!</definedName>
    <definedName name="QQ_1">#REF!</definedName>
    <definedName name="QQ_2" localSheetId="27">#N/A</definedName>
    <definedName name="QQ_2" localSheetId="25">'ANEXO VII - Erosão'!QQ_2</definedName>
    <definedName name="QQ_2" localSheetId="29">'ANEXO X - Ind. Soluções'!QQ_2</definedName>
    <definedName name="QQ_2" localSheetId="30">#N/A</definedName>
    <definedName name="QQ_2" localSheetId="31">#N/A</definedName>
    <definedName name="QQ_2" localSheetId="32">'ANEXO XII - Ficha Resumo'!QQ_2</definedName>
    <definedName name="QQ_2" localSheetId="40">#N/A</definedName>
    <definedName name="QQ_2" localSheetId="36">#N/A</definedName>
    <definedName name="QQ_2" localSheetId="37">#N/A</definedName>
    <definedName name="QQ_2" localSheetId="38">'ANEXO XVII - Pedágio'!QQ_2</definedName>
    <definedName name="QQ_2" localSheetId="39">#N/A</definedName>
    <definedName name="QQ_2" localSheetId="68">#N/A</definedName>
    <definedName name="QQ_2" localSheetId="41">#N/A</definedName>
    <definedName name="QQ_2" localSheetId="67">#N/A</definedName>
    <definedName name="QQ_2" localSheetId="42">#N/A</definedName>
    <definedName name="QQ_2" localSheetId="43">#N/A</definedName>
    <definedName name="QQ_2" localSheetId="44">'ANEXO XXII - Sin. Abertura Tráf'!QQ_2</definedName>
    <definedName name="QQ_2" localSheetId="46">'ANEXO XXIV - Orç. Total'!QQ_2</definedName>
    <definedName name="QQ_2" localSheetId="59">'ANEXO XXIX - Doc SEDE'!QQ_2</definedName>
    <definedName name="QQ_2" localSheetId="47">'ANEXO XXV - Cronograma'!QQ_2</definedName>
    <definedName name="QQ_2" localSheetId="48">'ANEXO XXVI - Padrão Desempenho'!QQ_2</definedName>
    <definedName name="QQ_2" localSheetId="58">'ANEXO XXVIII - Espec. Servicos'!QQ_2</definedName>
    <definedName name="QQ_2" localSheetId="60">#N/A</definedName>
    <definedName name="QQ_2" localSheetId="61">#N/A</definedName>
    <definedName name="QQ_2" localSheetId="62">#N/A</definedName>
    <definedName name="QQ_2" localSheetId="63">#N/A</definedName>
    <definedName name="QQ_2" localSheetId="64">'ANEXO XXXIV - Aplicação PC'!QQ_2</definedName>
    <definedName name="QQ_2" localSheetId="65">#N/A</definedName>
    <definedName name="QQ_2" localSheetId="66">#N/A</definedName>
    <definedName name="QQ_2">[0]!QQ_2</definedName>
    <definedName name="qq_2_" localSheetId="27">#N/A</definedName>
    <definedName name="qq_2_" localSheetId="25">'ANEXO VII - Erosão'!qq_2_</definedName>
    <definedName name="qq_2_" localSheetId="30">#N/A</definedName>
    <definedName name="qq_2_" localSheetId="32">'ANEXO XII - Ficha Resumo'!qq_2_</definedName>
    <definedName name="qq_2_" localSheetId="40">#N/A</definedName>
    <definedName name="qq_2_" localSheetId="36">#N/A</definedName>
    <definedName name="qq_2_" localSheetId="37">#N/A</definedName>
    <definedName name="qq_2_" localSheetId="38">'ANEXO XVII - Pedágio'!qq_2_</definedName>
    <definedName name="qq_2_" localSheetId="39">#N/A</definedName>
    <definedName name="qq_2_" localSheetId="68">#N/A</definedName>
    <definedName name="qq_2_" localSheetId="41">#N/A</definedName>
    <definedName name="qq_2_" localSheetId="67">#N/A</definedName>
    <definedName name="qq_2_" localSheetId="42">#N/A</definedName>
    <definedName name="qq_2_" localSheetId="43">#N/A</definedName>
    <definedName name="qq_2_" localSheetId="44">'ANEXO XXII - Sin. Abertura Tráf'!qq_2_</definedName>
    <definedName name="qq_2_" localSheetId="46">'ANEXO XXIV - Orç. Total'!qq_2_</definedName>
    <definedName name="qq_2_" localSheetId="59">'ANEXO XXIX - Doc SEDE'!qq_2_</definedName>
    <definedName name="qq_2_" localSheetId="47">'ANEXO XXV - Cronograma'!qq_2_</definedName>
    <definedName name="qq_2_" localSheetId="48">'ANEXO XXVI - Padrão Desempenho'!qq_2_</definedName>
    <definedName name="qq_2_" localSheetId="58">'ANEXO XXVIII - Espec. Servicos'!qq_2_</definedName>
    <definedName name="qq_2_" localSheetId="60">#N/A</definedName>
    <definedName name="qq_2_" localSheetId="61">#N/A</definedName>
    <definedName name="qq_2_" localSheetId="62">#N/A</definedName>
    <definedName name="qq_2_" localSheetId="63">#N/A</definedName>
    <definedName name="qq_2_" localSheetId="64">'ANEXO XXXIV - Aplicação PC'!qq_2_</definedName>
    <definedName name="qq_2_" localSheetId="65">#N/A</definedName>
    <definedName name="qq_2_" localSheetId="66">#N/A</definedName>
    <definedName name="qq_2_">[0]!qq_2_</definedName>
    <definedName name="qq_2__38" localSheetId="27">#N/A</definedName>
    <definedName name="qq_2__38" localSheetId="25">'ANEXO VII - Erosão'!qq_2__38</definedName>
    <definedName name="qq_2__38" localSheetId="30">#N/A</definedName>
    <definedName name="qq_2__38" localSheetId="40">#N/A</definedName>
    <definedName name="qq_2__38" localSheetId="36">#N/A</definedName>
    <definedName name="qq_2__38" localSheetId="37">#N/A</definedName>
    <definedName name="qq_2__38" localSheetId="38">'ANEXO XVII - Pedágio'!qq_2__38</definedName>
    <definedName name="qq_2__38" localSheetId="39">#N/A</definedName>
    <definedName name="qq_2__38" localSheetId="68">#N/A</definedName>
    <definedName name="qq_2__38" localSheetId="41">#N/A</definedName>
    <definedName name="qq_2__38" localSheetId="67">#N/A</definedName>
    <definedName name="qq_2__38" localSheetId="42">#N/A</definedName>
    <definedName name="qq_2__38" localSheetId="43">#N/A</definedName>
    <definedName name="qq_2__38" localSheetId="44">'ANEXO XXII - Sin. Abertura Tráf'!qq_2__38</definedName>
    <definedName name="qq_2__38" localSheetId="46">'ANEXO XXIV - Orç. Total'!qq_2__38</definedName>
    <definedName name="qq_2__38" localSheetId="59">'ANEXO XXIX - Doc SEDE'!qq_2__38</definedName>
    <definedName name="qq_2__38" localSheetId="47">'ANEXO XXV - Cronograma'!qq_2__38</definedName>
    <definedName name="qq_2__38" localSheetId="48">'ANEXO XXVI - Padrão Desempenho'!qq_2__38</definedName>
    <definedName name="qq_2__38" localSheetId="58">'ANEXO XXVIII - Espec. Servicos'!qq_2__38</definedName>
    <definedName name="qq_2__38" localSheetId="60">#N/A</definedName>
    <definedName name="qq_2__38" localSheetId="61">#N/A</definedName>
    <definedName name="qq_2__38" localSheetId="62">#N/A</definedName>
    <definedName name="qq_2__38" localSheetId="63">#N/A</definedName>
    <definedName name="qq_2__38" localSheetId="64">'ANEXO XXXIV - Aplicação PC'!qq_2__38</definedName>
    <definedName name="qq_2__38" localSheetId="65">#N/A</definedName>
    <definedName name="qq_2__38" localSheetId="66">#N/A</definedName>
    <definedName name="qq_2__38" localSheetId="1">SUMÁRIO!qq_2__38</definedName>
    <definedName name="qq_2__38">qq_2__38</definedName>
    <definedName name="QQ_2_1" localSheetId="27">#N/A</definedName>
    <definedName name="QQ_2_1" localSheetId="25">'ANEXO VII - Erosão'!QQ_2_1</definedName>
    <definedName name="QQ_2_1" localSheetId="30">#N/A</definedName>
    <definedName name="QQ_2_1" localSheetId="32">'ANEXO XII - Ficha Resumo'!QQ_2_1</definedName>
    <definedName name="QQ_2_1" localSheetId="40">#N/A</definedName>
    <definedName name="QQ_2_1" localSheetId="36">#N/A</definedName>
    <definedName name="QQ_2_1" localSheetId="37">#N/A</definedName>
    <definedName name="QQ_2_1" localSheetId="38">'ANEXO XVII - Pedágio'!QQ_2_1</definedName>
    <definedName name="QQ_2_1" localSheetId="39">#N/A</definedName>
    <definedName name="QQ_2_1" localSheetId="68">#N/A</definedName>
    <definedName name="QQ_2_1" localSheetId="41">#N/A</definedName>
    <definedName name="QQ_2_1" localSheetId="67">#N/A</definedName>
    <definedName name="QQ_2_1" localSheetId="42">#N/A</definedName>
    <definedName name="QQ_2_1" localSheetId="43">#N/A</definedName>
    <definedName name="QQ_2_1" localSheetId="44">'ANEXO XXII - Sin. Abertura Tráf'!QQ_2_1</definedName>
    <definedName name="QQ_2_1" localSheetId="46">'ANEXO XXIV - Orç. Total'!QQ_2_1</definedName>
    <definedName name="QQ_2_1" localSheetId="59">'ANEXO XXIX - Doc SEDE'!QQ_2_1</definedName>
    <definedName name="QQ_2_1" localSheetId="47">'ANEXO XXV - Cronograma'!QQ_2_1</definedName>
    <definedName name="QQ_2_1" localSheetId="48">'ANEXO XXVI - Padrão Desempenho'!QQ_2_1</definedName>
    <definedName name="QQ_2_1" localSheetId="58">'ANEXO XXVIII - Espec. Servicos'!QQ_2_1</definedName>
    <definedName name="QQ_2_1" localSheetId="60">#N/A</definedName>
    <definedName name="QQ_2_1" localSheetId="61">#N/A</definedName>
    <definedName name="QQ_2_1" localSheetId="62">#N/A</definedName>
    <definedName name="QQ_2_1" localSheetId="63">#N/A</definedName>
    <definedName name="QQ_2_1" localSheetId="64">'ANEXO XXXIV - Aplicação PC'!QQ_2_1</definedName>
    <definedName name="QQ_2_1" localSheetId="65">#N/A</definedName>
    <definedName name="QQ_2_1" localSheetId="66">#N/A</definedName>
    <definedName name="QQ_2_1" localSheetId="1">SUMÁRIO!QQ_2_1</definedName>
    <definedName name="QQ_2_1">QQ_2_1</definedName>
    <definedName name="QQ_2_10" localSheetId="27">#N/A</definedName>
    <definedName name="QQ_2_10" localSheetId="25">'ANEXO VII - Erosão'!QQ_2_10</definedName>
    <definedName name="QQ_2_10" localSheetId="30">#N/A</definedName>
    <definedName name="QQ_2_10" localSheetId="32">'ANEXO XII - Ficha Resumo'!QQ_2_10</definedName>
    <definedName name="QQ_2_10" localSheetId="40">#N/A</definedName>
    <definedName name="QQ_2_10" localSheetId="36">#N/A</definedName>
    <definedName name="QQ_2_10" localSheetId="37">#N/A</definedName>
    <definedName name="QQ_2_10" localSheetId="38">'ANEXO XVII - Pedágio'!QQ_2_10</definedName>
    <definedName name="QQ_2_10" localSheetId="39">#N/A</definedName>
    <definedName name="QQ_2_10" localSheetId="68">#N/A</definedName>
    <definedName name="QQ_2_10" localSheetId="41">#N/A</definedName>
    <definedName name="QQ_2_10" localSheetId="67">#N/A</definedName>
    <definedName name="QQ_2_10" localSheetId="42">#N/A</definedName>
    <definedName name="QQ_2_10" localSheetId="43">#N/A</definedName>
    <definedName name="QQ_2_10" localSheetId="44">'ANEXO XXII - Sin. Abertura Tráf'!QQ_2_10</definedName>
    <definedName name="QQ_2_10" localSheetId="46">'ANEXO XXIV - Orç. Total'!QQ_2_10</definedName>
    <definedName name="QQ_2_10" localSheetId="59">'ANEXO XXIX - Doc SEDE'!QQ_2_10</definedName>
    <definedName name="QQ_2_10" localSheetId="47">'ANEXO XXV - Cronograma'!QQ_2_10</definedName>
    <definedName name="QQ_2_10" localSheetId="48">'ANEXO XXVI - Padrão Desempenho'!QQ_2_10</definedName>
    <definedName name="QQ_2_10" localSheetId="58">'ANEXO XXVIII - Espec. Servicos'!QQ_2_10</definedName>
    <definedName name="QQ_2_10" localSheetId="60">#N/A</definedName>
    <definedName name="QQ_2_10" localSheetId="61">#N/A</definedName>
    <definedName name="QQ_2_10" localSheetId="62">#N/A</definedName>
    <definedName name="QQ_2_10" localSheetId="63">#N/A</definedName>
    <definedName name="QQ_2_10" localSheetId="64">'ANEXO XXXIV - Aplicação PC'!QQ_2_10</definedName>
    <definedName name="QQ_2_10" localSheetId="65">#N/A</definedName>
    <definedName name="QQ_2_10" localSheetId="66">#N/A</definedName>
    <definedName name="QQ_2_10" localSheetId="1">SUMÁRIO!QQ_2_10</definedName>
    <definedName name="QQ_2_10">QQ_2_10</definedName>
    <definedName name="QQ_2_12" localSheetId="27">#N/A</definedName>
    <definedName name="QQ_2_12" localSheetId="25">'ANEXO VII - Erosão'!QQ_2_12</definedName>
    <definedName name="QQ_2_12" localSheetId="30">#N/A</definedName>
    <definedName name="QQ_2_12" localSheetId="32">'ANEXO XII - Ficha Resumo'!QQ_2_12</definedName>
    <definedName name="QQ_2_12" localSheetId="40">#N/A</definedName>
    <definedName name="QQ_2_12" localSheetId="36">#N/A</definedName>
    <definedName name="QQ_2_12" localSheetId="37">#N/A</definedName>
    <definedName name="QQ_2_12" localSheetId="38">'ANEXO XVII - Pedágio'!QQ_2_12</definedName>
    <definedName name="QQ_2_12" localSheetId="39">#N/A</definedName>
    <definedName name="QQ_2_12" localSheetId="68">#N/A</definedName>
    <definedName name="QQ_2_12" localSheetId="41">#N/A</definedName>
    <definedName name="QQ_2_12" localSheetId="67">#N/A</definedName>
    <definedName name="QQ_2_12" localSheetId="42">#N/A</definedName>
    <definedName name="QQ_2_12" localSheetId="43">#N/A</definedName>
    <definedName name="QQ_2_12" localSheetId="44">'ANEXO XXII - Sin. Abertura Tráf'!QQ_2_12</definedName>
    <definedName name="QQ_2_12" localSheetId="46">'ANEXO XXIV - Orç. Total'!QQ_2_12</definedName>
    <definedName name="QQ_2_12" localSheetId="59">'ANEXO XXIX - Doc SEDE'!QQ_2_12</definedName>
    <definedName name="QQ_2_12" localSheetId="47">'ANEXO XXV - Cronograma'!QQ_2_12</definedName>
    <definedName name="QQ_2_12" localSheetId="48">'ANEXO XXVI - Padrão Desempenho'!QQ_2_12</definedName>
    <definedName name="QQ_2_12" localSheetId="58">'ANEXO XXVIII - Espec. Servicos'!QQ_2_12</definedName>
    <definedName name="QQ_2_12" localSheetId="60">#N/A</definedName>
    <definedName name="QQ_2_12" localSheetId="61">#N/A</definedName>
    <definedName name="QQ_2_12" localSheetId="62">#N/A</definedName>
    <definedName name="QQ_2_12" localSheetId="63">#N/A</definedName>
    <definedName name="QQ_2_12" localSheetId="64">'ANEXO XXXIV - Aplicação PC'!QQ_2_12</definedName>
    <definedName name="QQ_2_12" localSheetId="65">#N/A</definedName>
    <definedName name="QQ_2_12" localSheetId="66">#N/A</definedName>
    <definedName name="QQ_2_12" localSheetId="1">SUMÁRIO!QQ_2_12</definedName>
    <definedName name="QQ_2_12">QQ_2_12</definedName>
    <definedName name="QQ_2_13" localSheetId="27">#N/A</definedName>
    <definedName name="QQ_2_13" localSheetId="25">'ANEXO VII - Erosão'!QQ_2_13</definedName>
    <definedName name="QQ_2_13" localSheetId="30">#N/A</definedName>
    <definedName name="QQ_2_13" localSheetId="32">'ANEXO XII - Ficha Resumo'!QQ_2_13</definedName>
    <definedName name="QQ_2_13" localSheetId="40">#N/A</definedName>
    <definedName name="QQ_2_13" localSheetId="36">#N/A</definedName>
    <definedName name="QQ_2_13" localSheetId="37">#N/A</definedName>
    <definedName name="QQ_2_13" localSheetId="38">'ANEXO XVII - Pedágio'!QQ_2_13</definedName>
    <definedName name="QQ_2_13" localSheetId="39">#N/A</definedName>
    <definedName name="QQ_2_13" localSheetId="68">#N/A</definedName>
    <definedName name="QQ_2_13" localSheetId="41">#N/A</definedName>
    <definedName name="QQ_2_13" localSheetId="67">#N/A</definedName>
    <definedName name="QQ_2_13" localSheetId="42">#N/A</definedName>
    <definedName name="QQ_2_13" localSheetId="43">#N/A</definedName>
    <definedName name="QQ_2_13" localSheetId="44">'ANEXO XXII - Sin. Abertura Tráf'!QQ_2_13</definedName>
    <definedName name="QQ_2_13" localSheetId="46">'ANEXO XXIV - Orç. Total'!QQ_2_13</definedName>
    <definedName name="QQ_2_13" localSheetId="59">'ANEXO XXIX - Doc SEDE'!QQ_2_13</definedName>
    <definedName name="QQ_2_13" localSheetId="47">'ANEXO XXV - Cronograma'!QQ_2_13</definedName>
    <definedName name="QQ_2_13" localSheetId="48">'ANEXO XXVI - Padrão Desempenho'!QQ_2_13</definedName>
    <definedName name="QQ_2_13" localSheetId="58">'ANEXO XXVIII - Espec. Servicos'!QQ_2_13</definedName>
    <definedName name="QQ_2_13" localSheetId="60">#N/A</definedName>
    <definedName name="QQ_2_13" localSheetId="61">#N/A</definedName>
    <definedName name="QQ_2_13" localSheetId="62">#N/A</definedName>
    <definedName name="QQ_2_13" localSheetId="63">#N/A</definedName>
    <definedName name="QQ_2_13" localSheetId="64">'ANEXO XXXIV - Aplicação PC'!QQ_2_13</definedName>
    <definedName name="QQ_2_13" localSheetId="65">#N/A</definedName>
    <definedName name="QQ_2_13" localSheetId="66">#N/A</definedName>
    <definedName name="QQ_2_13" localSheetId="1">SUMÁRIO!QQ_2_13</definedName>
    <definedName name="QQ_2_13">QQ_2_13</definedName>
    <definedName name="QQ_2_14" localSheetId="27">#N/A</definedName>
    <definedName name="QQ_2_14" localSheetId="25">'ANEXO VII - Erosão'!QQ_2_14</definedName>
    <definedName name="QQ_2_14" localSheetId="30">#N/A</definedName>
    <definedName name="QQ_2_14" localSheetId="32">'ANEXO XII - Ficha Resumo'!QQ_2_14</definedName>
    <definedName name="QQ_2_14" localSheetId="40">#N/A</definedName>
    <definedName name="QQ_2_14" localSheetId="36">#N/A</definedName>
    <definedName name="QQ_2_14" localSheetId="37">#N/A</definedName>
    <definedName name="QQ_2_14" localSheetId="38">'ANEXO XVII - Pedágio'!QQ_2_14</definedName>
    <definedName name="QQ_2_14" localSheetId="39">#N/A</definedName>
    <definedName name="QQ_2_14" localSheetId="68">#N/A</definedName>
    <definedName name="QQ_2_14" localSheetId="41">#N/A</definedName>
    <definedName name="QQ_2_14" localSheetId="67">#N/A</definedName>
    <definedName name="QQ_2_14" localSheetId="42">#N/A</definedName>
    <definedName name="QQ_2_14" localSheetId="43">#N/A</definedName>
    <definedName name="QQ_2_14" localSheetId="44">'ANEXO XXII - Sin. Abertura Tráf'!QQ_2_14</definedName>
    <definedName name="QQ_2_14" localSheetId="46">'ANEXO XXIV - Orç. Total'!QQ_2_14</definedName>
    <definedName name="QQ_2_14" localSheetId="47">'ANEXO XXV - Cronograma'!QQ_2_14</definedName>
    <definedName name="QQ_2_14" localSheetId="48">'ANEXO XXVI - Padrão Desempenho'!QQ_2_14</definedName>
    <definedName name="QQ_2_14" localSheetId="60">#N/A</definedName>
    <definedName name="QQ_2_14" localSheetId="61">#N/A</definedName>
    <definedName name="QQ_2_14" localSheetId="62">#N/A</definedName>
    <definedName name="QQ_2_14" localSheetId="63">#N/A</definedName>
    <definedName name="QQ_2_14" localSheetId="64">'ANEXO XXXIV - Aplicação PC'!QQ_2_14</definedName>
    <definedName name="QQ_2_14" localSheetId="65">#N/A</definedName>
    <definedName name="QQ_2_14" localSheetId="66">#N/A</definedName>
    <definedName name="QQ_2_14" localSheetId="1">SUMÁRIO!QQ_2_14</definedName>
    <definedName name="QQ_2_14">QQ_2_14</definedName>
    <definedName name="QQ_2_19" localSheetId="27">#N/A</definedName>
    <definedName name="QQ_2_19" localSheetId="25">'ANEXO VII - Erosão'!QQ_2_19</definedName>
    <definedName name="QQ_2_19" localSheetId="30">#N/A</definedName>
    <definedName name="QQ_2_19" localSheetId="40">#N/A</definedName>
    <definedName name="QQ_2_19" localSheetId="36">#N/A</definedName>
    <definedName name="QQ_2_19" localSheetId="37">#N/A</definedName>
    <definedName name="QQ_2_19" localSheetId="38">'ANEXO XVII - Pedágio'!QQ_2_19</definedName>
    <definedName name="QQ_2_19" localSheetId="39">#N/A</definedName>
    <definedName name="QQ_2_19" localSheetId="68">#N/A</definedName>
    <definedName name="QQ_2_19" localSheetId="41">#N/A</definedName>
    <definedName name="QQ_2_19" localSheetId="67">#N/A</definedName>
    <definedName name="QQ_2_19" localSheetId="42">#N/A</definedName>
    <definedName name="QQ_2_19" localSheetId="43">#N/A</definedName>
    <definedName name="QQ_2_19" localSheetId="44">'ANEXO XXII - Sin. Abertura Tráf'!QQ_2_19</definedName>
    <definedName name="QQ_2_19" localSheetId="46">'ANEXO XXIV - Orç. Total'!QQ_2_19</definedName>
    <definedName name="QQ_2_19" localSheetId="59">'ANEXO XXIX - Doc SEDE'!QQ_2_19</definedName>
    <definedName name="QQ_2_19" localSheetId="47">'ANEXO XXV - Cronograma'!QQ_2_19</definedName>
    <definedName name="QQ_2_19" localSheetId="48">'ANEXO XXVI - Padrão Desempenho'!QQ_2_19</definedName>
    <definedName name="QQ_2_19" localSheetId="58">'ANEXO XXVIII - Espec. Servicos'!QQ_2_19</definedName>
    <definedName name="QQ_2_19" localSheetId="60">#N/A</definedName>
    <definedName name="QQ_2_19" localSheetId="61">#N/A</definedName>
    <definedName name="QQ_2_19" localSheetId="62">#N/A</definedName>
    <definedName name="QQ_2_19" localSheetId="63">#N/A</definedName>
    <definedName name="QQ_2_19" localSheetId="64">'ANEXO XXXIV - Aplicação PC'!QQ_2_19</definedName>
    <definedName name="QQ_2_19" localSheetId="65">#N/A</definedName>
    <definedName name="QQ_2_19" localSheetId="66">#N/A</definedName>
    <definedName name="QQ_2_19" localSheetId="1">SUMÁRIO!QQ_2_19</definedName>
    <definedName name="QQ_2_19">QQ_2_19</definedName>
    <definedName name="QQ_2_2" localSheetId="27">#N/A</definedName>
    <definedName name="QQ_2_2" localSheetId="25">'ANEXO VII - Erosão'!QQ_2_2</definedName>
    <definedName name="QQ_2_2" localSheetId="30">#N/A</definedName>
    <definedName name="QQ_2_2" localSheetId="32">'ANEXO XII - Ficha Resumo'!QQ_2_2</definedName>
    <definedName name="QQ_2_2" localSheetId="40">#N/A</definedName>
    <definedName name="QQ_2_2" localSheetId="36">#N/A</definedName>
    <definedName name="QQ_2_2" localSheetId="37">#N/A</definedName>
    <definedName name="QQ_2_2" localSheetId="38">'ANEXO XVII - Pedágio'!QQ_2_2</definedName>
    <definedName name="QQ_2_2" localSheetId="39">#N/A</definedName>
    <definedName name="QQ_2_2" localSheetId="68">#N/A</definedName>
    <definedName name="QQ_2_2" localSheetId="41">#N/A</definedName>
    <definedName name="QQ_2_2" localSheetId="67">#N/A</definedName>
    <definedName name="QQ_2_2" localSheetId="42">#N/A</definedName>
    <definedName name="QQ_2_2" localSheetId="43">#N/A</definedName>
    <definedName name="QQ_2_2" localSheetId="44">'ANEXO XXII - Sin. Abertura Tráf'!QQ_2_2</definedName>
    <definedName name="QQ_2_2" localSheetId="46">'ANEXO XXIV - Orç. Total'!QQ_2_2</definedName>
    <definedName name="QQ_2_2" localSheetId="59">'ANEXO XXIX - Doc SEDE'!QQ_2_2</definedName>
    <definedName name="QQ_2_2" localSheetId="47">'ANEXO XXV - Cronograma'!QQ_2_2</definedName>
    <definedName name="QQ_2_2" localSheetId="48">'ANEXO XXVI - Padrão Desempenho'!QQ_2_2</definedName>
    <definedName name="QQ_2_2" localSheetId="58">'ANEXO XXVIII - Espec. Servicos'!QQ_2_2</definedName>
    <definedName name="QQ_2_2" localSheetId="60">#N/A</definedName>
    <definedName name="QQ_2_2" localSheetId="61">#N/A</definedName>
    <definedName name="QQ_2_2" localSheetId="62">#N/A</definedName>
    <definedName name="QQ_2_2" localSheetId="63">#N/A</definedName>
    <definedName name="QQ_2_2" localSheetId="64">'ANEXO XXXIV - Aplicação PC'!QQ_2_2</definedName>
    <definedName name="QQ_2_2" localSheetId="65">#N/A</definedName>
    <definedName name="QQ_2_2" localSheetId="66">#N/A</definedName>
    <definedName name="QQ_2_2" localSheetId="1">SUMÁRIO!QQ_2_2</definedName>
    <definedName name="QQ_2_2">QQ_2_2</definedName>
    <definedName name="QQ_2_21" localSheetId="27">#N/A</definedName>
    <definedName name="QQ_2_21" localSheetId="25">'ANEXO VII - Erosão'!QQ_2_21</definedName>
    <definedName name="QQ_2_21" localSheetId="30">#N/A</definedName>
    <definedName name="QQ_2_21" localSheetId="40">#N/A</definedName>
    <definedName name="QQ_2_21" localSheetId="36">#N/A</definedName>
    <definedName name="QQ_2_21" localSheetId="37">#N/A</definedName>
    <definedName name="QQ_2_21" localSheetId="38">'ANEXO XVII - Pedágio'!QQ_2_21</definedName>
    <definedName name="QQ_2_21" localSheetId="39">#N/A</definedName>
    <definedName name="QQ_2_21" localSheetId="68">#N/A</definedName>
    <definedName name="QQ_2_21" localSheetId="41">#N/A</definedName>
    <definedName name="QQ_2_21" localSheetId="67">#N/A</definedName>
    <definedName name="QQ_2_21" localSheetId="42">#N/A</definedName>
    <definedName name="QQ_2_21" localSheetId="43">#N/A</definedName>
    <definedName name="QQ_2_21" localSheetId="44">'ANEXO XXII - Sin. Abertura Tráf'!QQ_2_21</definedName>
    <definedName name="QQ_2_21" localSheetId="46">'ANEXO XXIV - Orç. Total'!QQ_2_21</definedName>
    <definedName name="QQ_2_21" localSheetId="59">'ANEXO XXIX - Doc SEDE'!QQ_2_21</definedName>
    <definedName name="QQ_2_21" localSheetId="47">'ANEXO XXV - Cronograma'!QQ_2_21</definedName>
    <definedName name="QQ_2_21" localSheetId="48">'ANEXO XXVI - Padrão Desempenho'!QQ_2_21</definedName>
    <definedName name="QQ_2_21" localSheetId="58">'ANEXO XXVIII - Espec. Servicos'!QQ_2_21</definedName>
    <definedName name="QQ_2_21" localSheetId="60">#N/A</definedName>
    <definedName name="QQ_2_21" localSheetId="61">#N/A</definedName>
    <definedName name="QQ_2_21" localSheetId="62">#N/A</definedName>
    <definedName name="QQ_2_21" localSheetId="63">#N/A</definedName>
    <definedName name="QQ_2_21" localSheetId="64">'ANEXO XXXIV - Aplicação PC'!QQ_2_21</definedName>
    <definedName name="QQ_2_21" localSheetId="65">#N/A</definedName>
    <definedName name="QQ_2_21" localSheetId="66">#N/A</definedName>
    <definedName name="QQ_2_21" localSheetId="1">SUMÁRIO!QQ_2_21</definedName>
    <definedName name="QQ_2_21">QQ_2_21</definedName>
    <definedName name="QQ_2_22" localSheetId="27">#N/A</definedName>
    <definedName name="QQ_2_22" localSheetId="25">'ANEXO VII - Erosão'!QQ_2_22</definedName>
    <definedName name="QQ_2_22" localSheetId="30">#N/A</definedName>
    <definedName name="QQ_2_22" localSheetId="32">'ANEXO XII - Ficha Resumo'!QQ_2_22</definedName>
    <definedName name="QQ_2_22" localSheetId="40">#N/A</definedName>
    <definedName name="QQ_2_22" localSheetId="36">#N/A</definedName>
    <definedName name="QQ_2_22" localSheetId="37">#N/A</definedName>
    <definedName name="QQ_2_22" localSheetId="38">'ANEXO XVII - Pedágio'!QQ_2_22</definedName>
    <definedName name="QQ_2_22" localSheetId="39">#N/A</definedName>
    <definedName name="QQ_2_22" localSheetId="68">#N/A</definedName>
    <definedName name="QQ_2_22" localSheetId="41">#N/A</definedName>
    <definedName name="QQ_2_22" localSheetId="67">#N/A</definedName>
    <definedName name="QQ_2_22" localSheetId="42">#N/A</definedName>
    <definedName name="QQ_2_22" localSheetId="43">#N/A</definedName>
    <definedName name="QQ_2_22" localSheetId="44">'ANEXO XXII - Sin. Abertura Tráf'!QQ_2_22</definedName>
    <definedName name="QQ_2_22" localSheetId="46">'ANEXO XXIV - Orç. Total'!QQ_2_22</definedName>
    <definedName name="QQ_2_22" localSheetId="47">'ANEXO XXV - Cronograma'!QQ_2_22</definedName>
    <definedName name="QQ_2_22" localSheetId="48">'ANEXO XXVI - Padrão Desempenho'!QQ_2_22</definedName>
    <definedName name="QQ_2_22" localSheetId="60">#N/A</definedName>
    <definedName name="QQ_2_22" localSheetId="61">#N/A</definedName>
    <definedName name="QQ_2_22" localSheetId="62">#N/A</definedName>
    <definedName name="QQ_2_22" localSheetId="63">#N/A</definedName>
    <definedName name="QQ_2_22" localSheetId="64">'ANEXO XXXIV - Aplicação PC'!QQ_2_22</definedName>
    <definedName name="QQ_2_22" localSheetId="65">#N/A</definedName>
    <definedName name="QQ_2_22" localSheetId="66">#N/A</definedName>
    <definedName name="QQ_2_22" localSheetId="1">SUMÁRIO!QQ_2_22</definedName>
    <definedName name="QQ_2_22">QQ_2_22</definedName>
    <definedName name="QQ_2_23" localSheetId="27">#N/A</definedName>
    <definedName name="QQ_2_23" localSheetId="25">'ANEXO VII - Erosão'!QQ_2_23</definedName>
    <definedName name="QQ_2_23" localSheetId="30">#N/A</definedName>
    <definedName name="QQ_2_23" localSheetId="40">#N/A</definedName>
    <definedName name="QQ_2_23" localSheetId="36">#N/A</definedName>
    <definedName name="QQ_2_23" localSheetId="37">#N/A</definedName>
    <definedName name="QQ_2_23" localSheetId="38">'ANEXO XVII - Pedágio'!QQ_2_23</definedName>
    <definedName name="QQ_2_23" localSheetId="39">#N/A</definedName>
    <definedName name="QQ_2_23" localSheetId="68">#N/A</definedName>
    <definedName name="QQ_2_23" localSheetId="41">#N/A</definedName>
    <definedName name="QQ_2_23" localSheetId="67">#N/A</definedName>
    <definedName name="QQ_2_23" localSheetId="42">#N/A</definedName>
    <definedName name="QQ_2_23" localSheetId="43">#N/A</definedName>
    <definedName name="QQ_2_23" localSheetId="44">'ANEXO XXII - Sin. Abertura Tráf'!QQ_2_23</definedName>
    <definedName name="QQ_2_23" localSheetId="46">'ANEXO XXIV - Orç. Total'!QQ_2_23</definedName>
    <definedName name="QQ_2_23" localSheetId="59">'ANEXO XXIX - Doc SEDE'!QQ_2_23</definedName>
    <definedName name="QQ_2_23" localSheetId="47">'ANEXO XXV - Cronograma'!QQ_2_23</definedName>
    <definedName name="QQ_2_23" localSheetId="48">'ANEXO XXVI - Padrão Desempenho'!QQ_2_23</definedName>
    <definedName name="QQ_2_23" localSheetId="58">'ANEXO XXVIII - Espec. Servicos'!QQ_2_23</definedName>
    <definedName name="QQ_2_23" localSheetId="60">#N/A</definedName>
    <definedName name="QQ_2_23" localSheetId="61">#N/A</definedName>
    <definedName name="QQ_2_23" localSheetId="62">#N/A</definedName>
    <definedName name="QQ_2_23" localSheetId="63">#N/A</definedName>
    <definedName name="QQ_2_23" localSheetId="64">'ANEXO XXXIV - Aplicação PC'!QQ_2_23</definedName>
    <definedName name="QQ_2_23" localSheetId="65">#N/A</definedName>
    <definedName name="QQ_2_23" localSheetId="66">#N/A</definedName>
    <definedName name="QQ_2_23" localSheetId="1">SUMÁRIO!QQ_2_23</definedName>
    <definedName name="QQ_2_23">QQ_2_23</definedName>
    <definedName name="QQ_2_24" localSheetId="27">#N/A</definedName>
    <definedName name="QQ_2_24" localSheetId="25">'ANEXO VII - Erosão'!QQ_2_24</definedName>
    <definedName name="QQ_2_24" localSheetId="30">#N/A</definedName>
    <definedName name="QQ_2_24" localSheetId="40">#N/A</definedName>
    <definedName name="QQ_2_24" localSheetId="36">#N/A</definedName>
    <definedName name="QQ_2_24" localSheetId="37">#N/A</definedName>
    <definedName name="QQ_2_24" localSheetId="38">'ANEXO XVII - Pedágio'!QQ_2_24</definedName>
    <definedName name="QQ_2_24" localSheetId="39">#N/A</definedName>
    <definedName name="QQ_2_24" localSheetId="68">#N/A</definedName>
    <definedName name="QQ_2_24" localSheetId="41">#N/A</definedName>
    <definedName name="QQ_2_24" localSheetId="67">#N/A</definedName>
    <definedName name="QQ_2_24" localSheetId="42">#N/A</definedName>
    <definedName name="QQ_2_24" localSheetId="43">#N/A</definedName>
    <definedName name="QQ_2_24" localSheetId="44">'ANEXO XXII - Sin. Abertura Tráf'!QQ_2_24</definedName>
    <definedName name="QQ_2_24" localSheetId="46">'ANEXO XXIV - Orç. Total'!QQ_2_24</definedName>
    <definedName name="QQ_2_24" localSheetId="59">'ANEXO XXIX - Doc SEDE'!QQ_2_24</definedName>
    <definedName name="QQ_2_24" localSheetId="47">'ANEXO XXV - Cronograma'!QQ_2_24</definedName>
    <definedName name="QQ_2_24" localSheetId="48">'ANEXO XXVI - Padrão Desempenho'!QQ_2_24</definedName>
    <definedName name="QQ_2_24" localSheetId="58">'ANEXO XXVIII - Espec. Servicos'!QQ_2_24</definedName>
    <definedName name="QQ_2_24" localSheetId="60">#N/A</definedName>
    <definedName name="QQ_2_24" localSheetId="61">#N/A</definedName>
    <definedName name="QQ_2_24" localSheetId="62">#N/A</definedName>
    <definedName name="QQ_2_24" localSheetId="63">#N/A</definedName>
    <definedName name="QQ_2_24" localSheetId="64">'ANEXO XXXIV - Aplicação PC'!QQ_2_24</definedName>
    <definedName name="QQ_2_24" localSheetId="65">#N/A</definedName>
    <definedName name="QQ_2_24" localSheetId="66">#N/A</definedName>
    <definedName name="QQ_2_24" localSheetId="1">SUMÁRIO!QQ_2_24</definedName>
    <definedName name="QQ_2_24">QQ_2_24</definedName>
    <definedName name="QQ_2_25" localSheetId="27">#N/A</definedName>
    <definedName name="QQ_2_25" localSheetId="25">'ANEXO VII - Erosão'!QQ_2_25</definedName>
    <definedName name="QQ_2_25" localSheetId="30">#N/A</definedName>
    <definedName name="QQ_2_25" localSheetId="32">'ANEXO XII - Ficha Resumo'!QQ_2_25</definedName>
    <definedName name="QQ_2_25" localSheetId="40">#N/A</definedName>
    <definedName name="QQ_2_25" localSheetId="36">#N/A</definedName>
    <definedName name="QQ_2_25" localSheetId="37">#N/A</definedName>
    <definedName name="QQ_2_25" localSheetId="38">'ANEXO XVII - Pedágio'!QQ_2_25</definedName>
    <definedName name="QQ_2_25" localSheetId="39">#N/A</definedName>
    <definedName name="QQ_2_25" localSheetId="68">#N/A</definedName>
    <definedName name="QQ_2_25" localSheetId="41">#N/A</definedName>
    <definedName name="QQ_2_25" localSheetId="67">#N/A</definedName>
    <definedName name="QQ_2_25" localSheetId="42">#N/A</definedName>
    <definedName name="QQ_2_25" localSheetId="43">#N/A</definedName>
    <definedName name="QQ_2_25" localSheetId="44">'ANEXO XXII - Sin. Abertura Tráf'!QQ_2_25</definedName>
    <definedName name="QQ_2_25" localSheetId="46">'ANEXO XXIV - Orç. Total'!QQ_2_25</definedName>
    <definedName name="QQ_2_25" localSheetId="47">'ANEXO XXV - Cronograma'!QQ_2_25</definedName>
    <definedName name="QQ_2_25" localSheetId="48">'ANEXO XXVI - Padrão Desempenho'!QQ_2_25</definedName>
    <definedName name="QQ_2_25" localSheetId="60">#N/A</definedName>
    <definedName name="QQ_2_25" localSheetId="61">#N/A</definedName>
    <definedName name="QQ_2_25" localSheetId="62">#N/A</definedName>
    <definedName name="QQ_2_25" localSheetId="63">#N/A</definedName>
    <definedName name="QQ_2_25" localSheetId="64">'ANEXO XXXIV - Aplicação PC'!QQ_2_25</definedName>
    <definedName name="QQ_2_25" localSheetId="65">#N/A</definedName>
    <definedName name="QQ_2_25" localSheetId="66">#N/A</definedName>
    <definedName name="QQ_2_25" localSheetId="1">SUMÁRIO!QQ_2_25</definedName>
    <definedName name="QQ_2_25">QQ_2_25</definedName>
    <definedName name="QQ_2_26" localSheetId="27">#N/A</definedName>
    <definedName name="QQ_2_26" localSheetId="25">'ANEXO VII - Erosão'!QQ_2_26</definedName>
    <definedName name="QQ_2_26" localSheetId="30">#N/A</definedName>
    <definedName name="QQ_2_26" localSheetId="32">'ANEXO XII - Ficha Resumo'!QQ_2_26</definedName>
    <definedName name="QQ_2_26" localSheetId="40">#N/A</definedName>
    <definedName name="QQ_2_26" localSheetId="36">#N/A</definedName>
    <definedName name="QQ_2_26" localSheetId="37">#N/A</definedName>
    <definedName name="QQ_2_26" localSheetId="38">'ANEXO XVII - Pedágio'!QQ_2_26</definedName>
    <definedName name="QQ_2_26" localSheetId="39">#N/A</definedName>
    <definedName name="QQ_2_26" localSheetId="68">#N/A</definedName>
    <definedName name="QQ_2_26" localSheetId="41">#N/A</definedName>
    <definedName name="QQ_2_26" localSheetId="67">#N/A</definedName>
    <definedName name="QQ_2_26" localSheetId="42">#N/A</definedName>
    <definedName name="QQ_2_26" localSheetId="43">#N/A</definedName>
    <definedName name="QQ_2_26" localSheetId="44">'ANEXO XXII - Sin. Abertura Tráf'!QQ_2_26</definedName>
    <definedName name="QQ_2_26" localSheetId="46">'ANEXO XXIV - Orç. Total'!QQ_2_26</definedName>
    <definedName name="QQ_2_26" localSheetId="59">'ANEXO XXIX - Doc SEDE'!QQ_2_26</definedName>
    <definedName name="QQ_2_26" localSheetId="47">'ANEXO XXV - Cronograma'!QQ_2_26</definedName>
    <definedName name="QQ_2_26" localSheetId="48">'ANEXO XXVI - Padrão Desempenho'!QQ_2_26</definedName>
    <definedName name="QQ_2_26" localSheetId="58">'ANEXO XXVIII - Espec. Servicos'!QQ_2_26</definedName>
    <definedName name="QQ_2_26" localSheetId="60">#N/A</definedName>
    <definedName name="QQ_2_26" localSheetId="61">#N/A</definedName>
    <definedName name="QQ_2_26" localSheetId="62">#N/A</definedName>
    <definedName name="QQ_2_26" localSheetId="63">#N/A</definedName>
    <definedName name="QQ_2_26" localSheetId="64">'ANEXO XXXIV - Aplicação PC'!QQ_2_26</definedName>
    <definedName name="QQ_2_26" localSheetId="65">#N/A</definedName>
    <definedName name="QQ_2_26" localSheetId="66">#N/A</definedName>
    <definedName name="QQ_2_26" localSheetId="1">SUMÁRIO!QQ_2_26</definedName>
    <definedName name="QQ_2_26">QQ_2_26</definedName>
    <definedName name="QQ_2_27" localSheetId="27">#N/A</definedName>
    <definedName name="QQ_2_27" localSheetId="25">'ANEXO VII - Erosão'!QQ_2_27</definedName>
    <definedName name="QQ_2_27" localSheetId="30">#N/A</definedName>
    <definedName name="QQ_2_27" localSheetId="32">'ANEXO XII - Ficha Resumo'!QQ_2_27</definedName>
    <definedName name="QQ_2_27" localSheetId="40">#N/A</definedName>
    <definedName name="QQ_2_27" localSheetId="36">#N/A</definedName>
    <definedName name="QQ_2_27" localSheetId="37">#N/A</definedName>
    <definedName name="QQ_2_27" localSheetId="38">'ANEXO XVII - Pedágio'!QQ_2_27</definedName>
    <definedName name="QQ_2_27" localSheetId="39">#N/A</definedName>
    <definedName name="QQ_2_27" localSheetId="68">#N/A</definedName>
    <definedName name="QQ_2_27" localSheetId="41">#N/A</definedName>
    <definedName name="QQ_2_27" localSheetId="67">#N/A</definedName>
    <definedName name="QQ_2_27" localSheetId="42">#N/A</definedName>
    <definedName name="QQ_2_27" localSheetId="43">#N/A</definedName>
    <definedName name="QQ_2_27" localSheetId="44">'ANEXO XXII - Sin. Abertura Tráf'!QQ_2_27</definedName>
    <definedName name="QQ_2_27" localSheetId="46">'ANEXO XXIV - Orç. Total'!QQ_2_27</definedName>
    <definedName name="QQ_2_27" localSheetId="59">'ANEXO XXIX - Doc SEDE'!QQ_2_27</definedName>
    <definedName name="QQ_2_27" localSheetId="47">'ANEXO XXV - Cronograma'!QQ_2_27</definedName>
    <definedName name="QQ_2_27" localSheetId="48">'ANEXO XXVI - Padrão Desempenho'!QQ_2_27</definedName>
    <definedName name="QQ_2_27" localSheetId="58">'ANEXO XXVIII - Espec. Servicos'!QQ_2_27</definedName>
    <definedName name="QQ_2_27" localSheetId="60">#N/A</definedName>
    <definedName name="QQ_2_27" localSheetId="61">#N/A</definedName>
    <definedName name="QQ_2_27" localSheetId="62">#N/A</definedName>
    <definedName name="QQ_2_27" localSheetId="63">#N/A</definedName>
    <definedName name="QQ_2_27" localSheetId="64">'ANEXO XXXIV - Aplicação PC'!QQ_2_27</definedName>
    <definedName name="QQ_2_27" localSheetId="65">#N/A</definedName>
    <definedName name="QQ_2_27" localSheetId="66">#N/A</definedName>
    <definedName name="QQ_2_27" localSheetId="1">SUMÁRIO!QQ_2_27</definedName>
    <definedName name="QQ_2_27">QQ_2_27</definedName>
    <definedName name="QQ_2_28" localSheetId="27">#N/A</definedName>
    <definedName name="QQ_2_28" localSheetId="25">'ANEXO VII - Erosão'!QQ_2_28</definedName>
    <definedName name="QQ_2_28" localSheetId="30">#N/A</definedName>
    <definedName name="QQ_2_28" localSheetId="32">'ANEXO XII - Ficha Resumo'!QQ_2_28</definedName>
    <definedName name="QQ_2_28" localSheetId="40">#N/A</definedName>
    <definedName name="QQ_2_28" localSheetId="36">#N/A</definedName>
    <definedName name="QQ_2_28" localSheetId="37">#N/A</definedName>
    <definedName name="QQ_2_28" localSheetId="38">'ANEXO XVII - Pedágio'!QQ_2_28</definedName>
    <definedName name="QQ_2_28" localSheetId="39">#N/A</definedName>
    <definedName name="QQ_2_28" localSheetId="68">#N/A</definedName>
    <definedName name="QQ_2_28" localSheetId="41">#N/A</definedName>
    <definedName name="QQ_2_28" localSheetId="67">#N/A</definedName>
    <definedName name="QQ_2_28" localSheetId="42">#N/A</definedName>
    <definedName name="QQ_2_28" localSheetId="43">#N/A</definedName>
    <definedName name="QQ_2_28" localSheetId="44">'ANEXO XXII - Sin. Abertura Tráf'!QQ_2_28</definedName>
    <definedName name="QQ_2_28" localSheetId="46">'ANEXO XXIV - Orç. Total'!QQ_2_28</definedName>
    <definedName name="QQ_2_28" localSheetId="47">'ANEXO XXV - Cronograma'!QQ_2_28</definedName>
    <definedName name="QQ_2_28" localSheetId="48">'ANEXO XXVI - Padrão Desempenho'!QQ_2_28</definedName>
    <definedName name="QQ_2_28" localSheetId="60">#N/A</definedName>
    <definedName name="QQ_2_28" localSheetId="61">#N/A</definedName>
    <definedName name="QQ_2_28" localSheetId="62">#N/A</definedName>
    <definedName name="QQ_2_28" localSheetId="63">#N/A</definedName>
    <definedName name="QQ_2_28" localSheetId="64">'ANEXO XXXIV - Aplicação PC'!QQ_2_28</definedName>
    <definedName name="QQ_2_28" localSheetId="65">#N/A</definedName>
    <definedName name="QQ_2_28" localSheetId="66">#N/A</definedName>
    <definedName name="QQ_2_28" localSheetId="1">SUMÁRIO!QQ_2_28</definedName>
    <definedName name="QQ_2_28">QQ_2_28</definedName>
    <definedName name="QQ_2_29" localSheetId="27">#N/A</definedName>
    <definedName name="QQ_2_29" localSheetId="25">'ANEXO VII - Erosão'!QQ_2_29</definedName>
    <definedName name="QQ_2_29" localSheetId="30">#N/A</definedName>
    <definedName name="QQ_2_29" localSheetId="32">'ANEXO XII - Ficha Resumo'!QQ_2_29</definedName>
    <definedName name="QQ_2_29" localSheetId="40">#N/A</definedName>
    <definedName name="QQ_2_29" localSheetId="36">#N/A</definedName>
    <definedName name="QQ_2_29" localSheetId="37">#N/A</definedName>
    <definedName name="QQ_2_29" localSheetId="38">'ANEXO XVII - Pedágio'!QQ_2_29</definedName>
    <definedName name="QQ_2_29" localSheetId="39">#N/A</definedName>
    <definedName name="QQ_2_29" localSheetId="68">#N/A</definedName>
    <definedName name="QQ_2_29" localSheetId="41">#N/A</definedName>
    <definedName name="QQ_2_29" localSheetId="67">#N/A</definedName>
    <definedName name="QQ_2_29" localSheetId="42">#N/A</definedName>
    <definedName name="QQ_2_29" localSheetId="43">#N/A</definedName>
    <definedName name="QQ_2_29" localSheetId="44">'ANEXO XXII - Sin. Abertura Tráf'!QQ_2_29</definedName>
    <definedName name="QQ_2_29" localSheetId="46">'ANEXO XXIV - Orç. Total'!QQ_2_29</definedName>
    <definedName name="QQ_2_29" localSheetId="59">'ANEXO XXIX - Doc SEDE'!QQ_2_29</definedName>
    <definedName name="QQ_2_29" localSheetId="47">'ANEXO XXV - Cronograma'!QQ_2_29</definedName>
    <definedName name="QQ_2_29" localSheetId="48">'ANEXO XXVI - Padrão Desempenho'!QQ_2_29</definedName>
    <definedName name="QQ_2_29" localSheetId="58">'ANEXO XXVIII - Espec. Servicos'!QQ_2_29</definedName>
    <definedName name="QQ_2_29" localSheetId="60">#N/A</definedName>
    <definedName name="QQ_2_29" localSheetId="61">#N/A</definedName>
    <definedName name="QQ_2_29" localSheetId="62">#N/A</definedName>
    <definedName name="QQ_2_29" localSheetId="63">#N/A</definedName>
    <definedName name="QQ_2_29" localSheetId="64">'ANEXO XXXIV - Aplicação PC'!QQ_2_29</definedName>
    <definedName name="QQ_2_29" localSheetId="65">#N/A</definedName>
    <definedName name="QQ_2_29" localSheetId="66">#N/A</definedName>
    <definedName name="QQ_2_29" localSheetId="1">SUMÁRIO!QQ_2_29</definedName>
    <definedName name="QQ_2_29">QQ_2_29</definedName>
    <definedName name="QQ_2_3" localSheetId="27">#N/A</definedName>
    <definedName name="QQ_2_3" localSheetId="25">'ANEXO VII - Erosão'!QQ_2_3</definedName>
    <definedName name="QQ_2_3" localSheetId="30">#N/A</definedName>
    <definedName name="QQ_2_3" localSheetId="32">'ANEXO XII - Ficha Resumo'!QQ_2_3</definedName>
    <definedName name="QQ_2_3" localSheetId="40">#N/A</definedName>
    <definedName name="QQ_2_3" localSheetId="36">#N/A</definedName>
    <definedName name="QQ_2_3" localSheetId="37">#N/A</definedName>
    <definedName name="QQ_2_3" localSheetId="38">'ANEXO XVII - Pedágio'!QQ_2_3</definedName>
    <definedName name="QQ_2_3" localSheetId="39">#N/A</definedName>
    <definedName name="QQ_2_3" localSheetId="68">#N/A</definedName>
    <definedName name="QQ_2_3" localSheetId="41">#N/A</definedName>
    <definedName name="QQ_2_3" localSheetId="67">#N/A</definedName>
    <definedName name="QQ_2_3" localSheetId="42">#N/A</definedName>
    <definedName name="QQ_2_3" localSheetId="43">#N/A</definedName>
    <definedName name="QQ_2_3" localSheetId="44">'ANEXO XXII - Sin. Abertura Tráf'!QQ_2_3</definedName>
    <definedName name="QQ_2_3" localSheetId="46">'ANEXO XXIV - Orç. Total'!QQ_2_3</definedName>
    <definedName name="QQ_2_3" localSheetId="47">'ANEXO XXV - Cronograma'!QQ_2_3</definedName>
    <definedName name="QQ_2_3" localSheetId="48">'ANEXO XXVI - Padrão Desempenho'!QQ_2_3</definedName>
    <definedName name="QQ_2_3" localSheetId="60">#N/A</definedName>
    <definedName name="QQ_2_3" localSheetId="61">#N/A</definedName>
    <definedName name="QQ_2_3" localSheetId="62">#N/A</definedName>
    <definedName name="QQ_2_3" localSheetId="63">#N/A</definedName>
    <definedName name="QQ_2_3" localSheetId="64">'ANEXO XXXIV - Aplicação PC'!QQ_2_3</definedName>
    <definedName name="QQ_2_3" localSheetId="65">#N/A</definedName>
    <definedName name="QQ_2_3" localSheetId="66">#N/A</definedName>
    <definedName name="QQ_2_3" localSheetId="1">SUMÁRIO!QQ_2_3</definedName>
    <definedName name="QQ_2_3">QQ_2_3</definedName>
    <definedName name="QQ_2_30" localSheetId="27">#N/A</definedName>
    <definedName name="QQ_2_30" localSheetId="25">'ANEXO VII - Erosão'!QQ_2_30</definedName>
    <definedName name="QQ_2_30" localSheetId="30">#N/A</definedName>
    <definedName name="QQ_2_30" localSheetId="32">'ANEXO XII - Ficha Resumo'!QQ_2_30</definedName>
    <definedName name="QQ_2_30" localSheetId="40">#N/A</definedName>
    <definedName name="QQ_2_30" localSheetId="36">#N/A</definedName>
    <definedName name="QQ_2_30" localSheetId="37">#N/A</definedName>
    <definedName name="QQ_2_30" localSheetId="38">'ANEXO XVII - Pedágio'!QQ_2_30</definedName>
    <definedName name="QQ_2_30" localSheetId="39">#N/A</definedName>
    <definedName name="QQ_2_30" localSheetId="68">#N/A</definedName>
    <definedName name="QQ_2_30" localSheetId="41">#N/A</definedName>
    <definedName name="QQ_2_30" localSheetId="67">#N/A</definedName>
    <definedName name="QQ_2_30" localSheetId="42">#N/A</definedName>
    <definedName name="QQ_2_30" localSheetId="43">#N/A</definedName>
    <definedName name="QQ_2_30" localSheetId="44">'ANEXO XXII - Sin. Abertura Tráf'!QQ_2_30</definedName>
    <definedName name="QQ_2_30" localSheetId="46">'ANEXO XXIV - Orç. Total'!QQ_2_30</definedName>
    <definedName name="QQ_2_30" localSheetId="59">'ANEXO XXIX - Doc SEDE'!QQ_2_30</definedName>
    <definedName name="QQ_2_30" localSheetId="47">'ANEXO XXV - Cronograma'!QQ_2_30</definedName>
    <definedName name="QQ_2_30" localSheetId="48">'ANEXO XXVI - Padrão Desempenho'!QQ_2_30</definedName>
    <definedName name="QQ_2_30" localSheetId="58">'ANEXO XXVIII - Espec. Servicos'!QQ_2_30</definedName>
    <definedName name="QQ_2_30" localSheetId="60">#N/A</definedName>
    <definedName name="QQ_2_30" localSheetId="61">#N/A</definedName>
    <definedName name="QQ_2_30" localSheetId="62">#N/A</definedName>
    <definedName name="QQ_2_30" localSheetId="63">#N/A</definedName>
    <definedName name="QQ_2_30" localSheetId="64">'ANEXO XXXIV - Aplicação PC'!QQ_2_30</definedName>
    <definedName name="QQ_2_30" localSheetId="65">#N/A</definedName>
    <definedName name="QQ_2_30" localSheetId="66">#N/A</definedName>
    <definedName name="QQ_2_30" localSheetId="1">SUMÁRIO!QQ_2_30</definedName>
    <definedName name="QQ_2_30">QQ_2_30</definedName>
    <definedName name="QQ_2_31" localSheetId="27">#N/A</definedName>
    <definedName name="QQ_2_31" localSheetId="25">'ANEXO VII - Erosão'!QQ_2_31</definedName>
    <definedName name="QQ_2_31" localSheetId="30">#N/A</definedName>
    <definedName name="QQ_2_31" localSheetId="32">'ANEXO XII - Ficha Resumo'!QQ_2_31</definedName>
    <definedName name="QQ_2_31" localSheetId="40">#N/A</definedName>
    <definedName name="QQ_2_31" localSheetId="36">#N/A</definedName>
    <definedName name="QQ_2_31" localSheetId="37">#N/A</definedName>
    <definedName name="QQ_2_31" localSheetId="38">'ANEXO XVII - Pedágio'!QQ_2_31</definedName>
    <definedName name="QQ_2_31" localSheetId="39">#N/A</definedName>
    <definedName name="QQ_2_31" localSheetId="68">#N/A</definedName>
    <definedName name="QQ_2_31" localSheetId="41">#N/A</definedName>
    <definedName name="QQ_2_31" localSheetId="67">#N/A</definedName>
    <definedName name="QQ_2_31" localSheetId="42">#N/A</definedName>
    <definedName name="QQ_2_31" localSheetId="43">#N/A</definedName>
    <definedName name="QQ_2_31" localSheetId="44">'ANEXO XXII - Sin. Abertura Tráf'!QQ_2_31</definedName>
    <definedName name="QQ_2_31" localSheetId="46">'ANEXO XXIV - Orç. Total'!QQ_2_31</definedName>
    <definedName name="QQ_2_31" localSheetId="59">'ANEXO XXIX - Doc SEDE'!QQ_2_31</definedName>
    <definedName name="QQ_2_31" localSheetId="47">'ANEXO XXV - Cronograma'!QQ_2_31</definedName>
    <definedName name="QQ_2_31" localSheetId="48">'ANEXO XXVI - Padrão Desempenho'!QQ_2_31</definedName>
    <definedName name="QQ_2_31" localSheetId="58">'ANEXO XXVIII - Espec. Servicos'!QQ_2_31</definedName>
    <definedName name="QQ_2_31" localSheetId="60">#N/A</definedName>
    <definedName name="QQ_2_31" localSheetId="61">#N/A</definedName>
    <definedName name="QQ_2_31" localSheetId="62">#N/A</definedName>
    <definedName name="QQ_2_31" localSheetId="63">#N/A</definedName>
    <definedName name="QQ_2_31" localSheetId="64">'ANEXO XXXIV - Aplicação PC'!QQ_2_31</definedName>
    <definedName name="QQ_2_31" localSheetId="65">#N/A</definedName>
    <definedName name="QQ_2_31" localSheetId="66">#N/A</definedName>
    <definedName name="QQ_2_31" localSheetId="1">SUMÁRIO!QQ_2_31</definedName>
    <definedName name="QQ_2_31">QQ_2_31</definedName>
    <definedName name="QQ_2_32" localSheetId="27">#N/A</definedName>
    <definedName name="QQ_2_32" localSheetId="25">'ANEXO VII - Erosão'!QQ_2_32</definedName>
    <definedName name="QQ_2_32" localSheetId="30">#N/A</definedName>
    <definedName name="QQ_2_32" localSheetId="32">'ANEXO XII - Ficha Resumo'!QQ_2_32</definedName>
    <definedName name="QQ_2_32" localSheetId="40">#N/A</definedName>
    <definedName name="QQ_2_32" localSheetId="36">#N/A</definedName>
    <definedName name="QQ_2_32" localSheetId="37">#N/A</definedName>
    <definedName name="QQ_2_32" localSheetId="38">'ANEXO XVII - Pedágio'!QQ_2_32</definedName>
    <definedName name="QQ_2_32" localSheetId="39">#N/A</definedName>
    <definedName name="QQ_2_32" localSheetId="68">#N/A</definedName>
    <definedName name="QQ_2_32" localSheetId="41">#N/A</definedName>
    <definedName name="QQ_2_32" localSheetId="67">#N/A</definedName>
    <definedName name="QQ_2_32" localSheetId="42">#N/A</definedName>
    <definedName name="QQ_2_32" localSheetId="43">#N/A</definedName>
    <definedName name="QQ_2_32" localSheetId="44">'ANEXO XXII - Sin. Abertura Tráf'!QQ_2_32</definedName>
    <definedName name="QQ_2_32" localSheetId="46">'ANEXO XXIV - Orç. Total'!QQ_2_32</definedName>
    <definedName name="QQ_2_32" localSheetId="47">'ANEXO XXV - Cronograma'!QQ_2_32</definedName>
    <definedName name="QQ_2_32" localSheetId="48">'ANEXO XXVI - Padrão Desempenho'!QQ_2_32</definedName>
    <definedName name="QQ_2_32" localSheetId="60">#N/A</definedName>
    <definedName name="QQ_2_32" localSheetId="61">#N/A</definedName>
    <definedName name="QQ_2_32" localSheetId="62">#N/A</definedName>
    <definedName name="QQ_2_32" localSheetId="63">#N/A</definedName>
    <definedName name="QQ_2_32" localSheetId="64">'ANEXO XXXIV - Aplicação PC'!QQ_2_32</definedName>
    <definedName name="QQ_2_32" localSheetId="65">#N/A</definedName>
    <definedName name="QQ_2_32" localSheetId="66">#N/A</definedName>
    <definedName name="QQ_2_32" localSheetId="1">SUMÁRIO!QQ_2_32</definedName>
    <definedName name="QQ_2_32">QQ_2_32</definedName>
    <definedName name="QQ_2_33" localSheetId="27">#N/A</definedName>
    <definedName name="QQ_2_33" localSheetId="25">'ANEXO VII - Erosão'!QQ_2_33</definedName>
    <definedName name="QQ_2_33" localSheetId="30">#N/A</definedName>
    <definedName name="QQ_2_33" localSheetId="32">'ANEXO XII - Ficha Resumo'!QQ_2_33</definedName>
    <definedName name="QQ_2_33" localSheetId="40">#N/A</definedName>
    <definedName name="QQ_2_33" localSheetId="36">#N/A</definedName>
    <definedName name="QQ_2_33" localSheetId="37">#N/A</definedName>
    <definedName name="QQ_2_33" localSheetId="38">'ANEXO XVII - Pedágio'!QQ_2_33</definedName>
    <definedName name="QQ_2_33" localSheetId="39">#N/A</definedName>
    <definedName name="QQ_2_33" localSheetId="68">#N/A</definedName>
    <definedName name="QQ_2_33" localSheetId="41">#N/A</definedName>
    <definedName name="QQ_2_33" localSheetId="67">#N/A</definedName>
    <definedName name="QQ_2_33" localSheetId="42">#N/A</definedName>
    <definedName name="QQ_2_33" localSheetId="43">#N/A</definedName>
    <definedName name="QQ_2_33" localSheetId="44">'ANEXO XXII - Sin. Abertura Tráf'!QQ_2_33</definedName>
    <definedName name="QQ_2_33" localSheetId="46">'ANEXO XXIV - Orç. Total'!QQ_2_33</definedName>
    <definedName name="QQ_2_33" localSheetId="59">'ANEXO XXIX - Doc SEDE'!QQ_2_33</definedName>
    <definedName name="QQ_2_33" localSheetId="47">'ANEXO XXV - Cronograma'!QQ_2_33</definedName>
    <definedName name="QQ_2_33" localSheetId="48">'ANEXO XXVI - Padrão Desempenho'!QQ_2_33</definedName>
    <definedName name="QQ_2_33" localSheetId="58">'ANEXO XXVIII - Espec. Servicos'!QQ_2_33</definedName>
    <definedName name="QQ_2_33" localSheetId="60">#N/A</definedName>
    <definedName name="QQ_2_33" localSheetId="61">#N/A</definedName>
    <definedName name="QQ_2_33" localSheetId="62">#N/A</definedName>
    <definedName name="QQ_2_33" localSheetId="63">#N/A</definedName>
    <definedName name="QQ_2_33" localSheetId="64">'ANEXO XXXIV - Aplicação PC'!QQ_2_33</definedName>
    <definedName name="QQ_2_33" localSheetId="65">#N/A</definedName>
    <definedName name="QQ_2_33" localSheetId="66">#N/A</definedName>
    <definedName name="QQ_2_33" localSheetId="1">SUMÁRIO!QQ_2_33</definedName>
    <definedName name="QQ_2_33">QQ_2_33</definedName>
    <definedName name="QQ_2_34" localSheetId="27">#N/A</definedName>
    <definedName name="QQ_2_34" localSheetId="25">'ANEXO VII - Erosão'!QQ_2_34</definedName>
    <definedName name="QQ_2_34" localSheetId="30">#N/A</definedName>
    <definedName name="QQ_2_34" localSheetId="32">'ANEXO XII - Ficha Resumo'!QQ_2_34</definedName>
    <definedName name="QQ_2_34" localSheetId="40">#N/A</definedName>
    <definedName name="QQ_2_34" localSheetId="36">#N/A</definedName>
    <definedName name="QQ_2_34" localSheetId="37">#N/A</definedName>
    <definedName name="QQ_2_34" localSheetId="38">'ANEXO XVII - Pedágio'!QQ_2_34</definedName>
    <definedName name="QQ_2_34" localSheetId="39">#N/A</definedName>
    <definedName name="QQ_2_34" localSheetId="68">#N/A</definedName>
    <definedName name="QQ_2_34" localSheetId="41">#N/A</definedName>
    <definedName name="QQ_2_34" localSheetId="67">#N/A</definedName>
    <definedName name="QQ_2_34" localSheetId="42">#N/A</definedName>
    <definedName name="QQ_2_34" localSheetId="43">#N/A</definedName>
    <definedName name="QQ_2_34" localSheetId="44">'ANEXO XXII - Sin. Abertura Tráf'!QQ_2_34</definedName>
    <definedName name="QQ_2_34" localSheetId="46">'ANEXO XXIV - Orç. Total'!QQ_2_34</definedName>
    <definedName name="QQ_2_34" localSheetId="59">'ANEXO XXIX - Doc SEDE'!QQ_2_34</definedName>
    <definedName name="QQ_2_34" localSheetId="47">'ANEXO XXV - Cronograma'!QQ_2_34</definedName>
    <definedName name="QQ_2_34" localSheetId="48">'ANEXO XXVI - Padrão Desempenho'!QQ_2_34</definedName>
    <definedName name="QQ_2_34" localSheetId="58">'ANEXO XXVIII - Espec. Servicos'!QQ_2_34</definedName>
    <definedName name="QQ_2_34" localSheetId="60">#N/A</definedName>
    <definedName name="QQ_2_34" localSheetId="61">#N/A</definedName>
    <definedName name="QQ_2_34" localSheetId="62">#N/A</definedName>
    <definedName name="QQ_2_34" localSheetId="63">#N/A</definedName>
    <definedName name="QQ_2_34" localSheetId="64">'ANEXO XXXIV - Aplicação PC'!QQ_2_34</definedName>
    <definedName name="QQ_2_34" localSheetId="65">#N/A</definedName>
    <definedName name="QQ_2_34" localSheetId="66">#N/A</definedName>
    <definedName name="QQ_2_34" localSheetId="1">SUMÁRIO!QQ_2_34</definedName>
    <definedName name="QQ_2_34">QQ_2_34</definedName>
    <definedName name="QQ_2_35" localSheetId="27">#N/A</definedName>
    <definedName name="QQ_2_35" localSheetId="25">'ANEXO VII - Erosão'!QQ_2_35</definedName>
    <definedName name="QQ_2_35" localSheetId="30">#N/A</definedName>
    <definedName name="QQ_2_35" localSheetId="32">'ANEXO XII - Ficha Resumo'!QQ_2_35</definedName>
    <definedName name="QQ_2_35" localSheetId="40">#N/A</definedName>
    <definedName name="QQ_2_35" localSheetId="36">#N/A</definedName>
    <definedName name="QQ_2_35" localSheetId="37">#N/A</definedName>
    <definedName name="QQ_2_35" localSheetId="38">'ANEXO XVII - Pedágio'!QQ_2_35</definedName>
    <definedName name="QQ_2_35" localSheetId="39">#N/A</definedName>
    <definedName name="QQ_2_35" localSheetId="68">#N/A</definedName>
    <definedName name="QQ_2_35" localSheetId="41">#N/A</definedName>
    <definedName name="QQ_2_35" localSheetId="67">#N/A</definedName>
    <definedName name="QQ_2_35" localSheetId="42">#N/A</definedName>
    <definedName name="QQ_2_35" localSheetId="43">#N/A</definedName>
    <definedName name="QQ_2_35" localSheetId="44">'ANEXO XXII - Sin. Abertura Tráf'!QQ_2_35</definedName>
    <definedName name="QQ_2_35" localSheetId="46">'ANEXO XXIV - Orç. Total'!QQ_2_35</definedName>
    <definedName name="QQ_2_35" localSheetId="59">'ANEXO XXIX - Doc SEDE'!QQ_2_35</definedName>
    <definedName name="QQ_2_35" localSheetId="47">'ANEXO XXV - Cronograma'!QQ_2_35</definedName>
    <definedName name="QQ_2_35" localSheetId="48">'ANEXO XXVI - Padrão Desempenho'!QQ_2_35</definedName>
    <definedName name="QQ_2_35" localSheetId="58">'ANEXO XXVIII - Espec. Servicos'!QQ_2_35</definedName>
    <definedName name="QQ_2_35" localSheetId="60">#N/A</definedName>
    <definedName name="QQ_2_35" localSheetId="61">#N/A</definedName>
    <definedName name="QQ_2_35" localSheetId="62">#N/A</definedName>
    <definedName name="QQ_2_35" localSheetId="63">#N/A</definedName>
    <definedName name="QQ_2_35" localSheetId="64">'ANEXO XXXIV - Aplicação PC'!QQ_2_35</definedName>
    <definedName name="QQ_2_35" localSheetId="65">#N/A</definedName>
    <definedName name="QQ_2_35" localSheetId="66">#N/A</definedName>
    <definedName name="QQ_2_35" localSheetId="1">SUMÁRIO!QQ_2_35</definedName>
    <definedName name="QQ_2_35">QQ_2_35</definedName>
    <definedName name="QQ_2_36" localSheetId="27">#N/A</definedName>
    <definedName name="QQ_2_36" localSheetId="25">'ANEXO VII - Erosão'!QQ_2_36</definedName>
    <definedName name="QQ_2_36" localSheetId="30">#N/A</definedName>
    <definedName name="QQ_2_36" localSheetId="32">'ANEXO XII - Ficha Resumo'!QQ_2_36</definedName>
    <definedName name="QQ_2_36" localSheetId="40">#N/A</definedName>
    <definedName name="QQ_2_36" localSheetId="36">#N/A</definedName>
    <definedName name="QQ_2_36" localSheetId="37">#N/A</definedName>
    <definedName name="QQ_2_36" localSheetId="38">'ANEXO XVII - Pedágio'!QQ_2_36</definedName>
    <definedName name="QQ_2_36" localSheetId="39">#N/A</definedName>
    <definedName name="QQ_2_36" localSheetId="68">#N/A</definedName>
    <definedName name="QQ_2_36" localSheetId="41">#N/A</definedName>
    <definedName name="QQ_2_36" localSheetId="67">#N/A</definedName>
    <definedName name="QQ_2_36" localSheetId="42">#N/A</definedName>
    <definedName name="QQ_2_36" localSheetId="43">#N/A</definedName>
    <definedName name="QQ_2_36" localSheetId="44">'ANEXO XXII - Sin. Abertura Tráf'!QQ_2_36</definedName>
    <definedName name="QQ_2_36" localSheetId="46">'ANEXO XXIV - Orç. Total'!QQ_2_36</definedName>
    <definedName name="QQ_2_36" localSheetId="59">'ANEXO XXIX - Doc SEDE'!QQ_2_36</definedName>
    <definedName name="QQ_2_36" localSheetId="47">'ANEXO XXV - Cronograma'!QQ_2_36</definedName>
    <definedName name="QQ_2_36" localSheetId="48">'ANEXO XXVI - Padrão Desempenho'!QQ_2_36</definedName>
    <definedName name="QQ_2_36" localSheetId="58">'ANEXO XXVIII - Espec. Servicos'!QQ_2_36</definedName>
    <definedName name="QQ_2_36" localSheetId="60">#N/A</definedName>
    <definedName name="QQ_2_36" localSheetId="61">#N/A</definedName>
    <definedName name="QQ_2_36" localSheetId="62">#N/A</definedName>
    <definedName name="QQ_2_36" localSheetId="63">#N/A</definedName>
    <definedName name="QQ_2_36" localSheetId="64">'ANEXO XXXIV - Aplicação PC'!QQ_2_36</definedName>
    <definedName name="QQ_2_36" localSheetId="65">#N/A</definedName>
    <definedName name="QQ_2_36" localSheetId="66">#N/A</definedName>
    <definedName name="QQ_2_36" localSheetId="1">SUMÁRIO!QQ_2_36</definedName>
    <definedName name="QQ_2_36">QQ_2_36</definedName>
    <definedName name="QQ_2_37" localSheetId="27">#N/A</definedName>
    <definedName name="QQ_2_37" localSheetId="25">'ANEXO VII - Erosão'!QQ_2_37</definedName>
    <definedName name="QQ_2_37" localSheetId="30">#N/A</definedName>
    <definedName name="QQ_2_37" localSheetId="32">'ANEXO XII - Ficha Resumo'!QQ_2_37</definedName>
    <definedName name="QQ_2_37" localSheetId="40">#N/A</definedName>
    <definedName name="QQ_2_37" localSheetId="36">#N/A</definedName>
    <definedName name="QQ_2_37" localSheetId="37">#N/A</definedName>
    <definedName name="QQ_2_37" localSheetId="38">'ANEXO XVII - Pedágio'!QQ_2_37</definedName>
    <definedName name="QQ_2_37" localSheetId="39">#N/A</definedName>
    <definedName name="QQ_2_37" localSheetId="68">#N/A</definedName>
    <definedName name="QQ_2_37" localSheetId="41">#N/A</definedName>
    <definedName name="QQ_2_37" localSheetId="67">#N/A</definedName>
    <definedName name="QQ_2_37" localSheetId="42">#N/A</definedName>
    <definedName name="QQ_2_37" localSheetId="43">#N/A</definedName>
    <definedName name="QQ_2_37" localSheetId="44">'ANEXO XXII - Sin. Abertura Tráf'!QQ_2_37</definedName>
    <definedName name="QQ_2_37" localSheetId="46">'ANEXO XXIV - Orç. Total'!QQ_2_37</definedName>
    <definedName name="QQ_2_37" localSheetId="59">'ANEXO XXIX - Doc SEDE'!QQ_2_37</definedName>
    <definedName name="QQ_2_37" localSheetId="47">'ANEXO XXV - Cronograma'!QQ_2_37</definedName>
    <definedName name="QQ_2_37" localSheetId="48">'ANEXO XXVI - Padrão Desempenho'!QQ_2_37</definedName>
    <definedName name="QQ_2_37" localSheetId="58">'ANEXO XXVIII - Espec. Servicos'!QQ_2_37</definedName>
    <definedName name="QQ_2_37" localSheetId="60">#N/A</definedName>
    <definedName name="QQ_2_37" localSheetId="61">#N/A</definedName>
    <definedName name="QQ_2_37" localSheetId="62">#N/A</definedName>
    <definedName name="QQ_2_37" localSheetId="63">#N/A</definedName>
    <definedName name="QQ_2_37" localSheetId="64">'ANEXO XXXIV - Aplicação PC'!QQ_2_37</definedName>
    <definedName name="QQ_2_37" localSheetId="65">#N/A</definedName>
    <definedName name="QQ_2_37" localSheetId="66">#N/A</definedName>
    <definedName name="QQ_2_37" localSheetId="1">SUMÁRIO!QQ_2_37</definedName>
    <definedName name="QQ_2_37">QQ_2_37</definedName>
    <definedName name="QQ_2_38" localSheetId="27">#N/A</definedName>
    <definedName name="QQ_2_38" localSheetId="25">'ANEXO VII - Erosão'!QQ_2_38</definedName>
    <definedName name="QQ_2_38" localSheetId="30">#N/A</definedName>
    <definedName name="QQ_2_38" localSheetId="32">'ANEXO XII - Ficha Resumo'!QQ_2_38</definedName>
    <definedName name="QQ_2_38" localSheetId="40">#N/A</definedName>
    <definedName name="QQ_2_38" localSheetId="36">#N/A</definedName>
    <definedName name="QQ_2_38" localSheetId="37">#N/A</definedName>
    <definedName name="QQ_2_38" localSheetId="38">'ANEXO XVII - Pedágio'!QQ_2_38</definedName>
    <definedName name="QQ_2_38" localSheetId="39">#N/A</definedName>
    <definedName name="QQ_2_38" localSheetId="68">#N/A</definedName>
    <definedName name="QQ_2_38" localSheetId="41">#N/A</definedName>
    <definedName name="QQ_2_38" localSheetId="67">#N/A</definedName>
    <definedName name="QQ_2_38" localSheetId="42">#N/A</definedName>
    <definedName name="QQ_2_38" localSheetId="43">#N/A</definedName>
    <definedName name="QQ_2_38" localSheetId="44">'ANEXO XXII - Sin. Abertura Tráf'!QQ_2_38</definedName>
    <definedName name="QQ_2_38" localSheetId="46">'ANEXO XXIV - Orç. Total'!QQ_2_38</definedName>
    <definedName name="QQ_2_38" localSheetId="59">'ANEXO XXIX - Doc SEDE'!QQ_2_38</definedName>
    <definedName name="QQ_2_38" localSheetId="47">'ANEXO XXV - Cronograma'!QQ_2_38</definedName>
    <definedName name="QQ_2_38" localSheetId="48">'ANEXO XXVI - Padrão Desempenho'!QQ_2_38</definedName>
    <definedName name="QQ_2_38" localSheetId="58">'ANEXO XXVIII - Espec. Servicos'!QQ_2_38</definedName>
    <definedName name="QQ_2_38" localSheetId="60">#N/A</definedName>
    <definedName name="QQ_2_38" localSheetId="61">#N/A</definedName>
    <definedName name="QQ_2_38" localSheetId="62">#N/A</definedName>
    <definedName name="QQ_2_38" localSheetId="63">#N/A</definedName>
    <definedName name="QQ_2_38" localSheetId="64">'ANEXO XXXIV - Aplicação PC'!QQ_2_38</definedName>
    <definedName name="QQ_2_38" localSheetId="65">#N/A</definedName>
    <definedName name="QQ_2_38" localSheetId="66">#N/A</definedName>
    <definedName name="QQ_2_38" localSheetId="1">SUMÁRIO!QQ_2_38</definedName>
    <definedName name="QQ_2_38">QQ_2_38</definedName>
    <definedName name="QQ_2_39" localSheetId="27">#N/A</definedName>
    <definedName name="QQ_2_39" localSheetId="25">'ANEXO VII - Erosão'!QQ_2_39</definedName>
    <definedName name="QQ_2_39" localSheetId="30">#N/A</definedName>
    <definedName name="QQ_2_39" localSheetId="40">#N/A</definedName>
    <definedName name="QQ_2_39" localSheetId="36">#N/A</definedName>
    <definedName name="QQ_2_39" localSheetId="37">#N/A</definedName>
    <definedName name="QQ_2_39" localSheetId="38">'ANEXO XVII - Pedágio'!QQ_2_39</definedName>
    <definedName name="QQ_2_39" localSheetId="39">#N/A</definedName>
    <definedName name="QQ_2_39" localSheetId="68">#N/A</definedName>
    <definedName name="QQ_2_39" localSheetId="41">#N/A</definedName>
    <definedName name="QQ_2_39" localSheetId="67">#N/A</definedName>
    <definedName name="QQ_2_39" localSheetId="42">#N/A</definedName>
    <definedName name="QQ_2_39" localSheetId="43">#N/A</definedName>
    <definedName name="QQ_2_39" localSheetId="44">'ANEXO XXII - Sin. Abertura Tráf'!QQ_2_39</definedName>
    <definedName name="QQ_2_39" localSheetId="46">'ANEXO XXIV - Orç. Total'!QQ_2_39</definedName>
    <definedName name="QQ_2_39" localSheetId="59">'ANEXO XXIX - Doc SEDE'!QQ_2_39</definedName>
    <definedName name="QQ_2_39" localSheetId="47">'ANEXO XXV - Cronograma'!QQ_2_39</definedName>
    <definedName name="QQ_2_39" localSheetId="48">'ANEXO XXVI - Padrão Desempenho'!QQ_2_39</definedName>
    <definedName name="QQ_2_39" localSheetId="58">'ANEXO XXVIII - Espec. Servicos'!QQ_2_39</definedName>
    <definedName name="QQ_2_39" localSheetId="60">#N/A</definedName>
    <definedName name="QQ_2_39" localSheetId="61">#N/A</definedName>
    <definedName name="QQ_2_39" localSheetId="62">#N/A</definedName>
    <definedName name="QQ_2_39" localSheetId="63">#N/A</definedName>
    <definedName name="QQ_2_39" localSheetId="64">'ANEXO XXXIV - Aplicação PC'!QQ_2_39</definedName>
    <definedName name="QQ_2_39" localSheetId="65">#N/A</definedName>
    <definedName name="QQ_2_39" localSheetId="66">#N/A</definedName>
    <definedName name="QQ_2_39" localSheetId="1">SUMÁRIO!QQ_2_39</definedName>
    <definedName name="QQ_2_39">QQ_2_39</definedName>
    <definedName name="QQ_2_4" localSheetId="27">#N/A</definedName>
    <definedName name="QQ_2_4" localSheetId="25">'ANEXO VII - Erosão'!QQ_2_4</definedName>
    <definedName name="QQ_2_4" localSheetId="30">#N/A</definedName>
    <definedName name="QQ_2_4" localSheetId="32">'ANEXO XII - Ficha Resumo'!QQ_2_4</definedName>
    <definedName name="QQ_2_4" localSheetId="40">#N/A</definedName>
    <definedName name="QQ_2_4" localSheetId="36">#N/A</definedName>
    <definedName name="QQ_2_4" localSheetId="37">#N/A</definedName>
    <definedName name="QQ_2_4" localSheetId="38">'ANEXO XVII - Pedágio'!QQ_2_4</definedName>
    <definedName name="QQ_2_4" localSheetId="39">#N/A</definedName>
    <definedName name="QQ_2_4" localSheetId="68">#N/A</definedName>
    <definedName name="QQ_2_4" localSheetId="41">#N/A</definedName>
    <definedName name="QQ_2_4" localSheetId="67">#N/A</definedName>
    <definedName name="QQ_2_4" localSheetId="42">#N/A</definedName>
    <definedName name="QQ_2_4" localSheetId="43">#N/A</definedName>
    <definedName name="QQ_2_4" localSheetId="44">'ANEXO XXII - Sin. Abertura Tráf'!QQ_2_4</definedName>
    <definedName name="QQ_2_4" localSheetId="46">'ANEXO XXIV - Orç. Total'!QQ_2_4</definedName>
    <definedName name="QQ_2_4" localSheetId="59">'ANEXO XXIX - Doc SEDE'!QQ_2_4</definedName>
    <definedName name="QQ_2_4" localSheetId="47">'ANEXO XXV - Cronograma'!QQ_2_4</definedName>
    <definedName name="QQ_2_4" localSheetId="48">'ANEXO XXVI - Padrão Desempenho'!QQ_2_4</definedName>
    <definedName name="QQ_2_4" localSheetId="58">'ANEXO XXVIII - Espec. Servicos'!QQ_2_4</definedName>
    <definedName name="QQ_2_4" localSheetId="60">#N/A</definedName>
    <definedName name="QQ_2_4" localSheetId="61">#N/A</definedName>
    <definedName name="QQ_2_4" localSheetId="62">#N/A</definedName>
    <definedName name="QQ_2_4" localSheetId="63">#N/A</definedName>
    <definedName name="QQ_2_4" localSheetId="64">'ANEXO XXXIV - Aplicação PC'!QQ_2_4</definedName>
    <definedName name="QQ_2_4" localSheetId="65">#N/A</definedName>
    <definedName name="QQ_2_4" localSheetId="66">#N/A</definedName>
    <definedName name="QQ_2_4" localSheetId="1">SUMÁRIO!QQ_2_4</definedName>
    <definedName name="QQ_2_4">QQ_2_4</definedName>
    <definedName name="QQ_2_40" localSheetId="27">#N/A</definedName>
    <definedName name="QQ_2_40" localSheetId="25">'ANEXO VII - Erosão'!QQ_2_40</definedName>
    <definedName name="QQ_2_40" localSheetId="30">#N/A</definedName>
    <definedName name="QQ_2_40" localSheetId="40">#N/A</definedName>
    <definedName name="QQ_2_40" localSheetId="36">#N/A</definedName>
    <definedName name="QQ_2_40" localSheetId="37">#N/A</definedName>
    <definedName name="QQ_2_40" localSheetId="38">'ANEXO XVII - Pedágio'!QQ_2_40</definedName>
    <definedName name="QQ_2_40" localSheetId="39">#N/A</definedName>
    <definedName name="QQ_2_40" localSheetId="68">#N/A</definedName>
    <definedName name="QQ_2_40" localSheetId="41">#N/A</definedName>
    <definedName name="QQ_2_40" localSheetId="67">#N/A</definedName>
    <definedName name="QQ_2_40" localSheetId="42">#N/A</definedName>
    <definedName name="QQ_2_40" localSheetId="43">#N/A</definedName>
    <definedName name="QQ_2_40" localSheetId="44">'ANEXO XXII - Sin. Abertura Tráf'!QQ_2_40</definedName>
    <definedName name="QQ_2_40" localSheetId="46">'ANEXO XXIV - Orç. Total'!QQ_2_40</definedName>
    <definedName name="QQ_2_40" localSheetId="59">'ANEXO XXIX - Doc SEDE'!QQ_2_40</definedName>
    <definedName name="QQ_2_40" localSheetId="47">'ANEXO XXV - Cronograma'!QQ_2_40</definedName>
    <definedName name="QQ_2_40" localSheetId="48">'ANEXO XXVI - Padrão Desempenho'!QQ_2_40</definedName>
    <definedName name="QQ_2_40" localSheetId="58">'ANEXO XXVIII - Espec. Servicos'!QQ_2_40</definedName>
    <definedName name="QQ_2_40" localSheetId="60">#N/A</definedName>
    <definedName name="QQ_2_40" localSheetId="61">#N/A</definedName>
    <definedName name="QQ_2_40" localSheetId="62">#N/A</definedName>
    <definedName name="QQ_2_40" localSheetId="63">#N/A</definedName>
    <definedName name="QQ_2_40" localSheetId="64">'ANEXO XXXIV - Aplicação PC'!QQ_2_40</definedName>
    <definedName name="QQ_2_40" localSheetId="65">#N/A</definedName>
    <definedName name="QQ_2_40" localSheetId="66">#N/A</definedName>
    <definedName name="QQ_2_40" localSheetId="1">SUMÁRIO!QQ_2_40</definedName>
    <definedName name="QQ_2_40">QQ_2_40</definedName>
    <definedName name="QQ_2_41" localSheetId="27">#N/A</definedName>
    <definedName name="QQ_2_41" localSheetId="25">'ANEXO VII - Erosão'!QQ_2_41</definedName>
    <definedName name="QQ_2_41" localSheetId="30">[0]!aaa</definedName>
    <definedName name="QQ_2_41" localSheetId="40">#N/A</definedName>
    <definedName name="QQ_2_41" localSheetId="36">#N/A</definedName>
    <definedName name="QQ_2_41" localSheetId="37">#N/A</definedName>
    <definedName name="QQ_2_41" localSheetId="38">'ANEXO XVII - Pedágio'!QQ_2_41</definedName>
    <definedName name="QQ_2_41" localSheetId="39">#N/A</definedName>
    <definedName name="QQ_2_41" localSheetId="68">#N/A</definedName>
    <definedName name="QQ_2_41" localSheetId="41">#N/A</definedName>
    <definedName name="QQ_2_41" localSheetId="67">#N/A</definedName>
    <definedName name="QQ_2_41" localSheetId="42">#N/A</definedName>
    <definedName name="QQ_2_41" localSheetId="43">#N/A</definedName>
    <definedName name="QQ_2_41" localSheetId="44">'ANEXO XXII - Sin. Abertura Tráf'!QQ_2_41</definedName>
    <definedName name="QQ_2_41" localSheetId="46">'ANEXO XXIV - Orç. Total'!QQ_2_41</definedName>
    <definedName name="QQ_2_41" localSheetId="59">'ANEXO XXIX - Doc SEDE'!QQ_2_41</definedName>
    <definedName name="QQ_2_41" localSheetId="47">'ANEXO XXV - Cronograma'!QQ_2_41</definedName>
    <definedName name="QQ_2_41" localSheetId="48">'ANEXO XXVI - Padrão Desempenho'!QQ_2_41</definedName>
    <definedName name="QQ_2_41" localSheetId="58">'ANEXO XXVIII - Espec. Servicos'!QQ_2_41</definedName>
    <definedName name="QQ_2_41" localSheetId="60">#N/A</definedName>
    <definedName name="QQ_2_41" localSheetId="61">#N/A</definedName>
    <definedName name="QQ_2_41" localSheetId="62">#N/A</definedName>
    <definedName name="QQ_2_41" localSheetId="63">#N/A</definedName>
    <definedName name="QQ_2_41" localSheetId="64">'ANEXO XXXIV - Aplicação PC'!QQ_2_41</definedName>
    <definedName name="QQ_2_41" localSheetId="65">#N/A</definedName>
    <definedName name="QQ_2_41" localSheetId="66">#N/A</definedName>
    <definedName name="QQ_2_41" localSheetId="1">SUMÁRIO!QQ_2_41</definedName>
    <definedName name="QQ_2_41">QQ_2_41</definedName>
    <definedName name="QQ_2_42" localSheetId="27">#N/A</definedName>
    <definedName name="QQ_2_42" localSheetId="25">'ANEXO VII - Erosão'!QQ_2_42</definedName>
    <definedName name="QQ_2_42" localSheetId="30">[0]!aaa</definedName>
    <definedName name="QQ_2_42" localSheetId="40">#N/A</definedName>
    <definedName name="QQ_2_42" localSheetId="36">#N/A</definedName>
    <definedName name="QQ_2_42" localSheetId="37">#N/A</definedName>
    <definedName name="QQ_2_42" localSheetId="38">'ANEXO XVII - Pedágio'!QQ_2_42</definedName>
    <definedName name="QQ_2_42" localSheetId="39">#N/A</definedName>
    <definedName name="QQ_2_42" localSheetId="68">#N/A</definedName>
    <definedName name="QQ_2_42" localSheetId="41">#N/A</definedName>
    <definedName name="QQ_2_42" localSheetId="67">#N/A</definedName>
    <definedName name="QQ_2_42" localSheetId="42">#N/A</definedName>
    <definedName name="QQ_2_42" localSheetId="43">#N/A</definedName>
    <definedName name="QQ_2_42" localSheetId="44">'ANEXO XXII - Sin. Abertura Tráf'!QQ_2_42</definedName>
    <definedName name="QQ_2_42" localSheetId="46">'ANEXO XXIV - Orç. Total'!QQ_2_42</definedName>
    <definedName name="QQ_2_42" localSheetId="59">'ANEXO XXIX - Doc SEDE'!QQ_2_42</definedName>
    <definedName name="QQ_2_42" localSheetId="47">'ANEXO XXV - Cronograma'!QQ_2_42</definedName>
    <definedName name="QQ_2_42" localSheetId="48">'ANEXO XXVI - Padrão Desempenho'!QQ_2_42</definedName>
    <definedName name="QQ_2_42" localSheetId="58">'ANEXO XXVIII - Espec. Servicos'!QQ_2_42</definedName>
    <definedName name="QQ_2_42" localSheetId="60">#N/A</definedName>
    <definedName name="QQ_2_42" localSheetId="61">#N/A</definedName>
    <definedName name="QQ_2_42" localSheetId="62">#N/A</definedName>
    <definedName name="QQ_2_42" localSheetId="63">#N/A</definedName>
    <definedName name="QQ_2_42" localSheetId="64">'ANEXO XXXIV - Aplicação PC'!QQ_2_42</definedName>
    <definedName name="QQ_2_42" localSheetId="65">#N/A</definedName>
    <definedName name="QQ_2_42" localSheetId="66">#N/A</definedName>
    <definedName name="QQ_2_42" localSheetId="1">SUMÁRIO!QQ_2_42</definedName>
    <definedName name="QQ_2_42">QQ_2_42</definedName>
    <definedName name="QQ_2_43" localSheetId="27">#N/A</definedName>
    <definedName name="QQ_2_43" localSheetId="25">'ANEXO VII - Erosão'!QQ_2_43</definedName>
    <definedName name="QQ_2_43" localSheetId="30">#N/A</definedName>
    <definedName name="QQ_2_43" localSheetId="40">#N/A</definedName>
    <definedName name="QQ_2_43" localSheetId="36">#N/A</definedName>
    <definedName name="QQ_2_43" localSheetId="37">#N/A</definedName>
    <definedName name="QQ_2_43" localSheetId="38">'ANEXO XVII - Pedágio'!QQ_2_43</definedName>
    <definedName name="QQ_2_43" localSheetId="39">#N/A</definedName>
    <definedName name="QQ_2_43" localSheetId="68">#N/A</definedName>
    <definedName name="QQ_2_43" localSheetId="41">#N/A</definedName>
    <definedName name="QQ_2_43" localSheetId="67">#N/A</definedName>
    <definedName name="QQ_2_43" localSheetId="42">#N/A</definedName>
    <definedName name="QQ_2_43" localSheetId="43">#N/A</definedName>
    <definedName name="QQ_2_43" localSheetId="44">'ANEXO XXII - Sin. Abertura Tráf'!QQ_2_43</definedName>
    <definedName name="QQ_2_43" localSheetId="46">'ANEXO XXIV - Orç. Total'!QQ_2_43</definedName>
    <definedName name="QQ_2_43" localSheetId="59">'ANEXO XXIX - Doc SEDE'!QQ_2_43</definedName>
    <definedName name="QQ_2_43" localSheetId="47">'ANEXO XXV - Cronograma'!QQ_2_43</definedName>
    <definedName name="QQ_2_43" localSheetId="48">'ANEXO XXVI - Padrão Desempenho'!QQ_2_43</definedName>
    <definedName name="QQ_2_43" localSheetId="58">'ANEXO XXVIII - Espec. Servicos'!QQ_2_43</definedName>
    <definedName name="QQ_2_43" localSheetId="60">#N/A</definedName>
    <definedName name="QQ_2_43" localSheetId="61">#N/A</definedName>
    <definedName name="QQ_2_43" localSheetId="62">#N/A</definedName>
    <definedName name="QQ_2_43" localSheetId="63">#N/A</definedName>
    <definedName name="QQ_2_43" localSheetId="64">'ANEXO XXXIV - Aplicação PC'!QQ_2_43</definedName>
    <definedName name="QQ_2_43" localSheetId="65">#N/A</definedName>
    <definedName name="QQ_2_43" localSheetId="66">#N/A</definedName>
    <definedName name="QQ_2_43" localSheetId="1">SUMÁRIO!QQ_2_43</definedName>
    <definedName name="QQ_2_43">QQ_2_43</definedName>
    <definedName name="QQ_2_44" localSheetId="27">#N/A</definedName>
    <definedName name="QQ_2_44" localSheetId="25">'ANEXO VII - Erosão'!QQ_2_44</definedName>
    <definedName name="QQ_2_44" localSheetId="30">#N/A</definedName>
    <definedName name="QQ_2_44" localSheetId="40">#N/A</definedName>
    <definedName name="QQ_2_44" localSheetId="36">#N/A</definedName>
    <definedName name="QQ_2_44" localSheetId="37">#N/A</definedName>
    <definedName name="QQ_2_44" localSheetId="38">'ANEXO XVII - Pedágio'!QQ_2_44</definedName>
    <definedName name="QQ_2_44" localSheetId="39">#N/A</definedName>
    <definedName name="QQ_2_44" localSheetId="68">#N/A</definedName>
    <definedName name="QQ_2_44" localSheetId="41">#N/A</definedName>
    <definedName name="QQ_2_44" localSheetId="67">#N/A</definedName>
    <definedName name="QQ_2_44" localSheetId="42">#N/A</definedName>
    <definedName name="QQ_2_44" localSheetId="43">#N/A</definedName>
    <definedName name="QQ_2_44" localSheetId="44">'ANEXO XXII - Sin. Abertura Tráf'!QQ_2_44</definedName>
    <definedName name="QQ_2_44" localSheetId="46">'ANEXO XXIV - Orç. Total'!QQ_2_44</definedName>
    <definedName name="QQ_2_44" localSheetId="59">'ANEXO XXIX - Doc SEDE'!QQ_2_44</definedName>
    <definedName name="QQ_2_44" localSheetId="47">'ANEXO XXV - Cronograma'!QQ_2_44</definedName>
    <definedName name="QQ_2_44" localSheetId="48">'ANEXO XXVI - Padrão Desempenho'!QQ_2_44</definedName>
    <definedName name="QQ_2_44" localSheetId="58">'ANEXO XXVIII - Espec. Servicos'!QQ_2_44</definedName>
    <definedName name="QQ_2_44" localSheetId="60">#N/A</definedName>
    <definedName name="QQ_2_44" localSheetId="61">#N/A</definedName>
    <definedName name="QQ_2_44" localSheetId="62">#N/A</definedName>
    <definedName name="QQ_2_44" localSheetId="63">#N/A</definedName>
    <definedName name="QQ_2_44" localSheetId="64">'ANEXO XXXIV - Aplicação PC'!QQ_2_44</definedName>
    <definedName name="QQ_2_44" localSheetId="65">#N/A</definedName>
    <definedName name="QQ_2_44" localSheetId="66">#N/A</definedName>
    <definedName name="QQ_2_44" localSheetId="1">SUMÁRIO!QQ_2_44</definedName>
    <definedName name="QQ_2_44">QQ_2_44</definedName>
    <definedName name="QQ_2_45" localSheetId="27">#N/A</definedName>
    <definedName name="QQ_2_45" localSheetId="25">'ANEXO VII - Erosão'!QQ_2_45</definedName>
    <definedName name="QQ_2_45" localSheetId="30">#N/A</definedName>
    <definedName name="QQ_2_45" localSheetId="40">#N/A</definedName>
    <definedName name="QQ_2_45" localSheetId="36">#N/A</definedName>
    <definedName name="QQ_2_45" localSheetId="37">#N/A</definedName>
    <definedName name="QQ_2_45" localSheetId="38">'ANEXO XVII - Pedágio'!QQ_2_45</definedName>
    <definedName name="QQ_2_45" localSheetId="39">#N/A</definedName>
    <definedName name="QQ_2_45" localSheetId="68">#N/A</definedName>
    <definedName name="QQ_2_45" localSheetId="41">#N/A</definedName>
    <definedName name="QQ_2_45" localSheetId="67">#N/A</definedName>
    <definedName name="QQ_2_45" localSheetId="42">#N/A</definedName>
    <definedName name="QQ_2_45" localSheetId="43">#N/A</definedName>
    <definedName name="QQ_2_45" localSheetId="44">'ANEXO XXII - Sin. Abertura Tráf'!QQ_2_45</definedName>
    <definedName name="QQ_2_45" localSheetId="46">'ANEXO XXIV - Orç. Total'!QQ_2_45</definedName>
    <definedName name="QQ_2_45" localSheetId="59">'ANEXO XXIX - Doc SEDE'!QQ_2_45</definedName>
    <definedName name="QQ_2_45" localSheetId="47">'ANEXO XXV - Cronograma'!QQ_2_45</definedName>
    <definedName name="QQ_2_45" localSheetId="48">'ANEXO XXVI - Padrão Desempenho'!QQ_2_45</definedName>
    <definedName name="QQ_2_45" localSheetId="58">'ANEXO XXVIII - Espec. Servicos'!QQ_2_45</definedName>
    <definedName name="QQ_2_45" localSheetId="60">#N/A</definedName>
    <definedName name="QQ_2_45" localSheetId="61">#N/A</definedName>
    <definedName name="QQ_2_45" localSheetId="62">#N/A</definedName>
    <definedName name="QQ_2_45" localSheetId="63">#N/A</definedName>
    <definedName name="QQ_2_45" localSheetId="64">'ANEXO XXXIV - Aplicação PC'!QQ_2_45</definedName>
    <definedName name="QQ_2_45" localSheetId="65">#N/A</definedName>
    <definedName name="QQ_2_45" localSheetId="66">#N/A</definedName>
    <definedName name="QQ_2_45" localSheetId="1">SUMÁRIO!QQ_2_45</definedName>
    <definedName name="QQ_2_45">QQ_2_45</definedName>
    <definedName name="QQ_2_46" localSheetId="27">#N/A</definedName>
    <definedName name="QQ_2_46" localSheetId="25">'ANEXO VII - Erosão'!QQ_2_46</definedName>
    <definedName name="QQ_2_46" localSheetId="30">#N/A</definedName>
    <definedName name="QQ_2_46" localSheetId="40">#N/A</definedName>
    <definedName name="QQ_2_46" localSheetId="36">#N/A</definedName>
    <definedName name="QQ_2_46" localSheetId="37">#N/A</definedName>
    <definedName name="QQ_2_46" localSheetId="38">'ANEXO XVII - Pedágio'!QQ_2_46</definedName>
    <definedName name="QQ_2_46" localSheetId="39">#N/A</definedName>
    <definedName name="QQ_2_46" localSheetId="68">#N/A</definedName>
    <definedName name="QQ_2_46" localSheetId="41">#N/A</definedName>
    <definedName name="QQ_2_46" localSheetId="67">#N/A</definedName>
    <definedName name="QQ_2_46" localSheetId="42">#N/A</definedName>
    <definedName name="QQ_2_46" localSheetId="43">#N/A</definedName>
    <definedName name="QQ_2_46" localSheetId="44">'ANEXO XXII - Sin. Abertura Tráf'!QQ_2_46</definedName>
    <definedName name="QQ_2_46" localSheetId="46">'ANEXO XXIV - Orç. Total'!QQ_2_46</definedName>
    <definedName name="QQ_2_46" localSheetId="59">'ANEXO XXIX - Doc SEDE'!QQ_2_46</definedName>
    <definedName name="QQ_2_46" localSheetId="47">'ANEXO XXV - Cronograma'!QQ_2_46</definedName>
    <definedName name="QQ_2_46" localSheetId="48">'ANEXO XXVI - Padrão Desempenho'!QQ_2_46</definedName>
    <definedName name="QQ_2_46" localSheetId="58">'ANEXO XXVIII - Espec. Servicos'!QQ_2_46</definedName>
    <definedName name="QQ_2_46" localSheetId="60">#N/A</definedName>
    <definedName name="QQ_2_46" localSheetId="61">#N/A</definedName>
    <definedName name="QQ_2_46" localSheetId="62">#N/A</definedName>
    <definedName name="QQ_2_46" localSheetId="63">#N/A</definedName>
    <definedName name="QQ_2_46" localSheetId="64">'ANEXO XXXIV - Aplicação PC'!QQ_2_46</definedName>
    <definedName name="QQ_2_46" localSheetId="65">#N/A</definedName>
    <definedName name="QQ_2_46" localSheetId="66">#N/A</definedName>
    <definedName name="QQ_2_46" localSheetId="1">SUMÁRIO!QQ_2_46</definedName>
    <definedName name="QQ_2_46">QQ_2_46</definedName>
    <definedName name="QQ_2_47" localSheetId="27">#N/A</definedName>
    <definedName name="QQ_2_47" localSheetId="25">'ANEXO VII - Erosão'!QQ_2_47</definedName>
    <definedName name="QQ_2_47" localSheetId="30">#N/A</definedName>
    <definedName name="QQ_2_47" localSheetId="40">#N/A</definedName>
    <definedName name="QQ_2_47" localSheetId="36">#N/A</definedName>
    <definedName name="QQ_2_47" localSheetId="37">#N/A</definedName>
    <definedName name="QQ_2_47" localSheetId="38">'ANEXO XVII - Pedágio'!QQ_2_47</definedName>
    <definedName name="QQ_2_47" localSheetId="39">#N/A</definedName>
    <definedName name="QQ_2_47" localSheetId="68">#N/A</definedName>
    <definedName name="QQ_2_47" localSheetId="41">#N/A</definedName>
    <definedName name="QQ_2_47" localSheetId="67">#N/A</definedName>
    <definedName name="QQ_2_47" localSheetId="42">#N/A</definedName>
    <definedName name="QQ_2_47" localSheetId="43">#N/A</definedName>
    <definedName name="QQ_2_47" localSheetId="44">'ANEXO XXII - Sin. Abertura Tráf'!QQ_2_47</definedName>
    <definedName name="QQ_2_47" localSheetId="46">'ANEXO XXIV - Orç. Total'!QQ_2_47</definedName>
    <definedName name="QQ_2_47" localSheetId="59">'ANEXO XXIX - Doc SEDE'!QQ_2_47</definedName>
    <definedName name="QQ_2_47" localSheetId="47">'ANEXO XXV - Cronograma'!QQ_2_47</definedName>
    <definedName name="QQ_2_47" localSheetId="48">'ANEXO XXVI - Padrão Desempenho'!QQ_2_47</definedName>
    <definedName name="QQ_2_47" localSheetId="58">'ANEXO XXVIII - Espec. Servicos'!QQ_2_47</definedName>
    <definedName name="QQ_2_47" localSheetId="60">#N/A</definedName>
    <definedName name="QQ_2_47" localSheetId="61">#N/A</definedName>
    <definedName name="QQ_2_47" localSheetId="62">#N/A</definedName>
    <definedName name="QQ_2_47" localSheetId="63">#N/A</definedName>
    <definedName name="QQ_2_47" localSheetId="64">'ANEXO XXXIV - Aplicação PC'!QQ_2_47</definedName>
    <definedName name="QQ_2_47" localSheetId="65">#N/A</definedName>
    <definedName name="QQ_2_47" localSheetId="66">#N/A</definedName>
    <definedName name="QQ_2_47" localSheetId="1">SUMÁRIO!QQ_2_47</definedName>
    <definedName name="QQ_2_47">QQ_2_47</definedName>
    <definedName name="QQ_2_48" localSheetId="27">#N/A</definedName>
    <definedName name="QQ_2_48" localSheetId="25">'ANEXO VII - Erosão'!QQ_2_48</definedName>
    <definedName name="QQ_2_48" localSheetId="30">#N/A</definedName>
    <definedName name="QQ_2_48" localSheetId="40">#N/A</definedName>
    <definedName name="QQ_2_48" localSheetId="36">#N/A</definedName>
    <definedName name="QQ_2_48" localSheetId="37">#N/A</definedName>
    <definedName name="QQ_2_48" localSheetId="38">'ANEXO XVII - Pedágio'!QQ_2_48</definedName>
    <definedName name="QQ_2_48" localSheetId="39">#N/A</definedName>
    <definedName name="QQ_2_48" localSheetId="68">#N/A</definedName>
    <definedName name="QQ_2_48" localSheetId="41">#N/A</definedName>
    <definedName name="QQ_2_48" localSheetId="67">#N/A</definedName>
    <definedName name="QQ_2_48" localSheetId="42">#N/A</definedName>
    <definedName name="QQ_2_48" localSheetId="43">#N/A</definedName>
    <definedName name="QQ_2_48" localSheetId="44">'ANEXO XXII - Sin. Abertura Tráf'!QQ_2_48</definedName>
    <definedName name="QQ_2_48" localSheetId="46">'ANEXO XXIV - Orç. Total'!QQ_2_48</definedName>
    <definedName name="QQ_2_48" localSheetId="59">'ANEXO XXIX - Doc SEDE'!QQ_2_48</definedName>
    <definedName name="QQ_2_48" localSheetId="47">'ANEXO XXV - Cronograma'!QQ_2_48</definedName>
    <definedName name="QQ_2_48" localSheetId="48">'ANEXO XXVI - Padrão Desempenho'!QQ_2_48</definedName>
    <definedName name="QQ_2_48" localSheetId="58">'ANEXO XXVIII - Espec. Servicos'!QQ_2_48</definedName>
    <definedName name="QQ_2_48" localSheetId="60">#N/A</definedName>
    <definedName name="QQ_2_48" localSheetId="61">#N/A</definedName>
    <definedName name="QQ_2_48" localSheetId="62">#N/A</definedName>
    <definedName name="QQ_2_48" localSheetId="63">#N/A</definedName>
    <definedName name="QQ_2_48" localSheetId="64">'ANEXO XXXIV - Aplicação PC'!QQ_2_48</definedName>
    <definedName name="QQ_2_48" localSheetId="65">#N/A</definedName>
    <definedName name="QQ_2_48" localSheetId="66">#N/A</definedName>
    <definedName name="QQ_2_48" localSheetId="1">SUMÁRIO!QQ_2_48</definedName>
    <definedName name="QQ_2_48">QQ_2_48</definedName>
    <definedName name="QQ_2_5" localSheetId="27">#N/A</definedName>
    <definedName name="QQ_2_5" localSheetId="25">'ANEXO VII - Erosão'!QQ_2_5</definedName>
    <definedName name="QQ_2_5" localSheetId="30">#N/A</definedName>
    <definedName name="QQ_2_5" localSheetId="32">'ANEXO XII - Ficha Resumo'!QQ_2_5</definedName>
    <definedName name="QQ_2_5" localSheetId="40">#N/A</definedName>
    <definedName name="QQ_2_5" localSheetId="36">#N/A</definedName>
    <definedName name="QQ_2_5" localSheetId="37">#N/A</definedName>
    <definedName name="QQ_2_5" localSheetId="38">'ANEXO XVII - Pedágio'!QQ_2_5</definedName>
    <definedName name="QQ_2_5" localSheetId="39">#N/A</definedName>
    <definedName name="QQ_2_5" localSheetId="68">#N/A</definedName>
    <definedName name="QQ_2_5" localSheetId="41">#N/A</definedName>
    <definedName name="QQ_2_5" localSheetId="67">#N/A</definedName>
    <definedName name="QQ_2_5" localSheetId="42">#N/A</definedName>
    <definedName name="QQ_2_5" localSheetId="43">#N/A</definedName>
    <definedName name="QQ_2_5" localSheetId="44">'ANEXO XXII - Sin. Abertura Tráf'!QQ_2_5</definedName>
    <definedName name="QQ_2_5" localSheetId="46">'ANEXO XXIV - Orç. Total'!QQ_2_5</definedName>
    <definedName name="QQ_2_5" localSheetId="47">'ANEXO XXV - Cronograma'!QQ_2_5</definedName>
    <definedName name="QQ_2_5" localSheetId="48">'ANEXO XXVI - Padrão Desempenho'!QQ_2_5</definedName>
    <definedName name="QQ_2_5" localSheetId="60">#N/A</definedName>
    <definedName name="QQ_2_5" localSheetId="61">#N/A</definedName>
    <definedName name="QQ_2_5" localSheetId="62">#N/A</definedName>
    <definedName name="QQ_2_5" localSheetId="63">#N/A</definedName>
    <definedName name="QQ_2_5" localSheetId="64">'ANEXO XXXIV - Aplicação PC'!QQ_2_5</definedName>
    <definedName name="QQ_2_5" localSheetId="65">#N/A</definedName>
    <definedName name="QQ_2_5" localSheetId="66">#N/A</definedName>
    <definedName name="QQ_2_5" localSheetId="1">SUMÁRIO!QQ_2_5</definedName>
    <definedName name="QQ_2_5">QQ_2_5</definedName>
    <definedName name="QQ_2_51" localSheetId="27">#N/A</definedName>
    <definedName name="QQ_2_51" localSheetId="25">'ANEXO VII - Erosão'!QQ_2_51</definedName>
    <definedName name="QQ_2_51" localSheetId="30">#N/A</definedName>
    <definedName name="QQ_2_51" localSheetId="40">#N/A</definedName>
    <definedName name="QQ_2_51" localSheetId="36">#N/A</definedName>
    <definedName name="QQ_2_51" localSheetId="37">#N/A</definedName>
    <definedName name="QQ_2_51" localSheetId="38">'ANEXO XVII - Pedágio'!QQ_2_51</definedName>
    <definedName name="QQ_2_51" localSheetId="39">#N/A</definedName>
    <definedName name="QQ_2_51" localSheetId="68">#N/A</definedName>
    <definedName name="QQ_2_51" localSheetId="41">#N/A</definedName>
    <definedName name="QQ_2_51" localSheetId="67">#N/A</definedName>
    <definedName name="QQ_2_51" localSheetId="42">#N/A</definedName>
    <definedName name="QQ_2_51" localSheetId="43">#N/A</definedName>
    <definedName name="QQ_2_51" localSheetId="44">'ANEXO XXII - Sin. Abertura Tráf'!QQ_2_51</definedName>
    <definedName name="QQ_2_51" localSheetId="46">'ANEXO XXIV - Orç. Total'!QQ_2_51</definedName>
    <definedName name="QQ_2_51" localSheetId="59">'ANEXO XXIX - Doc SEDE'!QQ_2_51</definedName>
    <definedName name="QQ_2_51" localSheetId="47">'ANEXO XXV - Cronograma'!QQ_2_51</definedName>
    <definedName name="QQ_2_51" localSheetId="48">'ANEXO XXVI - Padrão Desempenho'!QQ_2_51</definedName>
    <definedName name="QQ_2_51" localSheetId="58">'ANEXO XXVIII - Espec. Servicos'!QQ_2_51</definedName>
    <definedName name="QQ_2_51" localSheetId="60">#N/A</definedName>
    <definedName name="QQ_2_51" localSheetId="61">#N/A</definedName>
    <definedName name="QQ_2_51" localSheetId="62">#N/A</definedName>
    <definedName name="QQ_2_51" localSheetId="63">#N/A</definedName>
    <definedName name="QQ_2_51" localSheetId="64">'ANEXO XXXIV - Aplicação PC'!QQ_2_51</definedName>
    <definedName name="QQ_2_51" localSheetId="65">#N/A</definedName>
    <definedName name="QQ_2_51" localSheetId="66">#N/A</definedName>
    <definedName name="QQ_2_51" localSheetId="1">SUMÁRIO!QQ_2_51</definedName>
    <definedName name="QQ_2_51">QQ_2_51</definedName>
    <definedName name="QQ_2_52" localSheetId="27">#N/A</definedName>
    <definedName name="QQ_2_52" localSheetId="25">'ANEXO VII - Erosão'!QQ_2_52</definedName>
    <definedName name="QQ_2_52" localSheetId="30">#N/A</definedName>
    <definedName name="QQ_2_52" localSheetId="40">#N/A</definedName>
    <definedName name="QQ_2_52" localSheetId="36">#N/A</definedName>
    <definedName name="QQ_2_52" localSheetId="37">#N/A</definedName>
    <definedName name="QQ_2_52" localSheetId="38">'ANEXO XVII - Pedágio'!QQ_2_52</definedName>
    <definedName name="QQ_2_52" localSheetId="39">#N/A</definedName>
    <definedName name="QQ_2_52" localSheetId="68">#N/A</definedName>
    <definedName name="QQ_2_52" localSheetId="41">#N/A</definedName>
    <definedName name="QQ_2_52" localSheetId="67">#N/A</definedName>
    <definedName name="QQ_2_52" localSheetId="42">#N/A</definedName>
    <definedName name="QQ_2_52" localSheetId="43">#N/A</definedName>
    <definedName name="QQ_2_52" localSheetId="44">'ANEXO XXII - Sin. Abertura Tráf'!QQ_2_52</definedName>
    <definedName name="QQ_2_52" localSheetId="46">'ANEXO XXIV - Orç. Total'!QQ_2_52</definedName>
    <definedName name="QQ_2_52" localSheetId="59">'ANEXO XXIX - Doc SEDE'!QQ_2_52</definedName>
    <definedName name="QQ_2_52" localSheetId="47">'ANEXO XXV - Cronograma'!QQ_2_52</definedName>
    <definedName name="QQ_2_52" localSheetId="48">'ANEXO XXVI - Padrão Desempenho'!QQ_2_52</definedName>
    <definedName name="QQ_2_52" localSheetId="58">'ANEXO XXVIII - Espec. Servicos'!QQ_2_52</definedName>
    <definedName name="QQ_2_52" localSheetId="60">#N/A</definedName>
    <definedName name="QQ_2_52" localSheetId="61">#N/A</definedName>
    <definedName name="QQ_2_52" localSheetId="62">#N/A</definedName>
    <definedName name="QQ_2_52" localSheetId="63">#N/A</definedName>
    <definedName name="QQ_2_52" localSheetId="64">'ANEXO XXXIV - Aplicação PC'!QQ_2_52</definedName>
    <definedName name="QQ_2_52" localSheetId="65">#N/A</definedName>
    <definedName name="QQ_2_52" localSheetId="66">#N/A</definedName>
    <definedName name="QQ_2_52" localSheetId="1">SUMÁRIO!QQ_2_52</definedName>
    <definedName name="QQ_2_52">QQ_2_52</definedName>
    <definedName name="QQ_2_53" localSheetId="27">#N/A</definedName>
    <definedName name="QQ_2_53" localSheetId="25">'ANEXO VII - Erosão'!QQ_2_53</definedName>
    <definedName name="QQ_2_53" localSheetId="30">#N/A</definedName>
    <definedName name="QQ_2_53" localSheetId="40">#N/A</definedName>
    <definedName name="QQ_2_53" localSheetId="36">#N/A</definedName>
    <definedName name="QQ_2_53" localSheetId="37">#N/A</definedName>
    <definedName name="QQ_2_53" localSheetId="38">'ANEXO XVII - Pedágio'!QQ_2_53</definedName>
    <definedName name="QQ_2_53" localSheetId="39">#N/A</definedName>
    <definedName name="QQ_2_53" localSheetId="68">#N/A</definedName>
    <definedName name="QQ_2_53" localSheetId="41">#N/A</definedName>
    <definedName name="QQ_2_53" localSheetId="67">#N/A</definedName>
    <definedName name="QQ_2_53" localSheetId="42">#N/A</definedName>
    <definedName name="QQ_2_53" localSheetId="43">#N/A</definedName>
    <definedName name="QQ_2_53" localSheetId="44">'ANEXO XXII - Sin. Abertura Tráf'!QQ_2_53</definedName>
    <definedName name="QQ_2_53" localSheetId="46">'ANEXO XXIV - Orç. Total'!QQ_2_53</definedName>
    <definedName name="QQ_2_53" localSheetId="59">'ANEXO XXIX - Doc SEDE'!QQ_2_53</definedName>
    <definedName name="QQ_2_53" localSheetId="47">'ANEXO XXV - Cronograma'!QQ_2_53</definedName>
    <definedName name="QQ_2_53" localSheetId="48">'ANEXO XXVI - Padrão Desempenho'!QQ_2_53</definedName>
    <definedName name="QQ_2_53" localSheetId="58">'ANEXO XXVIII - Espec. Servicos'!QQ_2_53</definedName>
    <definedName name="QQ_2_53" localSheetId="60">#N/A</definedName>
    <definedName name="QQ_2_53" localSheetId="61">#N/A</definedName>
    <definedName name="QQ_2_53" localSheetId="62">#N/A</definedName>
    <definedName name="QQ_2_53" localSheetId="63">#N/A</definedName>
    <definedName name="QQ_2_53" localSheetId="64">'ANEXO XXXIV - Aplicação PC'!QQ_2_53</definedName>
    <definedName name="QQ_2_53" localSheetId="65">#N/A</definedName>
    <definedName name="QQ_2_53" localSheetId="66">#N/A</definedName>
    <definedName name="QQ_2_53" localSheetId="1">SUMÁRIO!QQ_2_53</definedName>
    <definedName name="QQ_2_53">QQ_2_53</definedName>
    <definedName name="QQ_2_54" localSheetId="27">'ANEXO IX - Met. Solução II (1)'!aaaa</definedName>
    <definedName name="QQ_2_54" localSheetId="25">'ANEXO VII - Erosão'!QQ_2_54</definedName>
    <definedName name="QQ_2_54" localSheetId="30">aaaa</definedName>
    <definedName name="QQ_2_54" localSheetId="40">'ANEXO XIX - FIT'!aaaa</definedName>
    <definedName name="QQ_2_54" localSheetId="36">#N/A</definedName>
    <definedName name="QQ_2_54" localSheetId="37">'ANEXO XVI - Cotação'!aaaa</definedName>
    <definedName name="QQ_2_54" localSheetId="38">'ANEXO XVII - Pedágio'!QQ_2_54</definedName>
    <definedName name="QQ_2_54" localSheetId="39">'ANEXO XVIII - Binômio'!aaaa</definedName>
    <definedName name="QQ_2_54" localSheetId="68">#N/A</definedName>
    <definedName name="QQ_2_54" localSheetId="41">'ANEXO XX - Transporte'!aaaa</definedName>
    <definedName name="QQ_2_54" localSheetId="67">'ANEXO XXI - Curva ABC'!aaaa</definedName>
    <definedName name="QQ_2_54" localSheetId="42">#N/A</definedName>
    <definedName name="QQ_2_54" localSheetId="43">#N/A</definedName>
    <definedName name="QQ_2_54" localSheetId="44">'ANEXO XXII - Sin. Abertura Tráf'!QQ_2_54</definedName>
    <definedName name="QQ_2_54" localSheetId="46">'ANEXO XXIV - Orç. Total'!QQ_2_54</definedName>
    <definedName name="QQ_2_54" localSheetId="59">'ANEXO XXIX - Doc SEDE'!QQ_2_54</definedName>
    <definedName name="QQ_2_54" localSheetId="47">'ANEXO XXV - Cronograma'!QQ_2_54</definedName>
    <definedName name="QQ_2_54" localSheetId="48">'ANEXO XXVI - Padrão Desempenho'!QQ_2_54</definedName>
    <definedName name="QQ_2_54" localSheetId="58">'ANEXO XXVIII - Espec. Servicos'!QQ_2_54</definedName>
    <definedName name="QQ_2_54" localSheetId="60">'ANEXO XXX - Termo aprov.'!aaaa</definedName>
    <definedName name="QQ_2_54" localSheetId="61">'ANEXO XXXI - Receb. Obra'!aaaa</definedName>
    <definedName name="QQ_2_54" localSheetId="62">'ANEXO XXXII - Crít. acidentes'!aaaa</definedName>
    <definedName name="QQ_2_54" localSheetId="63">'ANEXO XXXIII-Matriz de Soluções'!aaaa</definedName>
    <definedName name="QQ_2_54" localSheetId="64">'ANEXO XXXIV - Aplicação PC'!QQ_2_54</definedName>
    <definedName name="QQ_2_54" localSheetId="65">'ANEXO XXXV - Fator H.P.'!aaaa</definedName>
    <definedName name="QQ_2_54" localSheetId="66">'ANEXO XXXVI - Nível de Serviço'!aaaa</definedName>
    <definedName name="QQ_2_54" localSheetId="1">SUMÁRIO!QQ_2_54</definedName>
    <definedName name="QQ_2_54">QQ_2_54</definedName>
    <definedName name="QQ_2_55" localSheetId="27">#N/A</definedName>
    <definedName name="QQ_2_55" localSheetId="25">'ANEXO VII - Erosão'!QQ_2_55</definedName>
    <definedName name="QQ_2_55" localSheetId="30">#N/A</definedName>
    <definedName name="QQ_2_55" localSheetId="40">#N/A</definedName>
    <definedName name="QQ_2_55" localSheetId="36">#N/A</definedName>
    <definedName name="QQ_2_55" localSheetId="37">#N/A</definedName>
    <definedName name="QQ_2_55" localSheetId="38">'ANEXO XVII - Pedágio'!QQ_2_55</definedName>
    <definedName name="QQ_2_55" localSheetId="39">#N/A</definedName>
    <definedName name="QQ_2_55" localSheetId="68">#N/A</definedName>
    <definedName name="QQ_2_55" localSheetId="41">#N/A</definedName>
    <definedName name="QQ_2_55" localSheetId="67">#N/A</definedName>
    <definedName name="QQ_2_55" localSheetId="42">#N/A</definedName>
    <definedName name="QQ_2_55" localSheetId="43">#N/A</definedName>
    <definedName name="QQ_2_55" localSheetId="44">'ANEXO XXII - Sin. Abertura Tráf'!QQ_2_55</definedName>
    <definedName name="QQ_2_55" localSheetId="46">'ANEXO XXIV - Orç. Total'!QQ_2_55</definedName>
    <definedName name="QQ_2_55" localSheetId="59">'ANEXO XXIX - Doc SEDE'!QQ_2_55</definedName>
    <definedName name="QQ_2_55" localSheetId="47">'ANEXO XXV - Cronograma'!QQ_2_55</definedName>
    <definedName name="QQ_2_55" localSheetId="48">'ANEXO XXVI - Padrão Desempenho'!QQ_2_55</definedName>
    <definedName name="QQ_2_55" localSheetId="58">'ANEXO XXVIII - Espec. Servicos'!QQ_2_55</definedName>
    <definedName name="QQ_2_55" localSheetId="60">#N/A</definedName>
    <definedName name="QQ_2_55" localSheetId="61">#N/A</definedName>
    <definedName name="QQ_2_55" localSheetId="62">#N/A</definedName>
    <definedName name="QQ_2_55" localSheetId="63">#N/A</definedName>
    <definedName name="QQ_2_55" localSheetId="64">'ANEXO XXXIV - Aplicação PC'!QQ_2_55</definedName>
    <definedName name="QQ_2_55" localSheetId="65">#N/A</definedName>
    <definedName name="QQ_2_55" localSheetId="66">#N/A</definedName>
    <definedName name="QQ_2_55" localSheetId="1">SUMÁRIO!QQ_2_55</definedName>
    <definedName name="QQ_2_55">QQ_2_55</definedName>
    <definedName name="QQ_2_56" localSheetId="27">'ANEXO IX - Met. Solução II (1)'!aaaaa</definedName>
    <definedName name="QQ_2_56" localSheetId="25">'ANEXO VII - Erosão'!QQ_2_56</definedName>
    <definedName name="QQ_2_56" localSheetId="30">'ANEXO X - Solução Desempenh'!aaaaa</definedName>
    <definedName name="QQ_2_56" localSheetId="40">'ANEXO XIX - FIT'!aaaaa</definedName>
    <definedName name="QQ_2_56" localSheetId="36">#N/A</definedName>
    <definedName name="QQ_2_56" localSheetId="37">'ANEXO XVI - Cotação'!aaaaa</definedName>
    <definedName name="QQ_2_56" localSheetId="38">'ANEXO XVII - Pedágio'!QQ_2_56</definedName>
    <definedName name="QQ_2_56" localSheetId="39">'ANEXO XVIII - Binômio'!aaaaa</definedName>
    <definedName name="QQ_2_56" localSheetId="68">#N/A</definedName>
    <definedName name="QQ_2_56" localSheetId="41">'ANEXO XX - Transporte'!aaaaa</definedName>
    <definedName name="QQ_2_56" localSheetId="67">'ANEXO XXI - Curva ABC'!aaaaa</definedName>
    <definedName name="QQ_2_56" localSheetId="42">#N/A</definedName>
    <definedName name="QQ_2_56" localSheetId="43">#N/A</definedName>
    <definedName name="QQ_2_56" localSheetId="44">'ANEXO XXII - Sin. Abertura Tráf'!QQ_2_56</definedName>
    <definedName name="QQ_2_56" localSheetId="46">'ANEXO XXIV - Orç. Total'!QQ_2_56</definedName>
    <definedName name="QQ_2_56" localSheetId="59">'ANEXO XXIX - Doc SEDE'!QQ_2_56</definedName>
    <definedName name="QQ_2_56" localSheetId="47">'ANEXO XXV - Cronograma'!QQ_2_56</definedName>
    <definedName name="QQ_2_56" localSheetId="48">'ANEXO XXVI - Padrão Desempenho'!QQ_2_56</definedName>
    <definedName name="QQ_2_56" localSheetId="58">'ANEXO XXVIII - Espec. Servicos'!QQ_2_56</definedName>
    <definedName name="QQ_2_56" localSheetId="60">'ANEXO XXX - Termo aprov.'!aaaaa</definedName>
    <definedName name="QQ_2_56" localSheetId="61">'ANEXO XXXI - Receb. Obra'!aaaaa</definedName>
    <definedName name="QQ_2_56" localSheetId="62">'ANEXO XXXII - Crít. acidentes'!aaaaa</definedName>
    <definedName name="QQ_2_56" localSheetId="63">'ANEXO XXXIII-Matriz de Soluções'!aaaaa</definedName>
    <definedName name="QQ_2_56" localSheetId="64">'ANEXO XXXIV - Aplicação PC'!QQ_2_56</definedName>
    <definedName name="QQ_2_56" localSheetId="65">'ANEXO XXXV - Fator H.P.'!aaaaa</definedName>
    <definedName name="QQ_2_56" localSheetId="66">'ANEXO XXXVI - Nível de Serviço'!aaaaa</definedName>
    <definedName name="QQ_2_56" localSheetId="1">SUMÁRIO!QQ_2_56</definedName>
    <definedName name="QQ_2_56">QQ_2_56</definedName>
    <definedName name="QQ_2_57" localSheetId="27">#N/A</definedName>
    <definedName name="QQ_2_57" localSheetId="25">'ANEXO VII - Erosão'!QQ_2_57</definedName>
    <definedName name="QQ_2_57" localSheetId="30">#N/A</definedName>
    <definedName name="QQ_2_57" localSheetId="40">#N/A</definedName>
    <definedName name="QQ_2_57" localSheetId="36">#N/A</definedName>
    <definedName name="QQ_2_57" localSheetId="37">#N/A</definedName>
    <definedName name="QQ_2_57" localSheetId="38">'ANEXO XVII - Pedágio'!QQ_2_57</definedName>
    <definedName name="QQ_2_57" localSheetId="39">#N/A</definedName>
    <definedName name="QQ_2_57" localSheetId="68">#N/A</definedName>
    <definedName name="QQ_2_57" localSheetId="41">#N/A</definedName>
    <definedName name="QQ_2_57" localSheetId="67">#N/A</definedName>
    <definedName name="QQ_2_57" localSheetId="42">#N/A</definedName>
    <definedName name="QQ_2_57" localSheetId="43">#N/A</definedName>
    <definedName name="QQ_2_57" localSheetId="44">'ANEXO XXII - Sin. Abertura Tráf'!QQ_2_57</definedName>
    <definedName name="QQ_2_57" localSheetId="46">'ANEXO XXIV - Orç. Total'!QQ_2_57</definedName>
    <definedName name="QQ_2_57" localSheetId="59">'ANEXO XXIX - Doc SEDE'!QQ_2_57</definedName>
    <definedName name="QQ_2_57" localSheetId="47">'ANEXO XXV - Cronograma'!QQ_2_57</definedName>
    <definedName name="QQ_2_57" localSheetId="48">'ANEXO XXVI - Padrão Desempenho'!QQ_2_57</definedName>
    <definedName name="QQ_2_57" localSheetId="58">'ANEXO XXVIII - Espec. Servicos'!QQ_2_57</definedName>
    <definedName name="QQ_2_57" localSheetId="60">#N/A</definedName>
    <definedName name="QQ_2_57" localSheetId="61">#N/A</definedName>
    <definedName name="QQ_2_57" localSheetId="62">#N/A</definedName>
    <definedName name="QQ_2_57" localSheetId="63">#N/A</definedName>
    <definedName name="QQ_2_57" localSheetId="64">'ANEXO XXXIV - Aplicação PC'!QQ_2_57</definedName>
    <definedName name="QQ_2_57" localSheetId="65">#N/A</definedName>
    <definedName name="QQ_2_57" localSheetId="66">#N/A</definedName>
    <definedName name="QQ_2_57" localSheetId="1">SUMÁRIO!QQ_2_57</definedName>
    <definedName name="QQ_2_57">QQ_2_57</definedName>
    <definedName name="QQ_2_58" localSheetId="27">#N/A</definedName>
    <definedName name="QQ_2_58" localSheetId="25">'ANEXO VII - Erosão'!QQ_2_58</definedName>
    <definedName name="QQ_2_58" localSheetId="30">#N/A</definedName>
    <definedName name="QQ_2_58" localSheetId="40">#N/A</definedName>
    <definedName name="QQ_2_58" localSheetId="36">#N/A</definedName>
    <definedName name="QQ_2_58" localSheetId="37">#N/A</definedName>
    <definedName name="QQ_2_58" localSheetId="38">'ANEXO XVII - Pedágio'!QQ_2_58</definedName>
    <definedName name="QQ_2_58" localSheetId="39">#N/A</definedName>
    <definedName name="QQ_2_58" localSheetId="68">#N/A</definedName>
    <definedName name="QQ_2_58" localSheetId="41">#N/A</definedName>
    <definedName name="QQ_2_58" localSheetId="67">#N/A</definedName>
    <definedName name="QQ_2_58" localSheetId="42">#N/A</definedName>
    <definedName name="QQ_2_58" localSheetId="43">#N/A</definedName>
    <definedName name="QQ_2_58" localSheetId="44">'ANEXO XXII - Sin. Abertura Tráf'!QQ_2_58</definedName>
    <definedName name="QQ_2_58" localSheetId="46">'ANEXO XXIV - Orç. Total'!QQ_2_58</definedName>
    <definedName name="QQ_2_58" localSheetId="59">'ANEXO XXIX - Doc SEDE'!QQ_2_58</definedName>
    <definedName name="QQ_2_58" localSheetId="47">'ANEXO XXV - Cronograma'!QQ_2_58</definedName>
    <definedName name="QQ_2_58" localSheetId="48">'ANEXO XXVI - Padrão Desempenho'!QQ_2_58</definedName>
    <definedName name="QQ_2_58" localSheetId="58">'ANEXO XXVIII - Espec. Servicos'!QQ_2_58</definedName>
    <definedName name="QQ_2_58" localSheetId="60">#N/A</definedName>
    <definedName name="QQ_2_58" localSheetId="61">#N/A</definedName>
    <definedName name="QQ_2_58" localSheetId="62">#N/A</definedName>
    <definedName name="QQ_2_58" localSheetId="63">#N/A</definedName>
    <definedName name="QQ_2_58" localSheetId="64">'ANEXO XXXIV - Aplicação PC'!QQ_2_58</definedName>
    <definedName name="QQ_2_58" localSheetId="65">#N/A</definedName>
    <definedName name="QQ_2_58" localSheetId="66">#N/A</definedName>
    <definedName name="QQ_2_58" localSheetId="1">SUMÁRIO!QQ_2_58</definedName>
    <definedName name="QQ_2_58">QQ_2_58</definedName>
    <definedName name="QQ_2_59" localSheetId="27">#N/A</definedName>
    <definedName name="QQ_2_59" localSheetId="25">'ANEXO VII - Erosão'!QQ_2_59</definedName>
    <definedName name="QQ_2_59" localSheetId="30">#N/A</definedName>
    <definedName name="QQ_2_59" localSheetId="40">#N/A</definedName>
    <definedName name="QQ_2_59" localSheetId="36">#N/A</definedName>
    <definedName name="QQ_2_59" localSheetId="37">#N/A</definedName>
    <definedName name="QQ_2_59" localSheetId="38">'ANEXO XVII - Pedágio'!QQ_2_59</definedName>
    <definedName name="QQ_2_59" localSheetId="39">#N/A</definedName>
    <definedName name="QQ_2_59" localSheetId="68">#N/A</definedName>
    <definedName name="QQ_2_59" localSheetId="41">#N/A</definedName>
    <definedName name="QQ_2_59" localSheetId="67">#N/A</definedName>
    <definedName name="QQ_2_59" localSheetId="42">#N/A</definedName>
    <definedName name="QQ_2_59" localSheetId="43">#N/A</definedName>
    <definedName name="QQ_2_59" localSheetId="44">'ANEXO XXII - Sin. Abertura Tráf'!QQ_2_59</definedName>
    <definedName name="QQ_2_59" localSheetId="46">'ANEXO XXIV - Orç. Total'!QQ_2_59</definedName>
    <definedName name="QQ_2_59" localSheetId="59">'ANEXO XXIX - Doc SEDE'!QQ_2_59</definedName>
    <definedName name="QQ_2_59" localSheetId="47">'ANEXO XXV - Cronograma'!QQ_2_59</definedName>
    <definedName name="QQ_2_59" localSheetId="48">'ANEXO XXVI - Padrão Desempenho'!QQ_2_59</definedName>
    <definedName name="QQ_2_59" localSheetId="58">'ANEXO XXVIII - Espec. Servicos'!QQ_2_59</definedName>
    <definedName name="QQ_2_59" localSheetId="60">#N/A</definedName>
    <definedName name="QQ_2_59" localSheetId="61">#N/A</definedName>
    <definedName name="QQ_2_59" localSheetId="62">#N/A</definedName>
    <definedName name="QQ_2_59" localSheetId="63">#N/A</definedName>
    <definedName name="QQ_2_59" localSheetId="64">'ANEXO XXXIV - Aplicação PC'!QQ_2_59</definedName>
    <definedName name="QQ_2_59" localSheetId="65">#N/A</definedName>
    <definedName name="QQ_2_59" localSheetId="66">#N/A</definedName>
    <definedName name="QQ_2_59" localSheetId="1">SUMÁRIO!QQ_2_59</definedName>
    <definedName name="QQ_2_59">QQ_2_59</definedName>
    <definedName name="QQ_2_6" localSheetId="27">#N/A</definedName>
    <definedName name="QQ_2_6" localSheetId="25">'ANEXO VII - Erosão'!QQ_2_6</definedName>
    <definedName name="QQ_2_6" localSheetId="30">#N/A</definedName>
    <definedName name="QQ_2_6" localSheetId="32">'ANEXO XII - Ficha Resumo'!QQ_2_6</definedName>
    <definedName name="QQ_2_6" localSheetId="40">#N/A</definedName>
    <definedName name="QQ_2_6" localSheetId="36">#N/A</definedName>
    <definedName name="QQ_2_6" localSheetId="37">#N/A</definedName>
    <definedName name="QQ_2_6" localSheetId="38">'ANEXO XVII - Pedágio'!QQ_2_6</definedName>
    <definedName name="QQ_2_6" localSheetId="39">#N/A</definedName>
    <definedName name="QQ_2_6" localSheetId="68">#N/A</definedName>
    <definedName name="QQ_2_6" localSheetId="41">#N/A</definedName>
    <definedName name="QQ_2_6" localSheetId="67">#N/A</definedName>
    <definedName name="QQ_2_6" localSheetId="42">#N/A</definedName>
    <definedName name="QQ_2_6" localSheetId="43">#N/A</definedName>
    <definedName name="QQ_2_6" localSheetId="44">'ANEXO XXII - Sin. Abertura Tráf'!QQ_2_6</definedName>
    <definedName name="QQ_2_6" localSheetId="46">'ANEXO XXIV - Orç. Total'!QQ_2_6</definedName>
    <definedName name="QQ_2_6" localSheetId="47">'ANEXO XXV - Cronograma'!QQ_2_6</definedName>
    <definedName name="QQ_2_6" localSheetId="48">'ANEXO XXVI - Padrão Desempenho'!QQ_2_6</definedName>
    <definedName name="QQ_2_6" localSheetId="60">#N/A</definedName>
    <definedName name="QQ_2_6" localSheetId="61">#N/A</definedName>
    <definedName name="QQ_2_6" localSheetId="62">#N/A</definedName>
    <definedName name="QQ_2_6" localSheetId="63">#N/A</definedName>
    <definedName name="QQ_2_6" localSheetId="64">'ANEXO XXXIV - Aplicação PC'!QQ_2_6</definedName>
    <definedName name="QQ_2_6" localSheetId="65">#N/A</definedName>
    <definedName name="QQ_2_6" localSheetId="66">#N/A</definedName>
    <definedName name="QQ_2_6" localSheetId="1">SUMÁRIO!QQ_2_6</definedName>
    <definedName name="QQ_2_6">QQ_2_6</definedName>
    <definedName name="QQ_2_60" localSheetId="27">#N/A</definedName>
    <definedName name="QQ_2_60" localSheetId="25">'ANEXO VII - Erosão'!QQ_2_60</definedName>
    <definedName name="QQ_2_60" localSheetId="30">#N/A</definedName>
    <definedName name="QQ_2_60" localSheetId="40">#N/A</definedName>
    <definedName name="QQ_2_60" localSheetId="36">#N/A</definedName>
    <definedName name="QQ_2_60" localSheetId="37">#N/A</definedName>
    <definedName name="QQ_2_60" localSheetId="38">'ANEXO XVII - Pedágio'!QQ_2_60</definedName>
    <definedName name="QQ_2_60" localSheetId="39">#N/A</definedName>
    <definedName name="QQ_2_60" localSheetId="68">#N/A</definedName>
    <definedName name="QQ_2_60" localSheetId="41">#N/A</definedName>
    <definedName name="QQ_2_60" localSheetId="67">#N/A</definedName>
    <definedName name="QQ_2_60" localSheetId="42">#N/A</definedName>
    <definedName name="QQ_2_60" localSheetId="43">#N/A</definedName>
    <definedName name="QQ_2_60" localSheetId="44">'ANEXO XXII - Sin. Abertura Tráf'!QQ_2_60</definedName>
    <definedName name="QQ_2_60" localSheetId="46">'ANEXO XXIV - Orç. Total'!QQ_2_60</definedName>
    <definedName name="QQ_2_60" localSheetId="59">'ANEXO XXIX - Doc SEDE'!QQ_2_60</definedName>
    <definedName name="QQ_2_60" localSheetId="47">'ANEXO XXV - Cronograma'!QQ_2_60</definedName>
    <definedName name="QQ_2_60" localSheetId="48">'ANEXO XXVI - Padrão Desempenho'!QQ_2_60</definedName>
    <definedName name="QQ_2_60" localSheetId="58">'ANEXO XXVIII - Espec. Servicos'!QQ_2_60</definedName>
    <definedName name="QQ_2_60" localSheetId="60">#N/A</definedName>
    <definedName name="QQ_2_60" localSheetId="61">#N/A</definedName>
    <definedName name="QQ_2_60" localSheetId="62">#N/A</definedName>
    <definedName name="QQ_2_60" localSheetId="63">#N/A</definedName>
    <definedName name="QQ_2_60" localSheetId="64">'ANEXO XXXIV - Aplicação PC'!QQ_2_60</definedName>
    <definedName name="QQ_2_60" localSheetId="65">#N/A</definedName>
    <definedName name="QQ_2_60" localSheetId="66">#N/A</definedName>
    <definedName name="QQ_2_60" localSheetId="1">SUMÁRIO!QQ_2_60</definedName>
    <definedName name="QQ_2_60">QQ_2_60</definedName>
    <definedName name="QQ_2_61" localSheetId="27">#N/A</definedName>
    <definedName name="QQ_2_61" localSheetId="25">'ANEXO VII - Erosão'!QQ_2_61</definedName>
    <definedName name="QQ_2_61" localSheetId="30">#N/A</definedName>
    <definedName name="QQ_2_61" localSheetId="40">#N/A</definedName>
    <definedName name="QQ_2_61" localSheetId="36">#N/A</definedName>
    <definedName name="QQ_2_61" localSheetId="37">#N/A</definedName>
    <definedName name="QQ_2_61" localSheetId="38">'ANEXO XVII - Pedágio'!QQ_2_61</definedName>
    <definedName name="QQ_2_61" localSheetId="39">#N/A</definedName>
    <definedName name="QQ_2_61" localSheetId="68">#N/A</definedName>
    <definedName name="QQ_2_61" localSheetId="41">#N/A</definedName>
    <definedName name="QQ_2_61" localSheetId="67">#N/A</definedName>
    <definedName name="QQ_2_61" localSheetId="42">#N/A</definedName>
    <definedName name="QQ_2_61" localSheetId="43">#N/A</definedName>
    <definedName name="QQ_2_61" localSheetId="44">'ANEXO XXII - Sin. Abertura Tráf'!QQ_2_61</definedName>
    <definedName name="QQ_2_61" localSheetId="46">'ANEXO XXIV - Orç. Total'!QQ_2_61</definedName>
    <definedName name="QQ_2_61" localSheetId="59">'ANEXO XXIX - Doc SEDE'!QQ_2_61</definedName>
    <definedName name="QQ_2_61" localSheetId="47">'ANEXO XXV - Cronograma'!QQ_2_61</definedName>
    <definedName name="QQ_2_61" localSheetId="48">'ANEXO XXVI - Padrão Desempenho'!QQ_2_61</definedName>
    <definedName name="QQ_2_61" localSheetId="58">'ANEXO XXVIII - Espec. Servicos'!QQ_2_61</definedName>
    <definedName name="QQ_2_61" localSheetId="60">#N/A</definedName>
    <definedName name="QQ_2_61" localSheetId="61">#N/A</definedName>
    <definedName name="QQ_2_61" localSheetId="62">#N/A</definedName>
    <definedName name="QQ_2_61" localSheetId="63">#N/A</definedName>
    <definedName name="QQ_2_61" localSheetId="64">'ANEXO XXXIV - Aplicação PC'!QQ_2_61</definedName>
    <definedName name="QQ_2_61" localSheetId="65">#N/A</definedName>
    <definedName name="QQ_2_61" localSheetId="66">#N/A</definedName>
    <definedName name="QQ_2_61" localSheetId="1">SUMÁRIO!QQ_2_61</definedName>
    <definedName name="QQ_2_61">QQ_2_61</definedName>
    <definedName name="QQ_2_62" localSheetId="27">#N/A</definedName>
    <definedName name="QQ_2_62" localSheetId="25">'ANEXO VII - Erosão'!QQ_2_62</definedName>
    <definedName name="QQ_2_62" localSheetId="30">#N/A</definedName>
    <definedName name="QQ_2_62" localSheetId="40">#N/A</definedName>
    <definedName name="QQ_2_62" localSheetId="36">#N/A</definedName>
    <definedName name="QQ_2_62" localSheetId="37">#N/A</definedName>
    <definedName name="QQ_2_62" localSheetId="38">'ANEXO XVII - Pedágio'!QQ_2_62</definedName>
    <definedName name="QQ_2_62" localSheetId="39">#N/A</definedName>
    <definedName name="QQ_2_62" localSheetId="68">#N/A</definedName>
    <definedName name="QQ_2_62" localSheetId="41">#N/A</definedName>
    <definedName name="QQ_2_62" localSheetId="67">#N/A</definedName>
    <definedName name="QQ_2_62" localSheetId="42">#N/A</definedName>
    <definedName name="QQ_2_62" localSheetId="43">#N/A</definedName>
    <definedName name="QQ_2_62" localSheetId="44">'ANEXO XXII - Sin. Abertura Tráf'!QQ_2_62</definedName>
    <definedName name="QQ_2_62" localSheetId="46">'ANEXO XXIV - Orç. Total'!QQ_2_62</definedName>
    <definedName name="QQ_2_62" localSheetId="59">'ANEXO XXIX - Doc SEDE'!QQ_2_62</definedName>
    <definedName name="QQ_2_62" localSheetId="47">'ANEXO XXV - Cronograma'!QQ_2_62</definedName>
    <definedName name="QQ_2_62" localSheetId="48">'ANEXO XXVI - Padrão Desempenho'!QQ_2_62</definedName>
    <definedName name="QQ_2_62" localSheetId="58">'ANEXO XXVIII - Espec. Servicos'!QQ_2_62</definedName>
    <definedName name="QQ_2_62" localSheetId="60">#N/A</definedName>
    <definedName name="QQ_2_62" localSheetId="61">#N/A</definedName>
    <definedName name="QQ_2_62" localSheetId="62">#N/A</definedName>
    <definedName name="QQ_2_62" localSheetId="63">#N/A</definedName>
    <definedName name="QQ_2_62" localSheetId="64">'ANEXO XXXIV - Aplicação PC'!QQ_2_62</definedName>
    <definedName name="QQ_2_62" localSheetId="65">#N/A</definedName>
    <definedName name="QQ_2_62" localSheetId="66">#N/A</definedName>
    <definedName name="QQ_2_62" localSheetId="1">SUMÁRIO!QQ_2_62</definedName>
    <definedName name="QQ_2_62">QQ_2_62</definedName>
    <definedName name="QQ_2_63" localSheetId="27">#N/A</definedName>
    <definedName name="QQ_2_63" localSheetId="25">'ANEXO VII - Erosão'!QQ_2_63</definedName>
    <definedName name="QQ_2_63" localSheetId="30">#N/A</definedName>
    <definedName name="QQ_2_63" localSheetId="40">#N/A</definedName>
    <definedName name="QQ_2_63" localSheetId="36">#N/A</definedName>
    <definedName name="QQ_2_63" localSheetId="37">#N/A</definedName>
    <definedName name="QQ_2_63" localSheetId="38">'ANEXO XVII - Pedágio'!QQ_2_63</definedName>
    <definedName name="QQ_2_63" localSheetId="39">#N/A</definedName>
    <definedName name="QQ_2_63" localSheetId="68">#N/A</definedName>
    <definedName name="QQ_2_63" localSheetId="41">#N/A</definedName>
    <definedName name="QQ_2_63" localSheetId="67">#N/A</definedName>
    <definedName name="QQ_2_63" localSheetId="42">#N/A</definedName>
    <definedName name="QQ_2_63" localSheetId="43">#N/A</definedName>
    <definedName name="QQ_2_63" localSheetId="44">'ANEXO XXII - Sin. Abertura Tráf'!QQ_2_63</definedName>
    <definedName name="QQ_2_63" localSheetId="46">'ANEXO XXIV - Orç. Total'!QQ_2_63</definedName>
    <definedName name="QQ_2_63" localSheetId="59">'ANEXO XXIX - Doc SEDE'!QQ_2_63</definedName>
    <definedName name="QQ_2_63" localSheetId="47">'ANEXO XXV - Cronograma'!QQ_2_63</definedName>
    <definedName name="QQ_2_63" localSheetId="48">'ANEXO XXVI - Padrão Desempenho'!QQ_2_63</definedName>
    <definedName name="QQ_2_63" localSheetId="58">'ANEXO XXVIII - Espec. Servicos'!QQ_2_63</definedName>
    <definedName name="QQ_2_63" localSheetId="60">#N/A</definedName>
    <definedName name="QQ_2_63" localSheetId="61">#N/A</definedName>
    <definedName name="QQ_2_63" localSheetId="62">#N/A</definedName>
    <definedName name="QQ_2_63" localSheetId="63">#N/A</definedName>
    <definedName name="QQ_2_63" localSheetId="64">'ANEXO XXXIV - Aplicação PC'!QQ_2_63</definedName>
    <definedName name="QQ_2_63" localSheetId="65">#N/A</definedName>
    <definedName name="QQ_2_63" localSheetId="66">#N/A</definedName>
    <definedName name="QQ_2_63" localSheetId="1">SUMÁRIO!QQ_2_63</definedName>
    <definedName name="QQ_2_63">QQ_2_63</definedName>
    <definedName name="QQ_2_64" localSheetId="27">#N/A</definedName>
    <definedName name="QQ_2_64" localSheetId="25">'ANEXO VII - Erosão'!QQ_2_64</definedName>
    <definedName name="QQ_2_64" localSheetId="30">#N/A</definedName>
    <definedName name="QQ_2_64" localSheetId="40">#N/A</definedName>
    <definedName name="QQ_2_64" localSheetId="36">#N/A</definedName>
    <definedName name="QQ_2_64" localSheetId="37">#N/A</definedName>
    <definedName name="QQ_2_64" localSheetId="38">'ANEXO XVII - Pedágio'!QQ_2_64</definedName>
    <definedName name="QQ_2_64" localSheetId="39">#N/A</definedName>
    <definedName name="QQ_2_64" localSheetId="68">#N/A</definedName>
    <definedName name="QQ_2_64" localSheetId="41">#N/A</definedName>
    <definedName name="QQ_2_64" localSheetId="67">#N/A</definedName>
    <definedName name="QQ_2_64" localSheetId="42">#N/A</definedName>
    <definedName name="QQ_2_64" localSheetId="43">#N/A</definedName>
    <definedName name="QQ_2_64" localSheetId="44">'ANEXO XXII - Sin. Abertura Tráf'!QQ_2_64</definedName>
    <definedName name="QQ_2_64" localSheetId="46">'ANEXO XXIV - Orç. Total'!QQ_2_64</definedName>
    <definedName name="QQ_2_64" localSheetId="59">'ANEXO XXIX - Doc SEDE'!QQ_2_64</definedName>
    <definedName name="QQ_2_64" localSheetId="47">'ANEXO XXV - Cronograma'!QQ_2_64</definedName>
    <definedName name="QQ_2_64" localSheetId="48">'ANEXO XXVI - Padrão Desempenho'!QQ_2_64</definedName>
    <definedName name="QQ_2_64" localSheetId="58">'ANEXO XXVIII - Espec. Servicos'!QQ_2_64</definedName>
    <definedName name="QQ_2_64" localSheetId="60">#N/A</definedName>
    <definedName name="QQ_2_64" localSheetId="61">#N/A</definedName>
    <definedName name="QQ_2_64" localSheetId="62">#N/A</definedName>
    <definedName name="QQ_2_64" localSheetId="63">#N/A</definedName>
    <definedName name="QQ_2_64" localSheetId="64">'ANEXO XXXIV - Aplicação PC'!QQ_2_64</definedName>
    <definedName name="QQ_2_64" localSheetId="65">#N/A</definedName>
    <definedName name="QQ_2_64" localSheetId="66">#N/A</definedName>
    <definedName name="QQ_2_64" localSheetId="1">SUMÁRIO!QQ_2_64</definedName>
    <definedName name="QQ_2_64">QQ_2_64</definedName>
    <definedName name="QQ_2_65" localSheetId="27">#N/A</definedName>
    <definedName name="QQ_2_65" localSheetId="25">'ANEXO VII - Erosão'!QQ_2_65</definedName>
    <definedName name="QQ_2_65" localSheetId="30">[0]!aauq</definedName>
    <definedName name="QQ_2_65" localSheetId="40">#N/A</definedName>
    <definedName name="QQ_2_65" localSheetId="36">#N/A</definedName>
    <definedName name="QQ_2_65" localSheetId="37">#N/A</definedName>
    <definedName name="QQ_2_65" localSheetId="38">'ANEXO XVII - Pedágio'!QQ_2_65</definedName>
    <definedName name="QQ_2_65" localSheetId="39">#N/A</definedName>
    <definedName name="QQ_2_65" localSheetId="68">#N/A</definedName>
    <definedName name="QQ_2_65" localSheetId="41">#N/A</definedName>
    <definedName name="QQ_2_65" localSheetId="67">#N/A</definedName>
    <definedName name="QQ_2_65" localSheetId="42">#N/A</definedName>
    <definedName name="QQ_2_65" localSheetId="43">#N/A</definedName>
    <definedName name="QQ_2_65" localSheetId="44">'ANEXO XXII - Sin. Abertura Tráf'!QQ_2_65</definedName>
    <definedName name="QQ_2_65" localSheetId="46">'ANEXO XXIV - Orç. Total'!QQ_2_65</definedName>
    <definedName name="QQ_2_65" localSheetId="59">'ANEXO XXIX - Doc SEDE'!QQ_2_65</definedName>
    <definedName name="QQ_2_65" localSheetId="47">'ANEXO XXV - Cronograma'!QQ_2_65</definedName>
    <definedName name="QQ_2_65" localSheetId="48">'ANEXO XXVI - Padrão Desempenho'!QQ_2_65</definedName>
    <definedName name="QQ_2_65" localSheetId="58">'ANEXO XXVIII - Espec. Servicos'!QQ_2_65</definedName>
    <definedName name="QQ_2_65" localSheetId="60">#N/A</definedName>
    <definedName name="QQ_2_65" localSheetId="61">#N/A</definedName>
    <definedName name="QQ_2_65" localSheetId="62">#N/A</definedName>
    <definedName name="QQ_2_65" localSheetId="63">#N/A</definedName>
    <definedName name="QQ_2_65" localSheetId="64">'ANEXO XXXIV - Aplicação PC'!QQ_2_65</definedName>
    <definedName name="QQ_2_65" localSheetId="65">#N/A</definedName>
    <definedName name="QQ_2_65" localSheetId="66">#N/A</definedName>
    <definedName name="QQ_2_65" localSheetId="1">SUMÁRIO!QQ_2_65</definedName>
    <definedName name="QQ_2_65">QQ_2_65</definedName>
    <definedName name="QQ_2_66" localSheetId="27">#N/A</definedName>
    <definedName name="QQ_2_66" localSheetId="25">'ANEXO VII - Erosão'!QQ_2_66</definedName>
    <definedName name="QQ_2_66" localSheetId="30">[0]!aauq</definedName>
    <definedName name="QQ_2_66" localSheetId="40">#N/A</definedName>
    <definedName name="QQ_2_66" localSheetId="36">#N/A</definedName>
    <definedName name="QQ_2_66" localSheetId="37">#N/A</definedName>
    <definedName name="QQ_2_66" localSheetId="38">'ANEXO XVII - Pedágio'!QQ_2_66</definedName>
    <definedName name="QQ_2_66" localSheetId="39">#N/A</definedName>
    <definedName name="QQ_2_66" localSheetId="68">#N/A</definedName>
    <definedName name="QQ_2_66" localSheetId="41">#N/A</definedName>
    <definedName name="QQ_2_66" localSheetId="67">#N/A</definedName>
    <definedName name="QQ_2_66" localSheetId="42">#N/A</definedName>
    <definedName name="QQ_2_66" localSheetId="43">#N/A</definedName>
    <definedName name="QQ_2_66" localSheetId="44">'ANEXO XXII - Sin. Abertura Tráf'!QQ_2_66</definedName>
    <definedName name="QQ_2_66" localSheetId="46">'ANEXO XXIV - Orç. Total'!QQ_2_66</definedName>
    <definedName name="QQ_2_66" localSheetId="59">'ANEXO XXIX - Doc SEDE'!QQ_2_66</definedName>
    <definedName name="QQ_2_66" localSheetId="47">'ANEXO XXV - Cronograma'!QQ_2_66</definedName>
    <definedName name="QQ_2_66" localSheetId="48">'ANEXO XXVI - Padrão Desempenho'!QQ_2_66</definedName>
    <definedName name="QQ_2_66" localSheetId="58">'ANEXO XXVIII - Espec. Servicos'!QQ_2_66</definedName>
    <definedName name="QQ_2_66" localSheetId="60">#N/A</definedName>
    <definedName name="QQ_2_66" localSheetId="61">#N/A</definedName>
    <definedName name="QQ_2_66" localSheetId="62">#N/A</definedName>
    <definedName name="QQ_2_66" localSheetId="63">#N/A</definedName>
    <definedName name="QQ_2_66" localSheetId="64">'ANEXO XXXIV - Aplicação PC'!QQ_2_66</definedName>
    <definedName name="QQ_2_66" localSheetId="65">#N/A</definedName>
    <definedName name="QQ_2_66" localSheetId="66">#N/A</definedName>
    <definedName name="QQ_2_66" localSheetId="1">SUMÁRIO!QQ_2_66</definedName>
    <definedName name="QQ_2_66">QQ_2_66</definedName>
    <definedName name="QQ_2_67" localSheetId="27">#N/A</definedName>
    <definedName name="QQ_2_67" localSheetId="25">'ANEXO VII - Erosão'!QQ_2_67</definedName>
    <definedName name="QQ_2_67" localSheetId="30">#N/A</definedName>
    <definedName name="QQ_2_67" localSheetId="40">#N/A</definedName>
    <definedName name="QQ_2_67" localSheetId="36">#N/A</definedName>
    <definedName name="QQ_2_67" localSheetId="37">#N/A</definedName>
    <definedName name="QQ_2_67" localSheetId="38">'ANEXO XVII - Pedágio'!QQ_2_67</definedName>
    <definedName name="QQ_2_67" localSheetId="39">#N/A</definedName>
    <definedName name="QQ_2_67" localSheetId="68">#N/A</definedName>
    <definedName name="QQ_2_67" localSheetId="41">#N/A</definedName>
    <definedName name="QQ_2_67" localSheetId="67">#N/A</definedName>
    <definedName name="QQ_2_67" localSheetId="42">#N/A</definedName>
    <definedName name="QQ_2_67" localSheetId="43">#N/A</definedName>
    <definedName name="QQ_2_67" localSheetId="44">'ANEXO XXII - Sin. Abertura Tráf'!QQ_2_67</definedName>
    <definedName name="QQ_2_67" localSheetId="46">'ANEXO XXIV - Orç. Total'!QQ_2_67</definedName>
    <definedName name="QQ_2_67" localSheetId="59">'ANEXO XXIX - Doc SEDE'!QQ_2_67</definedName>
    <definedName name="QQ_2_67" localSheetId="47">'ANEXO XXV - Cronograma'!QQ_2_67</definedName>
    <definedName name="QQ_2_67" localSheetId="48">'ANEXO XXVI - Padrão Desempenho'!QQ_2_67</definedName>
    <definedName name="QQ_2_67" localSheetId="58">'ANEXO XXVIII - Espec. Servicos'!QQ_2_67</definedName>
    <definedName name="QQ_2_67" localSheetId="60">#N/A</definedName>
    <definedName name="QQ_2_67" localSheetId="61">#N/A</definedName>
    <definedName name="QQ_2_67" localSheetId="62">#N/A</definedName>
    <definedName name="QQ_2_67" localSheetId="63">#N/A</definedName>
    <definedName name="QQ_2_67" localSheetId="64">'ANEXO XXXIV - Aplicação PC'!QQ_2_67</definedName>
    <definedName name="QQ_2_67" localSheetId="65">#N/A</definedName>
    <definedName name="QQ_2_67" localSheetId="66">#N/A</definedName>
    <definedName name="QQ_2_67" localSheetId="1">SUMÁRIO!QQ_2_67</definedName>
    <definedName name="QQ_2_67">QQ_2_67</definedName>
    <definedName name="QQ_2_68" localSheetId="27">#N/A</definedName>
    <definedName name="QQ_2_68" localSheetId="25">'ANEXO VII - Erosão'!QQ_2_68</definedName>
    <definedName name="QQ_2_68" localSheetId="30">#N/A</definedName>
    <definedName name="QQ_2_68" localSheetId="40">#N/A</definedName>
    <definedName name="QQ_2_68" localSheetId="36">#N/A</definedName>
    <definedName name="QQ_2_68" localSheetId="37">#N/A</definedName>
    <definedName name="QQ_2_68" localSheetId="38">'ANEXO XVII - Pedágio'!QQ_2_68</definedName>
    <definedName name="QQ_2_68" localSheetId="39">#N/A</definedName>
    <definedName name="QQ_2_68" localSheetId="68">#N/A</definedName>
    <definedName name="QQ_2_68" localSheetId="41">#N/A</definedName>
    <definedName name="QQ_2_68" localSheetId="67">#N/A</definedName>
    <definedName name="QQ_2_68" localSheetId="42">#N/A</definedName>
    <definedName name="QQ_2_68" localSheetId="43">#N/A</definedName>
    <definedName name="QQ_2_68" localSheetId="44">'ANEXO XXII - Sin. Abertura Tráf'!QQ_2_68</definedName>
    <definedName name="QQ_2_68" localSheetId="46">'ANEXO XXIV - Orç. Total'!QQ_2_68</definedName>
    <definedName name="QQ_2_68" localSheetId="59">'ANEXO XXIX - Doc SEDE'!QQ_2_68</definedName>
    <definedName name="QQ_2_68" localSheetId="47">'ANEXO XXV - Cronograma'!QQ_2_68</definedName>
    <definedName name="QQ_2_68" localSheetId="48">'ANEXO XXVI - Padrão Desempenho'!QQ_2_68</definedName>
    <definedName name="QQ_2_68" localSheetId="58">'ANEXO XXVIII - Espec. Servicos'!QQ_2_68</definedName>
    <definedName name="QQ_2_68" localSheetId="60">#N/A</definedName>
    <definedName name="QQ_2_68" localSheetId="61">#N/A</definedName>
    <definedName name="QQ_2_68" localSheetId="62">#N/A</definedName>
    <definedName name="QQ_2_68" localSheetId="63">#N/A</definedName>
    <definedName name="QQ_2_68" localSheetId="64">'ANEXO XXXIV - Aplicação PC'!QQ_2_68</definedName>
    <definedName name="QQ_2_68" localSheetId="65">#N/A</definedName>
    <definedName name="QQ_2_68" localSheetId="66">#N/A</definedName>
    <definedName name="QQ_2_68" localSheetId="1">SUMÁRIO!QQ_2_68</definedName>
    <definedName name="QQ_2_68">QQ_2_68</definedName>
    <definedName name="QQ_2_69" localSheetId="27">#N/A</definedName>
    <definedName name="QQ_2_69" localSheetId="25">'ANEXO VII - Erosão'!QQ_2_69</definedName>
    <definedName name="QQ_2_69" localSheetId="30">#N/A</definedName>
    <definedName name="QQ_2_69" localSheetId="40">#N/A</definedName>
    <definedName name="QQ_2_69" localSheetId="36">#N/A</definedName>
    <definedName name="QQ_2_69" localSheetId="37">#N/A</definedName>
    <definedName name="QQ_2_69" localSheetId="38">'ANEXO XVII - Pedágio'!QQ_2_69</definedName>
    <definedName name="QQ_2_69" localSheetId="39">#N/A</definedName>
    <definedName name="QQ_2_69" localSheetId="68">#N/A</definedName>
    <definedName name="QQ_2_69" localSheetId="41">#N/A</definedName>
    <definedName name="QQ_2_69" localSheetId="67">#N/A</definedName>
    <definedName name="QQ_2_69" localSheetId="42">#N/A</definedName>
    <definedName name="QQ_2_69" localSheetId="43">#N/A</definedName>
    <definedName name="QQ_2_69" localSheetId="44">'ANEXO XXII - Sin. Abertura Tráf'!QQ_2_69</definedName>
    <definedName name="QQ_2_69" localSheetId="46">'ANEXO XXIV - Orç. Total'!QQ_2_69</definedName>
    <definedName name="QQ_2_69" localSheetId="59">'ANEXO XXIX - Doc SEDE'!QQ_2_69</definedName>
    <definedName name="QQ_2_69" localSheetId="47">'ANEXO XXV - Cronograma'!QQ_2_69</definedName>
    <definedName name="QQ_2_69" localSheetId="48">'ANEXO XXVI - Padrão Desempenho'!QQ_2_69</definedName>
    <definedName name="QQ_2_69" localSheetId="58">'ANEXO XXVIII - Espec. Servicos'!QQ_2_69</definedName>
    <definedName name="QQ_2_69" localSheetId="60">#N/A</definedName>
    <definedName name="QQ_2_69" localSheetId="61">#N/A</definedName>
    <definedName name="QQ_2_69" localSheetId="62">#N/A</definedName>
    <definedName name="QQ_2_69" localSheetId="63">#N/A</definedName>
    <definedName name="QQ_2_69" localSheetId="64">'ANEXO XXXIV - Aplicação PC'!QQ_2_69</definedName>
    <definedName name="QQ_2_69" localSheetId="65">#N/A</definedName>
    <definedName name="QQ_2_69" localSheetId="66">#N/A</definedName>
    <definedName name="QQ_2_69" localSheetId="1">SUMÁRIO!QQ_2_69</definedName>
    <definedName name="QQ_2_69">QQ_2_69</definedName>
    <definedName name="QQ_2_7" localSheetId="27">#N/A</definedName>
    <definedName name="QQ_2_7" localSheetId="25">'ANEXO VII - Erosão'!QQ_2_7</definedName>
    <definedName name="QQ_2_7" localSheetId="30">#N/A</definedName>
    <definedName name="QQ_2_7" localSheetId="32">'ANEXO XII - Ficha Resumo'!QQ_2_7</definedName>
    <definedName name="QQ_2_7" localSheetId="40">#N/A</definedName>
    <definedName name="QQ_2_7" localSheetId="36">#N/A</definedName>
    <definedName name="QQ_2_7" localSheetId="37">#N/A</definedName>
    <definedName name="QQ_2_7" localSheetId="38">'ANEXO XVII - Pedágio'!QQ_2_7</definedName>
    <definedName name="QQ_2_7" localSheetId="39">#N/A</definedName>
    <definedName name="QQ_2_7" localSheetId="68">#N/A</definedName>
    <definedName name="QQ_2_7" localSheetId="41">#N/A</definedName>
    <definedName name="QQ_2_7" localSheetId="67">#N/A</definedName>
    <definedName name="QQ_2_7" localSheetId="42">#N/A</definedName>
    <definedName name="QQ_2_7" localSheetId="43">#N/A</definedName>
    <definedName name="QQ_2_7" localSheetId="44">'ANEXO XXII - Sin. Abertura Tráf'!QQ_2_7</definedName>
    <definedName name="QQ_2_7" localSheetId="46">'ANEXO XXIV - Orç. Total'!QQ_2_7</definedName>
    <definedName name="QQ_2_7" localSheetId="59">'ANEXO XXIX - Doc SEDE'!QQ_2_7</definedName>
    <definedName name="QQ_2_7" localSheetId="47">'ANEXO XXV - Cronograma'!QQ_2_7</definedName>
    <definedName name="QQ_2_7" localSheetId="48">'ANEXO XXVI - Padrão Desempenho'!QQ_2_7</definedName>
    <definedName name="QQ_2_7" localSheetId="58">'ANEXO XXVIII - Espec. Servicos'!QQ_2_7</definedName>
    <definedName name="QQ_2_7" localSheetId="60">#N/A</definedName>
    <definedName name="QQ_2_7" localSheetId="61">#N/A</definedName>
    <definedName name="QQ_2_7" localSheetId="62">#N/A</definedName>
    <definedName name="QQ_2_7" localSheetId="63">#N/A</definedName>
    <definedName name="QQ_2_7" localSheetId="64">'ANEXO XXXIV - Aplicação PC'!QQ_2_7</definedName>
    <definedName name="QQ_2_7" localSheetId="65">#N/A</definedName>
    <definedName name="QQ_2_7" localSheetId="66">#N/A</definedName>
    <definedName name="QQ_2_7" localSheetId="1">SUMÁRIO!QQ_2_7</definedName>
    <definedName name="QQ_2_7">QQ_2_7</definedName>
    <definedName name="QQ_2_70" localSheetId="27">#N/A</definedName>
    <definedName name="QQ_2_70" localSheetId="25">'ANEXO VII - Erosão'!QQ_2_70</definedName>
    <definedName name="QQ_2_70" localSheetId="30">#N/A</definedName>
    <definedName name="QQ_2_70" localSheetId="40">#N/A</definedName>
    <definedName name="QQ_2_70" localSheetId="36">#N/A</definedName>
    <definedName name="QQ_2_70" localSheetId="37">#N/A</definedName>
    <definedName name="QQ_2_70" localSheetId="38">'ANEXO XVII - Pedágio'!QQ_2_70</definedName>
    <definedName name="QQ_2_70" localSheetId="39">#N/A</definedName>
    <definedName name="QQ_2_70" localSheetId="68">#N/A</definedName>
    <definedName name="QQ_2_70" localSheetId="41">#N/A</definedName>
    <definedName name="QQ_2_70" localSheetId="67">#N/A</definedName>
    <definedName name="QQ_2_70" localSheetId="42">#N/A</definedName>
    <definedName name="QQ_2_70" localSheetId="43">#N/A</definedName>
    <definedName name="QQ_2_70" localSheetId="44">'ANEXO XXII - Sin. Abertura Tráf'!QQ_2_70</definedName>
    <definedName name="QQ_2_70" localSheetId="46">'ANEXO XXIV - Orç. Total'!QQ_2_70</definedName>
    <definedName name="QQ_2_70" localSheetId="59">'ANEXO XXIX - Doc SEDE'!QQ_2_70</definedName>
    <definedName name="QQ_2_70" localSheetId="47">'ANEXO XXV - Cronograma'!QQ_2_70</definedName>
    <definedName name="QQ_2_70" localSheetId="48">'ANEXO XXVI - Padrão Desempenho'!QQ_2_70</definedName>
    <definedName name="QQ_2_70" localSheetId="58">'ANEXO XXVIII - Espec. Servicos'!QQ_2_70</definedName>
    <definedName name="QQ_2_70" localSheetId="60">#N/A</definedName>
    <definedName name="QQ_2_70" localSheetId="61">#N/A</definedName>
    <definedName name="QQ_2_70" localSheetId="62">#N/A</definedName>
    <definedName name="QQ_2_70" localSheetId="63">#N/A</definedName>
    <definedName name="QQ_2_70" localSheetId="64">'ANEXO XXXIV - Aplicação PC'!QQ_2_70</definedName>
    <definedName name="QQ_2_70" localSheetId="65">#N/A</definedName>
    <definedName name="QQ_2_70" localSheetId="66">#N/A</definedName>
    <definedName name="QQ_2_70" localSheetId="1">SUMÁRIO!QQ_2_70</definedName>
    <definedName name="QQ_2_70">QQ_2_70</definedName>
    <definedName name="QQ_2_71" localSheetId="27">#N/A</definedName>
    <definedName name="QQ_2_71" localSheetId="25">'ANEXO VII - Erosão'!QQ_2_71</definedName>
    <definedName name="QQ_2_71" localSheetId="30">#N/A</definedName>
    <definedName name="QQ_2_71" localSheetId="40">#N/A</definedName>
    <definedName name="QQ_2_71" localSheetId="36">#N/A</definedName>
    <definedName name="QQ_2_71" localSheetId="37">#N/A</definedName>
    <definedName name="QQ_2_71" localSheetId="38">'ANEXO XVII - Pedágio'!QQ_2_71</definedName>
    <definedName name="QQ_2_71" localSheetId="39">#N/A</definedName>
    <definedName name="QQ_2_71" localSheetId="68">#N/A</definedName>
    <definedName name="QQ_2_71" localSheetId="41">#N/A</definedName>
    <definedName name="QQ_2_71" localSheetId="67">#N/A</definedName>
    <definedName name="QQ_2_71" localSheetId="42">#N/A</definedName>
    <definedName name="QQ_2_71" localSheetId="43">#N/A</definedName>
    <definedName name="QQ_2_71" localSheetId="44">'ANEXO XXII - Sin. Abertura Tráf'!QQ_2_71</definedName>
    <definedName name="QQ_2_71" localSheetId="46">'ANEXO XXIV - Orç. Total'!QQ_2_71</definedName>
    <definedName name="QQ_2_71" localSheetId="59">'ANEXO XXIX - Doc SEDE'!QQ_2_71</definedName>
    <definedName name="QQ_2_71" localSheetId="47">'ANEXO XXV - Cronograma'!QQ_2_71</definedName>
    <definedName name="QQ_2_71" localSheetId="48">'ANEXO XXVI - Padrão Desempenho'!QQ_2_71</definedName>
    <definedName name="QQ_2_71" localSheetId="58">'ANEXO XXVIII - Espec. Servicos'!QQ_2_71</definedName>
    <definedName name="QQ_2_71" localSheetId="60">#N/A</definedName>
    <definedName name="QQ_2_71" localSheetId="61">#N/A</definedName>
    <definedName name="QQ_2_71" localSheetId="62">#N/A</definedName>
    <definedName name="QQ_2_71" localSheetId="63">#N/A</definedName>
    <definedName name="QQ_2_71" localSheetId="64">'ANEXO XXXIV - Aplicação PC'!QQ_2_71</definedName>
    <definedName name="QQ_2_71" localSheetId="65">#N/A</definedName>
    <definedName name="QQ_2_71" localSheetId="66">#N/A</definedName>
    <definedName name="QQ_2_71" localSheetId="1">SUMÁRIO!QQ_2_71</definedName>
    <definedName name="QQ_2_71">QQ_2_71</definedName>
    <definedName name="QQ_2_72" localSheetId="27">#N/A</definedName>
    <definedName name="QQ_2_72" localSheetId="25">'ANEXO VII - Erosão'!QQ_2_72</definedName>
    <definedName name="QQ_2_72" localSheetId="30">#N/A</definedName>
    <definedName name="QQ_2_72" localSheetId="40">#N/A</definedName>
    <definedName name="QQ_2_72" localSheetId="36">#N/A</definedName>
    <definedName name="QQ_2_72" localSheetId="37">#N/A</definedName>
    <definedName name="QQ_2_72" localSheetId="38">'ANEXO XVII - Pedágio'!QQ_2_72</definedName>
    <definedName name="QQ_2_72" localSheetId="39">#N/A</definedName>
    <definedName name="QQ_2_72" localSheetId="68">#N/A</definedName>
    <definedName name="QQ_2_72" localSheetId="41">#N/A</definedName>
    <definedName name="QQ_2_72" localSheetId="67">#N/A</definedName>
    <definedName name="QQ_2_72" localSheetId="42">#N/A</definedName>
    <definedName name="QQ_2_72" localSheetId="43">#N/A</definedName>
    <definedName name="QQ_2_72" localSheetId="44">'ANEXO XXII - Sin. Abertura Tráf'!QQ_2_72</definedName>
    <definedName name="QQ_2_72" localSheetId="46">'ANEXO XXIV - Orç. Total'!QQ_2_72</definedName>
    <definedName name="QQ_2_72" localSheetId="59">'ANEXO XXIX - Doc SEDE'!QQ_2_72</definedName>
    <definedName name="QQ_2_72" localSheetId="47">'ANEXO XXV - Cronograma'!QQ_2_72</definedName>
    <definedName name="QQ_2_72" localSheetId="48">'ANEXO XXVI - Padrão Desempenho'!QQ_2_72</definedName>
    <definedName name="QQ_2_72" localSheetId="58">'ANEXO XXVIII - Espec. Servicos'!QQ_2_72</definedName>
    <definedName name="QQ_2_72" localSheetId="60">#N/A</definedName>
    <definedName name="QQ_2_72" localSheetId="61">#N/A</definedName>
    <definedName name="QQ_2_72" localSheetId="62">#N/A</definedName>
    <definedName name="QQ_2_72" localSheetId="63">#N/A</definedName>
    <definedName name="QQ_2_72" localSheetId="64">'ANEXO XXXIV - Aplicação PC'!QQ_2_72</definedName>
    <definedName name="QQ_2_72" localSheetId="65">#N/A</definedName>
    <definedName name="QQ_2_72" localSheetId="66">#N/A</definedName>
    <definedName name="QQ_2_72" localSheetId="1">SUMÁRIO!QQ_2_72</definedName>
    <definedName name="QQ_2_72">QQ_2_72</definedName>
    <definedName name="QQ_2_8" localSheetId="27">#N/A</definedName>
    <definedName name="QQ_2_8" localSheetId="25">'ANEXO VII - Erosão'!QQ_2_8</definedName>
    <definedName name="QQ_2_8" localSheetId="30">#N/A</definedName>
    <definedName name="QQ_2_8" localSheetId="32">'ANEXO XII - Ficha Resumo'!QQ_2_8</definedName>
    <definedName name="QQ_2_8" localSheetId="40">#N/A</definedName>
    <definedName name="QQ_2_8" localSheetId="36">#N/A</definedName>
    <definedName name="QQ_2_8" localSheetId="37">#N/A</definedName>
    <definedName name="QQ_2_8" localSheetId="38">'ANEXO XVII - Pedágio'!QQ_2_8</definedName>
    <definedName name="QQ_2_8" localSheetId="39">#N/A</definedName>
    <definedName name="QQ_2_8" localSheetId="68">#N/A</definedName>
    <definedName name="QQ_2_8" localSheetId="41">#N/A</definedName>
    <definedName name="QQ_2_8" localSheetId="67">#N/A</definedName>
    <definedName name="QQ_2_8" localSheetId="42">#N/A</definedName>
    <definedName name="QQ_2_8" localSheetId="43">#N/A</definedName>
    <definedName name="QQ_2_8" localSheetId="44">'ANEXO XXII - Sin. Abertura Tráf'!QQ_2_8</definedName>
    <definedName name="QQ_2_8" localSheetId="46">'ANEXO XXIV - Orç. Total'!QQ_2_8</definedName>
    <definedName name="QQ_2_8" localSheetId="59">'ANEXO XXIX - Doc SEDE'!QQ_2_8</definedName>
    <definedName name="QQ_2_8" localSheetId="47">'ANEXO XXV - Cronograma'!QQ_2_8</definedName>
    <definedName name="QQ_2_8" localSheetId="48">'ANEXO XXVI - Padrão Desempenho'!QQ_2_8</definedName>
    <definedName name="QQ_2_8" localSheetId="58">'ANEXO XXVIII - Espec. Servicos'!QQ_2_8</definedName>
    <definedName name="QQ_2_8" localSheetId="60">#N/A</definedName>
    <definedName name="QQ_2_8" localSheetId="61">#N/A</definedName>
    <definedName name="QQ_2_8" localSheetId="62">#N/A</definedName>
    <definedName name="QQ_2_8" localSheetId="63">#N/A</definedName>
    <definedName name="QQ_2_8" localSheetId="64">'ANEXO XXXIV - Aplicação PC'!QQ_2_8</definedName>
    <definedName name="QQ_2_8" localSheetId="65">#N/A</definedName>
    <definedName name="QQ_2_8" localSheetId="66">#N/A</definedName>
    <definedName name="QQ_2_8" localSheetId="1">SUMÁRIO!QQ_2_8</definedName>
    <definedName name="QQ_2_8">QQ_2_8</definedName>
    <definedName name="QQ_2_9" localSheetId="27">#N/A</definedName>
    <definedName name="QQ_2_9" localSheetId="25">'ANEXO VII - Erosão'!QQ_2_9</definedName>
    <definedName name="QQ_2_9" localSheetId="30">#N/A</definedName>
    <definedName name="QQ_2_9" localSheetId="32">'ANEXO XII - Ficha Resumo'!QQ_2_9</definedName>
    <definedName name="QQ_2_9" localSheetId="40">#N/A</definedName>
    <definedName name="QQ_2_9" localSheetId="36">#N/A</definedName>
    <definedName name="QQ_2_9" localSheetId="37">#N/A</definedName>
    <definedName name="QQ_2_9" localSheetId="38">'ANEXO XVII - Pedágio'!QQ_2_9</definedName>
    <definedName name="QQ_2_9" localSheetId="39">#N/A</definedName>
    <definedName name="QQ_2_9" localSheetId="68">#N/A</definedName>
    <definedName name="QQ_2_9" localSheetId="41">#N/A</definedName>
    <definedName name="QQ_2_9" localSheetId="67">#N/A</definedName>
    <definedName name="QQ_2_9" localSheetId="42">#N/A</definedName>
    <definedName name="QQ_2_9" localSheetId="43">#N/A</definedName>
    <definedName name="QQ_2_9" localSheetId="44">'ANEXO XXII - Sin. Abertura Tráf'!QQ_2_9</definedName>
    <definedName name="QQ_2_9" localSheetId="46">'ANEXO XXIV - Orç. Total'!QQ_2_9</definedName>
    <definedName name="QQ_2_9" localSheetId="47">'ANEXO XXV - Cronograma'!QQ_2_9</definedName>
    <definedName name="QQ_2_9" localSheetId="48">'ANEXO XXVI - Padrão Desempenho'!QQ_2_9</definedName>
    <definedName name="QQ_2_9" localSheetId="60">#N/A</definedName>
    <definedName name="QQ_2_9" localSheetId="61">#N/A</definedName>
    <definedName name="QQ_2_9" localSheetId="62">#N/A</definedName>
    <definedName name="QQ_2_9" localSheetId="63">#N/A</definedName>
    <definedName name="QQ_2_9" localSheetId="64">'ANEXO XXXIV - Aplicação PC'!QQ_2_9</definedName>
    <definedName name="QQ_2_9" localSheetId="65">#N/A</definedName>
    <definedName name="QQ_2_9" localSheetId="66">#N/A</definedName>
    <definedName name="QQ_2_9" localSheetId="1">SUMÁRIO!QQ_2_9</definedName>
    <definedName name="QQ_2_9">QQ_2_9</definedName>
    <definedName name="QQQQ" localSheetId="27" hidden="1">SUM(IF(#REF! =#REF!,(#REF!)*(#REF!="EQ")))</definedName>
    <definedName name="QQQQ" localSheetId="30" hidden="1">SUM(IF(#REF! =#REF!,(#REF!)*(#REF!="EQ")))</definedName>
    <definedName name="QQQQ" localSheetId="40" hidden="1">SUM(IF(#REF! =#REF!,(#REF!)*(#REF!="EQ")))</definedName>
    <definedName name="QQQQ" localSheetId="36" hidden="1">SUM(IF(#REF! =#REF!,(#REF!)*(#REF!="EQ")))</definedName>
    <definedName name="QQQQ" localSheetId="37" hidden="1">SUM(IF(#REF! =#REF!,(#REF!)*(#REF!="EQ")))</definedName>
    <definedName name="QQQQ" localSheetId="39" hidden="1">SUM(IF(#REF! =#REF!,(#REF!)*(#REF!="EQ")))</definedName>
    <definedName name="QQQQ" localSheetId="41" hidden="1">SUM(IF(#REF! =#REF!,(#REF!)*(#REF!="EQ")))</definedName>
    <definedName name="QQQQ" localSheetId="67" hidden="1">SUM(IF(#REF! =#REF!,(#REF!)*(#REF!="EQ")))</definedName>
    <definedName name="QQQQ" localSheetId="46" hidden="1">SUM(IF(#REF! =#REF!,(#REF!)*(#REF!="EQ")))</definedName>
    <definedName name="QQQQ" localSheetId="47" hidden="1">SUM(IF(#REF! =#REF!,(#REF!)*(#REF!="EQ")))</definedName>
    <definedName name="QQQQ" localSheetId="48" hidden="1">SUM(IF(#REF! =#REF!,(#REF!)*(#REF!="EQ")))</definedName>
    <definedName name="QQQQ" localSheetId="60" hidden="1">SUM(IF(#REF! =#REF!,(#REF!)*(#REF!="EQ")))</definedName>
    <definedName name="QQQQ" localSheetId="61" hidden="1">SUM(IF(#REF! =#REF!,(#REF!)*(#REF!="EQ")))</definedName>
    <definedName name="QQQQ" localSheetId="62" hidden="1">SUM(IF(#REF! =#REF!,(#REF!)*(#REF!="EQ")))</definedName>
    <definedName name="QQQQ" localSheetId="63" hidden="1">SUM(IF(#REF! =#REF!,(#REF!)*(#REF!="EQ")))</definedName>
    <definedName name="QQQQ" localSheetId="64" hidden="1">SUM(IF(#REF! =#REF!,(#REF!)*(#REF!="EQ")))</definedName>
    <definedName name="QQQQ" localSheetId="65" hidden="1">SUM(IF(#REF! =#REF!,(#REF!)*(#REF!="EQ")))</definedName>
    <definedName name="QQQQ" localSheetId="66" hidden="1">SUM(IF(#REF! =#REF!,(#REF!)*(#REF!="EQ")))</definedName>
    <definedName name="QQQQ" hidden="1">SUM(IF(#REF! =#REF!,(#REF!)*(#REF!="EQ")))</definedName>
    <definedName name="qqqqq" localSheetId="27" hidden="1">{#N/A,#N/A,FALSE,"MO (2)"}</definedName>
    <definedName name="qqqqq" localSheetId="30" hidden="1">{#N/A,#N/A,FALSE,"MO (2)"}</definedName>
    <definedName name="qqqqq" localSheetId="40" hidden="1">{#N/A,#N/A,FALSE,"MO (2)"}</definedName>
    <definedName name="qqqqq" localSheetId="36" hidden="1">{#N/A,#N/A,FALSE,"MO (2)"}</definedName>
    <definedName name="qqqqq" localSheetId="37" hidden="1">{#N/A,#N/A,FALSE,"MO (2)"}</definedName>
    <definedName name="qqqqq" localSheetId="39" hidden="1">{#N/A,#N/A,FALSE,"MO (2)"}</definedName>
    <definedName name="qqqqq" localSheetId="41" hidden="1">{#N/A,#N/A,FALSE,"MO (2)"}</definedName>
    <definedName name="qqqqq" localSheetId="67" hidden="1">{#N/A,#N/A,FALSE,"MO (2)"}</definedName>
    <definedName name="qqqqq" localSheetId="46" hidden="1">{#N/A,#N/A,FALSE,"MO (2)"}</definedName>
    <definedName name="qqqqq" localSheetId="47" hidden="1">{#N/A,#N/A,FALSE,"MO (2)"}</definedName>
    <definedName name="qqqqq" localSheetId="48" hidden="1">{#N/A,#N/A,FALSE,"MO (2)"}</definedName>
    <definedName name="qqqqq" localSheetId="60" hidden="1">{#N/A,#N/A,FALSE,"MO (2)"}</definedName>
    <definedName name="qqqqq" localSheetId="61" hidden="1">{#N/A,#N/A,FALSE,"MO (2)"}</definedName>
    <definedName name="qqqqq" localSheetId="62" hidden="1">{#N/A,#N/A,FALSE,"MO (2)"}</definedName>
    <definedName name="qqqqq" localSheetId="63" hidden="1">{#N/A,#N/A,FALSE,"MO (2)"}</definedName>
    <definedName name="qqqqq" localSheetId="64" hidden="1">{#N/A,#N/A,FALSE,"MO (2)"}</definedName>
    <definedName name="qqqqq" localSheetId="65" hidden="1">{#N/A,#N/A,FALSE,"MO (2)"}</definedName>
    <definedName name="qqqqq" localSheetId="66" hidden="1">{#N/A,#N/A,FALSE,"MO (2)"}</definedName>
    <definedName name="qqqqq" localSheetId="1" hidden="1">{#N/A,#N/A,FALSE,"MO (2)"}</definedName>
    <definedName name="qqqqq" hidden="1">{#N/A,#N/A,FALSE,"MO (2)"}</definedName>
    <definedName name="QTD" localSheetId="27" hidden="1">#REF!</definedName>
    <definedName name="QTD" localSheetId="23" hidden="1">#REF!</definedName>
    <definedName name="QTD" localSheetId="25" hidden="1">#REF!</definedName>
    <definedName name="QTD" localSheetId="31" hidden="1">#REF!</definedName>
    <definedName name="QTD" localSheetId="32" hidden="1">#REF!</definedName>
    <definedName name="QTD" localSheetId="33" hidden="1">#REF!</definedName>
    <definedName name="QTD" localSheetId="35" hidden="1">#REF!</definedName>
    <definedName name="QTD" localSheetId="40" hidden="1">#REF!</definedName>
    <definedName name="QTD" localSheetId="36" hidden="1">#REF!</definedName>
    <definedName name="QTD" localSheetId="37" hidden="1">#REF!</definedName>
    <definedName name="QTD" localSheetId="38" hidden="1">#REF!</definedName>
    <definedName name="QTD" localSheetId="39" hidden="1">#REF!</definedName>
    <definedName name="QTD" localSheetId="41" hidden="1">#REF!</definedName>
    <definedName name="QTD" localSheetId="42" hidden="1">#REF!</definedName>
    <definedName name="QTD" localSheetId="43" hidden="1">#REF!</definedName>
    <definedName name="QTD" localSheetId="59" hidden="1">#REF!</definedName>
    <definedName name="QTD" localSheetId="58" hidden="1">#REF!</definedName>
    <definedName name="QTD" localSheetId="60" hidden="1">#REF!</definedName>
    <definedName name="QTD" localSheetId="61" hidden="1">#REF!</definedName>
    <definedName name="QTD" localSheetId="62" hidden="1">#REF!</definedName>
    <definedName name="QTD" localSheetId="63" hidden="1">#REF!</definedName>
    <definedName name="QTD" localSheetId="64" hidden="1">#REF!</definedName>
    <definedName name="QTD" localSheetId="65" hidden="1">#REF!</definedName>
    <definedName name="QTD" localSheetId="66" hidden="1">#REF!</definedName>
    <definedName name="QTD" hidden="1">#REF!</definedName>
    <definedName name="QtEq" localSheetId="27" hidden="1">#REF!</definedName>
    <definedName name="QtEq" localSheetId="23" hidden="1">#REF!</definedName>
    <definedName name="QtEq" localSheetId="25" hidden="1">#REF!</definedName>
    <definedName name="QtEq" localSheetId="31" hidden="1">#REF!</definedName>
    <definedName name="QtEq" localSheetId="32" hidden="1">#REF!</definedName>
    <definedName name="QtEq" localSheetId="33" hidden="1">#REF!</definedName>
    <definedName name="QtEq" localSheetId="35" hidden="1">#REF!</definedName>
    <definedName name="QtEq" localSheetId="40" hidden="1">#REF!</definedName>
    <definedName name="QtEq" localSheetId="37" hidden="1">#REF!</definedName>
    <definedName name="QtEq" localSheetId="38" hidden="1">#REF!</definedName>
    <definedName name="QtEq" localSheetId="39" hidden="1">#REF!</definedName>
    <definedName name="QtEq" localSheetId="41" hidden="1">#REF!</definedName>
    <definedName name="QtEq" localSheetId="42" hidden="1">#REF!</definedName>
    <definedName name="QtEq" localSheetId="43" hidden="1">#REF!</definedName>
    <definedName name="QtEq" localSheetId="59" hidden="1">#REF!</definedName>
    <definedName name="QtEq" localSheetId="58" hidden="1">#REF!</definedName>
    <definedName name="QtEq" localSheetId="60" hidden="1">#REF!</definedName>
    <definedName name="QtEq" localSheetId="61" hidden="1">#REF!</definedName>
    <definedName name="QtEq" localSheetId="62" hidden="1">#REF!</definedName>
    <definedName name="QtEq" localSheetId="63" hidden="1">#REF!</definedName>
    <definedName name="QtEq" localSheetId="64" hidden="1">#REF!</definedName>
    <definedName name="QtEq" localSheetId="65" hidden="1">#REF!</definedName>
    <definedName name="QtEq" localSheetId="66" hidden="1">#REF!</definedName>
    <definedName name="QtEq" hidden="1">#REF!</definedName>
    <definedName name="QtMo" localSheetId="27" hidden="1">#REF!</definedName>
    <definedName name="QtMo" localSheetId="23" hidden="1">#REF!</definedName>
    <definedName name="QtMo" localSheetId="25" hidden="1">#REF!</definedName>
    <definedName name="QtMo" localSheetId="31" hidden="1">#REF!</definedName>
    <definedName name="QtMo" localSheetId="32" hidden="1">#REF!</definedName>
    <definedName name="QtMo" localSheetId="33" hidden="1">#REF!</definedName>
    <definedName name="QtMo" localSheetId="35" hidden="1">#REF!</definedName>
    <definedName name="QtMo" localSheetId="40" hidden="1">#REF!</definedName>
    <definedName name="QtMo" localSheetId="37" hidden="1">#REF!</definedName>
    <definedName name="QtMo" localSheetId="38" hidden="1">#REF!</definedName>
    <definedName name="QtMo" localSheetId="39" hidden="1">#REF!</definedName>
    <definedName name="QtMo" localSheetId="41" hidden="1">#REF!</definedName>
    <definedName name="QtMo" localSheetId="42" hidden="1">#REF!</definedName>
    <definedName name="QtMo" localSheetId="43" hidden="1">#REF!</definedName>
    <definedName name="QtMo" localSheetId="59" hidden="1">#REF!</definedName>
    <definedName name="QtMo" localSheetId="58" hidden="1">#REF!</definedName>
    <definedName name="QtMo" localSheetId="60" hidden="1">#REF!</definedName>
    <definedName name="QtMo" localSheetId="61" hidden="1">#REF!</definedName>
    <definedName name="QtMo" localSheetId="62" hidden="1">#REF!</definedName>
    <definedName name="QtMo" localSheetId="63" hidden="1">#REF!</definedName>
    <definedName name="QtMo" localSheetId="64" hidden="1">#REF!</definedName>
    <definedName name="QtMo" localSheetId="65" hidden="1">#REF!</definedName>
    <definedName name="QtMo" localSheetId="66" hidden="1">#REF!</definedName>
    <definedName name="QtMo" hidden="1">#REF!</definedName>
    <definedName name="QtMp" localSheetId="27" hidden="1">#REF!</definedName>
    <definedName name="QtMp" localSheetId="23" hidden="1">#REF!</definedName>
    <definedName name="QtMp" localSheetId="25" hidden="1">#REF!</definedName>
    <definedName name="QtMp" localSheetId="31" hidden="1">#REF!</definedName>
    <definedName name="QtMp" localSheetId="32" hidden="1">#REF!</definedName>
    <definedName name="QtMp" localSheetId="33" hidden="1">#REF!</definedName>
    <definedName name="QtMp" localSheetId="35" hidden="1">#REF!</definedName>
    <definedName name="QtMp" localSheetId="40" hidden="1">#REF!</definedName>
    <definedName name="QtMp" localSheetId="37" hidden="1">#REF!</definedName>
    <definedName name="QtMp" localSheetId="38" hidden="1">#REF!</definedName>
    <definedName name="QtMp" localSheetId="39" hidden="1">#REF!</definedName>
    <definedName name="QtMp" localSheetId="41" hidden="1">#REF!</definedName>
    <definedName name="QtMp" localSheetId="42" hidden="1">#REF!</definedName>
    <definedName name="QtMp" localSheetId="43" hidden="1">#REF!</definedName>
    <definedName name="QtMp" localSheetId="59" hidden="1">#REF!</definedName>
    <definedName name="QtMp" localSheetId="58" hidden="1">#REF!</definedName>
    <definedName name="QtMp" localSheetId="60" hidden="1">#REF!</definedName>
    <definedName name="QtMp" localSheetId="61" hidden="1">#REF!</definedName>
    <definedName name="QtMp" localSheetId="62" hidden="1">#REF!</definedName>
    <definedName name="QtMp" localSheetId="63" hidden="1">#REF!</definedName>
    <definedName name="QtMp" localSheetId="65" hidden="1">#REF!</definedName>
    <definedName name="QtMp" localSheetId="66" hidden="1">#REF!</definedName>
    <definedName name="QtMp" hidden="1">#REF!</definedName>
    <definedName name="QtTr" localSheetId="27" hidden="1">#REF!</definedName>
    <definedName name="QtTr" localSheetId="23" hidden="1">#REF!</definedName>
    <definedName name="QtTr" localSheetId="25" hidden="1">#REF!</definedName>
    <definedName name="QtTr" localSheetId="31" hidden="1">#REF!</definedName>
    <definedName name="QtTr" localSheetId="32" hidden="1">#REF!</definedName>
    <definedName name="QtTr" localSheetId="33" hidden="1">#REF!</definedName>
    <definedName name="QtTr" localSheetId="35" hidden="1">#REF!</definedName>
    <definedName name="QtTr" localSheetId="40" hidden="1">#REF!</definedName>
    <definedName name="QtTr" localSheetId="37" hidden="1">#REF!</definedName>
    <definedName name="QtTr" localSheetId="38" hidden="1">#REF!</definedName>
    <definedName name="QtTr" localSheetId="39" hidden="1">#REF!</definedName>
    <definedName name="QtTr" localSheetId="41" hidden="1">#REF!</definedName>
    <definedName name="QtTr" localSheetId="42" hidden="1">#REF!</definedName>
    <definedName name="QtTr" localSheetId="43" hidden="1">#REF!</definedName>
    <definedName name="QtTr" localSheetId="59" hidden="1">#REF!</definedName>
    <definedName name="QtTr" localSheetId="58" hidden="1">#REF!</definedName>
    <definedName name="QtTr" localSheetId="60" hidden="1">#REF!</definedName>
    <definedName name="QtTr" localSheetId="61" hidden="1">#REF!</definedName>
    <definedName name="QtTr" localSheetId="62" hidden="1">#REF!</definedName>
    <definedName name="QtTr" localSheetId="63" hidden="1">#REF!</definedName>
    <definedName name="QtTr" localSheetId="65" hidden="1">#REF!</definedName>
    <definedName name="QtTr" localSheetId="66" hidden="1">#REF!</definedName>
    <definedName name="QtTr" hidden="1">#REF!</definedName>
    <definedName name="QUADRO">#N/A</definedName>
    <definedName name="QUADRO_1" localSheetId="27">#REF!</definedName>
    <definedName name="QUADRO_1" localSheetId="40">#REF!</definedName>
    <definedName name="QUADRO_1" localSheetId="37">#REF!</definedName>
    <definedName name="QUADRO_1" localSheetId="39">#REF!</definedName>
    <definedName name="QUADRO_1" localSheetId="41">#REF!</definedName>
    <definedName name="QUADRO_1" localSheetId="67">#REF!</definedName>
    <definedName name="QUADRO_1" localSheetId="60">#REF!</definedName>
    <definedName name="QUADRO_1" localSheetId="61">#REF!</definedName>
    <definedName name="QUADRO_1" localSheetId="62">#REF!</definedName>
    <definedName name="QUADRO_1" localSheetId="63">#REF!</definedName>
    <definedName name="QUADRO_1" localSheetId="64">#REF!</definedName>
    <definedName name="QUADRO_1" localSheetId="65">#REF!</definedName>
    <definedName name="QUADRO_1" localSheetId="66">#REF!</definedName>
    <definedName name="QUADRO_1">#REF!</definedName>
    <definedName name="QUANT" localSheetId="27">#REF!</definedName>
    <definedName name="QUANT" localSheetId="40">#REF!</definedName>
    <definedName name="QUANT" localSheetId="37">#REF!</definedName>
    <definedName name="QUANT" localSheetId="39">#REF!</definedName>
    <definedName name="QUANT" localSheetId="41">#REF!</definedName>
    <definedName name="QUANT" localSheetId="67">#REF!</definedName>
    <definedName name="QUANT" localSheetId="60">#REF!</definedName>
    <definedName name="QUANT" localSheetId="61">#REF!</definedName>
    <definedName name="QUANT" localSheetId="62">#REF!</definedName>
    <definedName name="QUANT" localSheetId="63">#REF!</definedName>
    <definedName name="QUANT" localSheetId="64">#REF!</definedName>
    <definedName name="QUANT" localSheetId="65">#REF!</definedName>
    <definedName name="QUANT" localSheetId="66">#REF!</definedName>
    <definedName name="QUANT">#REF!</definedName>
    <definedName name="Quant." localSheetId="32">#REF!</definedName>
    <definedName name="Quant." localSheetId="36">#REF!</definedName>
    <definedName name="Quant." localSheetId="38">#REF!</definedName>
    <definedName name="Quant." localSheetId="59">#REF!</definedName>
    <definedName name="Quant." localSheetId="58">#REF!</definedName>
    <definedName name="Quant." localSheetId="64">#REF!</definedName>
    <definedName name="Quant.">#REF!</definedName>
    <definedName name="Quant.1" localSheetId="32">#REF!</definedName>
    <definedName name="Quant.1" localSheetId="38">#REF!</definedName>
    <definedName name="Quant.1" localSheetId="59">#REF!</definedName>
    <definedName name="Quant.1" localSheetId="58">#REF!</definedName>
    <definedName name="Quant.1">#REF!</definedName>
    <definedName name="QUANT_1">#REF!</definedName>
    <definedName name="QUANT_acumu">#REF!</definedName>
    <definedName name="QUANT_serviço" localSheetId="23">OFFSET(#REF!,0,0,COUNTA(#REF!),1)</definedName>
    <definedName name="QUANT_serviço" localSheetId="30">OFFSET(#REF!,0,0,COUNTA(#REF!),1)</definedName>
    <definedName name="QUANT_serviço" localSheetId="33">OFFSET(#REF!,0,0,COUNTA(#REF!),1)</definedName>
    <definedName name="QUANT_serviço" localSheetId="35">OFFSET(#REF!,0,0,COUNTA(#REF!),1)</definedName>
    <definedName name="QUANT_serviço" localSheetId="42">OFFSET(#REF!,0,0,COUNTA(#REF!),1)</definedName>
    <definedName name="QUANT_serviço" localSheetId="43">OFFSET(#REF!,0,0,COUNTA(#REF!),1)</definedName>
    <definedName name="QUANT_serviço" localSheetId="64">OFFSET(#REF!,0,0,COUNTA(#REF!),1)</definedName>
    <definedName name="QUANT_serviço">OFFSET(#REF!,0,0,COUNTA(#REF!),1)</definedName>
    <definedName name="QUANTIDADE" localSheetId="27">#REF!</definedName>
    <definedName name="QUANTIDADE" localSheetId="32">#REF!</definedName>
    <definedName name="QUANTIDADE" localSheetId="36">#REF!</definedName>
    <definedName name="QUANTIDADE" localSheetId="38">#REF!</definedName>
    <definedName name="QUANTIDADE" localSheetId="59">#REF!</definedName>
    <definedName name="QUANTIDADE" localSheetId="48">#REF!</definedName>
    <definedName name="QUANTIDADE" localSheetId="58">#REF!</definedName>
    <definedName name="QUANTIDADE" localSheetId="64">#REF!</definedName>
    <definedName name="QUANTIDADE" localSheetId="65">#REF!</definedName>
    <definedName name="QUANTIDADE" localSheetId="66">#REF!</definedName>
    <definedName name="QUANTIDADE">#REF!</definedName>
    <definedName name="QUANTIDADE_10" localSheetId="27">#REF!</definedName>
    <definedName name="QUANTIDADE_10" localSheetId="48">#REF!</definedName>
    <definedName name="QUANTIDADE_10" localSheetId="64">#REF!</definedName>
    <definedName name="QUANTIDADE_10" localSheetId="65">#REF!</definedName>
    <definedName name="QUANTIDADE_10" localSheetId="66">#REF!</definedName>
    <definedName name="QUANTIDADE_10">#REF!</definedName>
    <definedName name="QUANTIDADE_10_19" localSheetId="64">#REF!</definedName>
    <definedName name="QUANTIDADE_10_19">#REF!</definedName>
    <definedName name="QUANTIDADE_17">#REF!</definedName>
    <definedName name="QUANTIDADE_17_19">#REF!</definedName>
    <definedName name="QUANTIDADE_19">#REF!</definedName>
    <definedName name="QUANTIDADE_6">#REF!</definedName>
    <definedName name="QUANTIDADE_6_19">#REF!</definedName>
    <definedName name="QUANTIDADE_7">#REF!</definedName>
    <definedName name="QUANTIDADE_7_19">#REF!</definedName>
    <definedName name="QUANTIDADE_8">#REF!</definedName>
    <definedName name="QUANTIDADE_8_19">#REF!</definedName>
    <definedName name="QUANTIDADE_9">#REF!</definedName>
    <definedName name="QUANTIDADE_9_19">#REF!</definedName>
    <definedName name="QUANTIDADES" localSheetId="27">#N/A</definedName>
    <definedName name="QUANTIDADES" localSheetId="30">#N/A</definedName>
    <definedName name="QUANTIDADES" localSheetId="40">#N/A</definedName>
    <definedName name="QUANTIDADES" localSheetId="37">#N/A</definedName>
    <definedName name="QUANTIDADES" localSheetId="39">#N/A</definedName>
    <definedName name="QUANTIDADES" localSheetId="41">#N/A</definedName>
    <definedName name="QUANTIDADES" localSheetId="67">#N/A</definedName>
    <definedName name="QUANTIDADES" localSheetId="60">#N/A</definedName>
    <definedName name="QUANTIDADES" localSheetId="61">#N/A</definedName>
    <definedName name="QUANTIDADES" localSheetId="62">#N/A</definedName>
    <definedName name="QUANTIDADES" localSheetId="63">#N/A</definedName>
    <definedName name="QUANTIDADES" localSheetId="65">#N/A</definedName>
    <definedName name="QUANTIDADES" localSheetId="66">#N/A</definedName>
    <definedName name="QUANTIDADES">#N/A</definedName>
    <definedName name="QUE_P_E_ISSO" localSheetId="27">#N/A</definedName>
    <definedName name="QUE_P_E_ISSO" localSheetId="30">#N/A</definedName>
    <definedName name="QUE_P_E_ISSO" localSheetId="40">#N/A</definedName>
    <definedName name="QUE_P_E_ISSO" localSheetId="37">#N/A</definedName>
    <definedName name="QUE_P_E_ISSO" localSheetId="39">#N/A</definedName>
    <definedName name="QUE_P_E_ISSO" localSheetId="41">#N/A</definedName>
    <definedName name="QUE_P_E_ISSO" localSheetId="67">#N/A</definedName>
    <definedName name="QUE_P_E_ISSO" localSheetId="60">#N/A</definedName>
    <definedName name="QUE_P_E_ISSO" localSheetId="61">#N/A</definedName>
    <definedName name="QUE_P_E_ISSO" localSheetId="62">#N/A</definedName>
    <definedName name="QUE_P_E_ISSO" localSheetId="63">#N/A</definedName>
    <definedName name="QUE_P_E_ISSO" localSheetId="65">#N/A</definedName>
    <definedName name="QUE_P_E_ISSO" localSheetId="66">#N/A</definedName>
    <definedName name="QUE_P_E_ISSO">#N/A</definedName>
    <definedName name="quilometros" localSheetId="27">#REF!</definedName>
    <definedName name="quilometros" localSheetId="32">#REF!</definedName>
    <definedName name="quilometros" localSheetId="36">#REF!</definedName>
    <definedName name="quilometros" localSheetId="48">#REF!</definedName>
    <definedName name="quilometros" localSheetId="64">#REF!</definedName>
    <definedName name="quilometros" localSheetId="65">#REF!</definedName>
    <definedName name="quilometros" localSheetId="66">#REF!</definedName>
    <definedName name="quilometros">#REF!</definedName>
    <definedName name="qweqw">#N/A</definedName>
    <definedName name="qweqwe" localSheetId="27">#REF!</definedName>
    <definedName name="qweqwe" localSheetId="40">#REF!</definedName>
    <definedName name="qweqwe" localSheetId="37">#REF!</definedName>
    <definedName name="qweqwe" localSheetId="39">#REF!</definedName>
    <definedName name="qweqwe" localSheetId="41">#REF!</definedName>
    <definedName name="qweqwe" localSheetId="67">#REF!</definedName>
    <definedName name="qweqwe" localSheetId="60">#REF!</definedName>
    <definedName name="qweqwe" localSheetId="61">#REF!</definedName>
    <definedName name="qweqwe" localSheetId="62">#REF!</definedName>
    <definedName name="qweqwe" localSheetId="63">#REF!</definedName>
    <definedName name="qweqwe" localSheetId="64">#REF!</definedName>
    <definedName name="qweqwe" localSheetId="65">#REF!</definedName>
    <definedName name="qweqwe" localSheetId="66">#REF!</definedName>
    <definedName name="qweqwe">#REF!</definedName>
    <definedName name="qwer">#N/A</definedName>
    <definedName name="qwqwq" localSheetId="27">#REF!</definedName>
    <definedName name="qwqwq" localSheetId="40">#REF!</definedName>
    <definedName name="qwqwq" localSheetId="37">#REF!</definedName>
    <definedName name="qwqwq" localSheetId="39">#REF!</definedName>
    <definedName name="qwqwq" localSheetId="41">#REF!</definedName>
    <definedName name="qwqwq" localSheetId="67">#REF!</definedName>
    <definedName name="qwqwq" localSheetId="60">#REF!</definedName>
    <definedName name="qwqwq" localSheetId="61">#REF!</definedName>
    <definedName name="qwqwq" localSheetId="62">#REF!</definedName>
    <definedName name="qwqwq" localSheetId="63">#REF!</definedName>
    <definedName name="qwqwq" localSheetId="64">#REF!</definedName>
    <definedName name="qwqwq" localSheetId="65">#REF!</definedName>
    <definedName name="qwqwq" localSheetId="66">#REF!</definedName>
    <definedName name="qwqwq">#REF!</definedName>
    <definedName name="rach" localSheetId="27">#N/A</definedName>
    <definedName name="rach" localSheetId="25">'ANEXO VII - Erosão'!rach</definedName>
    <definedName name="rach" localSheetId="30">#N/A</definedName>
    <definedName name="rach" localSheetId="32">'ANEXO XII - Ficha Resumo'!rach</definedName>
    <definedName name="rach" localSheetId="40">#N/A</definedName>
    <definedName name="rach" localSheetId="36">#N/A</definedName>
    <definedName name="rach" localSheetId="37">#N/A</definedName>
    <definedName name="rach" localSheetId="38">'ANEXO XVII - Pedágio'!rach</definedName>
    <definedName name="rach" localSheetId="39">#N/A</definedName>
    <definedName name="rach" localSheetId="68">#N/A</definedName>
    <definedName name="rach" localSheetId="41">#N/A</definedName>
    <definedName name="rach" localSheetId="67">#N/A</definedName>
    <definedName name="rach" localSheetId="42">#N/A</definedName>
    <definedName name="rach" localSheetId="43">#N/A</definedName>
    <definedName name="rach" localSheetId="44">'ANEXO XXII - Sin. Abertura Tráf'!rach</definedName>
    <definedName name="rach" localSheetId="46">'ANEXO XXIV - Orç. Total'!rach</definedName>
    <definedName name="rach" localSheetId="59">'ANEXO XXIX - Doc SEDE'!rach</definedName>
    <definedName name="rach" localSheetId="47">'ANEXO XXV - Cronograma'!rach</definedName>
    <definedName name="rach" localSheetId="48">'ANEXO XXVI - Padrão Desempenho'!rach</definedName>
    <definedName name="rach" localSheetId="58">'ANEXO XXVIII - Espec. Servicos'!rach</definedName>
    <definedName name="rach" localSheetId="60">#N/A</definedName>
    <definedName name="rach" localSheetId="61">#N/A</definedName>
    <definedName name="rach" localSheetId="62">#N/A</definedName>
    <definedName name="rach" localSheetId="63">#N/A</definedName>
    <definedName name="rach" localSheetId="64">'ANEXO XXXIV - Aplicação PC'!rach</definedName>
    <definedName name="rach" localSheetId="65">#N/A</definedName>
    <definedName name="rach" localSheetId="66">#N/A</definedName>
    <definedName name="rach">[0]!rach</definedName>
    <definedName name="rach_38" localSheetId="27">#N/A</definedName>
    <definedName name="rach_38" localSheetId="25">'ANEXO VII - Erosão'!rach_38</definedName>
    <definedName name="rach_38" localSheetId="30">#N/A</definedName>
    <definedName name="rach_38" localSheetId="40">#N/A</definedName>
    <definedName name="rach_38" localSheetId="36">#N/A</definedName>
    <definedName name="rach_38" localSheetId="37">#N/A</definedName>
    <definedName name="rach_38" localSheetId="38">'ANEXO XVII - Pedágio'!rach_38</definedName>
    <definedName name="rach_38" localSheetId="39">#N/A</definedName>
    <definedName name="rach_38" localSheetId="68">#N/A</definedName>
    <definedName name="rach_38" localSheetId="41">#N/A</definedName>
    <definedName name="rach_38" localSheetId="67">#N/A</definedName>
    <definedName name="rach_38" localSheetId="42">#N/A</definedName>
    <definedName name="rach_38" localSheetId="43">#N/A</definedName>
    <definedName name="rach_38" localSheetId="44">'ANEXO XXII - Sin. Abertura Tráf'!rach_38</definedName>
    <definedName name="rach_38" localSheetId="46">'ANEXO XXIV - Orç. Total'!rach_38</definedName>
    <definedName name="rach_38" localSheetId="59">'ANEXO XXIX - Doc SEDE'!rach_38</definedName>
    <definedName name="rach_38" localSheetId="47">'ANEXO XXV - Cronograma'!rach_38</definedName>
    <definedName name="rach_38" localSheetId="48">'ANEXO XXVI - Padrão Desempenho'!rach_38</definedName>
    <definedName name="rach_38" localSheetId="58">'ANEXO XXVIII - Espec. Servicos'!rach_38</definedName>
    <definedName name="rach_38" localSheetId="60">#N/A</definedName>
    <definedName name="rach_38" localSheetId="61">#N/A</definedName>
    <definedName name="rach_38" localSheetId="62">#N/A</definedName>
    <definedName name="rach_38" localSheetId="63">#N/A</definedName>
    <definedName name="rach_38" localSheetId="64">'ANEXO XXXIV - Aplicação PC'!rach_38</definedName>
    <definedName name="rach_38" localSheetId="65">#N/A</definedName>
    <definedName name="rach_38" localSheetId="66">#N/A</definedName>
    <definedName name="rach_38" localSheetId="1">SUMÁRIO!rach_38</definedName>
    <definedName name="rach_38">rach_38</definedName>
    <definedName name="Rachão" localSheetId="27">#N/A</definedName>
    <definedName name="Rachão" localSheetId="25">'ANEXO VII - Erosão'!Rachão</definedName>
    <definedName name="Rachão" localSheetId="30">#N/A</definedName>
    <definedName name="Rachão" localSheetId="32">'ANEXO XII - Ficha Resumo'!Rachão</definedName>
    <definedName name="Rachão" localSheetId="40">#N/A</definedName>
    <definedName name="Rachão" localSheetId="36">#N/A</definedName>
    <definedName name="Rachão" localSheetId="37">#N/A</definedName>
    <definedName name="Rachão" localSheetId="38">'ANEXO XVII - Pedágio'!Rachão</definedName>
    <definedName name="Rachão" localSheetId="39">#N/A</definedName>
    <definedName name="Rachão" localSheetId="68">#N/A</definedName>
    <definedName name="Rachão" localSheetId="41">#N/A</definedName>
    <definedName name="Rachão" localSheetId="67">#N/A</definedName>
    <definedName name="Rachão" localSheetId="42">#N/A</definedName>
    <definedName name="Rachão" localSheetId="43">#N/A</definedName>
    <definedName name="Rachão" localSheetId="44">'ANEXO XXII - Sin. Abertura Tráf'!Rachão</definedName>
    <definedName name="Rachão" localSheetId="46">'ANEXO XXIV - Orç. Total'!Rachão</definedName>
    <definedName name="Rachão" localSheetId="59">'ANEXO XXIX - Doc SEDE'!Rachão</definedName>
    <definedName name="Rachão" localSheetId="47">'ANEXO XXV - Cronograma'!Rachão</definedName>
    <definedName name="Rachão" localSheetId="48">'ANEXO XXVI - Padrão Desempenho'!Rachão</definedName>
    <definedName name="Rachão" localSheetId="58">'ANEXO XXVIII - Espec. Servicos'!Rachão</definedName>
    <definedName name="Rachão" localSheetId="60">#N/A</definedName>
    <definedName name="Rachão" localSheetId="61">#N/A</definedName>
    <definedName name="Rachão" localSheetId="62">#N/A</definedName>
    <definedName name="Rachão" localSheetId="63">#N/A</definedName>
    <definedName name="Rachão" localSheetId="64">'ANEXO XXXIV - Aplicação PC'!Rachão</definedName>
    <definedName name="Rachão" localSheetId="65">#N/A</definedName>
    <definedName name="Rachão" localSheetId="66">#N/A</definedName>
    <definedName name="Rachão">[0]!Rachão</definedName>
    <definedName name="Rachão_10" localSheetId="27">#N/A</definedName>
    <definedName name="Rachão_10" localSheetId="25">'ANEXO VII - Erosão'!Rachão_10</definedName>
    <definedName name="Rachão_10" localSheetId="30">#N/A</definedName>
    <definedName name="Rachão_10" localSheetId="40">#N/A</definedName>
    <definedName name="Rachão_10" localSheetId="36">#N/A</definedName>
    <definedName name="Rachão_10" localSheetId="37">#N/A</definedName>
    <definedName name="Rachão_10" localSheetId="38">'ANEXO XVII - Pedágio'!Rachão_10</definedName>
    <definedName name="Rachão_10" localSheetId="39">#N/A</definedName>
    <definedName name="Rachão_10" localSheetId="68">#N/A</definedName>
    <definedName name="Rachão_10" localSheetId="41">#N/A</definedName>
    <definedName name="Rachão_10" localSheetId="67">#N/A</definedName>
    <definedName name="Rachão_10" localSheetId="42">#N/A</definedName>
    <definedName name="Rachão_10" localSheetId="43">#N/A</definedName>
    <definedName name="Rachão_10" localSheetId="44">'ANEXO XXII - Sin. Abertura Tráf'!Rachão_10</definedName>
    <definedName name="Rachão_10" localSheetId="46">'ANEXO XXIV - Orç. Total'!Rachão_10</definedName>
    <definedName name="Rachão_10" localSheetId="59">'ANEXO XXIX - Doc SEDE'!Rachão_10</definedName>
    <definedName name="Rachão_10" localSheetId="47">'ANEXO XXV - Cronograma'!Rachão_10</definedName>
    <definedName name="Rachão_10" localSheetId="48">'ANEXO XXVI - Padrão Desempenho'!Rachão_10</definedName>
    <definedName name="Rachão_10" localSheetId="58">'ANEXO XXVIII - Espec. Servicos'!Rachão_10</definedName>
    <definedName name="Rachão_10" localSheetId="60">#N/A</definedName>
    <definedName name="Rachão_10" localSheetId="61">#N/A</definedName>
    <definedName name="Rachão_10" localSheetId="62">#N/A</definedName>
    <definedName name="Rachão_10" localSheetId="63">#N/A</definedName>
    <definedName name="Rachão_10" localSheetId="64">'ANEXO XXXIV - Aplicação PC'!Rachão_10</definedName>
    <definedName name="Rachão_10" localSheetId="65">#N/A</definedName>
    <definedName name="Rachão_10" localSheetId="66">#N/A</definedName>
    <definedName name="Rachão_10" localSheetId="1">SUMÁRIO!Rachão_10</definedName>
    <definedName name="Rachão_10">Rachão_10</definedName>
    <definedName name="Rachão_2" localSheetId="27">#N/A</definedName>
    <definedName name="Rachão_2" localSheetId="25">'ANEXO VII - Erosão'!Rachão_2</definedName>
    <definedName name="Rachão_2" localSheetId="30">#N/A</definedName>
    <definedName name="Rachão_2" localSheetId="40">#N/A</definedName>
    <definedName name="Rachão_2" localSheetId="36">#N/A</definedName>
    <definedName name="Rachão_2" localSheetId="37">#N/A</definedName>
    <definedName name="Rachão_2" localSheetId="38">'ANEXO XVII - Pedágio'!Rachão_2</definedName>
    <definedName name="Rachão_2" localSheetId="39">#N/A</definedName>
    <definedName name="Rachão_2" localSheetId="68">#N/A</definedName>
    <definedName name="Rachão_2" localSheetId="41">#N/A</definedName>
    <definedName name="Rachão_2" localSheetId="67">#N/A</definedName>
    <definedName name="Rachão_2" localSheetId="42">#N/A</definedName>
    <definedName name="Rachão_2" localSheetId="43">#N/A</definedName>
    <definedName name="Rachão_2" localSheetId="44">'ANEXO XXII - Sin. Abertura Tráf'!Rachão_2</definedName>
    <definedName name="Rachão_2" localSheetId="46">'ANEXO XXIV - Orç. Total'!Rachão_2</definedName>
    <definedName name="Rachão_2" localSheetId="59">'ANEXO XXIX - Doc SEDE'!Rachão_2</definedName>
    <definedName name="Rachão_2" localSheetId="47">'ANEXO XXV - Cronograma'!Rachão_2</definedName>
    <definedName name="Rachão_2" localSheetId="48">'ANEXO XXVI - Padrão Desempenho'!Rachão_2</definedName>
    <definedName name="Rachão_2" localSheetId="58">'ANEXO XXVIII - Espec. Servicos'!Rachão_2</definedName>
    <definedName name="Rachão_2" localSheetId="60">#N/A</definedName>
    <definedName name="Rachão_2" localSheetId="61">#N/A</definedName>
    <definedName name="Rachão_2" localSheetId="62">#N/A</definedName>
    <definedName name="Rachão_2" localSheetId="63">#N/A</definedName>
    <definedName name="Rachão_2" localSheetId="64">'ANEXO XXXIV - Aplicação PC'!Rachão_2</definedName>
    <definedName name="Rachão_2" localSheetId="65">#N/A</definedName>
    <definedName name="Rachão_2" localSheetId="66">#N/A</definedName>
    <definedName name="Rachão_2" localSheetId="1">SUMÁRIO!Rachão_2</definedName>
    <definedName name="Rachão_2">Rachão_2</definedName>
    <definedName name="Rachão_23" localSheetId="27">[0]!AM_35</definedName>
    <definedName name="Rachão_23" localSheetId="25">'ANEXO VII - Erosão'!Rachão_23</definedName>
    <definedName name="Rachão_23" localSheetId="30">AM_35</definedName>
    <definedName name="Rachão_23" localSheetId="40">#REF!</definedName>
    <definedName name="Rachão_23" localSheetId="36">#N/A</definedName>
    <definedName name="Rachão_23" localSheetId="37">#REF!</definedName>
    <definedName name="Rachão_23" localSheetId="38">'ANEXO XVII - Pedágio'!Rachão_23</definedName>
    <definedName name="Rachão_23" localSheetId="39">#REF!</definedName>
    <definedName name="Rachão_23" localSheetId="68">#N/A</definedName>
    <definedName name="Rachão_23" localSheetId="41">#REF!</definedName>
    <definedName name="Rachão_23" localSheetId="67">AM_35</definedName>
    <definedName name="Rachão_23" localSheetId="42">#N/A</definedName>
    <definedName name="Rachão_23" localSheetId="43">#N/A</definedName>
    <definedName name="Rachão_23" localSheetId="44">'ANEXO XXII - Sin. Abertura Tráf'!Rachão_23</definedName>
    <definedName name="Rachão_23" localSheetId="46">'ANEXO XXIV - Orç. Total'!Rachão_23</definedName>
    <definedName name="Rachão_23" localSheetId="59">'ANEXO XXIX - Doc SEDE'!Rachão_23</definedName>
    <definedName name="Rachão_23" localSheetId="47">'ANEXO XXV - Cronograma'!Rachão_23</definedName>
    <definedName name="Rachão_23" localSheetId="48">'ANEXO XXVI - Padrão Desempenho'!Rachão_23</definedName>
    <definedName name="Rachão_23" localSheetId="58">'ANEXO XXVIII - Espec. Servicos'!Rachão_23</definedName>
    <definedName name="Rachão_23" localSheetId="60">#REF!</definedName>
    <definedName name="Rachão_23" localSheetId="61">#REF!</definedName>
    <definedName name="Rachão_23" localSheetId="62">[0]!AM_35</definedName>
    <definedName name="Rachão_23" localSheetId="63">[0]!AM_35</definedName>
    <definedName name="Rachão_23" localSheetId="64">'ANEXO XXXIV - Aplicação PC'!Rachão_23</definedName>
    <definedName name="Rachão_23" localSheetId="65">[0]!AM_35</definedName>
    <definedName name="Rachão_23" localSheetId="66">[0]!AM_35</definedName>
    <definedName name="Rachão_23" localSheetId="1">SUMÁRIO!Rachão_23</definedName>
    <definedName name="Rachão_23">Rachão_23</definedName>
    <definedName name="Rachão_24" localSheetId="27">#N/A</definedName>
    <definedName name="Rachão_24" localSheetId="25">'ANEXO VII - Erosão'!Rachão_24</definedName>
    <definedName name="Rachão_24" localSheetId="30">[0]!AM_35_1</definedName>
    <definedName name="Rachão_24" localSheetId="40">#N/A</definedName>
    <definedName name="Rachão_24" localSheetId="36">#N/A</definedName>
    <definedName name="Rachão_24" localSheetId="37">#N/A</definedName>
    <definedName name="Rachão_24" localSheetId="38">'ANEXO XVII - Pedágio'!Rachão_24</definedName>
    <definedName name="Rachão_24" localSheetId="39">#N/A</definedName>
    <definedName name="Rachão_24" localSheetId="68">#N/A</definedName>
    <definedName name="Rachão_24" localSheetId="41">#N/A</definedName>
    <definedName name="Rachão_24" localSheetId="67">#N/A</definedName>
    <definedName name="Rachão_24" localSheetId="42">#N/A</definedName>
    <definedName name="Rachão_24" localSheetId="43">#N/A</definedName>
    <definedName name="Rachão_24" localSheetId="44">'ANEXO XXII - Sin. Abertura Tráf'!Rachão_24</definedName>
    <definedName name="Rachão_24" localSheetId="46">'ANEXO XXIV - Orç. Total'!Rachão_24</definedName>
    <definedName name="Rachão_24" localSheetId="59">'ANEXO XXIX - Doc SEDE'!Rachão_24</definedName>
    <definedName name="Rachão_24" localSheetId="47">'ANEXO XXV - Cronograma'!Rachão_24</definedName>
    <definedName name="Rachão_24" localSheetId="48">'ANEXO XXVI - Padrão Desempenho'!Rachão_24</definedName>
    <definedName name="Rachão_24" localSheetId="58">'ANEXO XXVIII - Espec. Servicos'!Rachão_24</definedName>
    <definedName name="Rachão_24" localSheetId="60">#N/A</definedName>
    <definedName name="Rachão_24" localSheetId="61">#N/A</definedName>
    <definedName name="Rachão_24" localSheetId="62">#N/A</definedName>
    <definedName name="Rachão_24" localSheetId="63">#N/A</definedName>
    <definedName name="Rachão_24" localSheetId="64">'ANEXO XXXIV - Aplicação PC'!Rachão_24</definedName>
    <definedName name="Rachão_24" localSheetId="65">#N/A</definedName>
    <definedName name="Rachão_24" localSheetId="66">#N/A</definedName>
    <definedName name="Rachão_24" localSheetId="1">SUMÁRIO!Rachão_24</definedName>
    <definedName name="Rachão_24">Rachão_24</definedName>
    <definedName name="Rachão_26" localSheetId="27">#N/A</definedName>
    <definedName name="Rachão_26" localSheetId="25">'ANEXO VII - Erosão'!Rachão_26</definedName>
    <definedName name="Rachão_26" localSheetId="30">[0]!AM_35_1</definedName>
    <definedName name="Rachão_26" localSheetId="40">#N/A</definedName>
    <definedName name="Rachão_26" localSheetId="36">#N/A</definedName>
    <definedName name="Rachão_26" localSheetId="37">#N/A</definedName>
    <definedName name="Rachão_26" localSheetId="38">'ANEXO XVII - Pedágio'!Rachão_26</definedName>
    <definedName name="Rachão_26" localSheetId="39">#N/A</definedName>
    <definedName name="Rachão_26" localSheetId="68">#N/A</definedName>
    <definedName name="Rachão_26" localSheetId="41">#N/A</definedName>
    <definedName name="Rachão_26" localSheetId="67">#N/A</definedName>
    <definedName name="Rachão_26" localSheetId="42">#N/A</definedName>
    <definedName name="Rachão_26" localSheetId="43">#N/A</definedName>
    <definedName name="Rachão_26" localSheetId="44">'ANEXO XXII - Sin. Abertura Tráf'!Rachão_26</definedName>
    <definedName name="Rachão_26" localSheetId="46">'ANEXO XXIV - Orç. Total'!Rachão_26</definedName>
    <definedName name="Rachão_26" localSheetId="59">'ANEXO XXIX - Doc SEDE'!Rachão_26</definedName>
    <definedName name="Rachão_26" localSheetId="47">'ANEXO XXV - Cronograma'!Rachão_26</definedName>
    <definedName name="Rachão_26" localSheetId="48">'ANEXO XXVI - Padrão Desempenho'!Rachão_26</definedName>
    <definedName name="Rachão_26" localSheetId="58">'ANEXO XXVIII - Espec. Servicos'!Rachão_26</definedName>
    <definedName name="Rachão_26" localSheetId="60">#N/A</definedName>
    <definedName name="Rachão_26" localSheetId="61">#N/A</definedName>
    <definedName name="Rachão_26" localSheetId="62">#N/A</definedName>
    <definedName name="Rachão_26" localSheetId="63">#N/A</definedName>
    <definedName name="Rachão_26" localSheetId="64">'ANEXO XXXIV - Aplicação PC'!Rachão_26</definedName>
    <definedName name="Rachão_26" localSheetId="65">#N/A</definedName>
    <definedName name="Rachão_26" localSheetId="66">#N/A</definedName>
    <definedName name="Rachão_26" localSheetId="1">SUMÁRIO!Rachão_26</definedName>
    <definedName name="Rachão_26">Rachão_26</definedName>
    <definedName name="Rachão_27" localSheetId="27">#N/A</definedName>
    <definedName name="Rachão_27" localSheetId="25">'ANEXO VII - Erosão'!Rachão_27</definedName>
    <definedName name="Rachão_27" localSheetId="30">#N/A</definedName>
    <definedName name="Rachão_27" localSheetId="40">#N/A</definedName>
    <definedName name="Rachão_27" localSheetId="36">#N/A</definedName>
    <definedName name="Rachão_27" localSheetId="37">#N/A</definedName>
    <definedName name="Rachão_27" localSheetId="38">'ANEXO XVII - Pedágio'!Rachão_27</definedName>
    <definedName name="Rachão_27" localSheetId="39">#N/A</definedName>
    <definedName name="Rachão_27" localSheetId="68">#N/A</definedName>
    <definedName name="Rachão_27" localSheetId="41">#N/A</definedName>
    <definedName name="Rachão_27" localSheetId="67">#N/A</definedName>
    <definedName name="Rachão_27" localSheetId="42">#N/A</definedName>
    <definedName name="Rachão_27" localSheetId="43">#N/A</definedName>
    <definedName name="Rachão_27" localSheetId="44">'ANEXO XXII - Sin. Abertura Tráf'!Rachão_27</definedName>
    <definedName name="Rachão_27" localSheetId="46">'ANEXO XXIV - Orç. Total'!Rachão_27</definedName>
    <definedName name="Rachão_27" localSheetId="59">'ANEXO XXIX - Doc SEDE'!Rachão_27</definedName>
    <definedName name="Rachão_27" localSheetId="47">'ANEXO XXV - Cronograma'!Rachão_27</definedName>
    <definedName name="Rachão_27" localSheetId="48">'ANEXO XXVI - Padrão Desempenho'!Rachão_27</definedName>
    <definedName name="Rachão_27" localSheetId="58">'ANEXO XXVIII - Espec. Servicos'!Rachão_27</definedName>
    <definedName name="Rachão_27" localSheetId="60">#N/A</definedName>
    <definedName name="Rachão_27" localSheetId="61">#N/A</definedName>
    <definedName name="Rachão_27" localSheetId="62">#N/A</definedName>
    <definedName name="Rachão_27" localSheetId="63">#N/A</definedName>
    <definedName name="Rachão_27" localSheetId="64">'ANEXO XXXIV - Aplicação PC'!Rachão_27</definedName>
    <definedName name="Rachão_27" localSheetId="65">#N/A</definedName>
    <definedName name="Rachão_27" localSheetId="66">#N/A</definedName>
    <definedName name="Rachão_27" localSheetId="1">SUMÁRIO!Rachão_27</definedName>
    <definedName name="Rachão_27">Rachão_27</definedName>
    <definedName name="Rachão_29" localSheetId="27">#N/A</definedName>
    <definedName name="Rachão_29" localSheetId="25">'ANEXO VII - Erosão'!Rachão_29</definedName>
    <definedName name="Rachão_29" localSheetId="30">#N/A</definedName>
    <definedName name="Rachão_29" localSheetId="40">#N/A</definedName>
    <definedName name="Rachão_29" localSheetId="36">#N/A</definedName>
    <definedName name="Rachão_29" localSheetId="37">#N/A</definedName>
    <definedName name="Rachão_29" localSheetId="38">'ANEXO XVII - Pedágio'!Rachão_29</definedName>
    <definedName name="Rachão_29" localSheetId="39">#N/A</definedName>
    <definedName name="Rachão_29" localSheetId="68">#N/A</definedName>
    <definedName name="Rachão_29" localSheetId="41">#N/A</definedName>
    <definedName name="Rachão_29" localSheetId="67">#N/A</definedName>
    <definedName name="Rachão_29" localSheetId="42">#N/A</definedName>
    <definedName name="Rachão_29" localSheetId="43">#N/A</definedName>
    <definedName name="Rachão_29" localSheetId="44">'ANEXO XXII - Sin. Abertura Tráf'!Rachão_29</definedName>
    <definedName name="Rachão_29" localSheetId="46">'ANEXO XXIV - Orç. Total'!Rachão_29</definedName>
    <definedName name="Rachão_29" localSheetId="59">'ANEXO XXIX - Doc SEDE'!Rachão_29</definedName>
    <definedName name="Rachão_29" localSheetId="47">'ANEXO XXV - Cronograma'!Rachão_29</definedName>
    <definedName name="Rachão_29" localSheetId="48">'ANEXO XXVI - Padrão Desempenho'!Rachão_29</definedName>
    <definedName name="Rachão_29" localSheetId="58">'ANEXO XXVIII - Espec. Servicos'!Rachão_29</definedName>
    <definedName name="Rachão_29" localSheetId="60">#N/A</definedName>
    <definedName name="Rachão_29" localSheetId="61">#N/A</definedName>
    <definedName name="Rachão_29" localSheetId="62">#N/A</definedName>
    <definedName name="Rachão_29" localSheetId="63">#N/A</definedName>
    <definedName name="Rachão_29" localSheetId="64">'ANEXO XXXIV - Aplicação PC'!Rachão_29</definedName>
    <definedName name="Rachão_29" localSheetId="65">#N/A</definedName>
    <definedName name="Rachão_29" localSheetId="66">#N/A</definedName>
    <definedName name="Rachão_29" localSheetId="1">SUMÁRIO!Rachão_29</definedName>
    <definedName name="Rachão_29">Rachão_29</definedName>
    <definedName name="Rachão_30" localSheetId="27">#N/A</definedName>
    <definedName name="Rachão_30" localSheetId="25">'ANEXO VII - Erosão'!Rachão_30</definedName>
    <definedName name="Rachão_30" localSheetId="30">#N/A</definedName>
    <definedName name="Rachão_30" localSheetId="40">#N/A</definedName>
    <definedName name="Rachão_30" localSheetId="36">#N/A</definedName>
    <definedName name="Rachão_30" localSheetId="37">#N/A</definedName>
    <definedName name="Rachão_30" localSheetId="38">'ANEXO XVII - Pedágio'!Rachão_30</definedName>
    <definedName name="Rachão_30" localSheetId="39">#N/A</definedName>
    <definedName name="Rachão_30" localSheetId="68">#N/A</definedName>
    <definedName name="Rachão_30" localSheetId="41">#N/A</definedName>
    <definedName name="Rachão_30" localSheetId="67">#N/A</definedName>
    <definedName name="Rachão_30" localSheetId="42">#N/A</definedName>
    <definedName name="Rachão_30" localSheetId="43">#N/A</definedName>
    <definedName name="Rachão_30" localSheetId="44">'ANEXO XXII - Sin. Abertura Tráf'!Rachão_30</definedName>
    <definedName name="Rachão_30" localSheetId="46">'ANEXO XXIV - Orç. Total'!Rachão_30</definedName>
    <definedName name="Rachão_30" localSheetId="59">'ANEXO XXIX - Doc SEDE'!Rachão_30</definedName>
    <definedName name="Rachão_30" localSheetId="47">'ANEXO XXV - Cronograma'!Rachão_30</definedName>
    <definedName name="Rachão_30" localSheetId="48">'ANEXO XXVI - Padrão Desempenho'!Rachão_30</definedName>
    <definedName name="Rachão_30" localSheetId="58">'ANEXO XXVIII - Espec. Servicos'!Rachão_30</definedName>
    <definedName name="Rachão_30" localSheetId="60">#N/A</definedName>
    <definedName name="Rachão_30" localSheetId="61">#N/A</definedName>
    <definedName name="Rachão_30" localSheetId="62">#N/A</definedName>
    <definedName name="Rachão_30" localSheetId="63">#N/A</definedName>
    <definedName name="Rachão_30" localSheetId="64">'ANEXO XXXIV - Aplicação PC'!Rachão_30</definedName>
    <definedName name="Rachão_30" localSheetId="65">#N/A</definedName>
    <definedName name="Rachão_30" localSheetId="66">#N/A</definedName>
    <definedName name="Rachão_30" localSheetId="1">SUMÁRIO!Rachão_30</definedName>
    <definedName name="Rachão_30">Rachão_30</definedName>
    <definedName name="Rachão_36" localSheetId="27">#N/A</definedName>
    <definedName name="Rachão_36" localSheetId="25">'ANEXO VII - Erosão'!Rachão_36</definedName>
    <definedName name="Rachão_36" localSheetId="30">#N/A</definedName>
    <definedName name="Rachão_36" localSheetId="40">#N/A</definedName>
    <definedName name="Rachão_36" localSheetId="36">#N/A</definedName>
    <definedName name="Rachão_36" localSheetId="37">#N/A</definedName>
    <definedName name="Rachão_36" localSheetId="38">'ANEXO XVII - Pedágio'!Rachão_36</definedName>
    <definedName name="Rachão_36" localSheetId="39">#N/A</definedName>
    <definedName name="Rachão_36" localSheetId="68">#N/A</definedName>
    <definedName name="Rachão_36" localSheetId="41">#N/A</definedName>
    <definedName name="Rachão_36" localSheetId="67">#N/A</definedName>
    <definedName name="Rachão_36" localSheetId="42">#N/A</definedName>
    <definedName name="Rachão_36" localSheetId="43">#N/A</definedName>
    <definedName name="Rachão_36" localSheetId="44">'ANEXO XXII - Sin. Abertura Tráf'!Rachão_36</definedName>
    <definedName name="Rachão_36" localSheetId="46">'ANEXO XXIV - Orç. Total'!Rachão_36</definedName>
    <definedName name="Rachão_36" localSheetId="59">'ANEXO XXIX - Doc SEDE'!Rachão_36</definedName>
    <definedName name="Rachão_36" localSheetId="47">'ANEXO XXV - Cronograma'!Rachão_36</definedName>
    <definedName name="Rachão_36" localSheetId="48">'ANEXO XXVI - Padrão Desempenho'!Rachão_36</definedName>
    <definedName name="Rachão_36" localSheetId="58">'ANEXO XXVIII - Espec. Servicos'!Rachão_36</definedName>
    <definedName name="Rachão_36" localSheetId="60">#N/A</definedName>
    <definedName name="Rachão_36" localSheetId="61">#N/A</definedName>
    <definedName name="Rachão_36" localSheetId="62">#N/A</definedName>
    <definedName name="Rachão_36" localSheetId="63">#N/A</definedName>
    <definedName name="Rachão_36" localSheetId="64">'ANEXO XXXIV - Aplicação PC'!Rachão_36</definedName>
    <definedName name="Rachão_36" localSheetId="65">#N/A</definedName>
    <definedName name="Rachão_36" localSheetId="66">#N/A</definedName>
    <definedName name="Rachão_36" localSheetId="1">SUMÁRIO!Rachão_36</definedName>
    <definedName name="Rachão_36">Rachão_36</definedName>
    <definedName name="Rachão_37" localSheetId="27">#N/A</definedName>
    <definedName name="Rachão_37" localSheetId="25">'ANEXO VII - Erosão'!Rachão_37</definedName>
    <definedName name="Rachão_37" localSheetId="30">#N/A</definedName>
    <definedName name="Rachão_37" localSheetId="40">#N/A</definedName>
    <definedName name="Rachão_37" localSheetId="36">#N/A</definedName>
    <definedName name="Rachão_37" localSheetId="37">#N/A</definedName>
    <definedName name="Rachão_37" localSheetId="38">'ANEXO XVII - Pedágio'!Rachão_37</definedName>
    <definedName name="Rachão_37" localSheetId="39">#N/A</definedName>
    <definedName name="Rachão_37" localSheetId="68">#N/A</definedName>
    <definedName name="Rachão_37" localSheetId="41">#N/A</definedName>
    <definedName name="Rachão_37" localSheetId="67">#N/A</definedName>
    <definedName name="Rachão_37" localSheetId="42">#N/A</definedName>
    <definedName name="Rachão_37" localSheetId="43">#N/A</definedName>
    <definedName name="Rachão_37" localSheetId="44">'ANEXO XXII - Sin. Abertura Tráf'!Rachão_37</definedName>
    <definedName name="Rachão_37" localSheetId="46">'ANEXO XXIV - Orç. Total'!Rachão_37</definedName>
    <definedName name="Rachão_37" localSheetId="59">'ANEXO XXIX - Doc SEDE'!Rachão_37</definedName>
    <definedName name="Rachão_37" localSheetId="47">'ANEXO XXV - Cronograma'!Rachão_37</definedName>
    <definedName name="Rachão_37" localSheetId="48">'ANEXO XXVI - Padrão Desempenho'!Rachão_37</definedName>
    <definedName name="Rachão_37" localSheetId="58">'ANEXO XXVIII - Espec. Servicos'!Rachão_37</definedName>
    <definedName name="Rachão_37" localSheetId="60">#N/A</definedName>
    <definedName name="Rachão_37" localSheetId="61">#N/A</definedName>
    <definedName name="Rachão_37" localSheetId="62">#N/A</definedName>
    <definedName name="Rachão_37" localSheetId="63">#N/A</definedName>
    <definedName name="Rachão_37" localSheetId="64">'ANEXO XXXIV - Aplicação PC'!Rachão_37</definedName>
    <definedName name="Rachão_37" localSheetId="65">#N/A</definedName>
    <definedName name="Rachão_37" localSheetId="66">#N/A</definedName>
    <definedName name="Rachão_37" localSheetId="1">SUMÁRIO!Rachão_37</definedName>
    <definedName name="Rachão_37">Rachão_37</definedName>
    <definedName name="Rachão_38" localSheetId="27">#N/A</definedName>
    <definedName name="Rachão_38" localSheetId="25">'ANEXO VII - Erosão'!Rachão_38</definedName>
    <definedName name="Rachão_38" localSheetId="30">[0]!AM_40_1</definedName>
    <definedName name="Rachão_38" localSheetId="40">#N/A</definedName>
    <definedName name="Rachão_38" localSheetId="36">#N/A</definedName>
    <definedName name="Rachão_38" localSheetId="37">#N/A</definedName>
    <definedName name="Rachão_38" localSheetId="38">'ANEXO XVII - Pedágio'!Rachão_38</definedName>
    <definedName name="Rachão_38" localSheetId="39">#N/A</definedName>
    <definedName name="Rachão_38" localSheetId="68">#N/A</definedName>
    <definedName name="Rachão_38" localSheetId="41">#N/A</definedName>
    <definedName name="Rachão_38" localSheetId="67">#N/A</definedName>
    <definedName name="Rachão_38" localSheetId="42">#N/A</definedName>
    <definedName name="Rachão_38" localSheetId="43">#N/A</definedName>
    <definedName name="Rachão_38" localSheetId="44">'ANEXO XXII - Sin. Abertura Tráf'!Rachão_38</definedName>
    <definedName name="Rachão_38" localSheetId="46">'ANEXO XXIV - Orç. Total'!Rachão_38</definedName>
    <definedName name="Rachão_38" localSheetId="59">'ANEXO XXIX - Doc SEDE'!Rachão_38</definedName>
    <definedName name="Rachão_38" localSheetId="47">'ANEXO XXV - Cronograma'!Rachão_38</definedName>
    <definedName name="Rachão_38" localSheetId="48">'ANEXO XXVI - Padrão Desempenho'!Rachão_38</definedName>
    <definedName name="Rachão_38" localSheetId="58">'ANEXO XXVIII - Espec. Servicos'!Rachão_38</definedName>
    <definedName name="Rachão_38" localSheetId="60">#N/A</definedName>
    <definedName name="Rachão_38" localSheetId="61">#N/A</definedName>
    <definedName name="Rachão_38" localSheetId="62">#N/A</definedName>
    <definedName name="Rachão_38" localSheetId="63">#N/A</definedName>
    <definedName name="Rachão_38" localSheetId="64">'ANEXO XXXIV - Aplicação PC'!Rachão_38</definedName>
    <definedName name="Rachão_38" localSheetId="65">#N/A</definedName>
    <definedName name="Rachão_38" localSheetId="66">#N/A</definedName>
    <definedName name="Rachão_38" localSheetId="1">SUMÁRIO!Rachão_38</definedName>
    <definedName name="Rachão_38">Rachão_38</definedName>
    <definedName name="Rachão_4" localSheetId="27">#N/A</definedName>
    <definedName name="Rachão_4" localSheetId="25">'ANEXO VII - Erosão'!Rachão_4</definedName>
    <definedName name="Rachão_4" localSheetId="30">[0]!AM_40_1</definedName>
    <definedName name="Rachão_4" localSheetId="40">#N/A</definedName>
    <definedName name="Rachão_4" localSheetId="36">#N/A</definedName>
    <definedName name="Rachão_4" localSheetId="37">#N/A</definedName>
    <definedName name="Rachão_4" localSheetId="38">'ANEXO XVII - Pedágio'!Rachão_4</definedName>
    <definedName name="Rachão_4" localSheetId="39">#N/A</definedName>
    <definedName name="Rachão_4" localSheetId="68">#N/A</definedName>
    <definedName name="Rachão_4" localSheetId="41">#N/A</definedName>
    <definedName name="Rachão_4" localSheetId="67">#N/A</definedName>
    <definedName name="Rachão_4" localSheetId="42">#N/A</definedName>
    <definedName name="Rachão_4" localSheetId="43">#N/A</definedName>
    <definedName name="Rachão_4" localSheetId="44">'ANEXO XXII - Sin. Abertura Tráf'!Rachão_4</definedName>
    <definedName name="Rachão_4" localSheetId="46">'ANEXO XXIV - Orç. Total'!Rachão_4</definedName>
    <definedName name="Rachão_4" localSheetId="59">'ANEXO XXIX - Doc SEDE'!Rachão_4</definedName>
    <definedName name="Rachão_4" localSheetId="47">'ANEXO XXV - Cronograma'!Rachão_4</definedName>
    <definedName name="Rachão_4" localSheetId="48">'ANEXO XXVI - Padrão Desempenho'!Rachão_4</definedName>
    <definedName name="Rachão_4" localSheetId="58">'ANEXO XXVIII - Espec. Servicos'!Rachão_4</definedName>
    <definedName name="Rachão_4" localSheetId="60">#N/A</definedName>
    <definedName name="Rachão_4" localSheetId="61">#N/A</definedName>
    <definedName name="Rachão_4" localSheetId="62">#N/A</definedName>
    <definedName name="Rachão_4" localSheetId="63">#N/A</definedName>
    <definedName name="Rachão_4" localSheetId="64">'ANEXO XXXIV - Aplicação PC'!Rachão_4</definedName>
    <definedName name="Rachão_4" localSheetId="65">#N/A</definedName>
    <definedName name="Rachão_4" localSheetId="66">#N/A</definedName>
    <definedName name="Rachão_4" localSheetId="1">SUMÁRIO!Rachão_4</definedName>
    <definedName name="Rachão_4">Rachão_4</definedName>
    <definedName name="Rachão_48" localSheetId="27">#N/A</definedName>
    <definedName name="Rachão_48" localSheetId="25">'ANEXO VII - Erosão'!Rachão_48</definedName>
    <definedName name="Rachão_48" localSheetId="30">#N/A</definedName>
    <definedName name="Rachão_48" localSheetId="40">#N/A</definedName>
    <definedName name="Rachão_48" localSheetId="36">#N/A</definedName>
    <definedName name="Rachão_48" localSheetId="37">#N/A</definedName>
    <definedName name="Rachão_48" localSheetId="38">'ANEXO XVII - Pedágio'!Rachão_48</definedName>
    <definedName name="Rachão_48" localSheetId="39">#N/A</definedName>
    <definedName name="Rachão_48" localSheetId="68">#N/A</definedName>
    <definedName name="Rachão_48" localSheetId="41">#N/A</definedName>
    <definedName name="Rachão_48" localSheetId="67">#N/A</definedName>
    <definedName name="Rachão_48" localSheetId="42">#N/A</definedName>
    <definedName name="Rachão_48" localSheetId="43">#N/A</definedName>
    <definedName name="Rachão_48" localSheetId="44">'ANEXO XXII - Sin. Abertura Tráf'!Rachão_48</definedName>
    <definedName name="Rachão_48" localSheetId="46">'ANEXO XXIV - Orç. Total'!Rachão_48</definedName>
    <definedName name="Rachão_48" localSheetId="59">'ANEXO XXIX - Doc SEDE'!Rachão_48</definedName>
    <definedName name="Rachão_48" localSheetId="47">'ANEXO XXV - Cronograma'!Rachão_48</definedName>
    <definedName name="Rachão_48" localSheetId="48">'ANEXO XXVI - Padrão Desempenho'!Rachão_48</definedName>
    <definedName name="Rachão_48" localSheetId="58">'ANEXO XXVIII - Espec. Servicos'!Rachão_48</definedName>
    <definedName name="Rachão_48" localSheetId="60">#N/A</definedName>
    <definedName name="Rachão_48" localSheetId="61">#N/A</definedName>
    <definedName name="Rachão_48" localSheetId="62">#N/A</definedName>
    <definedName name="Rachão_48" localSheetId="63">#N/A</definedName>
    <definedName name="Rachão_48" localSheetId="64">'ANEXO XXXIV - Aplicação PC'!Rachão_48</definedName>
    <definedName name="Rachão_48" localSheetId="65">#N/A</definedName>
    <definedName name="Rachão_48" localSheetId="66">#N/A</definedName>
    <definedName name="Rachão_48" localSheetId="1">SUMÁRIO!Rachão_48</definedName>
    <definedName name="Rachão_48">Rachão_48</definedName>
    <definedName name="Rachão_51" localSheetId="27">#N/A</definedName>
    <definedName name="Rachão_51" localSheetId="25">'ANEXO VII - Erosão'!Rachão_51</definedName>
    <definedName name="Rachão_51" localSheetId="30">#N/A</definedName>
    <definedName name="Rachão_51" localSheetId="40">#N/A</definedName>
    <definedName name="Rachão_51" localSheetId="36">#N/A</definedName>
    <definedName name="Rachão_51" localSheetId="37">#N/A</definedName>
    <definedName name="Rachão_51" localSheetId="38">'ANEXO XVII - Pedágio'!Rachão_51</definedName>
    <definedName name="Rachão_51" localSheetId="39">#N/A</definedName>
    <definedName name="Rachão_51" localSheetId="68">#N/A</definedName>
    <definedName name="Rachão_51" localSheetId="41">#N/A</definedName>
    <definedName name="Rachão_51" localSheetId="67">#N/A</definedName>
    <definedName name="Rachão_51" localSheetId="42">#N/A</definedName>
    <definedName name="Rachão_51" localSheetId="43">#N/A</definedName>
    <definedName name="Rachão_51" localSheetId="44">'ANEXO XXII - Sin. Abertura Tráf'!Rachão_51</definedName>
    <definedName name="Rachão_51" localSheetId="46">'ANEXO XXIV - Orç. Total'!Rachão_51</definedName>
    <definedName name="Rachão_51" localSheetId="59">'ANEXO XXIX - Doc SEDE'!Rachão_51</definedName>
    <definedName name="Rachão_51" localSheetId="47">'ANEXO XXV - Cronograma'!Rachão_51</definedName>
    <definedName name="Rachão_51" localSheetId="48">'ANEXO XXVI - Padrão Desempenho'!Rachão_51</definedName>
    <definedName name="Rachão_51" localSheetId="58">'ANEXO XXVIII - Espec. Servicos'!Rachão_51</definedName>
    <definedName name="Rachão_51" localSheetId="60">#N/A</definedName>
    <definedName name="Rachão_51" localSheetId="61">#N/A</definedName>
    <definedName name="Rachão_51" localSheetId="62">#N/A</definedName>
    <definedName name="Rachão_51" localSheetId="63">#N/A</definedName>
    <definedName name="Rachão_51" localSheetId="64">'ANEXO XXXIV - Aplicação PC'!Rachão_51</definedName>
    <definedName name="Rachão_51" localSheetId="65">#N/A</definedName>
    <definedName name="Rachão_51" localSheetId="66">#N/A</definedName>
    <definedName name="Rachão_51" localSheetId="1">SUMÁRIO!Rachão_51</definedName>
    <definedName name="Rachão_51">Rachão_51</definedName>
    <definedName name="Rachão_52" localSheetId="27">#N/A</definedName>
    <definedName name="Rachão_52" localSheetId="25">'ANEXO VII - Erosão'!Rachão_52</definedName>
    <definedName name="Rachão_52" localSheetId="30">#N/A</definedName>
    <definedName name="Rachão_52" localSheetId="40">#N/A</definedName>
    <definedName name="Rachão_52" localSheetId="36">#N/A</definedName>
    <definedName name="Rachão_52" localSheetId="37">#N/A</definedName>
    <definedName name="Rachão_52" localSheetId="38">'ANEXO XVII - Pedágio'!Rachão_52</definedName>
    <definedName name="Rachão_52" localSheetId="39">#N/A</definedName>
    <definedName name="Rachão_52" localSheetId="68">#N/A</definedName>
    <definedName name="Rachão_52" localSheetId="41">#N/A</definedName>
    <definedName name="Rachão_52" localSheetId="67">#N/A</definedName>
    <definedName name="Rachão_52" localSheetId="42">#N/A</definedName>
    <definedName name="Rachão_52" localSheetId="43">#N/A</definedName>
    <definedName name="Rachão_52" localSheetId="44">'ANEXO XXII - Sin. Abertura Tráf'!Rachão_52</definedName>
    <definedName name="Rachão_52" localSheetId="46">'ANEXO XXIV - Orç. Total'!Rachão_52</definedName>
    <definedName name="Rachão_52" localSheetId="59">'ANEXO XXIX - Doc SEDE'!Rachão_52</definedName>
    <definedName name="Rachão_52" localSheetId="47">'ANEXO XXV - Cronograma'!Rachão_52</definedName>
    <definedName name="Rachão_52" localSheetId="48">'ANEXO XXVI - Padrão Desempenho'!Rachão_52</definedName>
    <definedName name="Rachão_52" localSheetId="58">'ANEXO XXVIII - Espec. Servicos'!Rachão_52</definedName>
    <definedName name="Rachão_52" localSheetId="60">#N/A</definedName>
    <definedName name="Rachão_52" localSheetId="61">#N/A</definedName>
    <definedName name="Rachão_52" localSheetId="62">#N/A</definedName>
    <definedName name="Rachão_52" localSheetId="63">#N/A</definedName>
    <definedName name="Rachão_52" localSheetId="64">'ANEXO XXXIV - Aplicação PC'!Rachão_52</definedName>
    <definedName name="Rachão_52" localSheetId="65">#N/A</definedName>
    <definedName name="Rachão_52" localSheetId="66">#N/A</definedName>
    <definedName name="Rachão_52" localSheetId="1">SUMÁRIO!Rachão_52</definedName>
    <definedName name="Rachão_52">Rachão_52</definedName>
    <definedName name="Rachão_53" localSheetId="27">#N/A</definedName>
    <definedName name="Rachão_53" localSheetId="25">'ANEXO VII - Erosão'!Rachão_53</definedName>
    <definedName name="Rachão_53" localSheetId="30">#N/A</definedName>
    <definedName name="Rachão_53" localSheetId="40">#N/A</definedName>
    <definedName name="Rachão_53" localSheetId="36">#N/A</definedName>
    <definedName name="Rachão_53" localSheetId="37">#N/A</definedName>
    <definedName name="Rachão_53" localSheetId="38">'ANEXO XVII - Pedágio'!Rachão_53</definedName>
    <definedName name="Rachão_53" localSheetId="39">#N/A</definedName>
    <definedName name="Rachão_53" localSheetId="68">#N/A</definedName>
    <definedName name="Rachão_53" localSheetId="41">#N/A</definedName>
    <definedName name="Rachão_53" localSheetId="67">#N/A</definedName>
    <definedName name="Rachão_53" localSheetId="42">#N/A</definedName>
    <definedName name="Rachão_53" localSheetId="43">#N/A</definedName>
    <definedName name="Rachão_53" localSheetId="44">'ANEXO XXII - Sin. Abertura Tráf'!Rachão_53</definedName>
    <definedName name="Rachão_53" localSheetId="46">'ANEXO XXIV - Orç. Total'!Rachão_53</definedName>
    <definedName name="Rachão_53" localSheetId="59">'ANEXO XXIX - Doc SEDE'!Rachão_53</definedName>
    <definedName name="Rachão_53" localSheetId="47">'ANEXO XXV - Cronograma'!Rachão_53</definedName>
    <definedName name="Rachão_53" localSheetId="48">'ANEXO XXVI - Padrão Desempenho'!Rachão_53</definedName>
    <definedName name="Rachão_53" localSheetId="58">'ANEXO XXVIII - Espec. Servicos'!Rachão_53</definedName>
    <definedName name="Rachão_53" localSheetId="60">#N/A</definedName>
    <definedName name="Rachão_53" localSheetId="61">#N/A</definedName>
    <definedName name="Rachão_53" localSheetId="62">#N/A</definedName>
    <definedName name="Rachão_53" localSheetId="63">#N/A</definedName>
    <definedName name="Rachão_53" localSheetId="64">'ANEXO XXXIV - Aplicação PC'!Rachão_53</definedName>
    <definedName name="Rachão_53" localSheetId="65">#N/A</definedName>
    <definedName name="Rachão_53" localSheetId="66">#N/A</definedName>
    <definedName name="Rachão_53" localSheetId="1">SUMÁRIO!Rachão_53</definedName>
    <definedName name="Rachão_53">Rachão_53</definedName>
    <definedName name="Rachão_55" localSheetId="27">#N/A</definedName>
    <definedName name="Rachão_55" localSheetId="25">'ANEXO VII - Erosão'!Rachão_55</definedName>
    <definedName name="Rachão_55" localSheetId="30">#N/A</definedName>
    <definedName name="Rachão_55" localSheetId="40">#N/A</definedName>
    <definedName name="Rachão_55" localSheetId="36">#N/A</definedName>
    <definedName name="Rachão_55" localSheetId="37">#N/A</definedName>
    <definedName name="Rachão_55" localSheetId="38">'ANEXO XVII - Pedágio'!Rachão_55</definedName>
    <definedName name="Rachão_55" localSheetId="39">#N/A</definedName>
    <definedName name="Rachão_55" localSheetId="68">#N/A</definedName>
    <definedName name="Rachão_55" localSheetId="41">#N/A</definedName>
    <definedName name="Rachão_55" localSheetId="67">#N/A</definedName>
    <definedName name="Rachão_55" localSheetId="42">#N/A</definedName>
    <definedName name="Rachão_55" localSheetId="43">#N/A</definedName>
    <definedName name="Rachão_55" localSheetId="44">'ANEXO XXII - Sin. Abertura Tráf'!Rachão_55</definedName>
    <definedName name="Rachão_55" localSheetId="46">'ANEXO XXIV - Orç. Total'!Rachão_55</definedName>
    <definedName name="Rachão_55" localSheetId="59">'ANEXO XXIX - Doc SEDE'!Rachão_55</definedName>
    <definedName name="Rachão_55" localSheetId="47">'ANEXO XXV - Cronograma'!Rachão_55</definedName>
    <definedName name="Rachão_55" localSheetId="48">'ANEXO XXVI - Padrão Desempenho'!Rachão_55</definedName>
    <definedName name="Rachão_55" localSheetId="58">'ANEXO XXVIII - Espec. Servicos'!Rachão_55</definedName>
    <definedName name="Rachão_55" localSheetId="60">#N/A</definedName>
    <definedName name="Rachão_55" localSheetId="61">#N/A</definedName>
    <definedName name="Rachão_55" localSheetId="62">#N/A</definedName>
    <definedName name="Rachão_55" localSheetId="63">#N/A</definedName>
    <definedName name="Rachão_55" localSheetId="64">'ANEXO XXXIV - Aplicação PC'!Rachão_55</definedName>
    <definedName name="Rachão_55" localSheetId="65">#N/A</definedName>
    <definedName name="Rachão_55" localSheetId="66">#N/A</definedName>
    <definedName name="Rachão_55" localSheetId="1">SUMÁRIO!Rachão_55</definedName>
    <definedName name="Rachão_55">Rachão_55</definedName>
    <definedName name="Rachão_67" localSheetId="27">#N/A</definedName>
    <definedName name="Rachão_67" localSheetId="25">'ANEXO VII - Erosão'!Rachão_67</definedName>
    <definedName name="Rachão_67" localSheetId="30">[0]!AM_41_1</definedName>
    <definedName name="Rachão_67" localSheetId="40">#N/A</definedName>
    <definedName name="Rachão_67" localSheetId="36">#N/A</definedName>
    <definedName name="Rachão_67" localSheetId="37">#N/A</definedName>
    <definedName name="Rachão_67" localSheetId="38">'ANEXO XVII - Pedágio'!Rachão_67</definedName>
    <definedName name="Rachão_67" localSheetId="39">#N/A</definedName>
    <definedName name="Rachão_67" localSheetId="68">#N/A</definedName>
    <definedName name="Rachão_67" localSheetId="41">#N/A</definedName>
    <definedName name="Rachão_67" localSheetId="67">#N/A</definedName>
    <definedName name="Rachão_67" localSheetId="42">#N/A</definedName>
    <definedName name="Rachão_67" localSheetId="43">#N/A</definedName>
    <definedName name="Rachão_67" localSheetId="44">'ANEXO XXII - Sin. Abertura Tráf'!Rachão_67</definedName>
    <definedName name="Rachão_67" localSheetId="46">'ANEXO XXIV - Orç. Total'!Rachão_67</definedName>
    <definedName name="Rachão_67" localSheetId="59">'ANEXO XXIX - Doc SEDE'!Rachão_67</definedName>
    <definedName name="Rachão_67" localSheetId="47">'ANEXO XXV - Cronograma'!Rachão_67</definedName>
    <definedName name="Rachão_67" localSheetId="48">'ANEXO XXVI - Padrão Desempenho'!Rachão_67</definedName>
    <definedName name="Rachão_67" localSheetId="58">'ANEXO XXVIII - Espec. Servicos'!Rachão_67</definedName>
    <definedName name="Rachão_67" localSheetId="60">#N/A</definedName>
    <definedName name="Rachão_67" localSheetId="61">#N/A</definedName>
    <definedName name="Rachão_67" localSheetId="62">#N/A</definedName>
    <definedName name="Rachão_67" localSheetId="63">#N/A</definedName>
    <definedName name="Rachão_67" localSheetId="64">'ANEXO XXXIV - Aplicação PC'!Rachão_67</definedName>
    <definedName name="Rachão_67" localSheetId="65">#N/A</definedName>
    <definedName name="Rachão_67" localSheetId="66">#N/A</definedName>
    <definedName name="Rachão_67" localSheetId="1">SUMÁRIO!Rachão_67</definedName>
    <definedName name="Rachão_67">Rachão_67</definedName>
    <definedName name="Rachão_68" localSheetId="27">#N/A</definedName>
    <definedName name="Rachão_68" localSheetId="25">'ANEXO VII - Erosão'!Rachão_68</definedName>
    <definedName name="Rachão_68" localSheetId="30">#N/A</definedName>
    <definedName name="Rachão_68" localSheetId="40">#N/A</definedName>
    <definedName name="Rachão_68" localSheetId="36">#N/A</definedName>
    <definedName name="Rachão_68" localSheetId="37">#N/A</definedName>
    <definedName name="Rachão_68" localSheetId="38">'ANEXO XVII - Pedágio'!Rachão_68</definedName>
    <definedName name="Rachão_68" localSheetId="39">#N/A</definedName>
    <definedName name="Rachão_68" localSheetId="68">#N/A</definedName>
    <definedName name="Rachão_68" localSheetId="41">#N/A</definedName>
    <definedName name="Rachão_68" localSheetId="67">#N/A</definedName>
    <definedName name="Rachão_68" localSheetId="42">#N/A</definedName>
    <definedName name="Rachão_68" localSheetId="43">#N/A</definedName>
    <definedName name="Rachão_68" localSheetId="44">'ANEXO XXII - Sin. Abertura Tráf'!Rachão_68</definedName>
    <definedName name="Rachão_68" localSheetId="46">'ANEXO XXIV - Orç. Total'!Rachão_68</definedName>
    <definedName name="Rachão_68" localSheetId="59">'ANEXO XXIX - Doc SEDE'!Rachão_68</definedName>
    <definedName name="Rachão_68" localSheetId="47">'ANEXO XXV - Cronograma'!Rachão_68</definedName>
    <definedName name="Rachão_68" localSheetId="48">'ANEXO XXVI - Padrão Desempenho'!Rachão_68</definedName>
    <definedName name="Rachão_68" localSheetId="58">'ANEXO XXVIII - Espec. Servicos'!Rachão_68</definedName>
    <definedName name="Rachão_68" localSheetId="60">#N/A</definedName>
    <definedName name="Rachão_68" localSheetId="61">#N/A</definedName>
    <definedName name="Rachão_68" localSheetId="62">#N/A</definedName>
    <definedName name="Rachão_68" localSheetId="63">#N/A</definedName>
    <definedName name="Rachão_68" localSheetId="64">'ANEXO XXXIV - Aplicação PC'!Rachão_68</definedName>
    <definedName name="Rachão_68" localSheetId="65">#N/A</definedName>
    <definedName name="Rachão_68" localSheetId="66">#N/A</definedName>
    <definedName name="Rachão_68" localSheetId="1">SUMÁRIO!Rachão_68</definedName>
    <definedName name="Rachão_68">Rachão_68</definedName>
    <definedName name="Rachão_69" localSheetId="27">#N/A</definedName>
    <definedName name="Rachão_69" localSheetId="25">'ANEXO VII - Erosão'!Rachão_69</definedName>
    <definedName name="Rachão_69" localSheetId="30">#N/A</definedName>
    <definedName name="Rachão_69" localSheetId="40">#N/A</definedName>
    <definedName name="Rachão_69" localSheetId="36">#N/A</definedName>
    <definedName name="Rachão_69" localSheetId="37">#N/A</definedName>
    <definedName name="Rachão_69" localSheetId="38">'ANEXO XVII - Pedágio'!Rachão_69</definedName>
    <definedName name="Rachão_69" localSheetId="39">#N/A</definedName>
    <definedName name="Rachão_69" localSheetId="68">#N/A</definedName>
    <definedName name="Rachão_69" localSheetId="41">#N/A</definedName>
    <definedName name="Rachão_69" localSheetId="67">#N/A</definedName>
    <definedName name="Rachão_69" localSheetId="42">#N/A</definedName>
    <definedName name="Rachão_69" localSheetId="43">#N/A</definedName>
    <definedName name="Rachão_69" localSheetId="44">'ANEXO XXII - Sin. Abertura Tráf'!Rachão_69</definedName>
    <definedName name="Rachão_69" localSheetId="46">'ANEXO XXIV - Orç. Total'!Rachão_69</definedName>
    <definedName name="Rachão_69" localSheetId="59">'ANEXO XXIX - Doc SEDE'!Rachão_69</definedName>
    <definedName name="Rachão_69" localSheetId="47">'ANEXO XXV - Cronograma'!Rachão_69</definedName>
    <definedName name="Rachão_69" localSheetId="48">'ANEXO XXVI - Padrão Desempenho'!Rachão_69</definedName>
    <definedName name="Rachão_69" localSheetId="58">'ANEXO XXVIII - Espec. Servicos'!Rachão_69</definedName>
    <definedName name="Rachão_69" localSheetId="60">#N/A</definedName>
    <definedName name="Rachão_69" localSheetId="61">#N/A</definedName>
    <definedName name="Rachão_69" localSheetId="62">#N/A</definedName>
    <definedName name="Rachão_69" localSheetId="63">#N/A</definedName>
    <definedName name="Rachão_69" localSheetId="64">'ANEXO XXXIV - Aplicação PC'!Rachão_69</definedName>
    <definedName name="Rachão_69" localSheetId="65">#N/A</definedName>
    <definedName name="Rachão_69" localSheetId="66">#N/A</definedName>
    <definedName name="Rachão_69" localSheetId="1">SUMÁRIO!Rachão_69</definedName>
    <definedName name="Rachão_69">Rachão_69</definedName>
    <definedName name="Rachão_70" localSheetId="27">#N/A</definedName>
    <definedName name="Rachão_70" localSheetId="25">'ANEXO VII - Erosão'!Rachão_70</definedName>
    <definedName name="Rachão_70" localSheetId="30">#N/A</definedName>
    <definedName name="Rachão_70" localSheetId="40">#N/A</definedName>
    <definedName name="Rachão_70" localSheetId="36">#N/A</definedName>
    <definedName name="Rachão_70" localSheetId="37">#N/A</definedName>
    <definedName name="Rachão_70" localSheetId="38">'ANEXO XVII - Pedágio'!Rachão_70</definedName>
    <definedName name="Rachão_70" localSheetId="39">#N/A</definedName>
    <definedName name="Rachão_70" localSheetId="68">#N/A</definedName>
    <definedName name="Rachão_70" localSheetId="41">#N/A</definedName>
    <definedName name="Rachão_70" localSheetId="67">#N/A</definedName>
    <definedName name="Rachão_70" localSheetId="42">#N/A</definedName>
    <definedName name="Rachão_70" localSheetId="43">#N/A</definedName>
    <definedName name="Rachão_70" localSheetId="44">'ANEXO XXII - Sin. Abertura Tráf'!Rachão_70</definedName>
    <definedName name="Rachão_70" localSheetId="46">'ANEXO XXIV - Orç. Total'!Rachão_70</definedName>
    <definedName name="Rachão_70" localSheetId="59">'ANEXO XXIX - Doc SEDE'!Rachão_70</definedName>
    <definedName name="Rachão_70" localSheetId="47">'ANEXO XXV - Cronograma'!Rachão_70</definedName>
    <definedName name="Rachão_70" localSheetId="48">'ANEXO XXVI - Padrão Desempenho'!Rachão_70</definedName>
    <definedName name="Rachão_70" localSheetId="58">'ANEXO XXVIII - Espec. Servicos'!Rachão_70</definedName>
    <definedName name="Rachão_70" localSheetId="60">#N/A</definedName>
    <definedName name="Rachão_70" localSheetId="61">#N/A</definedName>
    <definedName name="Rachão_70" localSheetId="62">#N/A</definedName>
    <definedName name="Rachão_70" localSheetId="63">#N/A</definedName>
    <definedName name="Rachão_70" localSheetId="64">'ANEXO XXXIV - Aplicação PC'!Rachão_70</definedName>
    <definedName name="Rachão_70" localSheetId="65">#N/A</definedName>
    <definedName name="Rachão_70" localSheetId="66">#N/A</definedName>
    <definedName name="Rachão_70" localSheetId="1">SUMÁRIO!Rachão_70</definedName>
    <definedName name="Rachão_70">Rachão_70</definedName>
    <definedName name="Rachão_71" localSheetId="27">#N/A</definedName>
    <definedName name="Rachão_71" localSheetId="25">'ANEXO VII - Erosão'!Rachão_71</definedName>
    <definedName name="Rachão_71" localSheetId="30">#N/A</definedName>
    <definedName name="Rachão_71" localSheetId="40">#N/A</definedName>
    <definedName name="Rachão_71" localSheetId="36">#N/A</definedName>
    <definedName name="Rachão_71" localSheetId="37">#N/A</definedName>
    <definedName name="Rachão_71" localSheetId="38">'ANEXO XVII - Pedágio'!Rachão_71</definedName>
    <definedName name="Rachão_71" localSheetId="39">#N/A</definedName>
    <definedName name="Rachão_71" localSheetId="68">#N/A</definedName>
    <definedName name="Rachão_71" localSheetId="41">#N/A</definedName>
    <definedName name="Rachão_71" localSheetId="67">#N/A</definedName>
    <definedName name="Rachão_71" localSheetId="42">#N/A</definedName>
    <definedName name="Rachão_71" localSheetId="43">#N/A</definedName>
    <definedName name="Rachão_71" localSheetId="44">'ANEXO XXII - Sin. Abertura Tráf'!Rachão_71</definedName>
    <definedName name="Rachão_71" localSheetId="46">'ANEXO XXIV - Orç. Total'!Rachão_71</definedName>
    <definedName name="Rachão_71" localSheetId="59">'ANEXO XXIX - Doc SEDE'!Rachão_71</definedName>
    <definedName name="Rachão_71" localSheetId="47">'ANEXO XXV - Cronograma'!Rachão_71</definedName>
    <definedName name="Rachão_71" localSheetId="48">'ANEXO XXVI - Padrão Desempenho'!Rachão_71</definedName>
    <definedName name="Rachão_71" localSheetId="58">'ANEXO XXVIII - Espec. Servicos'!Rachão_71</definedName>
    <definedName name="Rachão_71" localSheetId="60">#N/A</definedName>
    <definedName name="Rachão_71" localSheetId="61">#N/A</definedName>
    <definedName name="Rachão_71" localSheetId="62">#N/A</definedName>
    <definedName name="Rachão_71" localSheetId="63">#N/A</definedName>
    <definedName name="Rachão_71" localSheetId="64">'ANEXO XXXIV - Aplicação PC'!Rachão_71</definedName>
    <definedName name="Rachão_71" localSheetId="65">#N/A</definedName>
    <definedName name="Rachão_71" localSheetId="66">#N/A</definedName>
    <definedName name="Rachão_71" localSheetId="1">SUMÁRIO!Rachão_71</definedName>
    <definedName name="Rachão_71">Rachão_71</definedName>
    <definedName name="Rachão_72" localSheetId="27">#N/A</definedName>
    <definedName name="Rachão_72" localSheetId="25">'ANEXO VII - Erosão'!Rachão_72</definedName>
    <definedName name="Rachão_72" localSheetId="30">#N/A</definedName>
    <definedName name="Rachão_72" localSheetId="40">#N/A</definedName>
    <definedName name="Rachão_72" localSheetId="36">#N/A</definedName>
    <definedName name="Rachão_72" localSheetId="37">#N/A</definedName>
    <definedName name="Rachão_72" localSheetId="38">'ANEXO XVII - Pedágio'!Rachão_72</definedName>
    <definedName name="Rachão_72" localSheetId="39">#N/A</definedName>
    <definedName name="Rachão_72" localSheetId="68">#N/A</definedName>
    <definedName name="Rachão_72" localSheetId="41">#N/A</definedName>
    <definedName name="Rachão_72" localSheetId="67">#N/A</definedName>
    <definedName name="Rachão_72" localSheetId="42">#N/A</definedName>
    <definedName name="Rachão_72" localSheetId="43">#N/A</definedName>
    <definedName name="Rachão_72" localSheetId="44">'ANEXO XXII - Sin. Abertura Tráf'!Rachão_72</definedName>
    <definedName name="Rachão_72" localSheetId="46">'ANEXO XXIV - Orç. Total'!Rachão_72</definedName>
    <definedName name="Rachão_72" localSheetId="59">'ANEXO XXIX - Doc SEDE'!Rachão_72</definedName>
    <definedName name="Rachão_72" localSheetId="47">'ANEXO XXV - Cronograma'!Rachão_72</definedName>
    <definedName name="Rachão_72" localSheetId="48">'ANEXO XXVI - Padrão Desempenho'!Rachão_72</definedName>
    <definedName name="Rachão_72" localSheetId="58">'ANEXO XXVIII - Espec. Servicos'!Rachão_72</definedName>
    <definedName name="Rachão_72" localSheetId="60">#N/A</definedName>
    <definedName name="Rachão_72" localSheetId="61">#N/A</definedName>
    <definedName name="Rachão_72" localSheetId="62">#N/A</definedName>
    <definedName name="Rachão_72" localSheetId="63">#N/A</definedName>
    <definedName name="Rachão_72" localSheetId="64">'ANEXO XXXIV - Aplicação PC'!Rachão_72</definedName>
    <definedName name="Rachão_72" localSheetId="65">#N/A</definedName>
    <definedName name="Rachão_72" localSheetId="66">#N/A</definedName>
    <definedName name="Rachão_72" localSheetId="1">SUMÁRIO!Rachão_72</definedName>
    <definedName name="Rachão_72">Rachão_72</definedName>
    <definedName name="rafael" localSheetId="27">#REF!</definedName>
    <definedName name="rafael" localSheetId="40">#REF!</definedName>
    <definedName name="rafael" localSheetId="37">#REF!</definedName>
    <definedName name="rafael" localSheetId="39">#REF!</definedName>
    <definedName name="rafael" localSheetId="41">#REF!</definedName>
    <definedName name="rafael" localSheetId="67">#REF!</definedName>
    <definedName name="rafael" localSheetId="60">#REF!</definedName>
    <definedName name="rafael" localSheetId="61">#REF!</definedName>
    <definedName name="rafael" localSheetId="62">#REF!</definedName>
    <definedName name="rafael" localSheetId="63">#REF!</definedName>
    <definedName name="rafael" localSheetId="64">#REF!</definedName>
    <definedName name="rafael" localSheetId="65">#REF!</definedName>
    <definedName name="rafael" localSheetId="66">#REF!</definedName>
    <definedName name="rafael">#REF!</definedName>
    <definedName name="RB_brita_Adir" localSheetId="23">OFFSET(#REF!,0,COLUMN(#REF!)-1,COUNTA(#REF!),1)</definedName>
    <definedName name="RB_brita_Adir" localSheetId="30">OFFSET(#REF!,0,COLUMN(#REF!)-1,COUNTA(#REF!),1)</definedName>
    <definedName name="RB_brita_Adir" localSheetId="33">OFFSET(#REF!,0,COLUMN(#REF!)-1,COUNTA(#REF!),1)</definedName>
    <definedName name="RB_brita_Adir" localSheetId="35">OFFSET(#REF!,0,COLUMN(#REF!)-1,COUNTA(#REF!),1)</definedName>
    <definedName name="RB_brita_Adir" localSheetId="42">OFFSET(#REF!,0,COLUMN(#REF!)-1,COUNTA(#REF!),1)</definedName>
    <definedName name="RB_brita_Adir" localSheetId="43">OFFSET(#REF!,0,COLUMN(#REF!)-1,COUNTA(#REF!),1)</definedName>
    <definedName name="RB_brita_Adir" localSheetId="64">OFFSET(#REF!,0,COLUMN(#REF!)-1,COUNTA(#REF!),1)</definedName>
    <definedName name="RB_brita_Adir">OFFSET(#REF!,0,COLUMN(#REF!)-1,COUNTA(#REF!),1)</definedName>
    <definedName name="RB_brita_Aesq" localSheetId="23">OFFSET(#REF!,0,COLUMN(#REF!)-1,COUNTA(#REF!),1)</definedName>
    <definedName name="RB_brita_Aesq" localSheetId="30">OFFSET(#REF!,0,COLUMN(#REF!)-1,COUNTA(#REF!),1)</definedName>
    <definedName name="RB_brita_Aesq" localSheetId="33">OFFSET(#REF!,0,COLUMN(#REF!)-1,COUNTA(#REF!),1)</definedName>
    <definedName name="RB_brita_Aesq" localSheetId="35">OFFSET(#REF!,0,COLUMN(#REF!)-1,COUNTA(#REF!),1)</definedName>
    <definedName name="RB_brita_Aesq" localSheetId="42">OFFSET(#REF!,0,COLUMN(#REF!)-1,COUNTA(#REF!),1)</definedName>
    <definedName name="RB_brita_Aesq" localSheetId="43">OFFSET(#REF!,0,COLUMN(#REF!)-1,COUNTA(#REF!),1)</definedName>
    <definedName name="RB_brita_Aesq">OFFSET(#REF!,0,COLUMN(#REF!)-1,COUNTA(#REF!),1)</definedName>
    <definedName name="RB_brita_cim_Adir" localSheetId="23">OFFSET(#REF!,0,COLUMN(#REF!)-1,COUNTA(#REF!),1)</definedName>
    <definedName name="RB_brita_cim_Adir" localSheetId="30">OFFSET(#REF!,0,COLUMN(#REF!)-1,COUNTA(#REF!),1)</definedName>
    <definedName name="RB_brita_cim_Adir" localSheetId="33">OFFSET(#REF!,0,COLUMN(#REF!)-1,COUNTA(#REF!),1)</definedName>
    <definedName name="RB_brita_cim_Adir" localSheetId="35">OFFSET(#REF!,0,COLUMN(#REF!)-1,COUNTA(#REF!),1)</definedName>
    <definedName name="RB_brita_cim_Adir" localSheetId="42">OFFSET(#REF!,0,COLUMN(#REF!)-1,COUNTA(#REF!),1)</definedName>
    <definedName name="RB_brita_cim_Adir" localSheetId="43">OFFSET(#REF!,0,COLUMN(#REF!)-1,COUNTA(#REF!),1)</definedName>
    <definedName name="RB_brita_cim_Adir">OFFSET(#REF!,0,COLUMN(#REF!)-1,COUNTA(#REF!),1)</definedName>
    <definedName name="RB_brita_cim_Aesq" localSheetId="23">OFFSET(#REF!,0,COLUMN(#REF!)-1,COUNTA(#REF!),1)</definedName>
    <definedName name="RB_brita_cim_Aesq" localSheetId="30">OFFSET(#REF!,0,COLUMN(#REF!)-1,COUNTA(#REF!),1)</definedName>
    <definedName name="RB_brita_cim_Aesq" localSheetId="33">OFFSET(#REF!,0,COLUMN(#REF!)-1,COUNTA(#REF!),1)</definedName>
    <definedName name="RB_brita_cim_Aesq" localSheetId="35">OFFSET(#REF!,0,COLUMN(#REF!)-1,COUNTA(#REF!),1)</definedName>
    <definedName name="RB_brita_cim_Aesq" localSheetId="42">OFFSET(#REF!,0,COLUMN(#REF!)-1,COUNTA(#REF!),1)</definedName>
    <definedName name="RB_brita_cim_Aesq" localSheetId="43">OFFSET(#REF!,0,COLUMN(#REF!)-1,COUNTA(#REF!),1)</definedName>
    <definedName name="RB_brita_cim_Aesq">OFFSET(#REF!,0,COLUMN(#REF!)-1,COUNTA(#REF!),1)</definedName>
    <definedName name="RB_brita_cim_pista" localSheetId="23">OFFSET(#REF!,0,MATCH(#REF!,#REF!,0)-1,COUNTA(#REF!),1)</definedName>
    <definedName name="RB_brita_cim_pista" localSheetId="30">OFFSET(#REF!,0,MATCH(#REF!,#REF!,0)-1,COUNTA(#REF!),1)</definedName>
    <definedName name="RB_brita_cim_pista" localSheetId="33">OFFSET(#REF!,0,MATCH(#REF!,#REF!,0)-1,COUNTA(#REF!),1)</definedName>
    <definedName name="RB_brita_cim_pista" localSheetId="35">OFFSET(#REF!,0,MATCH(#REF!,#REF!,0)-1,COUNTA(#REF!),1)</definedName>
    <definedName name="RB_brita_cim_pista" localSheetId="42">OFFSET(#REF!,0,MATCH(#REF!,#REF!,0)-1,COUNTA(#REF!),1)</definedName>
    <definedName name="RB_brita_cim_pista" localSheetId="43">OFFSET(#REF!,0,MATCH(#REF!,#REF!,0)-1,COUNTA(#REF!),1)</definedName>
    <definedName name="RB_brita_cim_pista" localSheetId="64">OFFSET(#REF!,0,MATCH(#REF!,#REF!,0)-1,COUNTA(#REF!),1)</definedName>
    <definedName name="RB_brita_cim_pista">OFFSET(#REF!,0,MATCH(#REF!,#REF!,0)-1,COUNTA(#REF!),1)</definedName>
    <definedName name="RB_brita_pista" localSheetId="23">OFFSET(#REF!,0,MATCH(#REF!,#REF!,0)-1,COUNTA(#REF!),1)</definedName>
    <definedName name="RB_brita_pista" localSheetId="30">OFFSET(#REF!,0,MATCH(#REF!,#REF!,0)-1,COUNTA(#REF!),1)</definedName>
    <definedName name="RB_brita_pista" localSheetId="33">OFFSET(#REF!,0,MATCH(#REF!,#REF!,0)-1,COUNTA(#REF!),1)</definedName>
    <definedName name="RB_brita_pista" localSheetId="35">OFFSET(#REF!,0,MATCH(#REF!,#REF!,0)-1,COUNTA(#REF!),1)</definedName>
    <definedName name="RB_brita_pista" localSheetId="42">OFFSET(#REF!,0,MATCH(#REF!,#REF!,0)-1,COUNTA(#REF!),1)</definedName>
    <definedName name="RB_brita_pista" localSheetId="43">OFFSET(#REF!,0,MATCH(#REF!,#REF!,0)-1,COUNTA(#REF!),1)</definedName>
    <definedName name="RB_brita_pista" localSheetId="64">OFFSET(#REF!,0,MATCH(#REF!,#REF!,0)-1,COUNTA(#REF!),1)</definedName>
    <definedName name="RB_brita_pista">OFFSET(#REF!,0,MATCH(#REF!,#REF!,0)-1,COUNTA(#REF!),1)</definedName>
    <definedName name="RB_cim_Adir" localSheetId="23">OFFSET(#REF!,0,COLUMN(#REF!)-1,COUNTA(#REF!),1)</definedName>
    <definedName name="RB_cim_Adir" localSheetId="30">OFFSET(#REF!,0,COLUMN(#REF!)-1,COUNTA(#REF!),1)</definedName>
    <definedName name="RB_cim_Adir" localSheetId="33">OFFSET(#REF!,0,COLUMN(#REF!)-1,COUNTA(#REF!),1)</definedName>
    <definedName name="RB_cim_Adir" localSheetId="35">OFFSET(#REF!,0,COLUMN(#REF!)-1,COUNTA(#REF!),1)</definedName>
    <definedName name="RB_cim_Adir" localSheetId="42">OFFSET(#REF!,0,COLUMN(#REF!)-1,COUNTA(#REF!),1)</definedName>
    <definedName name="RB_cim_Adir" localSheetId="43">OFFSET(#REF!,0,COLUMN(#REF!)-1,COUNTA(#REF!),1)</definedName>
    <definedName name="RB_cim_Adir">OFFSET(#REF!,0,COLUMN(#REF!)-1,COUNTA(#REF!),1)</definedName>
    <definedName name="RB_cim_Aesq" localSheetId="23">OFFSET(#REF!,0,COLUMN(#REF!)-1,COUNTA(#REF!),1)</definedName>
    <definedName name="RB_cim_Aesq" localSheetId="30">OFFSET(#REF!,0,COLUMN(#REF!)-1,COUNTA(#REF!),1)</definedName>
    <definedName name="RB_cim_Aesq" localSheetId="33">OFFSET(#REF!,0,COLUMN(#REF!)-1,COUNTA(#REF!),1)</definedName>
    <definedName name="RB_cim_Aesq" localSheetId="35">OFFSET(#REF!,0,COLUMN(#REF!)-1,COUNTA(#REF!),1)</definedName>
    <definedName name="RB_cim_Aesq" localSheetId="42">OFFSET(#REF!,0,COLUMN(#REF!)-1,COUNTA(#REF!),1)</definedName>
    <definedName name="RB_cim_Aesq" localSheetId="43">OFFSET(#REF!,0,COLUMN(#REF!)-1,COUNTA(#REF!),1)</definedName>
    <definedName name="RB_cim_Aesq">OFFSET(#REF!,0,COLUMN(#REF!)-1,COUNTA(#REF!),1)</definedName>
    <definedName name="RB_cim_pista" localSheetId="23">OFFSET(#REF!,0,MATCH(#REF!,#REF!,0)-1,COUNTA(#REF!),1)</definedName>
    <definedName name="RB_cim_pista" localSheetId="30">OFFSET(#REF!,0,MATCH(#REF!,#REF!,0)-1,COUNTA(#REF!),1)</definedName>
    <definedName name="RB_cim_pista" localSheetId="33">OFFSET(#REF!,0,MATCH(#REF!,#REF!,0)-1,COUNTA(#REF!),1)</definedName>
    <definedName name="RB_cim_pista" localSheetId="35">OFFSET(#REF!,0,MATCH(#REF!,#REF!,0)-1,COUNTA(#REF!),1)</definedName>
    <definedName name="RB_cim_pista" localSheetId="42">OFFSET(#REF!,0,MATCH(#REF!,#REF!,0)-1,COUNTA(#REF!),1)</definedName>
    <definedName name="RB_cim_pista" localSheetId="43">OFFSET(#REF!,0,MATCH(#REF!,#REF!,0)-1,COUNTA(#REF!),1)</definedName>
    <definedName name="RB_cim_pista" localSheetId="64">OFFSET(#REF!,0,MATCH(#REF!,#REF!,0)-1,COUNTA(#REF!),1)</definedName>
    <definedName name="RB_cim_pista">OFFSET(#REF!,0,MATCH(#REF!,#REF!,0)-1,COUNTA(#REF!),1)</definedName>
    <definedName name="RB_simples_Adir" localSheetId="23">OFFSET(#REF!,0,COLUMN(#REF!)-1,COUNTA(#REF!),1)</definedName>
    <definedName name="RB_simples_Adir" localSheetId="30">OFFSET(#REF!,0,COLUMN(#REF!)-1,COUNTA(#REF!),1)</definedName>
    <definedName name="RB_simples_Adir" localSheetId="33">OFFSET(#REF!,0,COLUMN(#REF!)-1,COUNTA(#REF!),1)</definedName>
    <definedName name="RB_simples_Adir" localSheetId="35">OFFSET(#REF!,0,COLUMN(#REF!)-1,COUNTA(#REF!),1)</definedName>
    <definedName name="RB_simples_Adir" localSheetId="42">OFFSET(#REF!,0,COLUMN(#REF!)-1,COUNTA(#REF!),1)</definedName>
    <definedName name="RB_simples_Adir" localSheetId="43">OFFSET(#REF!,0,COLUMN(#REF!)-1,COUNTA(#REF!),1)</definedName>
    <definedName name="RB_simples_Adir">OFFSET(#REF!,0,COLUMN(#REF!)-1,COUNTA(#REF!),1)</definedName>
    <definedName name="RB_simples_Aesq" localSheetId="23">OFFSET(#REF!,0,COLUMN(#REF!)-1,COUNTA(#REF!),1)</definedName>
    <definedName name="RB_simples_Aesq" localSheetId="30">OFFSET(#REF!,0,COLUMN(#REF!)-1,COUNTA(#REF!),1)</definedName>
    <definedName name="RB_simples_Aesq" localSheetId="33">OFFSET(#REF!,0,COLUMN(#REF!)-1,COUNTA(#REF!),1)</definedName>
    <definedName name="RB_simples_Aesq" localSheetId="35">OFFSET(#REF!,0,COLUMN(#REF!)-1,COUNTA(#REF!),1)</definedName>
    <definedName name="RB_simples_Aesq" localSheetId="42">OFFSET(#REF!,0,COLUMN(#REF!)-1,COUNTA(#REF!),1)</definedName>
    <definedName name="RB_simples_Aesq" localSheetId="43">OFFSET(#REF!,0,COLUMN(#REF!)-1,COUNTA(#REF!),1)</definedName>
    <definedName name="RB_simples_Aesq">OFFSET(#REF!,0,COLUMN(#REF!)-1,COUNTA(#REF!),1)</definedName>
    <definedName name="RB_simples_pista" localSheetId="23">OFFSET(#REF!,0,MATCH(#REF!,#REF!,0)-1,COUNTA(#REF!),1)</definedName>
    <definedName name="RB_simples_pista" localSheetId="30">OFFSET(#REF!,0,MATCH(#REF!,#REF!,0)-1,COUNTA(#REF!),1)</definedName>
    <definedName name="RB_simples_pista" localSheetId="33">OFFSET(#REF!,0,MATCH(#REF!,#REF!,0)-1,COUNTA(#REF!),1)</definedName>
    <definedName name="RB_simples_pista" localSheetId="35">OFFSET(#REF!,0,MATCH(#REF!,#REF!,0)-1,COUNTA(#REF!),1)</definedName>
    <definedName name="RB_simples_pista" localSheetId="42">OFFSET(#REF!,0,MATCH(#REF!,#REF!,0)-1,COUNTA(#REF!),1)</definedName>
    <definedName name="RB_simples_pista" localSheetId="43">OFFSET(#REF!,0,MATCH(#REF!,#REF!,0)-1,COUNTA(#REF!),1)</definedName>
    <definedName name="RB_simples_pista" localSheetId="64">OFFSET(#REF!,0,MATCH(#REF!,#REF!,0)-1,COUNTA(#REF!),1)</definedName>
    <definedName name="RB_simples_pista">OFFSET(#REF!,0,MATCH(#REF!,#REF!,0)-1,COUNTA(#REF!),1)</definedName>
    <definedName name="RBAM_Adir" localSheetId="23">OFFSET(#REF!,0,COLUMN(#REF!)-1,COUNTA(#REF!),1)</definedName>
    <definedName name="RBAM_Adir" localSheetId="30">OFFSET(#REF!,0,COLUMN(#REF!)-1,COUNTA(#REF!),1)</definedName>
    <definedName name="RBAM_Adir" localSheetId="33">OFFSET(#REF!,0,COLUMN(#REF!)-1,COUNTA(#REF!),1)</definedName>
    <definedName name="RBAM_Adir" localSheetId="35">OFFSET(#REF!,0,COLUMN(#REF!)-1,COUNTA(#REF!),1)</definedName>
    <definedName name="RBAM_Adir" localSheetId="42">OFFSET(#REF!,0,COLUMN(#REF!)-1,COUNTA(#REF!),1)</definedName>
    <definedName name="RBAM_Adir" localSheetId="43">OFFSET(#REF!,0,COLUMN(#REF!)-1,COUNTA(#REF!),1)</definedName>
    <definedName name="RBAM_Adir">OFFSET(#REF!,0,COLUMN(#REF!)-1,COUNTA(#REF!),1)</definedName>
    <definedName name="RBAM_Aesq" localSheetId="23">OFFSET(#REF!,0,COLUMN(#REF!)-1,COUNTA(#REF!),1)</definedName>
    <definedName name="RBAM_Aesq" localSheetId="30">OFFSET(#REF!,0,COLUMN(#REF!)-1,COUNTA(#REF!),1)</definedName>
    <definedName name="RBAM_Aesq" localSheetId="33">OFFSET(#REF!,0,COLUMN(#REF!)-1,COUNTA(#REF!),1)</definedName>
    <definedName name="RBAM_Aesq" localSheetId="35">OFFSET(#REF!,0,COLUMN(#REF!)-1,COUNTA(#REF!),1)</definedName>
    <definedName name="RBAM_Aesq" localSheetId="42">OFFSET(#REF!,0,COLUMN(#REF!)-1,COUNTA(#REF!),1)</definedName>
    <definedName name="RBAM_Aesq" localSheetId="43">OFFSET(#REF!,0,COLUMN(#REF!)-1,COUNTA(#REF!),1)</definedName>
    <definedName name="RBAM_Aesq">OFFSET(#REF!,0,COLUMN(#REF!)-1,COUNTA(#REF!),1)</definedName>
    <definedName name="RBAMFS_Adir" localSheetId="23">OFFSET(#REF!,0,COLUMN(#REF!)-1,COUNTA(#REF!),1)</definedName>
    <definedName name="RBAMFS_Adir" localSheetId="30">OFFSET(#REF!,0,COLUMN(#REF!)-1,COUNTA(#REF!),1)</definedName>
    <definedName name="RBAMFS_Adir" localSheetId="33">OFFSET(#REF!,0,COLUMN(#REF!)-1,COUNTA(#REF!),1)</definedName>
    <definedName name="RBAMFS_Adir" localSheetId="35">OFFSET(#REF!,0,COLUMN(#REF!)-1,COUNTA(#REF!),1)</definedName>
    <definedName name="RBAMFS_Adir" localSheetId="42">OFFSET(#REF!,0,COLUMN(#REF!)-1,COUNTA(#REF!),1)</definedName>
    <definedName name="RBAMFS_Adir" localSheetId="43">OFFSET(#REF!,0,COLUMN(#REF!)-1,COUNTA(#REF!),1)</definedName>
    <definedName name="RBAMFS_Adir">OFFSET(#REF!,0,COLUMN(#REF!)-1,COUNTA(#REF!),1)</definedName>
    <definedName name="RBAMFS_Aesq" localSheetId="23">OFFSET(#REF!,0,COLUMN(#REF!)-1,COUNTA(#REF!),1)</definedName>
    <definedName name="RBAMFS_Aesq" localSheetId="30">OFFSET(#REF!,0,COLUMN(#REF!)-1,COUNTA(#REF!),1)</definedName>
    <definedName name="RBAMFS_Aesq" localSheetId="33">OFFSET(#REF!,0,COLUMN(#REF!)-1,COUNTA(#REF!),1)</definedName>
    <definedName name="RBAMFS_Aesq" localSheetId="35">OFFSET(#REF!,0,COLUMN(#REF!)-1,COUNTA(#REF!),1)</definedName>
    <definedName name="RBAMFS_Aesq" localSheetId="42">OFFSET(#REF!,0,COLUMN(#REF!)-1,COUNTA(#REF!),1)</definedName>
    <definedName name="RBAMFS_Aesq" localSheetId="43">OFFSET(#REF!,0,COLUMN(#REF!)-1,COUNTA(#REF!),1)</definedName>
    <definedName name="RBAMFS_Aesq">OFFSET(#REF!,0,COLUMN(#REF!)-1,COUNTA(#REF!),1)</definedName>
    <definedName name="RBSM_Adir" localSheetId="23">OFFSET(#REF!,0,COLUMN(#REF!)-1,COUNTA(#REF!),1)</definedName>
    <definedName name="RBSM_Adir" localSheetId="30">OFFSET(#REF!,0,COLUMN(#REF!)-1,COUNTA(#REF!),1)</definedName>
    <definedName name="RBSM_Adir" localSheetId="33">OFFSET(#REF!,0,COLUMN(#REF!)-1,COUNTA(#REF!),1)</definedName>
    <definedName name="RBSM_Adir" localSheetId="35">OFFSET(#REF!,0,COLUMN(#REF!)-1,COUNTA(#REF!),1)</definedName>
    <definedName name="RBSM_Adir" localSheetId="42">OFFSET(#REF!,0,COLUMN(#REF!)-1,COUNTA(#REF!),1)</definedName>
    <definedName name="RBSM_Adir" localSheetId="43">OFFSET(#REF!,0,COLUMN(#REF!)-1,COUNTA(#REF!),1)</definedName>
    <definedName name="RBSM_Adir">OFFSET(#REF!,0,COLUMN(#REF!)-1,COUNTA(#REF!),1)</definedName>
    <definedName name="RBSM_Aesq" localSheetId="23">OFFSET(#REF!,0,COLUMN(#REF!)-1,COUNTA(#REF!),1)</definedName>
    <definedName name="RBSM_Aesq" localSheetId="30">OFFSET(#REF!,0,COLUMN(#REF!)-1,COUNTA(#REF!),1)</definedName>
    <definedName name="RBSM_Aesq" localSheetId="33">OFFSET(#REF!,0,COLUMN(#REF!)-1,COUNTA(#REF!),1)</definedName>
    <definedName name="RBSM_Aesq" localSheetId="35">OFFSET(#REF!,0,COLUMN(#REF!)-1,COUNTA(#REF!),1)</definedName>
    <definedName name="RBSM_Aesq" localSheetId="42">OFFSET(#REF!,0,COLUMN(#REF!)-1,COUNTA(#REF!),1)</definedName>
    <definedName name="RBSM_Aesq" localSheetId="43">OFFSET(#REF!,0,COLUMN(#REF!)-1,COUNTA(#REF!),1)</definedName>
    <definedName name="RBSM_Aesq">OFFSET(#REF!,0,COLUMN(#REF!)-1,COUNTA(#REF!),1)</definedName>
    <definedName name="RBV" localSheetId="30">#REF!</definedName>
    <definedName name="RBV" localSheetId="38">#REF!</definedName>
    <definedName name="RBV" localSheetId="59">#REF!</definedName>
    <definedName name="RBV" localSheetId="58">#REF!</definedName>
    <definedName name="RBV" localSheetId="64">#REF!</definedName>
    <definedName name="RBV">#REF!</definedName>
    <definedName name="RBV_25" localSheetId="30">#REF!</definedName>
    <definedName name="RBV_25" localSheetId="32">#REF!</definedName>
    <definedName name="RBV_25" localSheetId="64">#REF!</definedName>
    <definedName name="RBV_25">#REF!</definedName>
    <definedName name="RBV_29" localSheetId="30">#REF!</definedName>
    <definedName name="RBV_29" localSheetId="64">#REF!</definedName>
    <definedName name="RBV_29">#REF!</definedName>
    <definedName name="RBV_31" localSheetId="30">#REF!</definedName>
    <definedName name="RBV_31">#REF!</definedName>
    <definedName name="RBVV" localSheetId="30">#REF!</definedName>
    <definedName name="RBVV">#REF!</definedName>
    <definedName name="RCGP_1" localSheetId="27">#REF!</definedName>
    <definedName name="RCGP_1" localSheetId="40">#REF!</definedName>
    <definedName name="RCGP_1" localSheetId="37">#REF!</definedName>
    <definedName name="RCGP_1" localSheetId="39">#REF!</definedName>
    <definedName name="RCGP_1" localSheetId="41">#REF!</definedName>
    <definedName name="RCGP_1" localSheetId="67">#REF!</definedName>
    <definedName name="RCGP_1" localSheetId="60">#REF!</definedName>
    <definedName name="RCGP_1" localSheetId="61">#REF!</definedName>
    <definedName name="RCGP_1" localSheetId="62">#REF!</definedName>
    <definedName name="RCGP_1" localSheetId="63">#REF!</definedName>
    <definedName name="RCGP_1" localSheetId="65">#REF!</definedName>
    <definedName name="RCGP_1" localSheetId="66">#REF!</definedName>
    <definedName name="RCGP_1">#REF!</definedName>
    <definedName name="rD" localSheetId="27">#N/A</definedName>
    <definedName name="rD" localSheetId="30">#N/A</definedName>
    <definedName name="rD" localSheetId="40">#N/A</definedName>
    <definedName name="rD" localSheetId="37">#N/A</definedName>
    <definedName name="rD" localSheetId="39">#N/A</definedName>
    <definedName name="rD" localSheetId="41">#N/A</definedName>
    <definedName name="rD" localSheetId="67">#N/A</definedName>
    <definedName name="rD" localSheetId="60">#N/A</definedName>
    <definedName name="rD" localSheetId="61">#N/A</definedName>
    <definedName name="rD" localSheetId="62">#N/A</definedName>
    <definedName name="rD" localSheetId="63">#N/A</definedName>
    <definedName name="rD" localSheetId="65">#N/A</definedName>
    <definedName name="rD" localSheetId="66">#N/A</definedName>
    <definedName name="rD">#N/A</definedName>
    <definedName name="RDGDCELE" localSheetId="27">#REF!</definedName>
    <definedName name="RDGDCELE" localSheetId="40">#REF!</definedName>
    <definedName name="RDGDCELE" localSheetId="37">#REF!</definedName>
    <definedName name="RDGDCELE" localSheetId="39">#REF!</definedName>
    <definedName name="RDGDCELE" localSheetId="41">#REF!</definedName>
    <definedName name="RDGDCELE" localSheetId="67">#REF!</definedName>
    <definedName name="RDGDCELE" localSheetId="60">#REF!</definedName>
    <definedName name="RDGDCELE" localSheetId="61">#REF!</definedName>
    <definedName name="RDGDCELE" localSheetId="62">#REF!</definedName>
    <definedName name="RDGDCELE" localSheetId="63">#REF!</definedName>
    <definedName name="RDGDCELE" localSheetId="64">#REF!</definedName>
    <definedName name="RDGDCELE" localSheetId="65">#REF!</definedName>
    <definedName name="RDGDCELE" localSheetId="66">#REF!</definedName>
    <definedName name="RDGDCELE">#REF!</definedName>
    <definedName name="RDGDCMEC" localSheetId="27">#REF!</definedName>
    <definedName name="RDGDCMEC" localSheetId="40">#REF!</definedName>
    <definedName name="RDGDCMEC" localSheetId="37">#REF!</definedName>
    <definedName name="RDGDCMEC" localSheetId="39">#REF!</definedName>
    <definedName name="RDGDCMEC" localSheetId="41">#REF!</definedName>
    <definedName name="RDGDCMEC" localSheetId="67">#REF!</definedName>
    <definedName name="RDGDCMEC" localSheetId="60">#REF!</definedName>
    <definedName name="RDGDCMEC" localSheetId="61">#REF!</definedName>
    <definedName name="RDGDCMEC" localSheetId="62">#REF!</definedName>
    <definedName name="RDGDCMEC" localSheetId="63">#REF!</definedName>
    <definedName name="RDGDCMEC" localSheetId="64">#REF!</definedName>
    <definedName name="RDGDCMEC" localSheetId="65">#REF!</definedName>
    <definedName name="RDGDCMEC" localSheetId="66">#REF!</definedName>
    <definedName name="RDGDCMEC">#REF!</definedName>
    <definedName name="rea" localSheetId="27">#REF!</definedName>
    <definedName name="rea" localSheetId="40">#REF!</definedName>
    <definedName name="rea" localSheetId="37">#REF!</definedName>
    <definedName name="rea" localSheetId="39">#REF!</definedName>
    <definedName name="rea" localSheetId="41">#REF!</definedName>
    <definedName name="rea" localSheetId="67">#REF!</definedName>
    <definedName name="rea" localSheetId="60">#REF!</definedName>
    <definedName name="rea" localSheetId="61">#REF!</definedName>
    <definedName name="rea" localSheetId="62">#REF!</definedName>
    <definedName name="rea" localSheetId="63">#REF!</definedName>
    <definedName name="rea" localSheetId="64">#REF!</definedName>
    <definedName name="rea" localSheetId="65">#REF!</definedName>
    <definedName name="rea" localSheetId="66">#REF!</definedName>
    <definedName name="rea">#REF!</definedName>
    <definedName name="REAJ">"$#REF!.$F$16"</definedName>
    <definedName name="REBOQUE" localSheetId="27">#REF!</definedName>
    <definedName name="REBOQUE" localSheetId="40">#REF!</definedName>
    <definedName name="REBOQUE" localSheetId="37">#REF!</definedName>
    <definedName name="REBOQUE" localSheetId="39">#REF!</definedName>
    <definedName name="REBOQUE" localSheetId="41">#REF!</definedName>
    <definedName name="REBOQUE" localSheetId="67">#REF!</definedName>
    <definedName name="REBOQUE" localSheetId="60">#REF!</definedName>
    <definedName name="REBOQUE" localSheetId="61">#REF!</definedName>
    <definedName name="REBOQUE" localSheetId="62">#REF!</definedName>
    <definedName name="REBOQUE" localSheetId="63">#REF!</definedName>
    <definedName name="REBOQUE" localSheetId="64">#REF!</definedName>
    <definedName name="REBOQUE" localSheetId="65">#REF!</definedName>
    <definedName name="REBOQUE" localSheetId="66">#REF!</definedName>
    <definedName name="REBOQUE">#REF!</definedName>
    <definedName name="REBOQUE_1" localSheetId="27">#REF!</definedName>
    <definedName name="REBOQUE_1" localSheetId="40">#REF!</definedName>
    <definedName name="REBOQUE_1" localSheetId="37">#REF!</definedName>
    <definedName name="REBOQUE_1" localSheetId="39">#REF!</definedName>
    <definedName name="REBOQUE_1" localSheetId="41">#REF!</definedName>
    <definedName name="REBOQUE_1" localSheetId="67">#REF!</definedName>
    <definedName name="REBOQUE_1" localSheetId="60">#REF!</definedName>
    <definedName name="REBOQUE_1" localSheetId="61">#REF!</definedName>
    <definedName name="REBOQUE_1" localSheetId="62">#REF!</definedName>
    <definedName name="REBOQUE_1" localSheetId="63">#REF!</definedName>
    <definedName name="REBOQUE_1" localSheetId="64">#REF!</definedName>
    <definedName name="REBOQUE_1" localSheetId="65">#REF!</definedName>
    <definedName name="REBOQUE_1" localSheetId="66">#REF!</definedName>
    <definedName name="REBOQUE_1">#REF!</definedName>
    <definedName name="REC" localSheetId="27">#REF!</definedName>
    <definedName name="rec" localSheetId="25">'ANEXO VII - Erosão'!rec</definedName>
    <definedName name="REC" localSheetId="30">#REF!</definedName>
    <definedName name="rec" localSheetId="32">'ANEXO XII - Ficha Resumo'!rec</definedName>
    <definedName name="REC" localSheetId="40">#REF!</definedName>
    <definedName name="rec" localSheetId="36">#N/A</definedName>
    <definedName name="REC" localSheetId="37">#REF!</definedName>
    <definedName name="rec" localSheetId="38">'ANEXO XVII - Pedágio'!rec</definedName>
    <definedName name="REC" localSheetId="39">#REF!</definedName>
    <definedName name="rec" localSheetId="68">#N/A</definedName>
    <definedName name="REC" localSheetId="41">#REF!</definedName>
    <definedName name="REC" localSheetId="67">#REF!</definedName>
    <definedName name="rec" localSheetId="42">#N/A</definedName>
    <definedName name="rec" localSheetId="43">#N/A</definedName>
    <definedName name="rec" localSheetId="44">'ANEXO XXII - Sin. Abertura Tráf'!rec</definedName>
    <definedName name="rec" localSheetId="46">'ANEXO XXIV - Orç. Total'!rec</definedName>
    <definedName name="rec" localSheetId="59">'ANEXO XXIX - Doc SEDE'!rec</definedName>
    <definedName name="rec" localSheetId="47">'ANEXO XXV - Cronograma'!rec</definedName>
    <definedName name="rec" localSheetId="48">'ANEXO XXVI - Padrão Desempenho'!rec</definedName>
    <definedName name="rec" localSheetId="58">'ANEXO XXVIII - Espec. Servicos'!rec</definedName>
    <definedName name="REC" localSheetId="60">#REF!</definedName>
    <definedName name="REC" localSheetId="61">#REF!</definedName>
    <definedName name="REC" localSheetId="62">#REF!</definedName>
    <definedName name="REC" localSheetId="63">#REF!</definedName>
    <definedName name="rec" localSheetId="64">'ANEXO XXXIV - Aplicação PC'!rec</definedName>
    <definedName name="REC" localSheetId="65">#REF!</definedName>
    <definedName name="REC" localSheetId="66">#REF!</definedName>
    <definedName name="rec">[0]!rec</definedName>
    <definedName name="rec_10" localSheetId="27">#N/A</definedName>
    <definedName name="rec_10" localSheetId="25">'ANEXO VII - Erosão'!rec_10</definedName>
    <definedName name="rec_10" localSheetId="30">#N/A</definedName>
    <definedName name="rec_10" localSheetId="40">#N/A</definedName>
    <definedName name="rec_10" localSheetId="36">#N/A</definedName>
    <definedName name="rec_10" localSheetId="37">#N/A</definedName>
    <definedName name="rec_10" localSheetId="38">'ANEXO XVII - Pedágio'!rec_10</definedName>
    <definedName name="rec_10" localSheetId="39">#N/A</definedName>
    <definedName name="rec_10" localSheetId="68">#N/A</definedName>
    <definedName name="rec_10" localSheetId="41">#N/A</definedName>
    <definedName name="rec_10" localSheetId="67">#N/A</definedName>
    <definedName name="rec_10" localSheetId="42">#N/A</definedName>
    <definedName name="rec_10" localSheetId="43">#N/A</definedName>
    <definedName name="rec_10" localSheetId="44">'ANEXO XXII - Sin. Abertura Tráf'!rec_10</definedName>
    <definedName name="rec_10" localSheetId="46">'ANEXO XXIV - Orç. Total'!rec_10</definedName>
    <definedName name="rec_10" localSheetId="59">'ANEXO XXIX - Doc SEDE'!rec_10</definedName>
    <definedName name="rec_10" localSheetId="47">'ANEXO XXV - Cronograma'!rec_10</definedName>
    <definedName name="rec_10" localSheetId="48">'ANEXO XXVI - Padrão Desempenho'!rec_10</definedName>
    <definedName name="rec_10" localSheetId="58">'ANEXO XXVIII - Espec. Servicos'!rec_10</definedName>
    <definedName name="rec_10" localSheetId="60">#N/A</definedName>
    <definedName name="rec_10" localSheetId="61">#N/A</definedName>
    <definedName name="rec_10" localSheetId="62">#N/A</definedName>
    <definedName name="rec_10" localSheetId="63">#N/A</definedName>
    <definedName name="rec_10" localSheetId="64">'ANEXO XXXIV - Aplicação PC'!rec_10</definedName>
    <definedName name="rec_10" localSheetId="65">#N/A</definedName>
    <definedName name="rec_10" localSheetId="66">#N/A</definedName>
    <definedName name="rec_10" localSheetId="1">SUMÁRIO!rec_10</definedName>
    <definedName name="rec_10">rec_10</definedName>
    <definedName name="rec_2" localSheetId="27">#N/A</definedName>
    <definedName name="rec_2" localSheetId="25">'ANEXO VII - Erosão'!rec_2</definedName>
    <definedName name="rec_2" localSheetId="30">#N/A</definedName>
    <definedName name="rec_2" localSheetId="40">#N/A</definedName>
    <definedName name="rec_2" localSheetId="36">#N/A</definedName>
    <definedName name="rec_2" localSheetId="37">#N/A</definedName>
    <definedName name="rec_2" localSheetId="38">'ANEXO XVII - Pedágio'!rec_2</definedName>
    <definedName name="rec_2" localSheetId="39">#N/A</definedName>
    <definedName name="rec_2" localSheetId="68">#N/A</definedName>
    <definedName name="rec_2" localSheetId="41">#N/A</definedName>
    <definedName name="rec_2" localSheetId="67">#N/A</definedName>
    <definedName name="rec_2" localSheetId="42">#N/A</definedName>
    <definedName name="rec_2" localSheetId="43">#N/A</definedName>
    <definedName name="rec_2" localSheetId="44">'ANEXO XXII - Sin. Abertura Tráf'!rec_2</definedName>
    <definedName name="rec_2" localSheetId="46">'ANEXO XXIV - Orç. Total'!rec_2</definedName>
    <definedName name="rec_2" localSheetId="59">'ANEXO XXIX - Doc SEDE'!rec_2</definedName>
    <definedName name="rec_2" localSheetId="47">'ANEXO XXV - Cronograma'!rec_2</definedName>
    <definedName name="rec_2" localSheetId="48">'ANEXO XXVI - Padrão Desempenho'!rec_2</definedName>
    <definedName name="rec_2" localSheetId="58">'ANEXO XXVIII - Espec. Servicos'!rec_2</definedName>
    <definedName name="rec_2" localSheetId="60">#N/A</definedName>
    <definedName name="rec_2" localSheetId="61">#N/A</definedName>
    <definedName name="rec_2" localSheetId="62">#N/A</definedName>
    <definedName name="rec_2" localSheetId="63">#N/A</definedName>
    <definedName name="rec_2" localSheetId="64">'ANEXO XXXIV - Aplicação PC'!rec_2</definedName>
    <definedName name="rec_2" localSheetId="65">#N/A</definedName>
    <definedName name="rec_2" localSheetId="66">#N/A</definedName>
    <definedName name="rec_2" localSheetId="1">SUMÁRIO!rec_2</definedName>
    <definedName name="rec_2">rec_2</definedName>
    <definedName name="rec_23" localSheetId="27">#N/A</definedName>
    <definedName name="rec_23" localSheetId="25">'ANEXO VII - Erosão'!rec_23</definedName>
    <definedName name="rec_23" localSheetId="30">#N/A</definedName>
    <definedName name="rec_23" localSheetId="40">#N/A</definedName>
    <definedName name="rec_23" localSheetId="36">#N/A</definedName>
    <definedName name="rec_23" localSheetId="37">#N/A</definedName>
    <definedName name="rec_23" localSheetId="38">'ANEXO XVII - Pedágio'!rec_23</definedName>
    <definedName name="rec_23" localSheetId="39">#N/A</definedName>
    <definedName name="rec_23" localSheetId="68">#N/A</definedName>
    <definedName name="rec_23" localSheetId="41">#N/A</definedName>
    <definedName name="rec_23" localSheetId="67">#N/A</definedName>
    <definedName name="rec_23" localSheetId="42">#N/A</definedName>
    <definedName name="rec_23" localSheetId="43">#N/A</definedName>
    <definedName name="rec_23" localSheetId="44">'ANEXO XXII - Sin. Abertura Tráf'!rec_23</definedName>
    <definedName name="rec_23" localSheetId="46">'ANEXO XXIV - Orç. Total'!rec_23</definedName>
    <definedName name="rec_23" localSheetId="59">'ANEXO XXIX - Doc SEDE'!rec_23</definedName>
    <definedName name="rec_23" localSheetId="47">'ANEXO XXV - Cronograma'!rec_23</definedName>
    <definedName name="rec_23" localSheetId="48">'ANEXO XXVI - Padrão Desempenho'!rec_23</definedName>
    <definedName name="rec_23" localSheetId="58">'ANEXO XXVIII - Espec. Servicos'!rec_23</definedName>
    <definedName name="rec_23" localSheetId="60">#N/A</definedName>
    <definedName name="rec_23" localSheetId="61">#N/A</definedName>
    <definedName name="rec_23" localSheetId="62">#N/A</definedName>
    <definedName name="rec_23" localSheetId="63">#N/A</definedName>
    <definedName name="rec_23" localSheetId="64">'ANEXO XXXIV - Aplicação PC'!rec_23</definedName>
    <definedName name="rec_23" localSheetId="65">#N/A</definedName>
    <definedName name="rec_23" localSheetId="66">#N/A</definedName>
    <definedName name="rec_23" localSheetId="1">SUMÁRIO!rec_23</definedName>
    <definedName name="rec_23">rec_23</definedName>
    <definedName name="rec_24" localSheetId="27">#N/A</definedName>
    <definedName name="rec_24" localSheetId="25">'ANEXO VII - Erosão'!rec_24</definedName>
    <definedName name="rec_24" localSheetId="30">#N/A</definedName>
    <definedName name="rec_24" localSheetId="40">#N/A</definedName>
    <definedName name="rec_24" localSheetId="36">#N/A</definedName>
    <definedName name="rec_24" localSheetId="37">#N/A</definedName>
    <definedName name="rec_24" localSheetId="38">'ANEXO XVII - Pedágio'!rec_24</definedName>
    <definedName name="rec_24" localSheetId="39">#N/A</definedName>
    <definedName name="rec_24" localSheetId="68">#N/A</definedName>
    <definedName name="rec_24" localSheetId="41">#N/A</definedName>
    <definedName name="rec_24" localSheetId="67">#N/A</definedName>
    <definedName name="rec_24" localSheetId="42">#N/A</definedName>
    <definedName name="rec_24" localSheetId="43">#N/A</definedName>
    <definedName name="rec_24" localSheetId="44">'ANEXO XXII - Sin. Abertura Tráf'!rec_24</definedName>
    <definedName name="rec_24" localSheetId="46">'ANEXO XXIV - Orç. Total'!rec_24</definedName>
    <definedName name="rec_24" localSheetId="59">'ANEXO XXIX - Doc SEDE'!rec_24</definedName>
    <definedName name="rec_24" localSheetId="47">'ANEXO XXV - Cronograma'!rec_24</definedName>
    <definedName name="rec_24" localSheetId="48">'ANEXO XXVI - Padrão Desempenho'!rec_24</definedName>
    <definedName name="rec_24" localSheetId="58">'ANEXO XXVIII - Espec. Servicos'!rec_24</definedName>
    <definedName name="rec_24" localSheetId="60">#N/A</definedName>
    <definedName name="rec_24" localSheetId="61">#N/A</definedName>
    <definedName name="rec_24" localSheetId="62">#N/A</definedName>
    <definedName name="rec_24" localSheetId="63">#N/A</definedName>
    <definedName name="rec_24" localSheetId="64">'ANEXO XXXIV - Aplicação PC'!rec_24</definedName>
    <definedName name="rec_24" localSheetId="65">#N/A</definedName>
    <definedName name="rec_24" localSheetId="66">#N/A</definedName>
    <definedName name="rec_24" localSheetId="1">SUMÁRIO!rec_24</definedName>
    <definedName name="rec_24">rec_24</definedName>
    <definedName name="rec_26" localSheetId="27">#N/A</definedName>
    <definedName name="rec_26" localSheetId="25">'ANEXO VII - Erosão'!rec_26</definedName>
    <definedName name="rec_26" localSheetId="30">#N/A</definedName>
    <definedName name="rec_26" localSheetId="40">#N/A</definedName>
    <definedName name="rec_26" localSheetId="36">#N/A</definedName>
    <definedName name="rec_26" localSheetId="37">#N/A</definedName>
    <definedName name="rec_26" localSheetId="38">'ANEXO XVII - Pedágio'!rec_26</definedName>
    <definedName name="rec_26" localSheetId="39">#N/A</definedName>
    <definedName name="rec_26" localSheetId="68">#N/A</definedName>
    <definedName name="rec_26" localSheetId="41">#N/A</definedName>
    <definedName name="rec_26" localSheetId="67">#N/A</definedName>
    <definedName name="rec_26" localSheetId="42">#N/A</definedName>
    <definedName name="rec_26" localSheetId="43">#N/A</definedName>
    <definedName name="rec_26" localSheetId="44">'ANEXO XXII - Sin. Abertura Tráf'!rec_26</definedName>
    <definedName name="rec_26" localSheetId="46">'ANEXO XXIV - Orç. Total'!rec_26</definedName>
    <definedName name="rec_26" localSheetId="59">'ANEXO XXIX - Doc SEDE'!rec_26</definedName>
    <definedName name="rec_26" localSheetId="47">'ANEXO XXV - Cronograma'!rec_26</definedName>
    <definedName name="rec_26" localSheetId="48">'ANEXO XXVI - Padrão Desempenho'!rec_26</definedName>
    <definedName name="rec_26" localSheetId="58">'ANEXO XXVIII - Espec. Servicos'!rec_26</definedName>
    <definedName name="rec_26" localSheetId="60">#N/A</definedName>
    <definedName name="rec_26" localSheetId="61">#N/A</definedName>
    <definedName name="rec_26" localSheetId="62">#N/A</definedName>
    <definedName name="rec_26" localSheetId="63">#N/A</definedName>
    <definedName name="rec_26" localSheetId="64">'ANEXO XXXIV - Aplicação PC'!rec_26</definedName>
    <definedName name="rec_26" localSheetId="65">#N/A</definedName>
    <definedName name="rec_26" localSheetId="66">#N/A</definedName>
    <definedName name="rec_26" localSheetId="1">SUMÁRIO!rec_26</definedName>
    <definedName name="rec_26">rec_26</definedName>
    <definedName name="rec_27" localSheetId="27">#N/A</definedName>
    <definedName name="rec_27" localSheetId="25">'ANEXO VII - Erosão'!rec_27</definedName>
    <definedName name="rec_27" localSheetId="30">#N/A</definedName>
    <definedName name="rec_27" localSheetId="40">#N/A</definedName>
    <definedName name="rec_27" localSheetId="36">#N/A</definedName>
    <definedName name="rec_27" localSheetId="37">#N/A</definedName>
    <definedName name="rec_27" localSheetId="38">'ANEXO XVII - Pedágio'!rec_27</definedName>
    <definedName name="rec_27" localSheetId="39">#N/A</definedName>
    <definedName name="rec_27" localSheetId="68">#N/A</definedName>
    <definedName name="rec_27" localSheetId="41">#N/A</definedName>
    <definedName name="rec_27" localSheetId="67">#N/A</definedName>
    <definedName name="rec_27" localSheetId="42">#N/A</definedName>
    <definedName name="rec_27" localSheetId="43">#N/A</definedName>
    <definedName name="rec_27" localSheetId="44">'ANEXO XXII - Sin. Abertura Tráf'!rec_27</definedName>
    <definedName name="rec_27" localSheetId="46">'ANEXO XXIV - Orç. Total'!rec_27</definedName>
    <definedName name="rec_27" localSheetId="59">'ANEXO XXIX - Doc SEDE'!rec_27</definedName>
    <definedName name="rec_27" localSheetId="47">'ANEXO XXV - Cronograma'!rec_27</definedName>
    <definedName name="rec_27" localSheetId="48">'ANEXO XXVI - Padrão Desempenho'!rec_27</definedName>
    <definedName name="rec_27" localSheetId="58">'ANEXO XXVIII - Espec. Servicos'!rec_27</definedName>
    <definedName name="rec_27" localSheetId="60">#N/A</definedName>
    <definedName name="rec_27" localSheetId="61">#N/A</definedName>
    <definedName name="rec_27" localSheetId="62">#N/A</definedName>
    <definedName name="rec_27" localSheetId="63">#N/A</definedName>
    <definedName name="rec_27" localSheetId="64">'ANEXO XXXIV - Aplicação PC'!rec_27</definedName>
    <definedName name="rec_27" localSheetId="65">#N/A</definedName>
    <definedName name="rec_27" localSheetId="66">#N/A</definedName>
    <definedName name="rec_27" localSheetId="1">SUMÁRIO!rec_27</definedName>
    <definedName name="rec_27">rec_27</definedName>
    <definedName name="rec_29" localSheetId="27">#N/A</definedName>
    <definedName name="rec_29" localSheetId="25">'ANEXO VII - Erosão'!rec_29</definedName>
    <definedName name="rec_29" localSheetId="30">#N/A</definedName>
    <definedName name="rec_29" localSheetId="40">#N/A</definedName>
    <definedName name="rec_29" localSheetId="36">#N/A</definedName>
    <definedName name="rec_29" localSheetId="37">#N/A</definedName>
    <definedName name="rec_29" localSheetId="38">'ANEXO XVII - Pedágio'!rec_29</definedName>
    <definedName name="rec_29" localSheetId="39">#N/A</definedName>
    <definedName name="rec_29" localSheetId="68">#N/A</definedName>
    <definedName name="rec_29" localSheetId="41">#N/A</definedName>
    <definedName name="rec_29" localSheetId="67">#N/A</definedName>
    <definedName name="rec_29" localSheetId="42">#N/A</definedName>
    <definedName name="rec_29" localSheetId="43">#N/A</definedName>
    <definedName name="rec_29" localSheetId="44">'ANEXO XXII - Sin. Abertura Tráf'!rec_29</definedName>
    <definedName name="rec_29" localSheetId="46">'ANEXO XXIV - Orç. Total'!rec_29</definedName>
    <definedName name="rec_29" localSheetId="59">'ANEXO XXIX - Doc SEDE'!rec_29</definedName>
    <definedName name="rec_29" localSheetId="47">'ANEXO XXV - Cronograma'!rec_29</definedName>
    <definedName name="rec_29" localSheetId="48">'ANEXO XXVI - Padrão Desempenho'!rec_29</definedName>
    <definedName name="rec_29" localSheetId="58">'ANEXO XXVIII - Espec. Servicos'!rec_29</definedName>
    <definedName name="rec_29" localSheetId="60">#N/A</definedName>
    <definedName name="rec_29" localSheetId="61">#N/A</definedName>
    <definedName name="rec_29" localSheetId="62">#N/A</definedName>
    <definedName name="rec_29" localSheetId="63">#N/A</definedName>
    <definedName name="rec_29" localSheetId="64">'ANEXO XXXIV - Aplicação PC'!rec_29</definedName>
    <definedName name="rec_29" localSheetId="65">#N/A</definedName>
    <definedName name="rec_29" localSheetId="66">#N/A</definedName>
    <definedName name="rec_29" localSheetId="1">SUMÁRIO!rec_29</definedName>
    <definedName name="rec_29">rec_29</definedName>
    <definedName name="rec_30" localSheetId="27">#N/A</definedName>
    <definedName name="rec_30" localSheetId="25">'ANEXO VII - Erosão'!rec_30</definedName>
    <definedName name="rec_30" localSheetId="30">#N/A</definedName>
    <definedName name="rec_30" localSheetId="40">#N/A</definedName>
    <definedName name="rec_30" localSheetId="36">#N/A</definedName>
    <definedName name="rec_30" localSheetId="37">#N/A</definedName>
    <definedName name="rec_30" localSheetId="38">'ANEXO XVII - Pedágio'!rec_30</definedName>
    <definedName name="rec_30" localSheetId="39">#N/A</definedName>
    <definedName name="rec_30" localSheetId="68">#N/A</definedName>
    <definedName name="rec_30" localSheetId="41">#N/A</definedName>
    <definedName name="rec_30" localSheetId="67">#N/A</definedName>
    <definedName name="rec_30" localSheetId="42">#N/A</definedName>
    <definedName name="rec_30" localSheetId="43">#N/A</definedName>
    <definedName name="rec_30" localSheetId="44">'ANEXO XXII - Sin. Abertura Tráf'!rec_30</definedName>
    <definedName name="rec_30" localSheetId="46">'ANEXO XXIV - Orç. Total'!rec_30</definedName>
    <definedName name="rec_30" localSheetId="59">'ANEXO XXIX - Doc SEDE'!rec_30</definedName>
    <definedName name="rec_30" localSheetId="47">'ANEXO XXV - Cronograma'!rec_30</definedName>
    <definedName name="rec_30" localSheetId="48">'ANEXO XXVI - Padrão Desempenho'!rec_30</definedName>
    <definedName name="rec_30" localSheetId="58">'ANEXO XXVIII - Espec. Servicos'!rec_30</definedName>
    <definedName name="rec_30" localSheetId="60">#N/A</definedName>
    <definedName name="rec_30" localSheetId="61">#N/A</definedName>
    <definedName name="rec_30" localSheetId="62">#N/A</definedName>
    <definedName name="rec_30" localSheetId="63">#N/A</definedName>
    <definedName name="rec_30" localSheetId="64">'ANEXO XXXIV - Aplicação PC'!rec_30</definedName>
    <definedName name="rec_30" localSheetId="65">#N/A</definedName>
    <definedName name="rec_30" localSheetId="66">#N/A</definedName>
    <definedName name="rec_30" localSheetId="1">SUMÁRIO!rec_30</definedName>
    <definedName name="rec_30">rec_30</definedName>
    <definedName name="rec_36" localSheetId="27">#N/A</definedName>
    <definedName name="rec_36" localSheetId="25">'ANEXO VII - Erosão'!rec_36</definedName>
    <definedName name="rec_36" localSheetId="30">#N/A</definedName>
    <definedName name="rec_36" localSheetId="40">#N/A</definedName>
    <definedName name="rec_36" localSheetId="36">#N/A</definedName>
    <definedName name="rec_36" localSheetId="37">#N/A</definedName>
    <definedName name="rec_36" localSheetId="38">'ANEXO XVII - Pedágio'!rec_36</definedName>
    <definedName name="rec_36" localSheetId="39">#N/A</definedName>
    <definedName name="rec_36" localSheetId="68">#N/A</definedName>
    <definedName name="rec_36" localSheetId="41">#N/A</definedName>
    <definedName name="rec_36" localSheetId="67">#N/A</definedName>
    <definedName name="rec_36" localSheetId="42">#N/A</definedName>
    <definedName name="rec_36" localSheetId="43">#N/A</definedName>
    <definedName name="rec_36" localSheetId="44">'ANEXO XXII - Sin. Abertura Tráf'!rec_36</definedName>
    <definedName name="rec_36" localSheetId="46">'ANEXO XXIV - Orç. Total'!rec_36</definedName>
    <definedName name="rec_36" localSheetId="59">'ANEXO XXIX - Doc SEDE'!rec_36</definedName>
    <definedName name="rec_36" localSheetId="47">'ANEXO XXV - Cronograma'!rec_36</definedName>
    <definedName name="rec_36" localSheetId="48">'ANEXO XXVI - Padrão Desempenho'!rec_36</definedName>
    <definedName name="rec_36" localSheetId="58">'ANEXO XXVIII - Espec. Servicos'!rec_36</definedName>
    <definedName name="rec_36" localSheetId="60">#N/A</definedName>
    <definedName name="rec_36" localSheetId="61">#N/A</definedName>
    <definedName name="rec_36" localSheetId="62">#N/A</definedName>
    <definedName name="rec_36" localSheetId="63">#N/A</definedName>
    <definedName name="rec_36" localSheetId="64">'ANEXO XXXIV - Aplicação PC'!rec_36</definedName>
    <definedName name="rec_36" localSheetId="65">#N/A</definedName>
    <definedName name="rec_36" localSheetId="66">#N/A</definedName>
    <definedName name="rec_36" localSheetId="1">SUMÁRIO!rec_36</definedName>
    <definedName name="rec_36">rec_36</definedName>
    <definedName name="rec_37" localSheetId="27">#N/A</definedName>
    <definedName name="rec_37" localSheetId="25">'ANEXO VII - Erosão'!rec_37</definedName>
    <definedName name="rec_37" localSheetId="30">#N/A</definedName>
    <definedName name="rec_37" localSheetId="40">#N/A</definedName>
    <definedName name="rec_37" localSheetId="36">#N/A</definedName>
    <definedName name="rec_37" localSheetId="37">#N/A</definedName>
    <definedName name="rec_37" localSheetId="38">'ANEXO XVII - Pedágio'!rec_37</definedName>
    <definedName name="rec_37" localSheetId="39">#N/A</definedName>
    <definedName name="rec_37" localSheetId="68">#N/A</definedName>
    <definedName name="rec_37" localSheetId="41">#N/A</definedName>
    <definedName name="rec_37" localSheetId="67">#N/A</definedName>
    <definedName name="rec_37" localSheetId="42">#N/A</definedName>
    <definedName name="rec_37" localSheetId="43">#N/A</definedName>
    <definedName name="rec_37" localSheetId="44">'ANEXO XXII - Sin. Abertura Tráf'!rec_37</definedName>
    <definedName name="rec_37" localSheetId="46">'ANEXO XXIV - Orç. Total'!rec_37</definedName>
    <definedName name="rec_37" localSheetId="59">'ANEXO XXIX - Doc SEDE'!rec_37</definedName>
    <definedName name="rec_37" localSheetId="47">'ANEXO XXV - Cronograma'!rec_37</definedName>
    <definedName name="rec_37" localSheetId="48">'ANEXO XXVI - Padrão Desempenho'!rec_37</definedName>
    <definedName name="rec_37" localSheetId="58">'ANEXO XXVIII - Espec. Servicos'!rec_37</definedName>
    <definedName name="rec_37" localSheetId="60">#N/A</definedName>
    <definedName name="rec_37" localSheetId="61">#N/A</definedName>
    <definedName name="rec_37" localSheetId="62">#N/A</definedName>
    <definedName name="rec_37" localSheetId="63">#N/A</definedName>
    <definedName name="rec_37" localSheetId="64">'ANEXO XXXIV - Aplicação PC'!rec_37</definedName>
    <definedName name="rec_37" localSheetId="65">#N/A</definedName>
    <definedName name="rec_37" localSheetId="66">#N/A</definedName>
    <definedName name="rec_37" localSheetId="1">SUMÁRIO!rec_37</definedName>
    <definedName name="rec_37">rec_37</definedName>
    <definedName name="rec_38" localSheetId="27">#N/A</definedName>
    <definedName name="rec_38" localSheetId="25">'ANEXO VII - Erosão'!rec_38</definedName>
    <definedName name="rec_38" localSheetId="30">#N/A</definedName>
    <definedName name="rec_38" localSheetId="40">#N/A</definedName>
    <definedName name="rec_38" localSheetId="36">#N/A</definedName>
    <definedName name="rec_38" localSheetId="37">#N/A</definedName>
    <definedName name="rec_38" localSheetId="38">'ANEXO XVII - Pedágio'!rec_38</definedName>
    <definedName name="rec_38" localSheetId="39">#N/A</definedName>
    <definedName name="rec_38" localSheetId="68">#N/A</definedName>
    <definedName name="rec_38" localSheetId="41">#N/A</definedName>
    <definedName name="rec_38" localSheetId="67">#N/A</definedName>
    <definedName name="rec_38" localSheetId="42">#N/A</definedName>
    <definedName name="rec_38" localSheetId="43">#N/A</definedName>
    <definedName name="rec_38" localSheetId="44">'ANEXO XXII - Sin. Abertura Tráf'!rec_38</definedName>
    <definedName name="rec_38" localSheetId="46">'ANEXO XXIV - Orç. Total'!rec_38</definedName>
    <definedName name="rec_38" localSheetId="59">'ANEXO XXIX - Doc SEDE'!rec_38</definedName>
    <definedName name="rec_38" localSheetId="47">'ANEXO XXV - Cronograma'!rec_38</definedName>
    <definedName name="rec_38" localSheetId="48">'ANEXO XXVI - Padrão Desempenho'!rec_38</definedName>
    <definedName name="rec_38" localSheetId="58">'ANEXO XXVIII - Espec. Servicos'!rec_38</definedName>
    <definedName name="rec_38" localSheetId="60">#N/A</definedName>
    <definedName name="rec_38" localSheetId="61">#N/A</definedName>
    <definedName name="rec_38" localSheetId="62">#N/A</definedName>
    <definedName name="rec_38" localSheetId="63">#N/A</definedName>
    <definedName name="rec_38" localSheetId="64">'ANEXO XXXIV - Aplicação PC'!rec_38</definedName>
    <definedName name="rec_38" localSheetId="65">#N/A</definedName>
    <definedName name="rec_38" localSheetId="66">#N/A</definedName>
    <definedName name="rec_38" localSheetId="1">SUMÁRIO!rec_38</definedName>
    <definedName name="rec_38">rec_38</definedName>
    <definedName name="rec_4" localSheetId="27">#N/A</definedName>
    <definedName name="rec_4" localSheetId="25">'ANEXO VII - Erosão'!rec_4</definedName>
    <definedName name="rec_4" localSheetId="30">#N/A</definedName>
    <definedName name="rec_4" localSheetId="40">#N/A</definedName>
    <definedName name="rec_4" localSheetId="36">#N/A</definedName>
    <definedName name="rec_4" localSheetId="37">#N/A</definedName>
    <definedName name="rec_4" localSheetId="38">'ANEXO XVII - Pedágio'!rec_4</definedName>
    <definedName name="rec_4" localSheetId="39">#N/A</definedName>
    <definedName name="rec_4" localSheetId="68">#N/A</definedName>
    <definedName name="rec_4" localSheetId="41">#N/A</definedName>
    <definedName name="rec_4" localSheetId="67">#N/A</definedName>
    <definedName name="rec_4" localSheetId="42">#N/A</definedName>
    <definedName name="rec_4" localSheetId="43">#N/A</definedName>
    <definedName name="rec_4" localSheetId="44">'ANEXO XXII - Sin. Abertura Tráf'!rec_4</definedName>
    <definedName name="rec_4" localSheetId="46">'ANEXO XXIV - Orç. Total'!rec_4</definedName>
    <definedName name="rec_4" localSheetId="59">'ANEXO XXIX - Doc SEDE'!rec_4</definedName>
    <definedName name="rec_4" localSheetId="47">'ANEXO XXV - Cronograma'!rec_4</definedName>
    <definedName name="rec_4" localSheetId="48">'ANEXO XXVI - Padrão Desempenho'!rec_4</definedName>
    <definedName name="rec_4" localSheetId="58">'ANEXO XXVIII - Espec. Servicos'!rec_4</definedName>
    <definedName name="rec_4" localSheetId="60">#N/A</definedName>
    <definedName name="rec_4" localSheetId="61">#N/A</definedName>
    <definedName name="rec_4" localSheetId="62">#N/A</definedName>
    <definedName name="rec_4" localSheetId="63">#N/A</definedName>
    <definedName name="rec_4" localSheetId="64">'ANEXO XXXIV - Aplicação PC'!rec_4</definedName>
    <definedName name="rec_4" localSheetId="65">#N/A</definedName>
    <definedName name="rec_4" localSheetId="66">#N/A</definedName>
    <definedName name="rec_4" localSheetId="1">SUMÁRIO!rec_4</definedName>
    <definedName name="rec_4">rec_4</definedName>
    <definedName name="rec_48" localSheetId="27">#N/A</definedName>
    <definedName name="rec_48" localSheetId="25">'ANEXO VII - Erosão'!rec_48</definedName>
    <definedName name="rec_48" localSheetId="30">#N/A</definedName>
    <definedName name="rec_48" localSheetId="40">#N/A</definedName>
    <definedName name="rec_48" localSheetId="36">#N/A</definedName>
    <definedName name="rec_48" localSheetId="37">#N/A</definedName>
    <definedName name="rec_48" localSheetId="38">'ANEXO XVII - Pedágio'!rec_48</definedName>
    <definedName name="rec_48" localSheetId="39">#N/A</definedName>
    <definedName name="rec_48" localSheetId="68">#N/A</definedName>
    <definedName name="rec_48" localSheetId="41">#N/A</definedName>
    <definedName name="rec_48" localSheetId="67">#N/A</definedName>
    <definedName name="rec_48" localSheetId="42">#N/A</definedName>
    <definedName name="rec_48" localSheetId="43">#N/A</definedName>
    <definedName name="rec_48" localSheetId="44">'ANEXO XXII - Sin. Abertura Tráf'!rec_48</definedName>
    <definedName name="rec_48" localSheetId="46">'ANEXO XXIV - Orç. Total'!rec_48</definedName>
    <definedName name="rec_48" localSheetId="59">'ANEXO XXIX - Doc SEDE'!rec_48</definedName>
    <definedName name="rec_48" localSheetId="47">'ANEXO XXV - Cronograma'!rec_48</definedName>
    <definedName name="rec_48" localSheetId="48">'ANEXO XXVI - Padrão Desempenho'!rec_48</definedName>
    <definedName name="rec_48" localSheetId="58">'ANEXO XXVIII - Espec. Servicos'!rec_48</definedName>
    <definedName name="rec_48" localSheetId="60">#N/A</definedName>
    <definedName name="rec_48" localSheetId="61">#N/A</definedName>
    <definedName name="rec_48" localSheetId="62">#N/A</definedName>
    <definedName name="rec_48" localSheetId="63">#N/A</definedName>
    <definedName name="rec_48" localSheetId="64">'ANEXO XXXIV - Aplicação PC'!rec_48</definedName>
    <definedName name="rec_48" localSheetId="65">#N/A</definedName>
    <definedName name="rec_48" localSheetId="66">#N/A</definedName>
    <definedName name="rec_48" localSheetId="1">SUMÁRIO!rec_48</definedName>
    <definedName name="rec_48">rec_48</definedName>
    <definedName name="rec_51" localSheetId="27">#N/A</definedName>
    <definedName name="rec_51" localSheetId="25">'ANEXO VII - Erosão'!rec_51</definedName>
    <definedName name="rec_51" localSheetId="30">#N/A</definedName>
    <definedName name="rec_51" localSheetId="40">#N/A</definedName>
    <definedName name="rec_51" localSheetId="36">#N/A</definedName>
    <definedName name="rec_51" localSheetId="37">#N/A</definedName>
    <definedName name="rec_51" localSheetId="38">'ANEXO XVII - Pedágio'!rec_51</definedName>
    <definedName name="rec_51" localSheetId="39">#N/A</definedName>
    <definedName name="rec_51" localSheetId="68">#N/A</definedName>
    <definedName name="rec_51" localSheetId="41">#N/A</definedName>
    <definedName name="rec_51" localSheetId="67">#N/A</definedName>
    <definedName name="rec_51" localSheetId="42">#N/A</definedName>
    <definedName name="rec_51" localSheetId="43">#N/A</definedName>
    <definedName name="rec_51" localSheetId="44">'ANEXO XXII - Sin. Abertura Tráf'!rec_51</definedName>
    <definedName name="rec_51" localSheetId="46">'ANEXO XXIV - Orç. Total'!rec_51</definedName>
    <definedName name="rec_51" localSheetId="59">'ANEXO XXIX - Doc SEDE'!rec_51</definedName>
    <definedName name="rec_51" localSheetId="47">'ANEXO XXV - Cronograma'!rec_51</definedName>
    <definedName name="rec_51" localSheetId="48">'ANEXO XXVI - Padrão Desempenho'!rec_51</definedName>
    <definedName name="rec_51" localSheetId="58">'ANEXO XXVIII - Espec. Servicos'!rec_51</definedName>
    <definedName name="rec_51" localSheetId="60">#N/A</definedName>
    <definedName name="rec_51" localSheetId="61">#N/A</definedName>
    <definedName name="rec_51" localSheetId="62">#N/A</definedName>
    <definedName name="rec_51" localSheetId="63">#N/A</definedName>
    <definedName name="rec_51" localSheetId="64">'ANEXO XXXIV - Aplicação PC'!rec_51</definedName>
    <definedName name="rec_51" localSheetId="65">#N/A</definedName>
    <definedName name="rec_51" localSheetId="66">#N/A</definedName>
    <definedName name="rec_51" localSheetId="1">SUMÁRIO!rec_51</definedName>
    <definedName name="rec_51">rec_51</definedName>
    <definedName name="rec_52" localSheetId="27">#N/A</definedName>
    <definedName name="rec_52" localSheetId="25">'ANEXO VII - Erosão'!rec_52</definedName>
    <definedName name="rec_52" localSheetId="30">#N/A</definedName>
    <definedName name="rec_52" localSheetId="40">#N/A</definedName>
    <definedName name="rec_52" localSheetId="36">#N/A</definedName>
    <definedName name="rec_52" localSheetId="37">#N/A</definedName>
    <definedName name="rec_52" localSheetId="38">'ANEXO XVII - Pedágio'!rec_52</definedName>
    <definedName name="rec_52" localSheetId="39">#N/A</definedName>
    <definedName name="rec_52" localSheetId="68">#N/A</definedName>
    <definedName name="rec_52" localSheetId="41">#N/A</definedName>
    <definedName name="rec_52" localSheetId="67">#N/A</definedName>
    <definedName name="rec_52" localSheetId="42">#N/A</definedName>
    <definedName name="rec_52" localSheetId="43">#N/A</definedName>
    <definedName name="rec_52" localSheetId="44">'ANEXO XXII - Sin. Abertura Tráf'!rec_52</definedName>
    <definedName name="rec_52" localSheetId="46">'ANEXO XXIV - Orç. Total'!rec_52</definedName>
    <definedName name="rec_52" localSheetId="59">'ANEXO XXIX - Doc SEDE'!rec_52</definedName>
    <definedName name="rec_52" localSheetId="47">'ANEXO XXV - Cronograma'!rec_52</definedName>
    <definedName name="rec_52" localSheetId="48">'ANEXO XXVI - Padrão Desempenho'!rec_52</definedName>
    <definedName name="rec_52" localSheetId="58">'ANEXO XXVIII - Espec. Servicos'!rec_52</definedName>
    <definedName name="rec_52" localSheetId="60">#N/A</definedName>
    <definedName name="rec_52" localSheetId="61">#N/A</definedName>
    <definedName name="rec_52" localSheetId="62">#N/A</definedName>
    <definedName name="rec_52" localSheetId="63">#N/A</definedName>
    <definedName name="rec_52" localSheetId="64">'ANEXO XXXIV - Aplicação PC'!rec_52</definedName>
    <definedName name="rec_52" localSheetId="65">#N/A</definedName>
    <definedName name="rec_52" localSheetId="66">#N/A</definedName>
    <definedName name="rec_52" localSheetId="1">SUMÁRIO!rec_52</definedName>
    <definedName name="rec_52">rec_52</definedName>
    <definedName name="rec_53" localSheetId="27">#N/A</definedName>
    <definedName name="rec_53" localSheetId="25">'ANEXO VII - Erosão'!rec_53</definedName>
    <definedName name="rec_53" localSheetId="30">#N/A</definedName>
    <definedName name="rec_53" localSheetId="40">#N/A</definedName>
    <definedName name="rec_53" localSheetId="36">#N/A</definedName>
    <definedName name="rec_53" localSheetId="37">#N/A</definedName>
    <definedName name="rec_53" localSheetId="38">'ANEXO XVII - Pedágio'!rec_53</definedName>
    <definedName name="rec_53" localSheetId="39">#N/A</definedName>
    <definedName name="rec_53" localSheetId="68">#N/A</definedName>
    <definedName name="rec_53" localSheetId="41">#N/A</definedName>
    <definedName name="rec_53" localSheetId="67">#N/A</definedName>
    <definedName name="rec_53" localSheetId="42">#N/A</definedName>
    <definedName name="rec_53" localSheetId="43">#N/A</definedName>
    <definedName name="rec_53" localSheetId="44">'ANEXO XXII - Sin. Abertura Tráf'!rec_53</definedName>
    <definedName name="rec_53" localSheetId="46">'ANEXO XXIV - Orç. Total'!rec_53</definedName>
    <definedName name="rec_53" localSheetId="59">'ANEXO XXIX - Doc SEDE'!rec_53</definedName>
    <definedName name="rec_53" localSheetId="47">'ANEXO XXV - Cronograma'!rec_53</definedName>
    <definedName name="rec_53" localSheetId="48">'ANEXO XXVI - Padrão Desempenho'!rec_53</definedName>
    <definedName name="rec_53" localSheetId="58">'ANEXO XXVIII - Espec. Servicos'!rec_53</definedName>
    <definedName name="rec_53" localSheetId="60">#N/A</definedName>
    <definedName name="rec_53" localSheetId="61">#N/A</definedName>
    <definedName name="rec_53" localSheetId="62">#N/A</definedName>
    <definedName name="rec_53" localSheetId="63">#N/A</definedName>
    <definedName name="rec_53" localSheetId="64">'ANEXO XXXIV - Aplicação PC'!rec_53</definedName>
    <definedName name="rec_53" localSheetId="65">#N/A</definedName>
    <definedName name="rec_53" localSheetId="66">#N/A</definedName>
    <definedName name="rec_53" localSheetId="1">SUMÁRIO!rec_53</definedName>
    <definedName name="rec_53">rec_53</definedName>
    <definedName name="rec_55" localSheetId="27">#N/A</definedName>
    <definedName name="rec_55" localSheetId="25">'ANEXO VII - Erosão'!rec_55</definedName>
    <definedName name="rec_55" localSheetId="30">#N/A</definedName>
    <definedName name="rec_55" localSheetId="40">#N/A</definedName>
    <definedName name="rec_55" localSheetId="36">#N/A</definedName>
    <definedName name="rec_55" localSheetId="37">#N/A</definedName>
    <definedName name="rec_55" localSheetId="38">'ANEXO XVII - Pedágio'!rec_55</definedName>
    <definedName name="rec_55" localSheetId="39">#N/A</definedName>
    <definedName name="rec_55" localSheetId="68">#N/A</definedName>
    <definedName name="rec_55" localSheetId="41">#N/A</definedName>
    <definedName name="rec_55" localSheetId="67">#N/A</definedName>
    <definedName name="rec_55" localSheetId="42">#N/A</definedName>
    <definedName name="rec_55" localSheetId="43">#N/A</definedName>
    <definedName name="rec_55" localSheetId="44">'ANEXO XXII - Sin. Abertura Tráf'!rec_55</definedName>
    <definedName name="rec_55" localSheetId="46">'ANEXO XXIV - Orç. Total'!rec_55</definedName>
    <definedName name="rec_55" localSheetId="59">'ANEXO XXIX - Doc SEDE'!rec_55</definedName>
    <definedName name="rec_55" localSheetId="47">'ANEXO XXV - Cronograma'!rec_55</definedName>
    <definedName name="rec_55" localSheetId="48">'ANEXO XXVI - Padrão Desempenho'!rec_55</definedName>
    <definedName name="rec_55" localSheetId="58">'ANEXO XXVIII - Espec. Servicos'!rec_55</definedName>
    <definedName name="rec_55" localSheetId="60">#N/A</definedName>
    <definedName name="rec_55" localSheetId="61">#N/A</definedName>
    <definedName name="rec_55" localSheetId="62">#N/A</definedName>
    <definedName name="rec_55" localSheetId="63">#N/A</definedName>
    <definedName name="rec_55" localSheetId="64">'ANEXO XXXIV - Aplicação PC'!rec_55</definedName>
    <definedName name="rec_55" localSheetId="65">#N/A</definedName>
    <definedName name="rec_55" localSheetId="66">#N/A</definedName>
    <definedName name="rec_55" localSheetId="1">SUMÁRIO!rec_55</definedName>
    <definedName name="rec_55">rec_55</definedName>
    <definedName name="rec_67" localSheetId="27">#N/A</definedName>
    <definedName name="rec_67" localSheetId="25">'ANEXO VII - Erosão'!rec_67</definedName>
    <definedName name="rec_67" localSheetId="30">[0]!_xlnm.Print_Area</definedName>
    <definedName name="rec_67" localSheetId="40">#N/A</definedName>
    <definedName name="rec_67" localSheetId="36">#N/A</definedName>
    <definedName name="rec_67" localSheetId="37">#N/A</definedName>
    <definedName name="rec_67" localSheetId="38">'ANEXO XVII - Pedágio'!rec_67</definedName>
    <definedName name="rec_67" localSheetId="39">#N/A</definedName>
    <definedName name="rec_67" localSheetId="68">#N/A</definedName>
    <definedName name="rec_67" localSheetId="41">#N/A</definedName>
    <definedName name="rec_67" localSheetId="67">#N/A</definedName>
    <definedName name="rec_67" localSheetId="42">#N/A</definedName>
    <definedName name="rec_67" localSheetId="43">#N/A</definedName>
    <definedName name="rec_67" localSheetId="44">'ANEXO XXII - Sin. Abertura Tráf'!rec_67</definedName>
    <definedName name="rec_67" localSheetId="46">'ANEXO XXIV - Orç. Total'!rec_67</definedName>
    <definedName name="rec_67" localSheetId="59">'ANEXO XXIX - Doc SEDE'!rec_67</definedName>
    <definedName name="rec_67" localSheetId="47">'ANEXO XXV - Cronograma'!rec_67</definedName>
    <definedName name="rec_67" localSheetId="48">'ANEXO XXVI - Padrão Desempenho'!rec_67</definedName>
    <definedName name="rec_67" localSheetId="58">'ANEXO XXVIII - Espec. Servicos'!rec_67</definedName>
    <definedName name="rec_67" localSheetId="60">#N/A</definedName>
    <definedName name="rec_67" localSheetId="61">#N/A</definedName>
    <definedName name="rec_67" localSheetId="62">#N/A</definedName>
    <definedName name="rec_67" localSheetId="63">#N/A</definedName>
    <definedName name="rec_67" localSheetId="64">'ANEXO XXXIV - Aplicação PC'!rec_67</definedName>
    <definedName name="rec_67" localSheetId="65">#N/A</definedName>
    <definedName name="rec_67" localSheetId="66">#N/A</definedName>
    <definedName name="rec_67" localSheetId="1">SUMÁRIO!rec_67</definedName>
    <definedName name="rec_67">rec_67</definedName>
    <definedName name="rec_68" localSheetId="27">#N/A</definedName>
    <definedName name="rec_68" localSheetId="25">'ANEXO VII - Erosão'!rec_68</definedName>
    <definedName name="rec_68" localSheetId="30">[0]!_xlnm.Print_Area</definedName>
    <definedName name="rec_68" localSheetId="40">#N/A</definedName>
    <definedName name="rec_68" localSheetId="36">#N/A</definedName>
    <definedName name="rec_68" localSheetId="37">#N/A</definedName>
    <definedName name="rec_68" localSheetId="38">'ANEXO XVII - Pedágio'!rec_68</definedName>
    <definedName name="rec_68" localSheetId="39">#N/A</definedName>
    <definedName name="rec_68" localSheetId="68">#N/A</definedName>
    <definedName name="rec_68" localSheetId="41">#N/A</definedName>
    <definedName name="rec_68" localSheetId="67">#N/A</definedName>
    <definedName name="rec_68" localSheetId="42">#N/A</definedName>
    <definedName name="rec_68" localSheetId="43">#N/A</definedName>
    <definedName name="rec_68" localSheetId="44">'ANEXO XXII - Sin. Abertura Tráf'!rec_68</definedName>
    <definedName name="rec_68" localSheetId="46">'ANEXO XXIV - Orç. Total'!rec_68</definedName>
    <definedName name="rec_68" localSheetId="59">'ANEXO XXIX - Doc SEDE'!rec_68</definedName>
    <definedName name="rec_68" localSheetId="47">'ANEXO XXV - Cronograma'!rec_68</definedName>
    <definedName name="rec_68" localSheetId="48">'ANEXO XXVI - Padrão Desempenho'!rec_68</definedName>
    <definedName name="rec_68" localSheetId="58">'ANEXO XXVIII - Espec. Servicos'!rec_68</definedName>
    <definedName name="rec_68" localSheetId="60">#N/A</definedName>
    <definedName name="rec_68" localSheetId="61">#N/A</definedName>
    <definedName name="rec_68" localSheetId="62">#N/A</definedName>
    <definedName name="rec_68" localSheetId="63">#N/A</definedName>
    <definedName name="rec_68" localSheetId="64">'ANEXO XXXIV - Aplicação PC'!rec_68</definedName>
    <definedName name="rec_68" localSheetId="65">#N/A</definedName>
    <definedName name="rec_68" localSheetId="66">#N/A</definedName>
    <definedName name="rec_68" localSheetId="1">SUMÁRIO!rec_68</definedName>
    <definedName name="rec_68">rec_68</definedName>
    <definedName name="rec_69" localSheetId="27">#N/A</definedName>
    <definedName name="rec_69" localSheetId="25">'ANEXO VII - Erosão'!rec_69</definedName>
    <definedName name="rec_69" localSheetId="30">[0]!_xlnm.Print_Area</definedName>
    <definedName name="rec_69" localSheetId="40">#N/A</definedName>
    <definedName name="rec_69" localSheetId="36">#N/A</definedName>
    <definedName name="rec_69" localSheetId="37">#N/A</definedName>
    <definedName name="rec_69" localSheetId="38">'ANEXO XVII - Pedágio'!rec_69</definedName>
    <definedName name="rec_69" localSheetId="39">#N/A</definedName>
    <definedName name="rec_69" localSheetId="68">#N/A</definedName>
    <definedName name="rec_69" localSheetId="41">#N/A</definedName>
    <definedName name="rec_69" localSheetId="67">#N/A</definedName>
    <definedName name="rec_69" localSheetId="42">#N/A</definedName>
    <definedName name="rec_69" localSheetId="43">#N/A</definedName>
    <definedName name="rec_69" localSheetId="44">'ANEXO XXII - Sin. Abertura Tráf'!rec_69</definedName>
    <definedName name="rec_69" localSheetId="46">'ANEXO XXIV - Orç. Total'!rec_69</definedName>
    <definedName name="rec_69" localSheetId="59">'ANEXO XXIX - Doc SEDE'!rec_69</definedName>
    <definedName name="rec_69" localSheetId="47">'ANEXO XXV - Cronograma'!rec_69</definedName>
    <definedName name="rec_69" localSheetId="48">'ANEXO XXVI - Padrão Desempenho'!rec_69</definedName>
    <definedName name="rec_69" localSheetId="58">'ANEXO XXVIII - Espec. Servicos'!rec_69</definedName>
    <definedName name="rec_69" localSheetId="60">#N/A</definedName>
    <definedName name="rec_69" localSheetId="61">#N/A</definedName>
    <definedName name="rec_69" localSheetId="62">#N/A</definedName>
    <definedName name="rec_69" localSheetId="63">#N/A</definedName>
    <definedName name="rec_69" localSheetId="64">'ANEXO XXXIV - Aplicação PC'!rec_69</definedName>
    <definedName name="rec_69" localSheetId="65">#N/A</definedName>
    <definedName name="rec_69" localSheetId="66">#N/A</definedName>
    <definedName name="rec_69" localSheetId="1">SUMÁRIO!rec_69</definedName>
    <definedName name="rec_69">rec_69</definedName>
    <definedName name="rec_70" localSheetId="27">#N/A</definedName>
    <definedName name="rec_70" localSheetId="25">'ANEXO VII - Erosão'!rec_70</definedName>
    <definedName name="rec_70" localSheetId="30">#N/A</definedName>
    <definedName name="rec_70" localSheetId="40">#N/A</definedName>
    <definedName name="rec_70" localSheetId="36">#N/A</definedName>
    <definedName name="rec_70" localSheetId="37">#N/A</definedName>
    <definedName name="rec_70" localSheetId="38">'ANEXO XVII - Pedágio'!rec_70</definedName>
    <definedName name="rec_70" localSheetId="39">#N/A</definedName>
    <definedName name="rec_70" localSheetId="68">#N/A</definedName>
    <definedName name="rec_70" localSheetId="41">#N/A</definedName>
    <definedName name="rec_70" localSheetId="67">#N/A</definedName>
    <definedName name="rec_70" localSheetId="42">#N/A</definedName>
    <definedName name="rec_70" localSheetId="43">#N/A</definedName>
    <definedName name="rec_70" localSheetId="44">'ANEXO XXII - Sin. Abertura Tráf'!rec_70</definedName>
    <definedName name="rec_70" localSheetId="46">'ANEXO XXIV - Orç. Total'!rec_70</definedName>
    <definedName name="rec_70" localSheetId="59">'ANEXO XXIX - Doc SEDE'!rec_70</definedName>
    <definedName name="rec_70" localSheetId="47">'ANEXO XXV - Cronograma'!rec_70</definedName>
    <definedName name="rec_70" localSheetId="48">'ANEXO XXVI - Padrão Desempenho'!rec_70</definedName>
    <definedName name="rec_70" localSheetId="58">'ANEXO XXVIII - Espec. Servicos'!rec_70</definedName>
    <definedName name="rec_70" localSheetId="60">#N/A</definedName>
    <definedName name="rec_70" localSheetId="61">#N/A</definedName>
    <definedName name="rec_70" localSheetId="62">#N/A</definedName>
    <definedName name="rec_70" localSheetId="63">#N/A</definedName>
    <definedName name="rec_70" localSheetId="64">'ANEXO XXXIV - Aplicação PC'!rec_70</definedName>
    <definedName name="rec_70" localSheetId="65">#N/A</definedName>
    <definedName name="rec_70" localSheetId="66">#N/A</definedName>
    <definedName name="rec_70" localSheetId="1">SUMÁRIO!rec_70</definedName>
    <definedName name="rec_70">rec_70</definedName>
    <definedName name="rec_71" localSheetId="27">#N/A</definedName>
    <definedName name="rec_71" localSheetId="25">'ANEXO VII - Erosão'!rec_71</definedName>
    <definedName name="rec_71" localSheetId="30">[0]!_xlnm.Print_Area</definedName>
    <definedName name="rec_71" localSheetId="40">#N/A</definedName>
    <definedName name="rec_71" localSheetId="36">#N/A</definedName>
    <definedName name="rec_71" localSheetId="37">#N/A</definedName>
    <definedName name="rec_71" localSheetId="38">'ANEXO XVII - Pedágio'!rec_71</definedName>
    <definedName name="rec_71" localSheetId="39">#N/A</definedName>
    <definedName name="rec_71" localSheetId="68">#N/A</definedName>
    <definedName name="rec_71" localSheetId="41">#N/A</definedName>
    <definedName name="rec_71" localSheetId="67">#N/A</definedName>
    <definedName name="rec_71" localSheetId="42">#N/A</definedName>
    <definedName name="rec_71" localSheetId="43">#N/A</definedName>
    <definedName name="rec_71" localSheetId="44">'ANEXO XXII - Sin. Abertura Tráf'!rec_71</definedName>
    <definedName name="rec_71" localSheetId="46">'ANEXO XXIV - Orç. Total'!rec_71</definedName>
    <definedName name="rec_71" localSheetId="59">'ANEXO XXIX - Doc SEDE'!rec_71</definedName>
    <definedName name="rec_71" localSheetId="47">'ANEXO XXV - Cronograma'!rec_71</definedName>
    <definedName name="rec_71" localSheetId="48">'ANEXO XXVI - Padrão Desempenho'!rec_71</definedName>
    <definedName name="rec_71" localSheetId="58">'ANEXO XXVIII - Espec. Servicos'!rec_71</definedName>
    <definedName name="rec_71" localSheetId="60">#N/A</definedName>
    <definedName name="rec_71" localSheetId="61">#N/A</definedName>
    <definedName name="rec_71" localSheetId="62">#N/A</definedName>
    <definedName name="rec_71" localSheetId="63">#N/A</definedName>
    <definedName name="rec_71" localSheetId="64">'ANEXO XXXIV - Aplicação PC'!rec_71</definedName>
    <definedName name="rec_71" localSheetId="65">#N/A</definedName>
    <definedName name="rec_71" localSheetId="66">#N/A</definedName>
    <definedName name="rec_71" localSheetId="1">SUMÁRIO!rec_71</definedName>
    <definedName name="rec_71">rec_71</definedName>
    <definedName name="rec_72" localSheetId="27">#N/A</definedName>
    <definedName name="rec_72" localSheetId="25">'ANEXO VII - Erosão'!rec_72</definedName>
    <definedName name="rec_72" localSheetId="30">[0]!_xlnm.Print_Area</definedName>
    <definedName name="rec_72" localSheetId="40">#N/A</definedName>
    <definedName name="rec_72" localSheetId="36">#N/A</definedName>
    <definedName name="rec_72" localSheetId="37">#N/A</definedName>
    <definedName name="rec_72" localSheetId="38">'ANEXO XVII - Pedágio'!rec_72</definedName>
    <definedName name="rec_72" localSheetId="39">#N/A</definedName>
    <definedName name="rec_72" localSheetId="68">#N/A</definedName>
    <definedName name="rec_72" localSheetId="41">#N/A</definedName>
    <definedName name="rec_72" localSheetId="67">#N/A</definedName>
    <definedName name="rec_72" localSheetId="42">#N/A</definedName>
    <definedName name="rec_72" localSheetId="43">#N/A</definedName>
    <definedName name="rec_72" localSheetId="44">'ANEXO XXII - Sin. Abertura Tráf'!rec_72</definedName>
    <definedName name="rec_72" localSheetId="46">'ANEXO XXIV - Orç. Total'!rec_72</definedName>
    <definedName name="rec_72" localSheetId="59">'ANEXO XXIX - Doc SEDE'!rec_72</definedName>
    <definedName name="rec_72" localSheetId="47">'ANEXO XXV - Cronograma'!rec_72</definedName>
    <definedName name="rec_72" localSheetId="48">'ANEXO XXVI - Padrão Desempenho'!rec_72</definedName>
    <definedName name="rec_72" localSheetId="58">'ANEXO XXVIII - Espec. Servicos'!rec_72</definedName>
    <definedName name="rec_72" localSheetId="60">#N/A</definedName>
    <definedName name="rec_72" localSheetId="61">#N/A</definedName>
    <definedName name="rec_72" localSheetId="62">#N/A</definedName>
    <definedName name="rec_72" localSheetId="63">#N/A</definedName>
    <definedName name="rec_72" localSheetId="64">'ANEXO XXXIV - Aplicação PC'!rec_72</definedName>
    <definedName name="rec_72" localSheetId="65">#N/A</definedName>
    <definedName name="rec_72" localSheetId="66">#N/A</definedName>
    <definedName name="rec_72" localSheetId="1">SUMÁRIO!rec_72</definedName>
    <definedName name="rec_72">rec_72</definedName>
    <definedName name="REC_Adir" localSheetId="23">OFFSET(#REF!,0,COLUMN(#REF!)-1,COUNTA(#REF!),1)</definedName>
    <definedName name="REC_Adir" localSheetId="30">OFFSET(#REF!,0,COLUMN(#REF!)-1,COUNTA(#REF!),1)</definedName>
    <definedName name="REC_Adir" localSheetId="33">OFFSET(#REF!,0,COLUMN(#REF!)-1,COUNTA(#REF!),1)</definedName>
    <definedName name="REC_Adir" localSheetId="35">OFFSET(#REF!,0,COLUMN(#REF!)-1,COUNTA(#REF!),1)</definedName>
    <definedName name="REC_Adir" localSheetId="42">OFFSET(#REF!,0,COLUMN(#REF!)-1,COUNTA(#REF!),1)</definedName>
    <definedName name="REC_Adir" localSheetId="43">OFFSET(#REF!,0,COLUMN(#REF!)-1,COUNTA(#REF!),1)</definedName>
    <definedName name="REC_Adir" localSheetId="64">OFFSET(#REF!,0,COLUMN(#REF!)-1,COUNTA(#REF!),1)</definedName>
    <definedName name="REC_Adir">OFFSET(#REF!,0,COLUMN(#REF!)-1,COUNTA(#REF!),1)</definedName>
    <definedName name="REC_Aesq" localSheetId="23">OFFSET(#REF!,0,COLUMN(#REF!)-1,COUNTA(#REF!),1)</definedName>
    <definedName name="REC_Aesq" localSheetId="30">OFFSET(#REF!,0,COLUMN(#REF!)-1,COUNTA(#REF!),1)</definedName>
    <definedName name="REC_Aesq" localSheetId="33">OFFSET(#REF!,0,COLUMN(#REF!)-1,COUNTA(#REF!),1)</definedName>
    <definedName name="REC_Aesq" localSheetId="35">OFFSET(#REF!,0,COLUMN(#REF!)-1,COUNTA(#REF!),1)</definedName>
    <definedName name="REC_Aesq" localSheetId="42">OFFSET(#REF!,0,COLUMN(#REF!)-1,COUNTA(#REF!),1)</definedName>
    <definedName name="REC_Aesq" localSheetId="43">OFFSET(#REF!,0,COLUMN(#REF!)-1,COUNTA(#REF!),1)</definedName>
    <definedName name="REC_Aesq" localSheetId="64">OFFSET(#REF!,0,COLUMN(#REF!)-1,COUNTA(#REF!),1)</definedName>
    <definedName name="REC_Aesq">OFFSET(#REF!,0,COLUMN(#REF!)-1,COUNTA(#REF!),1)</definedName>
    <definedName name="REC_pista" localSheetId="23">OFFSET(#REF!,0,MATCH(#REF!,#REF!,0)-1,COUNTA(#REF!),1)</definedName>
    <definedName name="REC_pista" localSheetId="30">OFFSET(#REF!,0,MATCH(#REF!,#REF!,0)-1,COUNTA(#REF!),1)</definedName>
    <definedName name="REC_pista" localSheetId="33">OFFSET(#REF!,0,MATCH(#REF!,#REF!,0)-1,COUNTA(#REF!),1)</definedName>
    <definedName name="REC_pista" localSheetId="35">OFFSET(#REF!,0,MATCH(#REF!,#REF!,0)-1,COUNTA(#REF!),1)</definedName>
    <definedName name="REC_pista" localSheetId="42">OFFSET(#REF!,0,MATCH(#REF!,#REF!,0)-1,COUNTA(#REF!),1)</definedName>
    <definedName name="REC_pista" localSheetId="43">OFFSET(#REF!,0,MATCH(#REF!,#REF!,0)-1,COUNTA(#REF!),1)</definedName>
    <definedName name="REC_pista" localSheetId="64">OFFSET(#REF!,0,MATCH(#REF!,#REF!,0)-1,COUNTA(#REF!),1)</definedName>
    <definedName name="REC_pista">OFFSET(#REF!,0,MATCH(#REF!,#REF!,0)-1,COUNTA(#REF!),1)</definedName>
    <definedName name="REC110PI" localSheetId="27">#REF!</definedName>
    <definedName name="REC110PI" localSheetId="40">#REF!</definedName>
    <definedName name="REC110PI" localSheetId="37">#REF!</definedName>
    <definedName name="REC110PI" localSheetId="39">#REF!</definedName>
    <definedName name="REC110PI" localSheetId="41">#REF!</definedName>
    <definedName name="REC110PI" localSheetId="67">#REF!</definedName>
    <definedName name="REC110PI" localSheetId="60">#REF!</definedName>
    <definedName name="REC110PI" localSheetId="61">#REF!</definedName>
    <definedName name="REC110PI" localSheetId="62">#REF!</definedName>
    <definedName name="REC110PI" localSheetId="63">#REF!</definedName>
    <definedName name="REC110PI" localSheetId="64">#REF!</definedName>
    <definedName name="REC110PI" localSheetId="65">#REF!</definedName>
    <definedName name="REC110PI" localSheetId="66">#REF!</definedName>
    <definedName name="REC110PI">#REF!</definedName>
    <definedName name="REC110R" localSheetId="27">#REF!</definedName>
    <definedName name="REC110R" localSheetId="40">#REF!</definedName>
    <definedName name="REC110R" localSheetId="37">#REF!</definedName>
    <definedName name="REC110R" localSheetId="39">#REF!</definedName>
    <definedName name="REC110R" localSheetId="41">#REF!</definedName>
    <definedName name="REC110R" localSheetId="67">#REF!</definedName>
    <definedName name="REC110R" localSheetId="60">#REF!</definedName>
    <definedName name="REC110R" localSheetId="61">#REF!</definedName>
    <definedName name="REC110R" localSheetId="62">#REF!</definedName>
    <definedName name="REC110R" localSheetId="63">#REF!</definedName>
    <definedName name="REC110R" localSheetId="64">#REF!</definedName>
    <definedName name="REC110R" localSheetId="65">#REF!</definedName>
    <definedName name="REC110R" localSheetId="66">#REF!</definedName>
    <definedName name="REC110R">#REF!</definedName>
    <definedName name="REC316PI" localSheetId="27">#REF!</definedName>
    <definedName name="REC316PI" localSheetId="40">#REF!</definedName>
    <definedName name="REC316PI" localSheetId="37">#REF!</definedName>
    <definedName name="REC316PI" localSheetId="39">#REF!</definedName>
    <definedName name="REC316PI" localSheetId="41">#REF!</definedName>
    <definedName name="REC316PI" localSheetId="67">#REF!</definedName>
    <definedName name="REC316PI" localSheetId="60">#REF!</definedName>
    <definedName name="REC316PI" localSheetId="61">#REF!</definedName>
    <definedName name="REC316PI" localSheetId="62">#REF!</definedName>
    <definedName name="REC316PI" localSheetId="63">#REF!</definedName>
    <definedName name="REC316PI" localSheetId="64">#REF!</definedName>
    <definedName name="REC316PI" localSheetId="65">#REF!</definedName>
    <definedName name="REC316PI" localSheetId="66">#REF!</definedName>
    <definedName name="REC316PI">#REF!</definedName>
    <definedName name="REC316R">#REF!</definedName>
    <definedName name="recc" localSheetId="27">#N/A</definedName>
    <definedName name="recc" localSheetId="25">'ANEXO VII - Erosão'!recc</definedName>
    <definedName name="recc" localSheetId="30">#N/A</definedName>
    <definedName name="recc" localSheetId="32">'ANEXO XII - Ficha Resumo'!recc</definedName>
    <definedName name="recc" localSheetId="40">#N/A</definedName>
    <definedName name="recc" localSheetId="36">#N/A</definedName>
    <definedName name="recc" localSheetId="37">#N/A</definedName>
    <definedName name="recc" localSheetId="38">'ANEXO XVII - Pedágio'!recc</definedName>
    <definedName name="recc" localSheetId="39">#N/A</definedName>
    <definedName name="recc" localSheetId="68">#N/A</definedName>
    <definedName name="recc" localSheetId="41">#N/A</definedName>
    <definedName name="recc" localSheetId="67">#N/A</definedName>
    <definedName name="recc" localSheetId="42">#N/A</definedName>
    <definedName name="recc" localSheetId="43">#N/A</definedName>
    <definedName name="recc" localSheetId="44">'ANEXO XXII - Sin. Abertura Tráf'!recc</definedName>
    <definedName name="recc" localSheetId="46">'ANEXO XXIV - Orç. Total'!recc</definedName>
    <definedName name="recc" localSheetId="59">'ANEXO XXIX - Doc SEDE'!recc</definedName>
    <definedName name="recc" localSheetId="47">'ANEXO XXV - Cronograma'!recc</definedName>
    <definedName name="recc" localSheetId="48">'ANEXO XXVI - Padrão Desempenho'!recc</definedName>
    <definedName name="recc" localSheetId="58">'ANEXO XXVIII - Espec. Servicos'!recc</definedName>
    <definedName name="recc" localSheetId="60">#N/A</definedName>
    <definedName name="recc" localSheetId="61">#N/A</definedName>
    <definedName name="recc" localSheetId="62">#N/A</definedName>
    <definedName name="recc" localSheetId="63">#N/A</definedName>
    <definedName name="recc" localSheetId="64">'ANEXO XXXIV - Aplicação PC'!recc</definedName>
    <definedName name="recc" localSheetId="65">#N/A</definedName>
    <definedName name="recc" localSheetId="66">#N/A</definedName>
    <definedName name="recc">[0]!recc</definedName>
    <definedName name="recc_38" localSheetId="27">#N/A</definedName>
    <definedName name="recc_38" localSheetId="25">'ANEXO VII - Erosão'!recc_38</definedName>
    <definedName name="recc_38" localSheetId="30">#N/A</definedName>
    <definedName name="recc_38" localSheetId="40">#N/A</definedName>
    <definedName name="recc_38" localSheetId="36">#N/A</definedName>
    <definedName name="recc_38" localSheetId="37">#N/A</definedName>
    <definedName name="recc_38" localSheetId="38">'ANEXO XVII - Pedágio'!recc_38</definedName>
    <definedName name="recc_38" localSheetId="39">#N/A</definedName>
    <definedName name="recc_38" localSheetId="68">#N/A</definedName>
    <definedName name="recc_38" localSheetId="41">#N/A</definedName>
    <definedName name="recc_38" localSheetId="67">#N/A</definedName>
    <definedName name="recc_38" localSheetId="42">#N/A</definedName>
    <definedName name="recc_38" localSheetId="43">#N/A</definedName>
    <definedName name="recc_38" localSheetId="44">'ANEXO XXII - Sin. Abertura Tráf'!recc_38</definedName>
    <definedName name="recc_38" localSheetId="46">'ANEXO XXIV - Orç. Total'!recc_38</definedName>
    <definedName name="recc_38" localSheetId="59">'ANEXO XXIX - Doc SEDE'!recc_38</definedName>
    <definedName name="recc_38" localSheetId="47">'ANEXO XXV - Cronograma'!recc_38</definedName>
    <definedName name="recc_38" localSheetId="48">'ANEXO XXVI - Padrão Desempenho'!recc_38</definedName>
    <definedName name="recc_38" localSheetId="58">'ANEXO XXVIII - Espec. Servicos'!recc_38</definedName>
    <definedName name="recc_38" localSheetId="60">#N/A</definedName>
    <definedName name="recc_38" localSheetId="61">#N/A</definedName>
    <definedName name="recc_38" localSheetId="62">#N/A</definedName>
    <definedName name="recc_38" localSheetId="63">#N/A</definedName>
    <definedName name="recc_38" localSheetId="64">'ANEXO XXXIV - Aplicação PC'!recc_38</definedName>
    <definedName name="recc_38" localSheetId="65">#N/A</definedName>
    <definedName name="recc_38" localSheetId="66">#N/A</definedName>
    <definedName name="recc_38" localSheetId="1">SUMÁRIO!recc_38</definedName>
    <definedName name="recc_38">recc_38</definedName>
    <definedName name="RECONFORMAÇÃO" localSheetId="27">#REF!</definedName>
    <definedName name="RECONFORMAÇÃO" localSheetId="40">#REF!</definedName>
    <definedName name="RECONFORMAÇÃO" localSheetId="37">#REF!</definedName>
    <definedName name="RECONFORMAÇÃO" localSheetId="39">#REF!</definedName>
    <definedName name="RECONFORMAÇÃO" localSheetId="41">#REF!</definedName>
    <definedName name="RECONFORMAÇÃO" localSheetId="67">#REF!</definedName>
    <definedName name="RECONFORMAÇÃO" localSheetId="60">#REF!</definedName>
    <definedName name="RECONFORMAÇÃO" localSheetId="61">#REF!</definedName>
    <definedName name="RECONFORMAÇÃO" localSheetId="62">#REF!</definedName>
    <definedName name="RECONFORMAÇÃO" localSheetId="63">#REF!</definedName>
    <definedName name="RECONFORMAÇÃO" localSheetId="64">#REF!</definedName>
    <definedName name="RECONFORMAÇÃO" localSheetId="65">#REF!</definedName>
    <definedName name="RECONFORMAÇÃO" localSheetId="66">#REF!</definedName>
    <definedName name="RECONFORMAÇÃO">#REF!</definedName>
    <definedName name="REG" localSheetId="31">#REF!</definedName>
    <definedName name="REG" localSheetId="32">#REF!</definedName>
    <definedName name="REG" localSheetId="36">#REF!</definedName>
    <definedName name="REG" localSheetId="38">#REF!</definedName>
    <definedName name="REG" localSheetId="59">#REF!</definedName>
    <definedName name="REG" localSheetId="58">#REF!</definedName>
    <definedName name="REG" localSheetId="64">#REF!</definedName>
    <definedName name="REG">#REF!</definedName>
    <definedName name="REG_25" localSheetId="32">#REF!</definedName>
    <definedName name="REG_25" localSheetId="64">#REF!</definedName>
    <definedName name="REG_25">#REF!</definedName>
    <definedName name="REG_SUB_LEITO">#REF!</definedName>
    <definedName name="REGULA" localSheetId="31">#REF!</definedName>
    <definedName name="REGULA" localSheetId="32">#REF!</definedName>
    <definedName name="REGULA" localSheetId="38">#REF!</definedName>
    <definedName name="REGULA" localSheetId="59">#REF!</definedName>
    <definedName name="REGULA" localSheetId="58">#REF!</definedName>
    <definedName name="REGULA">#REF!</definedName>
    <definedName name="REGULA_10" localSheetId="32">#REF!</definedName>
    <definedName name="REGULA_10">#REF!</definedName>
    <definedName name="REGULA_25" localSheetId="32">#REF!</definedName>
    <definedName name="REGULA_25">#REF!</definedName>
    <definedName name="REGULA_27" localSheetId="32">#REF!</definedName>
    <definedName name="REGULA_27">#REF!</definedName>
    <definedName name="REGULA_29" localSheetId="32">#REF!</definedName>
    <definedName name="REGULA_29">#REF!</definedName>
    <definedName name="REGULA_9" localSheetId="32">#REF!</definedName>
    <definedName name="REGULA_9">#REF!</definedName>
    <definedName name="Reimbursement">"Reembolso"</definedName>
    <definedName name="REL" localSheetId="11" hidden="1">{#N/A,#N/A,TRUE,"Serviços"}</definedName>
    <definedName name="REL" localSheetId="9" hidden="1">{#N/A,#N/A,TRUE,"Serviços"}</definedName>
    <definedName name="REL" localSheetId="12" hidden="1">{#N/A,#N/A,TRUE,"Serviços"}</definedName>
    <definedName name="REL" localSheetId="5" hidden="1">{#N/A,#N/A,TRUE,"Serviços"}</definedName>
    <definedName name="REL" localSheetId="6" hidden="1">{#N/A,#N/A,TRUE,"Serviços"}</definedName>
    <definedName name="REL" localSheetId="7" hidden="1">{#N/A,#N/A,TRUE,"Serviços"}</definedName>
    <definedName name="REL" localSheetId="8" hidden="1">{#N/A,#N/A,TRUE,"Serviços"}</definedName>
    <definedName name="REL" localSheetId="10" hidden="1">{#N/A,#N/A,TRUE,"Serviços"}</definedName>
    <definedName name="REL" localSheetId="3" hidden="1">{#N/A,#N/A,TRUE,"Serviços"}</definedName>
    <definedName name="REL" localSheetId="13" hidden="1">{#N/A,#N/A,TRUE,"Serviços"}</definedName>
    <definedName name="REL" localSheetId="16" hidden="1">{#N/A,#N/A,TRUE,"Serviços"}</definedName>
    <definedName name="REL" localSheetId="4" hidden="1">{#N/A,#N/A,TRUE,"Serviços"}</definedName>
    <definedName name="REL" localSheetId="24" hidden="1">{#N/A,#N/A,TRUE,"Serviços"}</definedName>
    <definedName name="REL" localSheetId="27" hidden="1">{#N/A,#N/A,TRUE,"Serviços"}</definedName>
    <definedName name="REL" localSheetId="22" hidden="1">{#N/A,#N/A,TRUE,"Serviços"}</definedName>
    <definedName name="REL" localSheetId="23" hidden="1">{#N/A,#N/A,TRUE,"Serviços"}</definedName>
    <definedName name="REL" localSheetId="25" hidden="1">{#N/A,#N/A,TRUE,"Serviços"}</definedName>
    <definedName name="REL" localSheetId="30" hidden="1">{#N/A,#N/A,TRUE,"Serviços"}</definedName>
    <definedName name="REL" localSheetId="31" hidden="1">{#N/A,#N/A,TRUE,"Serviços"}</definedName>
    <definedName name="REL" localSheetId="32" hidden="1">{#N/A,#N/A,TRUE,"Serviços"}</definedName>
    <definedName name="REL" localSheetId="33" hidden="1">{#N/A,#N/A,TRUE,"Serviços"}</definedName>
    <definedName name="REL" localSheetId="35" hidden="1">{#N/A,#N/A,TRUE,"Serviços"}</definedName>
    <definedName name="REL" localSheetId="40" hidden="1">{#N/A,#N/A,TRUE,"Serviços"}</definedName>
    <definedName name="REL" localSheetId="36" hidden="1">{#N/A,#N/A,TRUE,"Serviços"}</definedName>
    <definedName name="REL" localSheetId="37" hidden="1">{#N/A,#N/A,TRUE,"Serviços"}</definedName>
    <definedName name="REL" localSheetId="38" hidden="1">{#N/A,#N/A,TRUE,"Serviços"}</definedName>
    <definedName name="REL" localSheetId="39" hidden="1">{#N/A,#N/A,TRUE,"Serviços"}</definedName>
    <definedName name="REL" localSheetId="41" hidden="1">{#N/A,#N/A,TRUE,"Serviços"}</definedName>
    <definedName name="REL" localSheetId="67" hidden="1">{#N/A,#N/A,TRUE,"Serviços"}</definedName>
    <definedName name="REL" localSheetId="42" hidden="1">{#N/A,#N/A,TRUE,"Serviços"}</definedName>
    <definedName name="REL" localSheetId="43" hidden="1">{#N/A,#N/A,TRUE,"Serviços"}</definedName>
    <definedName name="REL" localSheetId="44" hidden="1">{#N/A,#N/A,TRUE,"Serviços"}</definedName>
    <definedName name="REL" localSheetId="46" hidden="1">{#N/A,#N/A,TRUE,"Serviços"}</definedName>
    <definedName name="REL" localSheetId="59" hidden="1">{#N/A,#N/A,TRUE,"Serviços"}</definedName>
    <definedName name="REL" localSheetId="47" hidden="1">{#N/A,#N/A,TRUE,"Serviços"}</definedName>
    <definedName name="REL" localSheetId="48" hidden="1">{#N/A,#N/A,TRUE,"Serviços"}</definedName>
    <definedName name="REL" localSheetId="58" hidden="1">{#N/A,#N/A,TRUE,"Serviços"}</definedName>
    <definedName name="REL" localSheetId="60" hidden="1">{#N/A,#N/A,TRUE,"Serviços"}</definedName>
    <definedName name="REL" localSheetId="61" hidden="1">{#N/A,#N/A,TRUE,"Serviços"}</definedName>
    <definedName name="REL" localSheetId="62" hidden="1">{#N/A,#N/A,TRUE,"Serviços"}</definedName>
    <definedName name="REL" localSheetId="63" hidden="1">{#N/A,#N/A,TRUE,"Serviços"}</definedName>
    <definedName name="REL" localSheetId="64" hidden="1">{#N/A,#N/A,TRUE,"Serviços"}</definedName>
    <definedName name="REL" localSheetId="65" hidden="1">{#N/A,#N/A,TRUE,"Serviços"}</definedName>
    <definedName name="REL" localSheetId="66" hidden="1">{#N/A,#N/A,TRUE,"Serviços"}</definedName>
    <definedName name="REL" localSheetId="1" hidden="1">{#N/A,#N/A,TRUE,"Serviços"}</definedName>
    <definedName name="REL" hidden="1">{#N/A,#N/A,TRUE,"Serviços"}</definedName>
    <definedName name="Relat" localSheetId="27" hidden="1">#REF!</definedName>
    <definedName name="Relat" localSheetId="23" hidden="1">#REF!</definedName>
    <definedName name="Relat" localSheetId="25" hidden="1">#REF!</definedName>
    <definedName name="Relat" localSheetId="31" hidden="1">#REF!</definedName>
    <definedName name="Relat" localSheetId="32" hidden="1">#REF!</definedName>
    <definedName name="Relat" localSheetId="33" hidden="1">#REF!</definedName>
    <definedName name="Relat" localSheetId="35" hidden="1">#REF!</definedName>
    <definedName name="Relat" localSheetId="40" hidden="1">#REF!</definedName>
    <definedName name="Relat" localSheetId="36" hidden="1">#REF!</definedName>
    <definedName name="Relat" localSheetId="37" hidden="1">#REF!</definedName>
    <definedName name="Relat" localSheetId="38" hidden="1">#REF!</definedName>
    <definedName name="Relat" localSheetId="39" hidden="1">#REF!</definedName>
    <definedName name="Relat" localSheetId="41" hidden="1">#REF!</definedName>
    <definedName name="Relat" localSheetId="42" hidden="1">#REF!</definedName>
    <definedName name="Relat" localSheetId="43" hidden="1">#REF!</definedName>
    <definedName name="Relat" localSheetId="59" hidden="1">#REF!</definedName>
    <definedName name="Relat" localSheetId="58" hidden="1">#REF!</definedName>
    <definedName name="Relat" localSheetId="60" hidden="1">#REF!</definedName>
    <definedName name="Relat" localSheetId="61" hidden="1">#REF!</definedName>
    <definedName name="Relat" localSheetId="62" hidden="1">#REF!</definedName>
    <definedName name="Relat" localSheetId="63" hidden="1">#REF!</definedName>
    <definedName name="Relat" localSheetId="64" hidden="1">#REF!</definedName>
    <definedName name="Relat" localSheetId="65" hidden="1">#REF!</definedName>
    <definedName name="Relat" localSheetId="66" hidden="1">#REF!</definedName>
    <definedName name="Relat" hidden="1">#REF!</definedName>
    <definedName name="relatorio">#N/A</definedName>
    <definedName name="RELATÓRIO_DOS_SERVIÇOS_EXECUTADOS" localSheetId="27">#REF!</definedName>
    <definedName name="RELATÓRIO_DOS_SERVIÇOS_EXECUTADOS" localSheetId="40">#REF!</definedName>
    <definedName name="RELATÓRIO_DOS_SERVIÇOS_EXECUTADOS" localSheetId="37">#REF!</definedName>
    <definedName name="RELATÓRIO_DOS_SERVIÇOS_EXECUTADOS" localSheetId="39">#REF!</definedName>
    <definedName name="RELATÓRIO_DOS_SERVIÇOS_EXECUTADOS" localSheetId="41">#REF!</definedName>
    <definedName name="RELATÓRIO_DOS_SERVIÇOS_EXECUTADOS" localSheetId="67">#REF!</definedName>
    <definedName name="RELATÓRIO_DOS_SERVIÇOS_EXECUTADOS" localSheetId="60">#REF!</definedName>
    <definedName name="RELATÓRIO_DOS_SERVIÇOS_EXECUTADOS" localSheetId="61">#REF!</definedName>
    <definedName name="RELATÓRIO_DOS_SERVIÇOS_EXECUTADOS" localSheetId="62">#REF!</definedName>
    <definedName name="RELATÓRIO_DOS_SERVIÇOS_EXECUTADOS" localSheetId="63">#REF!</definedName>
    <definedName name="RELATÓRIO_DOS_SERVIÇOS_EXECUTADOS" localSheetId="64">#REF!</definedName>
    <definedName name="RELATÓRIO_DOS_SERVIÇOS_EXECUTADOS" localSheetId="65">#REF!</definedName>
    <definedName name="RELATÓRIO_DOS_SERVIÇOS_EXECUTADOS" localSheetId="66">#REF!</definedName>
    <definedName name="RELATÓRIO_DOS_SERVIÇOS_EXECUTADOS">#REF!</definedName>
    <definedName name="relequip" localSheetId="27">#REF!</definedName>
    <definedName name="relequip" localSheetId="40">#REF!</definedName>
    <definedName name="relequip" localSheetId="37">#REF!</definedName>
    <definedName name="relequip" localSheetId="39">#REF!</definedName>
    <definedName name="relequip" localSheetId="41">#REF!</definedName>
    <definedName name="relequip" localSheetId="67">#REF!</definedName>
    <definedName name="relequip" localSheetId="60">#REF!</definedName>
    <definedName name="relequip" localSheetId="61">#REF!</definedName>
    <definedName name="relequip" localSheetId="62">#REF!</definedName>
    <definedName name="relequip" localSheetId="63">#REF!</definedName>
    <definedName name="relequip" localSheetId="64">#REF!</definedName>
    <definedName name="relequip" localSheetId="65">#REF!</definedName>
    <definedName name="relequip" localSheetId="66">#REF!</definedName>
    <definedName name="relequip">#REF!</definedName>
    <definedName name="relequip_1" localSheetId="27">#REF!</definedName>
    <definedName name="relequip_1" localSheetId="40">#REF!</definedName>
    <definedName name="relequip_1" localSheetId="37">#REF!</definedName>
    <definedName name="relequip_1" localSheetId="39">#REF!</definedName>
    <definedName name="relequip_1" localSheetId="41">#REF!</definedName>
    <definedName name="relequip_1" localSheetId="67">#REF!</definedName>
    <definedName name="relequip_1" localSheetId="60">#REF!</definedName>
    <definedName name="relequip_1" localSheetId="61">#REF!</definedName>
    <definedName name="relequip_1" localSheetId="62">#REF!</definedName>
    <definedName name="relequip_1" localSheetId="63">#REF!</definedName>
    <definedName name="relequip_1" localSheetId="64">#REF!</definedName>
    <definedName name="relequip_1" localSheetId="65">#REF!</definedName>
    <definedName name="relequip_1" localSheetId="66">#REF!</definedName>
    <definedName name="relequip_1">#REF!</definedName>
    <definedName name="RELL" localSheetId="27" hidden="1">{#N/A,#N/A,TRUE,"Serviços"}</definedName>
    <definedName name="RELL" localSheetId="30" hidden="1">{#N/A,#N/A,TRUE,"Serviços"}</definedName>
    <definedName name="RELL" localSheetId="40" hidden="1">{#N/A,#N/A,TRUE,"Serviços"}</definedName>
    <definedName name="RELL" localSheetId="36" hidden="1">{#N/A,#N/A,TRUE,"Serviços"}</definedName>
    <definedName name="RELL" localSheetId="37" hidden="1">{#N/A,#N/A,TRUE,"Serviços"}</definedName>
    <definedName name="RELL" localSheetId="39" hidden="1">{#N/A,#N/A,TRUE,"Serviços"}</definedName>
    <definedName name="RELL" localSheetId="41" hidden="1">{#N/A,#N/A,TRUE,"Serviços"}</definedName>
    <definedName name="RELL" localSheetId="67" hidden="1">{#N/A,#N/A,TRUE,"Serviços"}</definedName>
    <definedName name="RELL" localSheetId="46" hidden="1">{#N/A,#N/A,TRUE,"Serviços"}</definedName>
    <definedName name="RELL" localSheetId="47" hidden="1">{#N/A,#N/A,TRUE,"Serviços"}</definedName>
    <definedName name="RELL" localSheetId="48" hidden="1">{#N/A,#N/A,TRUE,"Serviços"}</definedName>
    <definedName name="RELL" localSheetId="60" hidden="1">{#N/A,#N/A,TRUE,"Serviços"}</definedName>
    <definedName name="RELL" localSheetId="61" hidden="1">{#N/A,#N/A,TRUE,"Serviços"}</definedName>
    <definedName name="RELL" localSheetId="62" hidden="1">{#N/A,#N/A,TRUE,"Serviços"}</definedName>
    <definedName name="RELL" localSheetId="63" hidden="1">{#N/A,#N/A,TRUE,"Serviços"}</definedName>
    <definedName name="RELL" localSheetId="64" hidden="1">{#N/A,#N/A,TRUE,"Serviços"}</definedName>
    <definedName name="RELL" localSheetId="65" hidden="1">{#N/A,#N/A,TRUE,"Serviços"}</definedName>
    <definedName name="RELL" localSheetId="66" hidden="1">{#N/A,#N/A,TRUE,"Serviços"}</definedName>
    <definedName name="RELL" localSheetId="1" hidden="1">{#N/A,#N/A,TRUE,"Serviços"}</definedName>
    <definedName name="RELL" hidden="1">{#N/A,#N/A,TRUE,"Serviços"}</definedName>
    <definedName name="Rem_Mec_pista" localSheetId="27">OFFSET(#REF!,0,MATCH(#REF!,#REF!,0)-1,COUNTA(#REF!),1)</definedName>
    <definedName name="Rem_Mec_pista" localSheetId="23">OFFSET(#REF!,0,MATCH(#REF!,#REF!,0)-1,COUNTA(#REF!),1)</definedName>
    <definedName name="Rem_Mec_pista" localSheetId="25">OFFSET(#REF!,0,MATCH(#REF!,#REF!,0)-1,COUNTA(#REF!),1)</definedName>
    <definedName name="Rem_Mec_pista" localSheetId="30">OFFSET(#REF!,0,MATCH(#REF!,#REF!,0)-1,COUNTA(#REF!),1)</definedName>
    <definedName name="Rem_Mec_pista" localSheetId="33">OFFSET(#REF!,0,MATCH(#REF!,#REF!,0)-1,COUNTA(#REF!),1)</definedName>
    <definedName name="Rem_Mec_pista" localSheetId="35">OFFSET(#REF!,0,MATCH(#REF!,#REF!,0)-1,COUNTA(#REF!),1)</definedName>
    <definedName name="Rem_Mec_pista" localSheetId="40">OFFSET(#REF!,0,MATCH(#REF!,#REF!,0)-1,COUNTA(#REF!),1)</definedName>
    <definedName name="Rem_Mec_pista" localSheetId="36">OFFSET(#REF!,0,MATCH(#REF!,#REF!,0)-1,COUNTA(#REF!),1)</definedName>
    <definedName name="Rem_Mec_pista" localSheetId="37">OFFSET(#REF!,0,MATCH(#REF!,#REF!,0)-1,COUNTA(#REF!),1)</definedName>
    <definedName name="Rem_Mec_pista" localSheetId="38">OFFSET(#REF!,0,MATCH(#REF!,#REF!,0)-1,COUNTA(#REF!),1)</definedName>
    <definedName name="Rem_Mec_pista" localSheetId="39">OFFSET(#REF!,0,MATCH(#REF!,#REF!,0)-1,COUNTA(#REF!),1)</definedName>
    <definedName name="Rem_Mec_pista" localSheetId="68">OFFSET(#REF!,0,MATCH(#REF!,#REF!,0)-1,COUNTA(#REF!),1)</definedName>
    <definedName name="Rem_Mec_pista" localSheetId="41">OFFSET(#REF!,0,MATCH(#REF!,#REF!,0)-1,COUNTA(#REF!),1)</definedName>
    <definedName name="Rem_Mec_pista" localSheetId="42">OFFSET(#REF!,0,MATCH(#REF!,#REF!,0)-1,COUNTA(#REF!),1)</definedName>
    <definedName name="Rem_Mec_pista" localSheetId="43">OFFSET(#REF!,0,MATCH(#REF!,#REF!,0)-1,COUNTA(#REF!),1)</definedName>
    <definedName name="Rem_Mec_pista" localSheetId="44">OFFSET(#REF!,0,MATCH(#REF!,#REF!,0)-1,COUNTA(#REF!),1)</definedName>
    <definedName name="Rem_Mec_pista" localSheetId="48">OFFSET(#REF!,0,MATCH(#REF!,#REF!,0)-1,COUNTA(#REF!),1)</definedName>
    <definedName name="Rem_Mec_pista" localSheetId="62">OFFSET(#REF!,0,MATCH(#REF!,#REF!,0)-1,COUNTA(#REF!),1)</definedName>
    <definedName name="Rem_Mec_pista" localSheetId="63">OFFSET(#REF!,0,MATCH(#REF!,#REF!,0)-1,COUNTA(#REF!),1)</definedName>
    <definedName name="Rem_Mec_pista" localSheetId="64">OFFSET(#REF!,0,MATCH(#REF!,#REF!,0)-1,COUNTA(#REF!),1)</definedName>
    <definedName name="Rem_Mec_pista" localSheetId="65">OFFSET(#REF!,0,MATCH(#REF!,#REF!,0)-1,COUNTA(#REF!),1)</definedName>
    <definedName name="Rem_Mec_pista" localSheetId="66">OFFSET(#REF!,0,MATCH(#REF!,#REF!,0)-1,COUNTA(#REF!),1)</definedName>
    <definedName name="Rem_Mec_pista">OFFSET(#REF!,0,MATCH(#REF!,#REF!,0)-1,COUNTA(#REF!),1)</definedName>
    <definedName name="REMB" localSheetId="27">#REF!</definedName>
    <definedName name="REMB" localSheetId="40">#REF!</definedName>
    <definedName name="REMB" localSheetId="37">#REF!</definedName>
    <definedName name="REMB" localSheetId="39">#REF!</definedName>
    <definedName name="REMB" localSheetId="41">#REF!</definedName>
    <definedName name="REMB" localSheetId="67">#REF!</definedName>
    <definedName name="REMB" localSheetId="60">#REF!</definedName>
    <definedName name="REMB" localSheetId="61">#REF!</definedName>
    <definedName name="REMB" localSheetId="62">#REF!</definedName>
    <definedName name="REMB" localSheetId="63">#REF!</definedName>
    <definedName name="REMB" localSheetId="64">#REF!</definedName>
    <definedName name="REMB" localSheetId="65">#REF!</definedName>
    <definedName name="REMB" localSheetId="66">#REF!</definedName>
    <definedName name="REMB">#REF!</definedName>
    <definedName name="REMOÇÃO_PAV" localSheetId="27">#REF!</definedName>
    <definedName name="REMOÇÃO_PAV" localSheetId="40">#REF!</definedName>
    <definedName name="REMOÇÃO_PAV" localSheetId="37">#REF!</definedName>
    <definedName name="REMOÇÃO_PAV" localSheetId="39">#REF!</definedName>
    <definedName name="REMOÇÃO_PAV" localSheetId="41">#REF!</definedName>
    <definedName name="REMOÇÃO_PAV" localSheetId="67">#REF!</definedName>
    <definedName name="REMOÇÃO_PAV" localSheetId="60">#REF!</definedName>
    <definedName name="REMOÇÃO_PAV" localSheetId="61">#REF!</definedName>
    <definedName name="REMOÇÃO_PAV" localSheetId="62">#REF!</definedName>
    <definedName name="REMOÇÃO_PAV" localSheetId="63">#REF!</definedName>
    <definedName name="REMOÇÃO_PAV" localSheetId="64">#REF!</definedName>
    <definedName name="REMOÇÃO_PAV" localSheetId="65">#REF!</definedName>
    <definedName name="REMOÇÃO_PAV" localSheetId="66">#REF!</definedName>
    <definedName name="REMOÇÃO_PAV">#REF!</definedName>
    <definedName name="REMP" localSheetId="27">#REF!</definedName>
    <definedName name="REMP" localSheetId="40">#REF!</definedName>
    <definedName name="REMP" localSheetId="37">#REF!</definedName>
    <definedName name="REMP" localSheetId="39">#REF!</definedName>
    <definedName name="REMP" localSheetId="41">#REF!</definedName>
    <definedName name="REMP" localSheetId="67">#REF!</definedName>
    <definedName name="REMP" localSheetId="60">#REF!</definedName>
    <definedName name="REMP" localSheetId="61">#REF!</definedName>
    <definedName name="REMP" localSheetId="62">#REF!</definedName>
    <definedName name="REMP" localSheetId="63">#REF!</definedName>
    <definedName name="REMP" localSheetId="64">#REF!</definedName>
    <definedName name="REMP" localSheetId="65">#REF!</definedName>
    <definedName name="REMP" localSheetId="66">#REF!</definedName>
    <definedName name="REMP">#REF!</definedName>
    <definedName name="Rendimento">#REF!</definedName>
    <definedName name="REP_Adir" localSheetId="23">OFFSET(#REF!,0,COLUMN(#REF!)-1,COUNTA(#REF!),1)</definedName>
    <definedName name="REP_Adir" localSheetId="30">OFFSET(#REF!,0,COLUMN(#REF!)-1,COUNTA(#REF!),1)</definedName>
    <definedName name="REP_Adir" localSheetId="33">OFFSET(#REF!,0,COLUMN(#REF!)-1,COUNTA(#REF!),1)</definedName>
    <definedName name="REP_Adir" localSheetId="35">OFFSET(#REF!,0,COLUMN(#REF!)-1,COUNTA(#REF!),1)</definedName>
    <definedName name="REP_Adir" localSheetId="42">OFFSET(#REF!,0,COLUMN(#REF!)-1,COUNTA(#REF!),1)</definedName>
    <definedName name="REP_Adir" localSheetId="43">OFFSET(#REF!,0,COLUMN(#REF!)-1,COUNTA(#REF!),1)</definedName>
    <definedName name="REP_Adir" localSheetId="64">OFFSET(#REF!,0,COLUMN(#REF!)-1,COUNTA(#REF!),1)</definedName>
    <definedName name="REP_Adir">OFFSET(#REF!,0,COLUMN(#REF!)-1,COUNTA(#REF!),1)</definedName>
    <definedName name="REP_Aesq" localSheetId="23">OFFSET(#REF!,0,COLUMN(#REF!)-1,COUNTA(#REF!),1)</definedName>
    <definedName name="REP_Aesq" localSheetId="30">OFFSET(#REF!,0,COLUMN(#REF!)-1,COUNTA(#REF!),1)</definedName>
    <definedName name="REP_Aesq" localSheetId="33">OFFSET(#REF!,0,COLUMN(#REF!)-1,COUNTA(#REF!),1)</definedName>
    <definedName name="REP_Aesq" localSheetId="35">OFFSET(#REF!,0,COLUMN(#REF!)-1,COUNTA(#REF!),1)</definedName>
    <definedName name="REP_Aesq" localSheetId="42">OFFSET(#REF!,0,COLUMN(#REF!)-1,COUNTA(#REF!),1)</definedName>
    <definedName name="REP_Aesq" localSheetId="43">OFFSET(#REF!,0,COLUMN(#REF!)-1,COUNTA(#REF!),1)</definedName>
    <definedName name="REP_Aesq">OFFSET(#REF!,0,COLUMN(#REF!)-1,COUNTA(#REF!),1)</definedName>
    <definedName name="REP_pista" localSheetId="23">OFFSET(#REF!,0,MATCH(#REF!,#REF!,0)-1,COUNTA(#REF!),1)</definedName>
    <definedName name="REP_pista" localSheetId="30">OFFSET(#REF!,0,MATCH(#REF!,#REF!,0)-1,COUNTA(#REF!),1)</definedName>
    <definedName name="REP_pista" localSheetId="33">OFFSET(#REF!,0,MATCH(#REF!,#REF!,0)-1,COUNTA(#REF!),1)</definedName>
    <definedName name="REP_pista" localSheetId="35">OFFSET(#REF!,0,MATCH(#REF!,#REF!,0)-1,COUNTA(#REF!),1)</definedName>
    <definedName name="REP_pista" localSheetId="42">OFFSET(#REF!,0,MATCH(#REF!,#REF!,0)-1,COUNTA(#REF!),1)</definedName>
    <definedName name="REP_pista" localSheetId="43">OFFSET(#REF!,0,MATCH(#REF!,#REF!,0)-1,COUNTA(#REF!),1)</definedName>
    <definedName name="REP_pista" localSheetId="64">OFFSET(#REF!,0,MATCH(#REF!,#REF!,0)-1,COUNTA(#REF!),1)</definedName>
    <definedName name="REP_pista">OFFSET(#REF!,0,MATCH(#REF!,#REF!,0)-1,COUNTA(#REF!),1)</definedName>
    <definedName name="res" localSheetId="27">'ANEXO IX - Met. Solução II (1)'!res</definedName>
    <definedName name="res" localSheetId="25">'ANEXO VII - Erosão'!res</definedName>
    <definedName name="res" localSheetId="30">'ANEXO X - Solução Desempenh'!res</definedName>
    <definedName name="res" localSheetId="32">'ANEXO XII - Ficha Resumo'!res</definedName>
    <definedName name="res" localSheetId="40">'ANEXO XIX - FIT'!res</definedName>
    <definedName name="res" localSheetId="36">#N/A</definedName>
    <definedName name="res" localSheetId="37">'ANEXO XVI - Cotação'!res</definedName>
    <definedName name="res" localSheetId="38">'ANEXO XVII - Pedágio'!res</definedName>
    <definedName name="res" localSheetId="39">'ANEXO XVIII - Binômio'!res</definedName>
    <definedName name="res" localSheetId="68">#N/A</definedName>
    <definedName name="res" localSheetId="41">'ANEXO XX - Transporte'!res</definedName>
    <definedName name="res" localSheetId="42">#N/A</definedName>
    <definedName name="res" localSheetId="43">#N/A</definedName>
    <definedName name="res" localSheetId="44">'ANEXO XXII - Sin. Abertura Tráf'!res</definedName>
    <definedName name="res" localSheetId="46">'ANEXO XXIV - Orç. Total'!res</definedName>
    <definedName name="res" localSheetId="59">'ANEXO XXIX - Doc SEDE'!res</definedName>
    <definedName name="res" localSheetId="47">'ANEXO XXV - Cronograma'!res</definedName>
    <definedName name="res" localSheetId="48">'ANEXO XXVI - Padrão Desempenho'!res</definedName>
    <definedName name="res" localSheetId="58">'ANEXO XXVIII - Espec. Servicos'!res</definedName>
    <definedName name="res" localSheetId="62">'ANEXO XXXII - Crít. acidentes'!res</definedName>
    <definedName name="res" localSheetId="63">'ANEXO XXXIII-Matriz de Soluções'!res</definedName>
    <definedName name="res" localSheetId="64">'ANEXO XXXIV - Aplicação PC'!res</definedName>
    <definedName name="res" localSheetId="65">'ANEXO XXXV - Fator H.P.'!res</definedName>
    <definedName name="res" localSheetId="66">'ANEXO XXXVI - Nível de Serviço'!res</definedName>
    <definedName name="res">[0]!res</definedName>
    <definedName name="res_38" localSheetId="27">#N/A</definedName>
    <definedName name="res_38" localSheetId="25">'ANEXO VII - Erosão'!res_38</definedName>
    <definedName name="res_38" localSheetId="30">#N/A</definedName>
    <definedName name="res_38" localSheetId="40">#N/A</definedName>
    <definedName name="res_38" localSheetId="36">#N/A</definedName>
    <definedName name="res_38" localSheetId="37">#N/A</definedName>
    <definedName name="res_38" localSheetId="38">'ANEXO XVII - Pedágio'!res_38</definedName>
    <definedName name="res_38" localSheetId="39">#N/A</definedName>
    <definedName name="res_38" localSheetId="68">#N/A</definedName>
    <definedName name="res_38" localSheetId="41">#N/A</definedName>
    <definedName name="res_38" localSheetId="67">#N/A</definedName>
    <definedName name="res_38" localSheetId="42">#N/A</definedName>
    <definedName name="res_38" localSheetId="43">#N/A</definedName>
    <definedName name="res_38" localSheetId="44">'ANEXO XXII - Sin. Abertura Tráf'!res_38</definedName>
    <definedName name="res_38" localSheetId="46">'ANEXO XXIV - Orç. Total'!res_38</definedName>
    <definedName name="res_38" localSheetId="59">'ANEXO XXIX - Doc SEDE'!res_38</definedName>
    <definedName name="res_38" localSheetId="47">'ANEXO XXV - Cronograma'!res_38</definedName>
    <definedName name="res_38" localSheetId="48">'ANEXO XXVI - Padrão Desempenho'!res_38</definedName>
    <definedName name="res_38" localSheetId="58">'ANEXO XXVIII - Espec. Servicos'!res_38</definedName>
    <definedName name="res_38" localSheetId="60">#N/A</definedName>
    <definedName name="res_38" localSheetId="61">#N/A</definedName>
    <definedName name="res_38" localSheetId="62">#N/A</definedName>
    <definedName name="res_38" localSheetId="63">#N/A</definedName>
    <definedName name="res_38" localSheetId="64">'ANEXO XXXIV - Aplicação PC'!res_38</definedName>
    <definedName name="res_38" localSheetId="65">#N/A</definedName>
    <definedName name="res_38" localSheetId="66">#N/A</definedName>
    <definedName name="res_38" localSheetId="1">SUMÁRIO!res_38</definedName>
    <definedName name="res_38">res_38</definedName>
    <definedName name="resu" localSheetId="27" hidden="1">{#N/A,#N/A,FALSE,"MO (2)"}</definedName>
    <definedName name="resu" localSheetId="30" hidden="1">{#N/A,#N/A,FALSE,"MO (2)"}</definedName>
    <definedName name="resu" localSheetId="40" hidden="1">{#N/A,#N/A,FALSE,"MO (2)"}</definedName>
    <definedName name="resu" localSheetId="36" hidden="1">{#N/A,#N/A,FALSE,"MO (2)"}</definedName>
    <definedName name="resu" localSheetId="37" hidden="1">{#N/A,#N/A,FALSE,"MO (2)"}</definedName>
    <definedName name="resu" localSheetId="39" hidden="1">{#N/A,#N/A,FALSE,"MO (2)"}</definedName>
    <definedName name="resu" localSheetId="41" hidden="1">{#N/A,#N/A,FALSE,"MO (2)"}</definedName>
    <definedName name="resu" localSheetId="67" hidden="1">{#N/A,#N/A,FALSE,"MO (2)"}</definedName>
    <definedName name="resu" localSheetId="46" hidden="1">{#N/A,#N/A,FALSE,"MO (2)"}</definedName>
    <definedName name="resu" localSheetId="47" hidden="1">{#N/A,#N/A,FALSE,"MO (2)"}</definedName>
    <definedName name="resu" localSheetId="48" hidden="1">{#N/A,#N/A,FALSE,"MO (2)"}</definedName>
    <definedName name="resu" localSheetId="60" hidden="1">{#N/A,#N/A,FALSE,"MO (2)"}</definedName>
    <definedName name="resu" localSheetId="61" hidden="1">{#N/A,#N/A,FALSE,"MO (2)"}</definedName>
    <definedName name="resu" localSheetId="62" hidden="1">{#N/A,#N/A,FALSE,"MO (2)"}</definedName>
    <definedName name="resu" localSheetId="63" hidden="1">{#N/A,#N/A,FALSE,"MO (2)"}</definedName>
    <definedName name="resu" localSheetId="64" hidden="1">{#N/A,#N/A,FALSE,"MO (2)"}</definedName>
    <definedName name="resu" localSheetId="65" hidden="1">{#N/A,#N/A,FALSE,"MO (2)"}</definedName>
    <definedName name="resu" localSheetId="66" hidden="1">{#N/A,#N/A,FALSE,"MO (2)"}</definedName>
    <definedName name="resu" localSheetId="1" hidden="1">{#N/A,#N/A,FALSE,"MO (2)"}</definedName>
    <definedName name="resu" hidden="1">{#N/A,#N/A,FALSE,"MO (2)"}</definedName>
    <definedName name="resultadorendimento" localSheetId="27">#REF!</definedName>
    <definedName name="resultadorendimento" localSheetId="40">#REF!</definedName>
    <definedName name="resultadorendimento" localSheetId="37">#REF!</definedName>
    <definedName name="resultadorendimento" localSheetId="39">#REF!</definedName>
    <definedName name="resultadorendimento" localSheetId="41">#REF!</definedName>
    <definedName name="resultadorendimento" localSheetId="67">#REF!</definedName>
    <definedName name="resultadorendimento" localSheetId="60">#REF!</definedName>
    <definedName name="resultadorendimento" localSheetId="61">#REF!</definedName>
    <definedName name="resultadorendimento" localSheetId="62">#REF!</definedName>
    <definedName name="resultadorendimento" localSheetId="63">#REF!</definedName>
    <definedName name="resultadorendimento" localSheetId="64">#REF!</definedName>
    <definedName name="resultadorendimento" localSheetId="65">#REF!</definedName>
    <definedName name="resultadorendimento" localSheetId="66">#REF!</definedName>
    <definedName name="resultadorendimento">#REF!</definedName>
    <definedName name="RESUMO" localSheetId="27">#N/A</definedName>
    <definedName name="RESUMO" localSheetId="25">'ANEXO VII - Erosão'!RESUMO</definedName>
    <definedName name="RESUMO" localSheetId="29">'ANEXO X - Ind. Soluções'!RESUMO</definedName>
    <definedName name="RESUMO" localSheetId="30">#N/A</definedName>
    <definedName name="RESUMO" localSheetId="31">#N/A</definedName>
    <definedName name="RESUMO" localSheetId="32">'ANEXO XII - Ficha Resumo'!RESUMO</definedName>
    <definedName name="RESUMO" localSheetId="40">#N/A</definedName>
    <definedName name="RESUMO" localSheetId="36">#N/A</definedName>
    <definedName name="RESUMO" localSheetId="37">#N/A</definedName>
    <definedName name="RESUMO" localSheetId="38">'ANEXO XVII - Pedágio'!RESUMO</definedName>
    <definedName name="RESUMO" localSheetId="39">#N/A</definedName>
    <definedName name="RESUMO" localSheetId="68">#N/A</definedName>
    <definedName name="RESUMO" localSheetId="41">#N/A</definedName>
    <definedName name="RESUMO" localSheetId="67">#N/A</definedName>
    <definedName name="RESUMO" localSheetId="42">#N/A</definedName>
    <definedName name="RESUMO" localSheetId="43">#N/A</definedName>
    <definedName name="RESUMO" localSheetId="44">'ANEXO XXII - Sin. Abertura Tráf'!RESUMO</definedName>
    <definedName name="RESUMO" localSheetId="46">'ANEXO XXIV - Orç. Total'!RESUMO</definedName>
    <definedName name="RESUMO" localSheetId="59">'ANEXO XXIX - Doc SEDE'!RESUMO</definedName>
    <definedName name="RESUMO" localSheetId="47">'ANEXO XXV - Cronograma'!RESUMO</definedName>
    <definedName name="RESUMO" localSheetId="48">'ANEXO XXVI - Padrão Desempenho'!RESUMO</definedName>
    <definedName name="RESUMO" localSheetId="58">'ANEXO XXVIII - Espec. Servicos'!RESUMO</definedName>
    <definedName name="RESUMO" localSheetId="60">#N/A</definedName>
    <definedName name="RESUMO" localSheetId="61">#N/A</definedName>
    <definedName name="RESUMO" localSheetId="62">#N/A</definedName>
    <definedName name="RESUMO" localSheetId="63">#N/A</definedName>
    <definedName name="RESUMO" localSheetId="64">'ANEXO XXXIV - Aplicação PC'!RESUMO</definedName>
    <definedName name="RESUMO" localSheetId="65">#N/A</definedName>
    <definedName name="RESUMO" localSheetId="66">#N/A</definedName>
    <definedName name="RESUMO">[0]!RESUMO</definedName>
    <definedName name="RESUMO_1" localSheetId="27">#N/A</definedName>
    <definedName name="RESUMO_1" localSheetId="25">'ANEXO VII - Erosão'!RESUMO_1</definedName>
    <definedName name="RESUMO_1" localSheetId="30">#N/A</definedName>
    <definedName name="RESUMO_1" localSheetId="32">'ANEXO XII - Ficha Resumo'!RESUMO_1</definedName>
    <definedName name="RESUMO_1" localSheetId="40">#N/A</definedName>
    <definedName name="RESUMO_1" localSheetId="36">#N/A</definedName>
    <definedName name="RESUMO_1" localSheetId="37">#N/A</definedName>
    <definedName name="RESUMO_1" localSheetId="38">'ANEXO XVII - Pedágio'!RESUMO_1</definedName>
    <definedName name="RESUMO_1" localSheetId="39">#N/A</definedName>
    <definedName name="RESUMO_1" localSheetId="68">#N/A</definedName>
    <definedName name="RESUMO_1" localSheetId="41">#N/A</definedName>
    <definedName name="RESUMO_1" localSheetId="67">#N/A</definedName>
    <definedName name="RESUMO_1" localSheetId="42">#N/A</definedName>
    <definedName name="RESUMO_1" localSheetId="43">#N/A</definedName>
    <definedName name="RESUMO_1" localSheetId="44">'ANEXO XXII - Sin. Abertura Tráf'!RESUMO_1</definedName>
    <definedName name="RESUMO_1" localSheetId="46">'ANEXO XXIV - Orç. Total'!RESUMO_1</definedName>
    <definedName name="RESUMO_1" localSheetId="59">'ANEXO XXIX - Doc SEDE'!RESUMO_1</definedName>
    <definedName name="RESUMO_1" localSheetId="47">'ANEXO XXV - Cronograma'!RESUMO_1</definedName>
    <definedName name="RESUMO_1" localSheetId="48">'ANEXO XXVI - Padrão Desempenho'!RESUMO_1</definedName>
    <definedName name="RESUMO_1" localSheetId="58">'ANEXO XXVIII - Espec. Servicos'!RESUMO_1</definedName>
    <definedName name="RESUMO_1" localSheetId="60">#N/A</definedName>
    <definedName name="RESUMO_1" localSheetId="61">#N/A</definedName>
    <definedName name="RESUMO_1" localSheetId="62">#N/A</definedName>
    <definedName name="RESUMO_1" localSheetId="63">#N/A</definedName>
    <definedName name="RESUMO_1" localSheetId="64">'ANEXO XXXIV - Aplicação PC'!RESUMO_1</definedName>
    <definedName name="RESUMO_1" localSheetId="65">#N/A</definedName>
    <definedName name="RESUMO_1" localSheetId="66">#N/A</definedName>
    <definedName name="RESUMO_1" localSheetId="1">SUMÁRIO!RESUMO_1</definedName>
    <definedName name="RESUMO_1">RESUMO_1</definedName>
    <definedName name="RESUMO_10" localSheetId="27">#N/A</definedName>
    <definedName name="RESUMO_10" localSheetId="25">'ANEXO VII - Erosão'!RESUMO_10</definedName>
    <definedName name="RESUMO_10" localSheetId="30">#N/A</definedName>
    <definedName name="RESUMO_10" localSheetId="32">'ANEXO XII - Ficha Resumo'!RESUMO_10</definedName>
    <definedName name="RESUMO_10" localSheetId="40">#N/A</definedName>
    <definedName name="RESUMO_10" localSheetId="36">#N/A</definedName>
    <definedName name="RESUMO_10" localSheetId="37">#N/A</definedName>
    <definedName name="RESUMO_10" localSheetId="38">'ANEXO XVII - Pedágio'!RESUMO_10</definedName>
    <definedName name="RESUMO_10" localSheetId="39">#N/A</definedName>
    <definedName name="RESUMO_10" localSheetId="68">#N/A</definedName>
    <definedName name="RESUMO_10" localSheetId="41">#N/A</definedName>
    <definedName name="RESUMO_10" localSheetId="67">#N/A</definedName>
    <definedName name="RESUMO_10" localSheetId="42">#N/A</definedName>
    <definedName name="RESUMO_10" localSheetId="43">#N/A</definedName>
    <definedName name="RESUMO_10" localSheetId="44">'ANEXO XXII - Sin. Abertura Tráf'!RESUMO_10</definedName>
    <definedName name="RESUMO_10" localSheetId="46">'ANEXO XXIV - Orç. Total'!RESUMO_10</definedName>
    <definedName name="RESUMO_10" localSheetId="59">'ANEXO XXIX - Doc SEDE'!RESUMO_10</definedName>
    <definedName name="RESUMO_10" localSheetId="47">'ANEXO XXV - Cronograma'!RESUMO_10</definedName>
    <definedName name="RESUMO_10" localSheetId="48">'ANEXO XXVI - Padrão Desempenho'!RESUMO_10</definedName>
    <definedName name="RESUMO_10" localSheetId="58">'ANEXO XXVIII - Espec. Servicos'!RESUMO_10</definedName>
    <definedName name="RESUMO_10" localSheetId="60">#N/A</definedName>
    <definedName name="RESUMO_10" localSheetId="61">#N/A</definedName>
    <definedName name="RESUMO_10" localSheetId="62">#N/A</definedName>
    <definedName name="RESUMO_10" localSheetId="63">#N/A</definedName>
    <definedName name="RESUMO_10" localSheetId="64">'ANEXO XXXIV - Aplicação PC'!RESUMO_10</definedName>
    <definedName name="RESUMO_10" localSheetId="65">#N/A</definedName>
    <definedName name="RESUMO_10" localSheetId="66">#N/A</definedName>
    <definedName name="RESUMO_10" localSheetId="1">SUMÁRIO!RESUMO_10</definedName>
    <definedName name="RESUMO_10">RESUMO_10</definedName>
    <definedName name="RESUMO_12" localSheetId="27">#N/A</definedName>
    <definedName name="RESUMO_12" localSheetId="25">'ANEXO VII - Erosão'!RESUMO_12</definedName>
    <definedName name="RESUMO_12" localSheetId="30">#N/A</definedName>
    <definedName name="RESUMO_12" localSheetId="32">'ANEXO XII - Ficha Resumo'!RESUMO_12</definedName>
    <definedName name="RESUMO_12" localSheetId="40">#N/A</definedName>
    <definedName name="RESUMO_12" localSheetId="36">#N/A</definedName>
    <definedName name="RESUMO_12" localSheetId="37">#N/A</definedName>
    <definedName name="RESUMO_12" localSheetId="38">'ANEXO XVII - Pedágio'!RESUMO_12</definedName>
    <definedName name="RESUMO_12" localSheetId="39">#N/A</definedName>
    <definedName name="RESUMO_12" localSheetId="68">#N/A</definedName>
    <definedName name="RESUMO_12" localSheetId="41">#N/A</definedName>
    <definedName name="RESUMO_12" localSheetId="67">#N/A</definedName>
    <definedName name="RESUMO_12" localSheetId="42">#N/A</definedName>
    <definedName name="RESUMO_12" localSheetId="43">#N/A</definedName>
    <definedName name="RESUMO_12" localSheetId="44">'ANEXO XXII - Sin. Abertura Tráf'!RESUMO_12</definedName>
    <definedName name="RESUMO_12" localSheetId="46">'ANEXO XXIV - Orç. Total'!RESUMO_12</definedName>
    <definedName name="RESUMO_12" localSheetId="59">'ANEXO XXIX - Doc SEDE'!RESUMO_12</definedName>
    <definedName name="RESUMO_12" localSheetId="47">'ANEXO XXV - Cronograma'!RESUMO_12</definedName>
    <definedName name="RESUMO_12" localSheetId="48">'ANEXO XXVI - Padrão Desempenho'!RESUMO_12</definedName>
    <definedName name="RESUMO_12" localSheetId="58">'ANEXO XXVIII - Espec. Servicos'!RESUMO_12</definedName>
    <definedName name="RESUMO_12" localSheetId="60">#N/A</definedName>
    <definedName name="RESUMO_12" localSheetId="61">#N/A</definedName>
    <definedName name="RESUMO_12" localSheetId="62">#N/A</definedName>
    <definedName name="RESUMO_12" localSheetId="63">#N/A</definedName>
    <definedName name="RESUMO_12" localSheetId="64">'ANEXO XXXIV - Aplicação PC'!RESUMO_12</definedName>
    <definedName name="RESUMO_12" localSheetId="65">#N/A</definedName>
    <definedName name="RESUMO_12" localSheetId="66">#N/A</definedName>
    <definedName name="RESUMO_12" localSheetId="1">SUMÁRIO!RESUMO_12</definedName>
    <definedName name="RESUMO_12">RESUMO_12</definedName>
    <definedName name="RESUMO_13" localSheetId="27">#N/A</definedName>
    <definedName name="RESUMO_13" localSheetId="25">'ANEXO VII - Erosão'!RESUMO_13</definedName>
    <definedName name="RESUMO_13" localSheetId="30">#N/A</definedName>
    <definedName name="RESUMO_13" localSheetId="32">'ANEXO XII - Ficha Resumo'!RESUMO_13</definedName>
    <definedName name="RESUMO_13" localSheetId="40">#N/A</definedName>
    <definedName name="RESUMO_13" localSheetId="36">#N/A</definedName>
    <definedName name="RESUMO_13" localSheetId="37">#N/A</definedName>
    <definedName name="RESUMO_13" localSheetId="38">'ANEXO XVII - Pedágio'!RESUMO_13</definedName>
    <definedName name="RESUMO_13" localSheetId="39">#N/A</definedName>
    <definedName name="RESUMO_13" localSheetId="68">#N/A</definedName>
    <definedName name="RESUMO_13" localSheetId="41">#N/A</definedName>
    <definedName name="RESUMO_13" localSheetId="67">#N/A</definedName>
    <definedName name="RESUMO_13" localSheetId="42">#N/A</definedName>
    <definedName name="RESUMO_13" localSheetId="43">#N/A</definedName>
    <definedName name="RESUMO_13" localSheetId="44">'ANEXO XXII - Sin. Abertura Tráf'!RESUMO_13</definedName>
    <definedName name="RESUMO_13" localSheetId="46">'ANEXO XXIV - Orç. Total'!RESUMO_13</definedName>
    <definedName name="RESUMO_13" localSheetId="59">'ANEXO XXIX - Doc SEDE'!RESUMO_13</definedName>
    <definedName name="RESUMO_13" localSheetId="47">'ANEXO XXV - Cronograma'!RESUMO_13</definedName>
    <definedName name="RESUMO_13" localSheetId="48">'ANEXO XXVI - Padrão Desempenho'!RESUMO_13</definedName>
    <definedName name="RESUMO_13" localSheetId="58">'ANEXO XXVIII - Espec. Servicos'!RESUMO_13</definedName>
    <definedName name="RESUMO_13" localSheetId="60">#N/A</definedName>
    <definedName name="RESUMO_13" localSheetId="61">#N/A</definedName>
    <definedName name="RESUMO_13" localSheetId="62">#N/A</definedName>
    <definedName name="RESUMO_13" localSheetId="63">#N/A</definedName>
    <definedName name="RESUMO_13" localSheetId="64">'ANEXO XXXIV - Aplicação PC'!RESUMO_13</definedName>
    <definedName name="RESUMO_13" localSheetId="65">#N/A</definedName>
    <definedName name="RESUMO_13" localSheetId="66">#N/A</definedName>
    <definedName name="RESUMO_13" localSheetId="1">SUMÁRIO!RESUMO_13</definedName>
    <definedName name="RESUMO_13">RESUMO_13</definedName>
    <definedName name="RESUMO_14" localSheetId="27">#N/A</definedName>
    <definedName name="RESUMO_14" localSheetId="25">'ANEXO VII - Erosão'!RESUMO_14</definedName>
    <definedName name="RESUMO_14" localSheetId="30">#N/A</definedName>
    <definedName name="RESUMO_14" localSheetId="32">'ANEXO XII - Ficha Resumo'!RESUMO_14</definedName>
    <definedName name="RESUMO_14" localSheetId="40">#N/A</definedName>
    <definedName name="RESUMO_14" localSheetId="36">#N/A</definedName>
    <definedName name="RESUMO_14" localSheetId="37">#N/A</definedName>
    <definedName name="RESUMO_14" localSheetId="38">'ANEXO XVII - Pedágio'!RESUMO_14</definedName>
    <definedName name="RESUMO_14" localSheetId="39">#N/A</definedName>
    <definedName name="RESUMO_14" localSheetId="68">#N/A</definedName>
    <definedName name="RESUMO_14" localSheetId="41">#N/A</definedName>
    <definedName name="RESUMO_14" localSheetId="67">#N/A</definedName>
    <definedName name="RESUMO_14" localSheetId="42">#N/A</definedName>
    <definedName name="RESUMO_14" localSheetId="43">#N/A</definedName>
    <definedName name="RESUMO_14" localSheetId="44">'ANEXO XXII - Sin. Abertura Tráf'!RESUMO_14</definedName>
    <definedName name="RESUMO_14" localSheetId="46">'ANEXO XXIV - Orç. Total'!RESUMO_14</definedName>
    <definedName name="RESUMO_14" localSheetId="47">'ANEXO XXV - Cronograma'!RESUMO_14</definedName>
    <definedName name="RESUMO_14" localSheetId="48">'ANEXO XXVI - Padrão Desempenho'!RESUMO_14</definedName>
    <definedName name="RESUMO_14" localSheetId="60">#N/A</definedName>
    <definedName name="RESUMO_14" localSheetId="61">#N/A</definedName>
    <definedName name="RESUMO_14" localSheetId="62">#N/A</definedName>
    <definedName name="RESUMO_14" localSheetId="63">#N/A</definedName>
    <definedName name="RESUMO_14" localSheetId="64">'ANEXO XXXIV - Aplicação PC'!RESUMO_14</definedName>
    <definedName name="RESUMO_14" localSheetId="65">#N/A</definedName>
    <definedName name="RESUMO_14" localSheetId="66">#N/A</definedName>
    <definedName name="RESUMO_14" localSheetId="1">SUMÁRIO!RESUMO_14</definedName>
    <definedName name="RESUMO_14">RESUMO_14</definedName>
    <definedName name="RESUMO_19" localSheetId="27">#N/A</definedName>
    <definedName name="RESUMO_19" localSheetId="25">'ANEXO VII - Erosão'!RESUMO_19</definedName>
    <definedName name="RESUMO_19" localSheetId="30">[0]!asdf_13</definedName>
    <definedName name="RESUMO_19" localSheetId="40">#N/A</definedName>
    <definedName name="RESUMO_19" localSheetId="36">#N/A</definedName>
    <definedName name="RESUMO_19" localSheetId="37">#N/A</definedName>
    <definedName name="RESUMO_19" localSheetId="38">'ANEXO XVII - Pedágio'!RESUMO_19</definedName>
    <definedName name="RESUMO_19" localSheetId="39">#N/A</definedName>
    <definedName name="RESUMO_19" localSheetId="68">#N/A</definedName>
    <definedName name="RESUMO_19" localSheetId="41">#N/A</definedName>
    <definedName name="RESUMO_19" localSheetId="67">#N/A</definedName>
    <definedName name="RESUMO_19" localSheetId="42">#N/A</definedName>
    <definedName name="RESUMO_19" localSheetId="43">#N/A</definedName>
    <definedName name="RESUMO_19" localSheetId="44">'ANEXO XXII - Sin. Abertura Tráf'!RESUMO_19</definedName>
    <definedName name="RESUMO_19" localSheetId="46">'ANEXO XXIV - Orç. Total'!RESUMO_19</definedName>
    <definedName name="RESUMO_19" localSheetId="59">'ANEXO XXIX - Doc SEDE'!RESUMO_19</definedName>
    <definedName name="RESUMO_19" localSheetId="47">'ANEXO XXV - Cronograma'!RESUMO_19</definedName>
    <definedName name="RESUMO_19" localSheetId="48">'ANEXO XXVI - Padrão Desempenho'!RESUMO_19</definedName>
    <definedName name="RESUMO_19" localSheetId="58">'ANEXO XXVIII - Espec. Servicos'!RESUMO_19</definedName>
    <definedName name="RESUMO_19" localSheetId="60">#N/A</definedName>
    <definedName name="RESUMO_19" localSheetId="61">#N/A</definedName>
    <definedName name="RESUMO_19" localSheetId="62">#N/A</definedName>
    <definedName name="RESUMO_19" localSheetId="63">#N/A</definedName>
    <definedName name="RESUMO_19" localSheetId="64">'ANEXO XXXIV - Aplicação PC'!RESUMO_19</definedName>
    <definedName name="RESUMO_19" localSheetId="65">#N/A</definedName>
    <definedName name="RESUMO_19" localSheetId="66">#N/A</definedName>
    <definedName name="RESUMO_19" localSheetId="1">SUMÁRIO!RESUMO_19</definedName>
    <definedName name="RESUMO_19">RESUMO_19</definedName>
    <definedName name="RESUMO_2" localSheetId="27">#N/A</definedName>
    <definedName name="RESUMO_2" localSheetId="25">'ANEXO VII - Erosão'!RESUMO_2</definedName>
    <definedName name="RESUMO_2" localSheetId="30">[0]!asdf_13</definedName>
    <definedName name="RESUMO_2" localSheetId="32">'ANEXO XII - Ficha Resumo'!RESUMO_2</definedName>
    <definedName name="RESUMO_2" localSheetId="40">#N/A</definedName>
    <definedName name="RESUMO_2" localSheetId="36">#N/A</definedName>
    <definedName name="RESUMO_2" localSheetId="37">#N/A</definedName>
    <definedName name="RESUMO_2" localSheetId="38">'ANEXO XVII - Pedágio'!RESUMO_2</definedName>
    <definedName name="RESUMO_2" localSheetId="39">#N/A</definedName>
    <definedName name="RESUMO_2" localSheetId="68">#N/A</definedName>
    <definedName name="RESUMO_2" localSheetId="41">#N/A</definedName>
    <definedName name="RESUMO_2" localSheetId="67">#N/A</definedName>
    <definedName name="RESUMO_2" localSheetId="42">#N/A</definedName>
    <definedName name="RESUMO_2" localSheetId="43">#N/A</definedName>
    <definedName name="RESUMO_2" localSheetId="44">'ANEXO XXII - Sin. Abertura Tráf'!RESUMO_2</definedName>
    <definedName name="RESUMO_2" localSheetId="46">'ANEXO XXIV - Orç. Total'!RESUMO_2</definedName>
    <definedName name="RESUMO_2" localSheetId="59">'ANEXO XXIX - Doc SEDE'!RESUMO_2</definedName>
    <definedName name="RESUMO_2" localSheetId="47">'ANEXO XXV - Cronograma'!RESUMO_2</definedName>
    <definedName name="RESUMO_2" localSheetId="48">'ANEXO XXVI - Padrão Desempenho'!RESUMO_2</definedName>
    <definedName name="RESUMO_2" localSheetId="58">'ANEXO XXVIII - Espec. Servicos'!RESUMO_2</definedName>
    <definedName name="RESUMO_2" localSheetId="60">#N/A</definedName>
    <definedName name="RESUMO_2" localSheetId="61">#N/A</definedName>
    <definedName name="RESUMO_2" localSheetId="62">#N/A</definedName>
    <definedName name="RESUMO_2" localSheetId="63">#N/A</definedName>
    <definedName name="RESUMO_2" localSheetId="64">'ANEXO XXXIV - Aplicação PC'!RESUMO_2</definedName>
    <definedName name="RESUMO_2" localSheetId="65">#N/A</definedName>
    <definedName name="RESUMO_2" localSheetId="66">#N/A</definedName>
    <definedName name="RESUMO_2" localSheetId="1">SUMÁRIO!RESUMO_2</definedName>
    <definedName name="RESUMO_2">RESUMO_2</definedName>
    <definedName name="RESUMO_21" localSheetId="27">#N/A</definedName>
    <definedName name="RESUMO_21" localSheetId="25">'ANEXO VII - Erosão'!RESUMO_21</definedName>
    <definedName name="RESUMO_21" localSheetId="30">#N/A</definedName>
    <definedName name="RESUMO_21" localSheetId="40">#N/A</definedName>
    <definedName name="RESUMO_21" localSheetId="36">#N/A</definedName>
    <definedName name="RESUMO_21" localSheetId="37">#N/A</definedName>
    <definedName name="RESUMO_21" localSheetId="38">'ANEXO XVII - Pedágio'!RESUMO_21</definedName>
    <definedName name="RESUMO_21" localSheetId="39">#N/A</definedName>
    <definedName name="RESUMO_21" localSheetId="68">#N/A</definedName>
    <definedName name="RESUMO_21" localSheetId="41">#N/A</definedName>
    <definedName name="RESUMO_21" localSheetId="67">#N/A</definedName>
    <definedName name="RESUMO_21" localSheetId="42">#N/A</definedName>
    <definedName name="RESUMO_21" localSheetId="43">#N/A</definedName>
    <definedName name="RESUMO_21" localSheetId="44">'ANEXO XXII - Sin. Abertura Tráf'!RESUMO_21</definedName>
    <definedName name="RESUMO_21" localSheetId="46">'ANEXO XXIV - Orç. Total'!RESUMO_21</definedName>
    <definedName name="RESUMO_21" localSheetId="59">'ANEXO XXIX - Doc SEDE'!RESUMO_21</definedName>
    <definedName name="RESUMO_21" localSheetId="47">'ANEXO XXV - Cronograma'!RESUMO_21</definedName>
    <definedName name="RESUMO_21" localSheetId="48">'ANEXO XXVI - Padrão Desempenho'!RESUMO_21</definedName>
    <definedName name="RESUMO_21" localSheetId="58">'ANEXO XXVIII - Espec. Servicos'!RESUMO_21</definedName>
    <definedName name="RESUMO_21" localSheetId="60">#N/A</definedName>
    <definedName name="RESUMO_21" localSheetId="61">#N/A</definedName>
    <definedName name="RESUMO_21" localSheetId="62">#N/A</definedName>
    <definedName name="RESUMO_21" localSheetId="63">#N/A</definedName>
    <definedName name="RESUMO_21" localSheetId="64">'ANEXO XXXIV - Aplicação PC'!RESUMO_21</definedName>
    <definedName name="RESUMO_21" localSheetId="65">#N/A</definedName>
    <definedName name="RESUMO_21" localSheetId="66">#N/A</definedName>
    <definedName name="RESUMO_21" localSheetId="1">SUMÁRIO!RESUMO_21</definedName>
    <definedName name="RESUMO_21">RESUMO_21</definedName>
    <definedName name="RESUMO_22" localSheetId="27">#N/A</definedName>
    <definedName name="RESUMO_22" localSheetId="25">'ANEXO VII - Erosão'!RESUMO_22</definedName>
    <definedName name="RESUMO_22" localSheetId="30">#N/A</definedName>
    <definedName name="RESUMO_22" localSheetId="32">'ANEXO XII - Ficha Resumo'!RESUMO_22</definedName>
    <definedName name="RESUMO_22" localSheetId="40">#N/A</definedName>
    <definedName name="RESUMO_22" localSheetId="36">#N/A</definedName>
    <definedName name="RESUMO_22" localSheetId="37">#N/A</definedName>
    <definedName name="RESUMO_22" localSheetId="38">'ANEXO XVII - Pedágio'!RESUMO_22</definedName>
    <definedName name="RESUMO_22" localSheetId="39">#N/A</definedName>
    <definedName name="RESUMO_22" localSheetId="68">#N/A</definedName>
    <definedName name="RESUMO_22" localSheetId="41">#N/A</definedName>
    <definedName name="RESUMO_22" localSheetId="67">#N/A</definedName>
    <definedName name="RESUMO_22" localSheetId="42">#N/A</definedName>
    <definedName name="RESUMO_22" localSheetId="43">#N/A</definedName>
    <definedName name="RESUMO_22" localSheetId="44">'ANEXO XXII - Sin. Abertura Tráf'!RESUMO_22</definedName>
    <definedName name="RESUMO_22" localSheetId="46">'ANEXO XXIV - Orç. Total'!RESUMO_22</definedName>
    <definedName name="RESUMO_22" localSheetId="47">'ANEXO XXV - Cronograma'!RESUMO_22</definedName>
    <definedName name="RESUMO_22" localSheetId="48">'ANEXO XXVI - Padrão Desempenho'!RESUMO_22</definedName>
    <definedName name="RESUMO_22" localSheetId="60">#N/A</definedName>
    <definedName name="RESUMO_22" localSheetId="61">#N/A</definedName>
    <definedName name="RESUMO_22" localSheetId="62">#N/A</definedName>
    <definedName name="RESUMO_22" localSheetId="63">#N/A</definedName>
    <definedName name="RESUMO_22" localSheetId="64">'ANEXO XXXIV - Aplicação PC'!RESUMO_22</definedName>
    <definedName name="RESUMO_22" localSheetId="65">#N/A</definedName>
    <definedName name="RESUMO_22" localSheetId="66">#N/A</definedName>
    <definedName name="RESUMO_22" localSheetId="1">SUMÁRIO!RESUMO_22</definedName>
    <definedName name="RESUMO_22">RESUMO_22</definedName>
    <definedName name="RESUMO_23" localSheetId="27">#N/A</definedName>
    <definedName name="RESUMO_23" localSheetId="25">'ANEXO VII - Erosão'!RESUMO_23</definedName>
    <definedName name="RESUMO_23" localSheetId="30">#N/A</definedName>
    <definedName name="RESUMO_23" localSheetId="40">#N/A</definedName>
    <definedName name="RESUMO_23" localSheetId="36">#N/A</definedName>
    <definedName name="RESUMO_23" localSheetId="37">#N/A</definedName>
    <definedName name="RESUMO_23" localSheetId="38">'ANEXO XVII - Pedágio'!RESUMO_23</definedName>
    <definedName name="RESUMO_23" localSheetId="39">#N/A</definedName>
    <definedName name="RESUMO_23" localSheetId="68">#N/A</definedName>
    <definedName name="RESUMO_23" localSheetId="41">#N/A</definedName>
    <definedName name="RESUMO_23" localSheetId="67">#N/A</definedName>
    <definedName name="RESUMO_23" localSheetId="42">#N/A</definedName>
    <definedName name="RESUMO_23" localSheetId="43">#N/A</definedName>
    <definedName name="RESUMO_23" localSheetId="44">'ANEXO XXII - Sin. Abertura Tráf'!RESUMO_23</definedName>
    <definedName name="RESUMO_23" localSheetId="46">'ANEXO XXIV - Orç. Total'!RESUMO_23</definedName>
    <definedName name="RESUMO_23" localSheetId="59">'ANEXO XXIX - Doc SEDE'!RESUMO_23</definedName>
    <definedName name="RESUMO_23" localSheetId="47">'ANEXO XXV - Cronograma'!RESUMO_23</definedName>
    <definedName name="RESUMO_23" localSheetId="48">'ANEXO XXVI - Padrão Desempenho'!RESUMO_23</definedName>
    <definedName name="RESUMO_23" localSheetId="58">'ANEXO XXVIII - Espec. Servicos'!RESUMO_23</definedName>
    <definedName name="RESUMO_23" localSheetId="60">#N/A</definedName>
    <definedName name="RESUMO_23" localSheetId="61">#N/A</definedName>
    <definedName name="RESUMO_23" localSheetId="62">#N/A</definedName>
    <definedName name="RESUMO_23" localSheetId="63">#N/A</definedName>
    <definedName name="RESUMO_23" localSheetId="64">'ANEXO XXXIV - Aplicação PC'!RESUMO_23</definedName>
    <definedName name="RESUMO_23" localSheetId="65">#N/A</definedName>
    <definedName name="RESUMO_23" localSheetId="66">#N/A</definedName>
    <definedName name="RESUMO_23" localSheetId="1">SUMÁRIO!RESUMO_23</definedName>
    <definedName name="RESUMO_23">RESUMO_23</definedName>
    <definedName name="RESUMO_24" localSheetId="27">#N/A</definedName>
    <definedName name="RESUMO_24" localSheetId="25">'ANEXO VII - Erosão'!RESUMO_24</definedName>
    <definedName name="RESUMO_24" localSheetId="30">#N/A</definedName>
    <definedName name="RESUMO_24" localSheetId="40">#N/A</definedName>
    <definedName name="RESUMO_24" localSheetId="36">#N/A</definedName>
    <definedName name="RESUMO_24" localSheetId="37">#N/A</definedName>
    <definedName name="RESUMO_24" localSheetId="38">'ANEXO XVII - Pedágio'!RESUMO_24</definedName>
    <definedName name="RESUMO_24" localSheetId="39">#N/A</definedName>
    <definedName name="RESUMO_24" localSheetId="68">#N/A</definedName>
    <definedName name="RESUMO_24" localSheetId="41">#N/A</definedName>
    <definedName name="RESUMO_24" localSheetId="67">#N/A</definedName>
    <definedName name="RESUMO_24" localSheetId="42">#N/A</definedName>
    <definedName name="RESUMO_24" localSheetId="43">#N/A</definedName>
    <definedName name="RESUMO_24" localSheetId="44">'ANEXO XXII - Sin. Abertura Tráf'!RESUMO_24</definedName>
    <definedName name="RESUMO_24" localSheetId="46">'ANEXO XXIV - Orç. Total'!RESUMO_24</definedName>
    <definedName name="RESUMO_24" localSheetId="59">'ANEXO XXIX - Doc SEDE'!RESUMO_24</definedName>
    <definedName name="RESUMO_24" localSheetId="47">'ANEXO XXV - Cronograma'!RESUMO_24</definedName>
    <definedName name="RESUMO_24" localSheetId="48">'ANEXO XXVI - Padrão Desempenho'!RESUMO_24</definedName>
    <definedName name="RESUMO_24" localSheetId="58">'ANEXO XXVIII - Espec. Servicos'!RESUMO_24</definedName>
    <definedName name="RESUMO_24" localSheetId="60">#N/A</definedName>
    <definedName name="RESUMO_24" localSheetId="61">#N/A</definedName>
    <definedName name="RESUMO_24" localSheetId="62">#N/A</definedName>
    <definedName name="RESUMO_24" localSheetId="63">#N/A</definedName>
    <definedName name="RESUMO_24" localSheetId="64">'ANEXO XXXIV - Aplicação PC'!RESUMO_24</definedName>
    <definedName name="RESUMO_24" localSheetId="65">#N/A</definedName>
    <definedName name="RESUMO_24" localSheetId="66">#N/A</definedName>
    <definedName name="RESUMO_24" localSheetId="1">SUMÁRIO!RESUMO_24</definedName>
    <definedName name="RESUMO_24">RESUMO_24</definedName>
    <definedName name="RESUMO_25" localSheetId="27">#N/A</definedName>
    <definedName name="RESUMO_25" localSheetId="25">'ANEXO VII - Erosão'!RESUMO_25</definedName>
    <definedName name="RESUMO_25" localSheetId="30">#N/A</definedName>
    <definedName name="RESUMO_25" localSheetId="32">'ANEXO XII - Ficha Resumo'!RESUMO_25</definedName>
    <definedName name="RESUMO_25" localSheetId="40">#N/A</definedName>
    <definedName name="RESUMO_25" localSheetId="36">#N/A</definedName>
    <definedName name="RESUMO_25" localSheetId="37">#N/A</definedName>
    <definedName name="RESUMO_25" localSheetId="38">'ANEXO XVII - Pedágio'!RESUMO_25</definedName>
    <definedName name="RESUMO_25" localSheetId="39">#N/A</definedName>
    <definedName name="RESUMO_25" localSheetId="68">#N/A</definedName>
    <definedName name="RESUMO_25" localSheetId="41">#N/A</definedName>
    <definedName name="RESUMO_25" localSheetId="67">#N/A</definedName>
    <definedName name="RESUMO_25" localSheetId="42">#N/A</definedName>
    <definedName name="RESUMO_25" localSheetId="43">#N/A</definedName>
    <definedName name="RESUMO_25" localSheetId="44">'ANEXO XXII - Sin. Abertura Tráf'!RESUMO_25</definedName>
    <definedName name="RESUMO_25" localSheetId="46">'ANEXO XXIV - Orç. Total'!RESUMO_25</definedName>
    <definedName name="RESUMO_25" localSheetId="47">'ANEXO XXV - Cronograma'!RESUMO_25</definedName>
    <definedName name="RESUMO_25" localSheetId="48">'ANEXO XXVI - Padrão Desempenho'!RESUMO_25</definedName>
    <definedName name="RESUMO_25" localSheetId="60">#N/A</definedName>
    <definedName name="RESUMO_25" localSheetId="61">#N/A</definedName>
    <definedName name="RESUMO_25" localSheetId="62">#N/A</definedName>
    <definedName name="RESUMO_25" localSheetId="63">#N/A</definedName>
    <definedName name="RESUMO_25" localSheetId="64">'ANEXO XXXIV - Aplicação PC'!RESUMO_25</definedName>
    <definedName name="RESUMO_25" localSheetId="65">#N/A</definedName>
    <definedName name="RESUMO_25" localSheetId="66">#N/A</definedName>
    <definedName name="RESUMO_25" localSheetId="1">SUMÁRIO!RESUMO_25</definedName>
    <definedName name="RESUMO_25">RESUMO_25</definedName>
    <definedName name="RESUMO_26" localSheetId="27">#N/A</definedName>
    <definedName name="RESUMO_26" localSheetId="25">'ANEXO VII - Erosão'!RESUMO_26</definedName>
    <definedName name="RESUMO_26" localSheetId="30">#N/A</definedName>
    <definedName name="RESUMO_26" localSheetId="32">'ANEXO XII - Ficha Resumo'!RESUMO_26</definedName>
    <definedName name="RESUMO_26" localSheetId="40">#N/A</definedName>
    <definedName name="RESUMO_26" localSheetId="36">#N/A</definedName>
    <definedName name="RESUMO_26" localSheetId="37">#N/A</definedName>
    <definedName name="RESUMO_26" localSheetId="38">'ANEXO XVII - Pedágio'!RESUMO_26</definedName>
    <definedName name="RESUMO_26" localSheetId="39">#N/A</definedName>
    <definedName name="RESUMO_26" localSheetId="68">#N/A</definedName>
    <definedName name="RESUMO_26" localSheetId="41">#N/A</definedName>
    <definedName name="RESUMO_26" localSheetId="67">#N/A</definedName>
    <definedName name="RESUMO_26" localSheetId="42">#N/A</definedName>
    <definedName name="RESUMO_26" localSheetId="43">#N/A</definedName>
    <definedName name="RESUMO_26" localSheetId="44">'ANEXO XXII - Sin. Abertura Tráf'!RESUMO_26</definedName>
    <definedName name="RESUMO_26" localSheetId="46">'ANEXO XXIV - Orç. Total'!RESUMO_26</definedName>
    <definedName name="RESUMO_26" localSheetId="59">'ANEXO XXIX - Doc SEDE'!RESUMO_26</definedName>
    <definedName name="RESUMO_26" localSheetId="47">'ANEXO XXV - Cronograma'!RESUMO_26</definedName>
    <definedName name="RESUMO_26" localSheetId="48">'ANEXO XXVI - Padrão Desempenho'!RESUMO_26</definedName>
    <definedName name="RESUMO_26" localSheetId="58">'ANEXO XXVIII - Espec. Servicos'!RESUMO_26</definedName>
    <definedName name="RESUMO_26" localSheetId="60">#N/A</definedName>
    <definedName name="RESUMO_26" localSheetId="61">#N/A</definedName>
    <definedName name="RESUMO_26" localSheetId="62">#N/A</definedName>
    <definedName name="RESUMO_26" localSheetId="63">#N/A</definedName>
    <definedName name="RESUMO_26" localSheetId="64">'ANEXO XXXIV - Aplicação PC'!RESUMO_26</definedName>
    <definedName name="RESUMO_26" localSheetId="65">#N/A</definedName>
    <definedName name="RESUMO_26" localSheetId="66">#N/A</definedName>
    <definedName name="RESUMO_26" localSheetId="1">SUMÁRIO!RESUMO_26</definedName>
    <definedName name="RESUMO_26">RESUMO_26</definedName>
    <definedName name="RESUMO_27" localSheetId="27">#N/A</definedName>
    <definedName name="RESUMO_27" localSheetId="25">'ANEXO VII - Erosão'!RESUMO_27</definedName>
    <definedName name="RESUMO_27" localSheetId="30">#N/A</definedName>
    <definedName name="RESUMO_27" localSheetId="32">'ANEXO XII - Ficha Resumo'!RESUMO_27</definedName>
    <definedName name="RESUMO_27" localSheetId="40">#N/A</definedName>
    <definedName name="RESUMO_27" localSheetId="36">#N/A</definedName>
    <definedName name="RESUMO_27" localSheetId="37">#N/A</definedName>
    <definedName name="RESUMO_27" localSheetId="38">'ANEXO XVII - Pedágio'!RESUMO_27</definedName>
    <definedName name="RESUMO_27" localSheetId="39">#N/A</definedName>
    <definedName name="RESUMO_27" localSheetId="68">#N/A</definedName>
    <definedName name="RESUMO_27" localSheetId="41">#N/A</definedName>
    <definedName name="RESUMO_27" localSheetId="67">#N/A</definedName>
    <definedName name="RESUMO_27" localSheetId="42">#N/A</definedName>
    <definedName name="RESUMO_27" localSheetId="43">#N/A</definedName>
    <definedName name="RESUMO_27" localSheetId="44">'ANEXO XXII - Sin. Abertura Tráf'!RESUMO_27</definedName>
    <definedName name="RESUMO_27" localSheetId="46">'ANEXO XXIV - Orç. Total'!RESUMO_27</definedName>
    <definedName name="RESUMO_27" localSheetId="59">'ANEXO XXIX - Doc SEDE'!RESUMO_27</definedName>
    <definedName name="RESUMO_27" localSheetId="47">'ANEXO XXV - Cronograma'!RESUMO_27</definedName>
    <definedName name="RESUMO_27" localSheetId="48">'ANEXO XXVI - Padrão Desempenho'!RESUMO_27</definedName>
    <definedName name="RESUMO_27" localSheetId="58">'ANEXO XXVIII - Espec. Servicos'!RESUMO_27</definedName>
    <definedName name="RESUMO_27" localSheetId="60">#N/A</definedName>
    <definedName name="RESUMO_27" localSheetId="61">#N/A</definedName>
    <definedName name="RESUMO_27" localSheetId="62">#N/A</definedName>
    <definedName name="RESUMO_27" localSheetId="63">#N/A</definedName>
    <definedName name="RESUMO_27" localSheetId="64">'ANEXO XXXIV - Aplicação PC'!RESUMO_27</definedName>
    <definedName name="RESUMO_27" localSheetId="65">#N/A</definedName>
    <definedName name="RESUMO_27" localSheetId="66">#N/A</definedName>
    <definedName name="RESUMO_27" localSheetId="1">SUMÁRIO!RESUMO_27</definedName>
    <definedName name="RESUMO_27">RESUMO_27</definedName>
    <definedName name="RESUMO_28" localSheetId="27">#N/A</definedName>
    <definedName name="RESUMO_28" localSheetId="25">'ANEXO VII - Erosão'!RESUMO_28</definedName>
    <definedName name="RESUMO_28" localSheetId="30">#N/A</definedName>
    <definedName name="RESUMO_28" localSheetId="32">'ANEXO XII - Ficha Resumo'!RESUMO_28</definedName>
    <definedName name="RESUMO_28" localSheetId="40">#N/A</definedName>
    <definedName name="RESUMO_28" localSheetId="36">#N/A</definedName>
    <definedName name="RESUMO_28" localSheetId="37">#N/A</definedName>
    <definedName name="RESUMO_28" localSheetId="38">'ANEXO XVII - Pedágio'!RESUMO_28</definedName>
    <definedName name="RESUMO_28" localSheetId="39">#N/A</definedName>
    <definedName name="RESUMO_28" localSheetId="68">#N/A</definedName>
    <definedName name="RESUMO_28" localSheetId="41">#N/A</definedName>
    <definedName name="RESUMO_28" localSheetId="67">#N/A</definedName>
    <definedName name="RESUMO_28" localSheetId="42">#N/A</definedName>
    <definedName name="RESUMO_28" localSheetId="43">#N/A</definedName>
    <definedName name="RESUMO_28" localSheetId="44">'ANEXO XXII - Sin. Abertura Tráf'!RESUMO_28</definedName>
    <definedName name="RESUMO_28" localSheetId="46">'ANEXO XXIV - Orç. Total'!RESUMO_28</definedName>
    <definedName name="RESUMO_28" localSheetId="47">'ANEXO XXV - Cronograma'!RESUMO_28</definedName>
    <definedName name="RESUMO_28" localSheetId="48">'ANEXO XXVI - Padrão Desempenho'!RESUMO_28</definedName>
    <definedName name="RESUMO_28" localSheetId="60">#N/A</definedName>
    <definedName name="RESUMO_28" localSheetId="61">#N/A</definedName>
    <definedName name="RESUMO_28" localSheetId="62">#N/A</definedName>
    <definedName name="RESUMO_28" localSheetId="63">#N/A</definedName>
    <definedName name="RESUMO_28" localSheetId="64">'ANEXO XXXIV - Aplicação PC'!RESUMO_28</definedName>
    <definedName name="RESUMO_28" localSheetId="65">#N/A</definedName>
    <definedName name="RESUMO_28" localSheetId="66">#N/A</definedName>
    <definedName name="RESUMO_28" localSheetId="1">SUMÁRIO!RESUMO_28</definedName>
    <definedName name="RESUMO_28">RESUMO_28</definedName>
    <definedName name="RESUMO_29" localSheetId="27">#N/A</definedName>
    <definedName name="RESUMO_29" localSheetId="25">'ANEXO VII - Erosão'!RESUMO_29</definedName>
    <definedName name="RESUMO_29" localSheetId="30">#N/A</definedName>
    <definedName name="RESUMO_29" localSheetId="32">'ANEXO XII - Ficha Resumo'!RESUMO_29</definedName>
    <definedName name="RESUMO_29" localSheetId="40">#N/A</definedName>
    <definedName name="RESUMO_29" localSheetId="36">#N/A</definedName>
    <definedName name="RESUMO_29" localSheetId="37">#N/A</definedName>
    <definedName name="RESUMO_29" localSheetId="38">'ANEXO XVII - Pedágio'!RESUMO_29</definedName>
    <definedName name="RESUMO_29" localSheetId="39">#N/A</definedName>
    <definedName name="RESUMO_29" localSheetId="68">#N/A</definedName>
    <definedName name="RESUMO_29" localSheetId="41">#N/A</definedName>
    <definedName name="RESUMO_29" localSheetId="67">#N/A</definedName>
    <definedName name="RESUMO_29" localSheetId="42">#N/A</definedName>
    <definedName name="RESUMO_29" localSheetId="43">#N/A</definedName>
    <definedName name="RESUMO_29" localSheetId="44">'ANEXO XXII - Sin. Abertura Tráf'!RESUMO_29</definedName>
    <definedName name="RESUMO_29" localSheetId="46">'ANEXO XXIV - Orç. Total'!RESUMO_29</definedName>
    <definedName name="RESUMO_29" localSheetId="59">'ANEXO XXIX - Doc SEDE'!RESUMO_29</definedName>
    <definedName name="RESUMO_29" localSheetId="47">'ANEXO XXV - Cronograma'!RESUMO_29</definedName>
    <definedName name="RESUMO_29" localSheetId="48">'ANEXO XXVI - Padrão Desempenho'!RESUMO_29</definedName>
    <definedName name="RESUMO_29" localSheetId="58">'ANEXO XXVIII - Espec. Servicos'!RESUMO_29</definedName>
    <definedName name="RESUMO_29" localSheetId="60">#N/A</definedName>
    <definedName name="RESUMO_29" localSheetId="61">#N/A</definedName>
    <definedName name="RESUMO_29" localSheetId="62">#N/A</definedName>
    <definedName name="RESUMO_29" localSheetId="63">#N/A</definedName>
    <definedName name="RESUMO_29" localSheetId="64">'ANEXO XXXIV - Aplicação PC'!RESUMO_29</definedName>
    <definedName name="RESUMO_29" localSheetId="65">#N/A</definedName>
    <definedName name="RESUMO_29" localSheetId="66">#N/A</definedName>
    <definedName name="RESUMO_29" localSheetId="1">SUMÁRIO!RESUMO_29</definedName>
    <definedName name="RESUMO_29">RESUMO_29</definedName>
    <definedName name="RESUMO_3" localSheetId="27">#N/A</definedName>
    <definedName name="RESUMO_3" localSheetId="25">'ANEXO VII - Erosão'!RESUMO_3</definedName>
    <definedName name="RESUMO_3" localSheetId="30">#N/A</definedName>
    <definedName name="RESUMO_3" localSheetId="32">'ANEXO XII - Ficha Resumo'!RESUMO_3</definedName>
    <definedName name="RESUMO_3" localSheetId="40">#N/A</definedName>
    <definedName name="RESUMO_3" localSheetId="36">#N/A</definedName>
    <definedName name="RESUMO_3" localSheetId="37">#N/A</definedName>
    <definedName name="RESUMO_3" localSheetId="38">'ANEXO XVII - Pedágio'!RESUMO_3</definedName>
    <definedName name="RESUMO_3" localSheetId="39">#N/A</definedName>
    <definedName name="RESUMO_3" localSheetId="68">#N/A</definedName>
    <definedName name="RESUMO_3" localSheetId="41">#N/A</definedName>
    <definedName name="RESUMO_3" localSheetId="67">#N/A</definedName>
    <definedName name="RESUMO_3" localSheetId="42">#N/A</definedName>
    <definedName name="RESUMO_3" localSheetId="43">#N/A</definedName>
    <definedName name="RESUMO_3" localSheetId="44">'ANEXO XXII - Sin. Abertura Tráf'!RESUMO_3</definedName>
    <definedName name="RESUMO_3" localSheetId="46">'ANEXO XXIV - Orç. Total'!RESUMO_3</definedName>
    <definedName name="RESUMO_3" localSheetId="47">'ANEXO XXV - Cronograma'!RESUMO_3</definedName>
    <definedName name="RESUMO_3" localSheetId="48">'ANEXO XXVI - Padrão Desempenho'!RESUMO_3</definedName>
    <definedName name="RESUMO_3" localSheetId="60">#N/A</definedName>
    <definedName name="RESUMO_3" localSheetId="61">#N/A</definedName>
    <definedName name="RESUMO_3" localSheetId="62">#N/A</definedName>
    <definedName name="RESUMO_3" localSheetId="63">#N/A</definedName>
    <definedName name="RESUMO_3" localSheetId="64">'ANEXO XXXIV - Aplicação PC'!RESUMO_3</definedName>
    <definedName name="RESUMO_3" localSheetId="65">#N/A</definedName>
    <definedName name="RESUMO_3" localSheetId="66">#N/A</definedName>
    <definedName name="RESUMO_3" localSheetId="1">SUMÁRIO!RESUMO_3</definedName>
    <definedName name="RESUMO_3">RESUMO_3</definedName>
    <definedName name="RESUMO_30" localSheetId="27">[0]!asdf_15</definedName>
    <definedName name="RESUMO_30" localSheetId="25">'ANEXO VII - Erosão'!RESUMO_30</definedName>
    <definedName name="RESUMO_30" localSheetId="30">asdf_15</definedName>
    <definedName name="RESUMO_30" localSheetId="32">'ANEXO XII - Ficha Resumo'!RESUMO_30</definedName>
    <definedName name="RESUMO_30" localSheetId="40">#REF!</definedName>
    <definedName name="RESUMO_30" localSheetId="36">#N/A</definedName>
    <definedName name="RESUMO_30" localSheetId="37">#REF!</definedName>
    <definedName name="RESUMO_30" localSheetId="38">'ANEXO XVII - Pedágio'!RESUMO_30</definedName>
    <definedName name="RESUMO_30" localSheetId="39">#REF!</definedName>
    <definedName name="RESUMO_30" localSheetId="68">#N/A</definedName>
    <definedName name="RESUMO_30" localSheetId="41">#REF!</definedName>
    <definedName name="RESUMO_30" localSheetId="67">asdf_15</definedName>
    <definedName name="RESUMO_30" localSheetId="42">#N/A</definedName>
    <definedName name="RESUMO_30" localSheetId="43">#N/A</definedName>
    <definedName name="RESUMO_30" localSheetId="44">'ANEXO XXII - Sin. Abertura Tráf'!RESUMO_30</definedName>
    <definedName name="RESUMO_30" localSheetId="46">'ANEXO XXIV - Orç. Total'!RESUMO_30</definedName>
    <definedName name="RESUMO_30" localSheetId="59">'ANEXO XXIX - Doc SEDE'!RESUMO_30</definedName>
    <definedName name="RESUMO_30" localSheetId="47">'ANEXO XXV - Cronograma'!RESUMO_30</definedName>
    <definedName name="RESUMO_30" localSheetId="48">'ANEXO XXVI - Padrão Desempenho'!RESUMO_30</definedName>
    <definedName name="RESUMO_30" localSheetId="58">'ANEXO XXVIII - Espec. Servicos'!RESUMO_30</definedName>
    <definedName name="RESUMO_30" localSheetId="60">#REF!</definedName>
    <definedName name="RESUMO_30" localSheetId="61">#REF!</definedName>
    <definedName name="RESUMO_30" localSheetId="62">[0]!asdf_15</definedName>
    <definedName name="RESUMO_30" localSheetId="63">[0]!asdf_15</definedName>
    <definedName name="RESUMO_30" localSheetId="64">'ANEXO XXXIV - Aplicação PC'!RESUMO_30</definedName>
    <definedName name="RESUMO_30" localSheetId="65">[0]!asdf_15</definedName>
    <definedName name="RESUMO_30" localSheetId="66">[0]!asdf_15</definedName>
    <definedName name="RESUMO_30" localSheetId="1">SUMÁRIO!RESUMO_30</definedName>
    <definedName name="RESUMO_30">RESUMO_30</definedName>
    <definedName name="RESUMO_31" localSheetId="27">#N/A</definedName>
    <definedName name="RESUMO_31" localSheetId="25">'ANEXO VII - Erosão'!RESUMO_31</definedName>
    <definedName name="RESUMO_31" localSheetId="30">[0]!asdf_16</definedName>
    <definedName name="RESUMO_31" localSheetId="32">'ANEXO XII - Ficha Resumo'!RESUMO_31</definedName>
    <definedName name="RESUMO_31" localSheetId="40">#N/A</definedName>
    <definedName name="RESUMO_31" localSheetId="36">#N/A</definedName>
    <definedName name="RESUMO_31" localSheetId="37">#N/A</definedName>
    <definedName name="RESUMO_31" localSheetId="38">'ANEXO XVII - Pedágio'!RESUMO_31</definedName>
    <definedName name="RESUMO_31" localSheetId="39">#N/A</definedName>
    <definedName name="RESUMO_31" localSheetId="68">#N/A</definedName>
    <definedName name="RESUMO_31" localSheetId="41">#N/A</definedName>
    <definedName name="RESUMO_31" localSheetId="67">#N/A</definedName>
    <definedName name="RESUMO_31" localSheetId="42">#N/A</definedName>
    <definedName name="RESUMO_31" localSheetId="43">#N/A</definedName>
    <definedName name="RESUMO_31" localSheetId="44">'ANEXO XXII - Sin. Abertura Tráf'!RESUMO_31</definedName>
    <definedName name="RESUMO_31" localSheetId="46">'ANEXO XXIV - Orç. Total'!RESUMO_31</definedName>
    <definedName name="RESUMO_31" localSheetId="59">'ANEXO XXIX - Doc SEDE'!RESUMO_31</definedName>
    <definedName name="RESUMO_31" localSheetId="47">'ANEXO XXV - Cronograma'!RESUMO_31</definedName>
    <definedName name="RESUMO_31" localSheetId="48">'ANEXO XXVI - Padrão Desempenho'!RESUMO_31</definedName>
    <definedName name="RESUMO_31" localSheetId="58">'ANEXO XXVIII - Espec. Servicos'!RESUMO_31</definedName>
    <definedName name="RESUMO_31" localSheetId="60">#N/A</definedName>
    <definedName name="RESUMO_31" localSheetId="61">#N/A</definedName>
    <definedName name="RESUMO_31" localSheetId="62">#N/A</definedName>
    <definedName name="RESUMO_31" localSheetId="63">#N/A</definedName>
    <definedName name="RESUMO_31" localSheetId="64">'ANEXO XXXIV - Aplicação PC'!RESUMO_31</definedName>
    <definedName name="RESUMO_31" localSheetId="65">#N/A</definedName>
    <definedName name="RESUMO_31" localSheetId="66">#N/A</definedName>
    <definedName name="RESUMO_31" localSheetId="1">SUMÁRIO!RESUMO_31</definedName>
    <definedName name="RESUMO_31">RESUMO_31</definedName>
    <definedName name="RESUMO_32" localSheetId="27">#N/A</definedName>
    <definedName name="RESUMO_32" localSheetId="25">'ANEXO VII - Erosão'!RESUMO_32</definedName>
    <definedName name="RESUMO_32" localSheetId="30">[0]!asdf_16</definedName>
    <definedName name="RESUMO_32" localSheetId="32">'ANEXO XII - Ficha Resumo'!RESUMO_32</definedName>
    <definedName name="RESUMO_32" localSheetId="40">#N/A</definedName>
    <definedName name="RESUMO_32" localSheetId="36">#N/A</definedName>
    <definedName name="RESUMO_32" localSheetId="37">#N/A</definedName>
    <definedName name="RESUMO_32" localSheetId="38">'ANEXO XVII - Pedágio'!RESUMO_32</definedName>
    <definedName name="RESUMO_32" localSheetId="39">#N/A</definedName>
    <definedName name="RESUMO_32" localSheetId="68">#N/A</definedName>
    <definedName name="RESUMO_32" localSheetId="41">#N/A</definedName>
    <definedName name="RESUMO_32" localSheetId="67">#N/A</definedName>
    <definedName name="RESUMO_32" localSheetId="42">#N/A</definedName>
    <definedName name="RESUMO_32" localSheetId="43">#N/A</definedName>
    <definedName name="RESUMO_32" localSheetId="44">'ANEXO XXII - Sin. Abertura Tráf'!RESUMO_32</definedName>
    <definedName name="RESUMO_32" localSheetId="46">'ANEXO XXIV - Orç. Total'!RESUMO_32</definedName>
    <definedName name="RESUMO_32" localSheetId="47">'ANEXO XXV - Cronograma'!RESUMO_32</definedName>
    <definedName name="RESUMO_32" localSheetId="48">'ANEXO XXVI - Padrão Desempenho'!RESUMO_32</definedName>
    <definedName name="RESUMO_32" localSheetId="60">#N/A</definedName>
    <definedName name="RESUMO_32" localSheetId="61">#N/A</definedName>
    <definedName name="RESUMO_32" localSheetId="62">#N/A</definedName>
    <definedName name="RESUMO_32" localSheetId="63">#N/A</definedName>
    <definedName name="RESUMO_32" localSheetId="64">'ANEXO XXXIV - Aplicação PC'!RESUMO_32</definedName>
    <definedName name="RESUMO_32" localSheetId="65">#N/A</definedName>
    <definedName name="RESUMO_32" localSheetId="66">#N/A</definedName>
    <definedName name="RESUMO_32" localSheetId="1">SUMÁRIO!RESUMO_32</definedName>
    <definedName name="RESUMO_32">RESUMO_32</definedName>
    <definedName name="RESUMO_33" localSheetId="27">#N/A</definedName>
    <definedName name="RESUMO_33" localSheetId="25">'ANEXO VII - Erosão'!RESUMO_33</definedName>
    <definedName name="RESUMO_33" localSheetId="30">#N/A</definedName>
    <definedName name="RESUMO_33" localSheetId="32">'ANEXO XII - Ficha Resumo'!RESUMO_33</definedName>
    <definedName name="RESUMO_33" localSheetId="40">#N/A</definedName>
    <definedName name="RESUMO_33" localSheetId="36">#N/A</definedName>
    <definedName name="RESUMO_33" localSheetId="37">#N/A</definedName>
    <definedName name="RESUMO_33" localSheetId="38">'ANEXO XVII - Pedágio'!RESUMO_33</definedName>
    <definedName name="RESUMO_33" localSheetId="39">#N/A</definedName>
    <definedName name="RESUMO_33" localSheetId="68">#N/A</definedName>
    <definedName name="RESUMO_33" localSheetId="41">#N/A</definedName>
    <definedName name="RESUMO_33" localSheetId="67">#N/A</definedName>
    <definedName name="RESUMO_33" localSheetId="42">#N/A</definedName>
    <definedName name="RESUMO_33" localSheetId="43">#N/A</definedName>
    <definedName name="RESUMO_33" localSheetId="44">'ANEXO XXII - Sin. Abertura Tráf'!RESUMO_33</definedName>
    <definedName name="RESUMO_33" localSheetId="46">'ANEXO XXIV - Orç. Total'!RESUMO_33</definedName>
    <definedName name="RESUMO_33" localSheetId="59">'ANEXO XXIX - Doc SEDE'!RESUMO_33</definedName>
    <definedName name="RESUMO_33" localSheetId="47">'ANEXO XXV - Cronograma'!RESUMO_33</definedName>
    <definedName name="RESUMO_33" localSheetId="48">'ANEXO XXVI - Padrão Desempenho'!RESUMO_33</definedName>
    <definedName name="RESUMO_33" localSheetId="58">'ANEXO XXVIII - Espec. Servicos'!RESUMO_33</definedName>
    <definedName name="RESUMO_33" localSheetId="60">#N/A</definedName>
    <definedName name="RESUMO_33" localSheetId="61">#N/A</definedName>
    <definedName name="RESUMO_33" localSheetId="62">#N/A</definedName>
    <definedName name="RESUMO_33" localSheetId="63">#N/A</definedName>
    <definedName name="RESUMO_33" localSheetId="64">'ANEXO XXXIV - Aplicação PC'!RESUMO_33</definedName>
    <definedName name="RESUMO_33" localSheetId="65">#N/A</definedName>
    <definedName name="RESUMO_33" localSheetId="66">#N/A</definedName>
    <definedName name="RESUMO_33" localSheetId="1">SUMÁRIO!RESUMO_33</definedName>
    <definedName name="RESUMO_33">RESUMO_33</definedName>
    <definedName name="RESUMO_34" localSheetId="27">#N/A</definedName>
    <definedName name="RESUMO_34" localSheetId="25">'ANEXO VII - Erosão'!RESUMO_34</definedName>
    <definedName name="RESUMO_34" localSheetId="30">#N/A</definedName>
    <definedName name="RESUMO_34" localSheetId="32">'ANEXO XII - Ficha Resumo'!RESUMO_34</definedName>
    <definedName name="RESUMO_34" localSheetId="40">#N/A</definedName>
    <definedName name="RESUMO_34" localSheetId="36">#N/A</definedName>
    <definedName name="RESUMO_34" localSheetId="37">#N/A</definedName>
    <definedName name="RESUMO_34" localSheetId="38">'ANEXO XVII - Pedágio'!RESUMO_34</definedName>
    <definedName name="RESUMO_34" localSheetId="39">#N/A</definedName>
    <definedName name="RESUMO_34" localSheetId="68">#N/A</definedName>
    <definedName name="RESUMO_34" localSheetId="41">#N/A</definedName>
    <definedName name="RESUMO_34" localSheetId="67">#N/A</definedName>
    <definedName name="RESUMO_34" localSheetId="42">#N/A</definedName>
    <definedName name="RESUMO_34" localSheetId="43">#N/A</definedName>
    <definedName name="RESUMO_34" localSheetId="44">'ANEXO XXII - Sin. Abertura Tráf'!RESUMO_34</definedName>
    <definedName name="RESUMO_34" localSheetId="46">'ANEXO XXIV - Orç. Total'!RESUMO_34</definedName>
    <definedName name="RESUMO_34" localSheetId="59">'ANEXO XXIX - Doc SEDE'!RESUMO_34</definedName>
    <definedName name="RESUMO_34" localSheetId="47">'ANEXO XXV - Cronograma'!RESUMO_34</definedName>
    <definedName name="RESUMO_34" localSheetId="48">'ANEXO XXVI - Padrão Desempenho'!RESUMO_34</definedName>
    <definedName name="RESUMO_34" localSheetId="58">'ANEXO XXVIII - Espec. Servicos'!RESUMO_34</definedName>
    <definedName name="RESUMO_34" localSheetId="60">#N/A</definedName>
    <definedName name="RESUMO_34" localSheetId="61">#N/A</definedName>
    <definedName name="RESUMO_34" localSheetId="62">#N/A</definedName>
    <definedName name="RESUMO_34" localSheetId="63">#N/A</definedName>
    <definedName name="RESUMO_34" localSheetId="64">'ANEXO XXXIV - Aplicação PC'!RESUMO_34</definedName>
    <definedName name="RESUMO_34" localSheetId="65">#N/A</definedName>
    <definedName name="RESUMO_34" localSheetId="66">#N/A</definedName>
    <definedName name="RESUMO_34" localSheetId="1">SUMÁRIO!RESUMO_34</definedName>
    <definedName name="RESUMO_34">RESUMO_34</definedName>
    <definedName name="RESUMO_35" localSheetId="27">#N/A</definedName>
    <definedName name="RESUMO_35" localSheetId="25">'ANEXO VII - Erosão'!RESUMO_35</definedName>
    <definedName name="RESUMO_35" localSheetId="30">#N/A</definedName>
    <definedName name="RESUMO_35" localSheetId="32">'ANEXO XII - Ficha Resumo'!RESUMO_35</definedName>
    <definedName name="RESUMO_35" localSheetId="40">#N/A</definedName>
    <definedName name="RESUMO_35" localSheetId="36">#N/A</definedName>
    <definedName name="RESUMO_35" localSheetId="37">#N/A</definedName>
    <definedName name="RESUMO_35" localSheetId="38">'ANEXO XVII - Pedágio'!RESUMO_35</definedName>
    <definedName name="RESUMO_35" localSheetId="39">#N/A</definedName>
    <definedName name="RESUMO_35" localSheetId="68">#N/A</definedName>
    <definedName name="RESUMO_35" localSheetId="41">#N/A</definedName>
    <definedName name="RESUMO_35" localSheetId="67">#N/A</definedName>
    <definedName name="RESUMO_35" localSheetId="42">#N/A</definedName>
    <definedName name="RESUMO_35" localSheetId="43">#N/A</definedName>
    <definedName name="RESUMO_35" localSheetId="44">'ANEXO XXII - Sin. Abertura Tráf'!RESUMO_35</definedName>
    <definedName name="RESUMO_35" localSheetId="46">'ANEXO XXIV - Orç. Total'!RESUMO_35</definedName>
    <definedName name="RESUMO_35" localSheetId="59">'ANEXO XXIX - Doc SEDE'!RESUMO_35</definedName>
    <definedName name="RESUMO_35" localSheetId="47">'ANEXO XXV - Cronograma'!RESUMO_35</definedName>
    <definedName name="RESUMO_35" localSheetId="48">'ANEXO XXVI - Padrão Desempenho'!RESUMO_35</definedName>
    <definedName name="RESUMO_35" localSheetId="58">'ANEXO XXVIII - Espec. Servicos'!RESUMO_35</definedName>
    <definedName name="RESUMO_35" localSheetId="60">#N/A</definedName>
    <definedName name="RESUMO_35" localSheetId="61">#N/A</definedName>
    <definedName name="RESUMO_35" localSheetId="62">#N/A</definedName>
    <definedName name="RESUMO_35" localSheetId="63">#N/A</definedName>
    <definedName name="RESUMO_35" localSheetId="64">'ANEXO XXXIV - Aplicação PC'!RESUMO_35</definedName>
    <definedName name="RESUMO_35" localSheetId="65">#N/A</definedName>
    <definedName name="RESUMO_35" localSheetId="66">#N/A</definedName>
    <definedName name="RESUMO_35" localSheetId="1">SUMÁRIO!RESUMO_35</definedName>
    <definedName name="RESUMO_35">RESUMO_35</definedName>
    <definedName name="RESUMO_36" localSheetId="27">#N/A</definedName>
    <definedName name="RESUMO_36" localSheetId="25">'ANEXO VII - Erosão'!RESUMO_36</definedName>
    <definedName name="RESUMO_36" localSheetId="30">#N/A</definedName>
    <definedName name="RESUMO_36" localSheetId="32">'ANEXO XII - Ficha Resumo'!RESUMO_36</definedName>
    <definedName name="RESUMO_36" localSheetId="40">#N/A</definedName>
    <definedName name="RESUMO_36" localSheetId="36">#N/A</definedName>
    <definedName name="RESUMO_36" localSheetId="37">#N/A</definedName>
    <definedName name="RESUMO_36" localSheetId="38">'ANEXO XVII - Pedágio'!RESUMO_36</definedName>
    <definedName name="RESUMO_36" localSheetId="39">#N/A</definedName>
    <definedName name="RESUMO_36" localSheetId="68">#N/A</definedName>
    <definedName name="RESUMO_36" localSheetId="41">#N/A</definedName>
    <definedName name="RESUMO_36" localSheetId="67">#N/A</definedName>
    <definedName name="RESUMO_36" localSheetId="42">#N/A</definedName>
    <definedName name="RESUMO_36" localSheetId="43">#N/A</definedName>
    <definedName name="RESUMO_36" localSheetId="44">'ANEXO XXII - Sin. Abertura Tráf'!RESUMO_36</definedName>
    <definedName name="RESUMO_36" localSheetId="46">'ANEXO XXIV - Orç. Total'!RESUMO_36</definedName>
    <definedName name="RESUMO_36" localSheetId="59">'ANEXO XXIX - Doc SEDE'!RESUMO_36</definedName>
    <definedName name="RESUMO_36" localSheetId="47">'ANEXO XXV - Cronograma'!RESUMO_36</definedName>
    <definedName name="RESUMO_36" localSheetId="48">'ANEXO XXVI - Padrão Desempenho'!RESUMO_36</definedName>
    <definedName name="RESUMO_36" localSheetId="58">'ANEXO XXVIII - Espec. Servicos'!RESUMO_36</definedName>
    <definedName name="RESUMO_36" localSheetId="60">#N/A</definedName>
    <definedName name="RESUMO_36" localSheetId="61">#N/A</definedName>
    <definedName name="RESUMO_36" localSheetId="62">#N/A</definedName>
    <definedName name="RESUMO_36" localSheetId="63">#N/A</definedName>
    <definedName name="RESUMO_36" localSheetId="64">'ANEXO XXXIV - Aplicação PC'!RESUMO_36</definedName>
    <definedName name="RESUMO_36" localSheetId="65">#N/A</definedName>
    <definedName name="RESUMO_36" localSheetId="66">#N/A</definedName>
    <definedName name="RESUMO_36" localSheetId="1">SUMÁRIO!RESUMO_36</definedName>
    <definedName name="RESUMO_36">RESUMO_36</definedName>
    <definedName name="RESUMO_37" localSheetId="27">#N/A</definedName>
    <definedName name="RESUMO_37" localSheetId="25">'ANEXO VII - Erosão'!RESUMO_37</definedName>
    <definedName name="RESUMO_37" localSheetId="30">#N/A</definedName>
    <definedName name="RESUMO_37" localSheetId="32">'ANEXO XII - Ficha Resumo'!RESUMO_37</definedName>
    <definedName name="RESUMO_37" localSheetId="40">#N/A</definedName>
    <definedName name="RESUMO_37" localSheetId="36">#N/A</definedName>
    <definedName name="RESUMO_37" localSheetId="37">#N/A</definedName>
    <definedName name="RESUMO_37" localSheetId="38">'ANEXO XVII - Pedágio'!RESUMO_37</definedName>
    <definedName name="RESUMO_37" localSheetId="39">#N/A</definedName>
    <definedName name="RESUMO_37" localSheetId="68">#N/A</definedName>
    <definedName name="RESUMO_37" localSheetId="41">#N/A</definedName>
    <definedName name="RESUMO_37" localSheetId="67">#N/A</definedName>
    <definedName name="RESUMO_37" localSheetId="42">#N/A</definedName>
    <definedName name="RESUMO_37" localSheetId="43">#N/A</definedName>
    <definedName name="RESUMO_37" localSheetId="44">'ANEXO XXII - Sin. Abertura Tráf'!RESUMO_37</definedName>
    <definedName name="RESUMO_37" localSheetId="46">'ANEXO XXIV - Orç. Total'!RESUMO_37</definedName>
    <definedName name="RESUMO_37" localSheetId="59">'ANEXO XXIX - Doc SEDE'!RESUMO_37</definedName>
    <definedName name="RESUMO_37" localSheetId="47">'ANEXO XXV - Cronograma'!RESUMO_37</definedName>
    <definedName name="RESUMO_37" localSheetId="48">'ANEXO XXVI - Padrão Desempenho'!RESUMO_37</definedName>
    <definedName name="RESUMO_37" localSheetId="58">'ANEXO XXVIII - Espec. Servicos'!RESUMO_37</definedName>
    <definedName name="RESUMO_37" localSheetId="60">#N/A</definedName>
    <definedName name="RESUMO_37" localSheetId="61">#N/A</definedName>
    <definedName name="RESUMO_37" localSheetId="62">#N/A</definedName>
    <definedName name="RESUMO_37" localSheetId="63">#N/A</definedName>
    <definedName name="RESUMO_37" localSheetId="64">'ANEXO XXXIV - Aplicação PC'!RESUMO_37</definedName>
    <definedName name="RESUMO_37" localSheetId="65">#N/A</definedName>
    <definedName name="RESUMO_37" localSheetId="66">#N/A</definedName>
    <definedName name="RESUMO_37" localSheetId="1">SUMÁRIO!RESUMO_37</definedName>
    <definedName name="RESUMO_37">RESUMO_37</definedName>
    <definedName name="RESUMO_38" localSheetId="27">#N/A</definedName>
    <definedName name="RESUMO_38" localSheetId="25">'ANEXO VII - Erosão'!RESUMO_38</definedName>
    <definedName name="RESUMO_38" localSheetId="30">[0]!asdf_17</definedName>
    <definedName name="RESUMO_38" localSheetId="32">'ANEXO XII - Ficha Resumo'!RESUMO_38</definedName>
    <definedName name="RESUMO_38" localSheetId="40">#N/A</definedName>
    <definedName name="RESUMO_38" localSheetId="36">#N/A</definedName>
    <definedName name="RESUMO_38" localSheetId="37">#N/A</definedName>
    <definedName name="RESUMO_38" localSheetId="38">'ANEXO XVII - Pedágio'!RESUMO_38</definedName>
    <definedName name="RESUMO_38" localSheetId="39">#N/A</definedName>
    <definedName name="RESUMO_38" localSheetId="68">#N/A</definedName>
    <definedName name="RESUMO_38" localSheetId="41">#N/A</definedName>
    <definedName name="RESUMO_38" localSheetId="67">#N/A</definedName>
    <definedName name="RESUMO_38" localSheetId="42">#N/A</definedName>
    <definedName name="RESUMO_38" localSheetId="43">#N/A</definedName>
    <definedName name="RESUMO_38" localSheetId="44">'ANEXO XXII - Sin. Abertura Tráf'!RESUMO_38</definedName>
    <definedName name="RESUMO_38" localSheetId="46">'ANEXO XXIV - Orç. Total'!RESUMO_38</definedName>
    <definedName name="RESUMO_38" localSheetId="59">'ANEXO XXIX - Doc SEDE'!RESUMO_38</definedName>
    <definedName name="RESUMO_38" localSheetId="47">'ANEXO XXV - Cronograma'!RESUMO_38</definedName>
    <definedName name="RESUMO_38" localSheetId="48">'ANEXO XXVI - Padrão Desempenho'!RESUMO_38</definedName>
    <definedName name="RESUMO_38" localSheetId="58">'ANEXO XXVIII - Espec. Servicos'!RESUMO_38</definedName>
    <definedName name="RESUMO_38" localSheetId="60">#N/A</definedName>
    <definedName name="RESUMO_38" localSheetId="61">#N/A</definedName>
    <definedName name="RESUMO_38" localSheetId="62">#N/A</definedName>
    <definedName name="RESUMO_38" localSheetId="63">#N/A</definedName>
    <definedName name="RESUMO_38" localSheetId="64">'ANEXO XXXIV - Aplicação PC'!RESUMO_38</definedName>
    <definedName name="RESUMO_38" localSheetId="65">#N/A</definedName>
    <definedName name="RESUMO_38" localSheetId="66">#N/A</definedName>
    <definedName name="RESUMO_38" localSheetId="1">SUMÁRIO!RESUMO_38</definedName>
    <definedName name="RESUMO_38">RESUMO_38</definedName>
    <definedName name="RESUMO_39" localSheetId="27">#N/A</definedName>
    <definedName name="RESUMO_39" localSheetId="25">'ANEXO VII - Erosão'!RESUMO_39</definedName>
    <definedName name="RESUMO_39" localSheetId="30">#N/A</definedName>
    <definedName name="RESUMO_39" localSheetId="40">#N/A</definedName>
    <definedName name="RESUMO_39" localSheetId="36">#N/A</definedName>
    <definedName name="RESUMO_39" localSheetId="37">#N/A</definedName>
    <definedName name="RESUMO_39" localSheetId="38">'ANEXO XVII - Pedágio'!RESUMO_39</definedName>
    <definedName name="RESUMO_39" localSheetId="39">#N/A</definedName>
    <definedName name="RESUMO_39" localSheetId="68">#N/A</definedName>
    <definedName name="RESUMO_39" localSheetId="41">#N/A</definedName>
    <definedName name="RESUMO_39" localSheetId="67">#N/A</definedName>
    <definedName name="RESUMO_39" localSheetId="42">#N/A</definedName>
    <definedName name="RESUMO_39" localSheetId="43">#N/A</definedName>
    <definedName name="RESUMO_39" localSheetId="44">'ANEXO XXII - Sin. Abertura Tráf'!RESUMO_39</definedName>
    <definedName name="RESUMO_39" localSheetId="46">'ANEXO XXIV - Orç. Total'!RESUMO_39</definedName>
    <definedName name="RESUMO_39" localSheetId="59">'ANEXO XXIX - Doc SEDE'!RESUMO_39</definedName>
    <definedName name="RESUMO_39" localSheetId="47">'ANEXO XXV - Cronograma'!RESUMO_39</definedName>
    <definedName name="RESUMO_39" localSheetId="48">'ANEXO XXVI - Padrão Desempenho'!RESUMO_39</definedName>
    <definedName name="RESUMO_39" localSheetId="58">'ANEXO XXVIII - Espec. Servicos'!RESUMO_39</definedName>
    <definedName name="RESUMO_39" localSheetId="60">#N/A</definedName>
    <definedName name="RESUMO_39" localSheetId="61">#N/A</definedName>
    <definedName name="RESUMO_39" localSheetId="62">#N/A</definedName>
    <definedName name="RESUMO_39" localSheetId="63">#N/A</definedName>
    <definedName name="RESUMO_39" localSheetId="64">'ANEXO XXXIV - Aplicação PC'!RESUMO_39</definedName>
    <definedName name="RESUMO_39" localSheetId="65">#N/A</definedName>
    <definedName name="RESUMO_39" localSheetId="66">#N/A</definedName>
    <definedName name="RESUMO_39" localSheetId="1">SUMÁRIO!RESUMO_39</definedName>
    <definedName name="RESUMO_39">RESUMO_39</definedName>
    <definedName name="RESUMO_4" localSheetId="27">#N/A</definedName>
    <definedName name="RESUMO_4" localSheetId="25">'ANEXO VII - Erosão'!RESUMO_4</definedName>
    <definedName name="RESUMO_4" localSheetId="30">#N/A</definedName>
    <definedName name="RESUMO_4" localSheetId="32">'ANEXO XII - Ficha Resumo'!RESUMO_4</definedName>
    <definedName name="RESUMO_4" localSheetId="40">#N/A</definedName>
    <definedName name="RESUMO_4" localSheetId="36">#N/A</definedName>
    <definedName name="RESUMO_4" localSheetId="37">#N/A</definedName>
    <definedName name="RESUMO_4" localSheetId="38">'ANEXO XVII - Pedágio'!RESUMO_4</definedName>
    <definedName name="RESUMO_4" localSheetId="39">#N/A</definedName>
    <definedName name="RESUMO_4" localSheetId="68">#N/A</definedName>
    <definedName name="RESUMO_4" localSheetId="41">#N/A</definedName>
    <definedName name="RESUMO_4" localSheetId="67">#N/A</definedName>
    <definedName name="RESUMO_4" localSheetId="42">#N/A</definedName>
    <definedName name="RESUMO_4" localSheetId="43">#N/A</definedName>
    <definedName name="RESUMO_4" localSheetId="44">'ANEXO XXII - Sin. Abertura Tráf'!RESUMO_4</definedName>
    <definedName name="RESUMO_4" localSheetId="46">'ANEXO XXIV - Orç. Total'!RESUMO_4</definedName>
    <definedName name="RESUMO_4" localSheetId="59">'ANEXO XXIX - Doc SEDE'!RESUMO_4</definedName>
    <definedName name="RESUMO_4" localSheetId="47">'ANEXO XXV - Cronograma'!RESUMO_4</definedName>
    <definedName name="RESUMO_4" localSheetId="48">'ANEXO XXVI - Padrão Desempenho'!RESUMO_4</definedName>
    <definedName name="RESUMO_4" localSheetId="58">'ANEXO XXVIII - Espec. Servicos'!RESUMO_4</definedName>
    <definedName name="RESUMO_4" localSheetId="60">#N/A</definedName>
    <definedName name="RESUMO_4" localSheetId="61">#N/A</definedName>
    <definedName name="RESUMO_4" localSheetId="62">#N/A</definedName>
    <definedName name="RESUMO_4" localSheetId="63">#N/A</definedName>
    <definedName name="RESUMO_4" localSheetId="64">'ANEXO XXXIV - Aplicação PC'!RESUMO_4</definedName>
    <definedName name="RESUMO_4" localSheetId="65">#N/A</definedName>
    <definedName name="RESUMO_4" localSheetId="66">#N/A</definedName>
    <definedName name="RESUMO_4" localSheetId="1">SUMÁRIO!RESUMO_4</definedName>
    <definedName name="RESUMO_4">RESUMO_4</definedName>
    <definedName name="RESUMO_40" localSheetId="27">#N/A</definedName>
    <definedName name="RESUMO_40" localSheetId="25">'ANEXO VII - Erosão'!RESUMO_40</definedName>
    <definedName name="RESUMO_40" localSheetId="30">#N/A</definedName>
    <definedName name="RESUMO_40" localSheetId="40">#N/A</definedName>
    <definedName name="RESUMO_40" localSheetId="36">#N/A</definedName>
    <definedName name="RESUMO_40" localSheetId="37">#N/A</definedName>
    <definedName name="RESUMO_40" localSheetId="38">'ANEXO XVII - Pedágio'!RESUMO_40</definedName>
    <definedName name="RESUMO_40" localSheetId="39">#N/A</definedName>
    <definedName name="RESUMO_40" localSheetId="68">#N/A</definedName>
    <definedName name="RESUMO_40" localSheetId="41">#N/A</definedName>
    <definedName name="RESUMO_40" localSheetId="67">#N/A</definedName>
    <definedName name="RESUMO_40" localSheetId="42">#N/A</definedName>
    <definedName name="RESUMO_40" localSheetId="43">#N/A</definedName>
    <definedName name="RESUMO_40" localSheetId="44">'ANEXO XXII - Sin. Abertura Tráf'!RESUMO_40</definedName>
    <definedName name="RESUMO_40" localSheetId="46">'ANEXO XXIV - Orç. Total'!RESUMO_40</definedName>
    <definedName name="RESUMO_40" localSheetId="59">'ANEXO XXIX - Doc SEDE'!RESUMO_40</definedName>
    <definedName name="RESUMO_40" localSheetId="47">'ANEXO XXV - Cronograma'!RESUMO_40</definedName>
    <definedName name="RESUMO_40" localSheetId="48">'ANEXO XXVI - Padrão Desempenho'!RESUMO_40</definedName>
    <definedName name="RESUMO_40" localSheetId="58">'ANEXO XXVIII - Espec. Servicos'!RESUMO_40</definedName>
    <definedName name="RESUMO_40" localSheetId="60">#N/A</definedName>
    <definedName name="RESUMO_40" localSheetId="61">#N/A</definedName>
    <definedName name="RESUMO_40" localSheetId="62">#N/A</definedName>
    <definedName name="RESUMO_40" localSheetId="63">#N/A</definedName>
    <definedName name="RESUMO_40" localSheetId="64">'ANEXO XXXIV - Aplicação PC'!RESUMO_40</definedName>
    <definedName name="RESUMO_40" localSheetId="65">#N/A</definedName>
    <definedName name="RESUMO_40" localSheetId="66">#N/A</definedName>
    <definedName name="RESUMO_40" localSheetId="1">SUMÁRIO!RESUMO_40</definedName>
    <definedName name="RESUMO_40">RESUMO_40</definedName>
    <definedName name="RESUMO_41" localSheetId="27">#N/A</definedName>
    <definedName name="RESUMO_41" localSheetId="25">'ANEXO VII - Erosão'!RESUMO_41</definedName>
    <definedName name="RESUMO_41" localSheetId="30">#N/A</definedName>
    <definedName name="RESUMO_41" localSheetId="40">#N/A</definedName>
    <definedName name="RESUMO_41" localSheetId="36">#N/A</definedName>
    <definedName name="RESUMO_41" localSheetId="37">#N/A</definedName>
    <definedName name="RESUMO_41" localSheetId="38">'ANEXO XVII - Pedágio'!RESUMO_41</definedName>
    <definedName name="RESUMO_41" localSheetId="39">#N/A</definedName>
    <definedName name="RESUMO_41" localSheetId="68">#N/A</definedName>
    <definedName name="RESUMO_41" localSheetId="41">#N/A</definedName>
    <definedName name="RESUMO_41" localSheetId="67">#N/A</definedName>
    <definedName name="RESUMO_41" localSheetId="42">#N/A</definedName>
    <definedName name="RESUMO_41" localSheetId="43">#N/A</definedName>
    <definedName name="RESUMO_41" localSheetId="44">'ANEXO XXII - Sin. Abertura Tráf'!RESUMO_41</definedName>
    <definedName name="RESUMO_41" localSheetId="46">'ANEXO XXIV - Orç. Total'!RESUMO_41</definedName>
    <definedName name="RESUMO_41" localSheetId="59">'ANEXO XXIX - Doc SEDE'!RESUMO_41</definedName>
    <definedName name="RESUMO_41" localSheetId="47">'ANEXO XXV - Cronograma'!RESUMO_41</definedName>
    <definedName name="RESUMO_41" localSheetId="48">'ANEXO XXVI - Padrão Desempenho'!RESUMO_41</definedName>
    <definedName name="RESUMO_41" localSheetId="58">'ANEXO XXVIII - Espec. Servicos'!RESUMO_41</definedName>
    <definedName name="RESUMO_41" localSheetId="60">#N/A</definedName>
    <definedName name="RESUMO_41" localSheetId="61">#N/A</definedName>
    <definedName name="RESUMO_41" localSheetId="62">#N/A</definedName>
    <definedName name="RESUMO_41" localSheetId="63">#N/A</definedName>
    <definedName name="RESUMO_41" localSheetId="64">'ANEXO XXXIV - Aplicação PC'!RESUMO_41</definedName>
    <definedName name="RESUMO_41" localSheetId="65">#N/A</definedName>
    <definedName name="RESUMO_41" localSheetId="66">#N/A</definedName>
    <definedName name="RESUMO_41" localSheetId="1">SUMÁRIO!RESUMO_41</definedName>
    <definedName name="RESUMO_41">RESUMO_41</definedName>
    <definedName name="RESUMO_42" localSheetId="27">#N/A</definedName>
    <definedName name="RESUMO_42" localSheetId="25">'ANEXO VII - Erosão'!RESUMO_42</definedName>
    <definedName name="RESUMO_42" localSheetId="30">#N/A</definedName>
    <definedName name="RESUMO_42" localSheetId="40">#N/A</definedName>
    <definedName name="RESUMO_42" localSheetId="36">#N/A</definedName>
    <definedName name="RESUMO_42" localSheetId="37">#N/A</definedName>
    <definedName name="RESUMO_42" localSheetId="38">'ANEXO XVII - Pedágio'!RESUMO_42</definedName>
    <definedName name="RESUMO_42" localSheetId="39">#N/A</definedName>
    <definedName name="RESUMO_42" localSheetId="68">#N/A</definedName>
    <definedName name="RESUMO_42" localSheetId="41">#N/A</definedName>
    <definedName name="RESUMO_42" localSheetId="67">#N/A</definedName>
    <definedName name="RESUMO_42" localSheetId="42">#N/A</definedName>
    <definedName name="RESUMO_42" localSheetId="43">#N/A</definedName>
    <definedName name="RESUMO_42" localSheetId="44">'ANEXO XXII - Sin. Abertura Tráf'!RESUMO_42</definedName>
    <definedName name="RESUMO_42" localSheetId="46">'ANEXO XXIV - Orç. Total'!RESUMO_42</definedName>
    <definedName name="RESUMO_42" localSheetId="59">'ANEXO XXIX - Doc SEDE'!RESUMO_42</definedName>
    <definedName name="RESUMO_42" localSheetId="47">'ANEXO XXV - Cronograma'!RESUMO_42</definedName>
    <definedName name="RESUMO_42" localSheetId="48">'ANEXO XXVI - Padrão Desempenho'!RESUMO_42</definedName>
    <definedName name="RESUMO_42" localSheetId="58">'ANEXO XXVIII - Espec. Servicos'!RESUMO_42</definedName>
    <definedName name="RESUMO_42" localSheetId="60">#N/A</definedName>
    <definedName name="RESUMO_42" localSheetId="61">#N/A</definedName>
    <definedName name="RESUMO_42" localSheetId="62">#N/A</definedName>
    <definedName name="RESUMO_42" localSheetId="63">#N/A</definedName>
    <definedName name="RESUMO_42" localSheetId="64">'ANEXO XXXIV - Aplicação PC'!RESUMO_42</definedName>
    <definedName name="RESUMO_42" localSheetId="65">#N/A</definedName>
    <definedName name="RESUMO_42" localSheetId="66">#N/A</definedName>
    <definedName name="RESUMO_42" localSheetId="1">SUMÁRIO!RESUMO_42</definedName>
    <definedName name="RESUMO_42">RESUMO_42</definedName>
    <definedName name="RESUMO_43" localSheetId="27">#N/A</definedName>
    <definedName name="RESUMO_43" localSheetId="25">'ANEXO VII - Erosão'!RESUMO_43</definedName>
    <definedName name="RESUMO_43" localSheetId="30">#N/A</definedName>
    <definedName name="RESUMO_43" localSheetId="40">#N/A</definedName>
    <definedName name="RESUMO_43" localSheetId="36">#N/A</definedName>
    <definedName name="RESUMO_43" localSheetId="37">#N/A</definedName>
    <definedName name="RESUMO_43" localSheetId="38">'ANEXO XVII - Pedágio'!RESUMO_43</definedName>
    <definedName name="RESUMO_43" localSheetId="39">#N/A</definedName>
    <definedName name="RESUMO_43" localSheetId="68">#N/A</definedName>
    <definedName name="RESUMO_43" localSheetId="41">#N/A</definedName>
    <definedName name="RESUMO_43" localSheetId="67">#N/A</definedName>
    <definedName name="RESUMO_43" localSheetId="42">#N/A</definedName>
    <definedName name="RESUMO_43" localSheetId="43">#N/A</definedName>
    <definedName name="RESUMO_43" localSheetId="44">'ANEXO XXII - Sin. Abertura Tráf'!RESUMO_43</definedName>
    <definedName name="RESUMO_43" localSheetId="46">'ANEXO XXIV - Orç. Total'!RESUMO_43</definedName>
    <definedName name="RESUMO_43" localSheetId="59">'ANEXO XXIX - Doc SEDE'!RESUMO_43</definedName>
    <definedName name="RESUMO_43" localSheetId="47">'ANEXO XXV - Cronograma'!RESUMO_43</definedName>
    <definedName name="RESUMO_43" localSheetId="48">'ANEXO XXVI - Padrão Desempenho'!RESUMO_43</definedName>
    <definedName name="RESUMO_43" localSheetId="58">'ANEXO XXVIII - Espec. Servicos'!RESUMO_43</definedName>
    <definedName name="RESUMO_43" localSheetId="60">#N/A</definedName>
    <definedName name="RESUMO_43" localSheetId="61">#N/A</definedName>
    <definedName name="RESUMO_43" localSheetId="62">#N/A</definedName>
    <definedName name="RESUMO_43" localSheetId="63">#N/A</definedName>
    <definedName name="RESUMO_43" localSheetId="64">'ANEXO XXXIV - Aplicação PC'!RESUMO_43</definedName>
    <definedName name="RESUMO_43" localSheetId="65">#N/A</definedName>
    <definedName name="RESUMO_43" localSheetId="66">#N/A</definedName>
    <definedName name="RESUMO_43" localSheetId="1">SUMÁRIO!RESUMO_43</definedName>
    <definedName name="RESUMO_43">RESUMO_43</definedName>
    <definedName name="RESUMO_44" localSheetId="27">#N/A</definedName>
    <definedName name="RESUMO_44" localSheetId="25">'ANEXO VII - Erosão'!RESUMO_44</definedName>
    <definedName name="RESUMO_44" localSheetId="30">#N/A</definedName>
    <definedName name="RESUMO_44" localSheetId="40">#N/A</definedName>
    <definedName name="RESUMO_44" localSheetId="36">#N/A</definedName>
    <definedName name="RESUMO_44" localSheetId="37">#N/A</definedName>
    <definedName name="RESUMO_44" localSheetId="38">'ANEXO XVII - Pedágio'!RESUMO_44</definedName>
    <definedName name="RESUMO_44" localSheetId="39">#N/A</definedName>
    <definedName name="RESUMO_44" localSheetId="68">#N/A</definedName>
    <definedName name="RESUMO_44" localSheetId="41">#N/A</definedName>
    <definedName name="RESUMO_44" localSheetId="67">#N/A</definedName>
    <definedName name="RESUMO_44" localSheetId="42">#N/A</definedName>
    <definedName name="RESUMO_44" localSheetId="43">#N/A</definedName>
    <definedName name="RESUMO_44" localSheetId="44">'ANEXO XXII - Sin. Abertura Tráf'!RESUMO_44</definedName>
    <definedName name="RESUMO_44" localSheetId="46">'ANEXO XXIV - Orç. Total'!RESUMO_44</definedName>
    <definedName name="RESUMO_44" localSheetId="59">'ANEXO XXIX - Doc SEDE'!RESUMO_44</definedName>
    <definedName name="RESUMO_44" localSheetId="47">'ANEXO XXV - Cronograma'!RESUMO_44</definedName>
    <definedName name="RESUMO_44" localSheetId="48">'ANEXO XXVI - Padrão Desempenho'!RESUMO_44</definedName>
    <definedName name="RESUMO_44" localSheetId="58">'ANEXO XXVIII - Espec. Servicos'!RESUMO_44</definedName>
    <definedName name="RESUMO_44" localSheetId="60">#N/A</definedName>
    <definedName name="RESUMO_44" localSheetId="61">#N/A</definedName>
    <definedName name="RESUMO_44" localSheetId="62">#N/A</definedName>
    <definedName name="RESUMO_44" localSheetId="63">#N/A</definedName>
    <definedName name="RESUMO_44" localSheetId="64">'ANEXO XXXIV - Aplicação PC'!RESUMO_44</definedName>
    <definedName name="RESUMO_44" localSheetId="65">#N/A</definedName>
    <definedName name="RESUMO_44" localSheetId="66">#N/A</definedName>
    <definedName name="RESUMO_44" localSheetId="1">SUMÁRIO!RESUMO_44</definedName>
    <definedName name="RESUMO_44">RESUMO_44</definedName>
    <definedName name="RESUMO_45" localSheetId="27">#N/A</definedName>
    <definedName name="RESUMO_45" localSheetId="25">'ANEXO VII - Erosão'!RESUMO_45</definedName>
    <definedName name="RESUMO_45" localSheetId="30">#N/A</definedName>
    <definedName name="RESUMO_45" localSheetId="40">#N/A</definedName>
    <definedName name="RESUMO_45" localSheetId="36">#N/A</definedName>
    <definedName name="RESUMO_45" localSheetId="37">#N/A</definedName>
    <definedName name="RESUMO_45" localSheetId="38">'ANEXO XVII - Pedágio'!RESUMO_45</definedName>
    <definedName name="RESUMO_45" localSheetId="39">#N/A</definedName>
    <definedName name="RESUMO_45" localSheetId="68">#N/A</definedName>
    <definedName name="RESUMO_45" localSheetId="41">#N/A</definedName>
    <definedName name="RESUMO_45" localSheetId="67">#N/A</definedName>
    <definedName name="RESUMO_45" localSheetId="42">#N/A</definedName>
    <definedName name="RESUMO_45" localSheetId="43">#N/A</definedName>
    <definedName name="RESUMO_45" localSheetId="44">'ANEXO XXII - Sin. Abertura Tráf'!RESUMO_45</definedName>
    <definedName name="RESUMO_45" localSheetId="46">'ANEXO XXIV - Orç. Total'!RESUMO_45</definedName>
    <definedName name="RESUMO_45" localSheetId="59">'ANEXO XXIX - Doc SEDE'!RESUMO_45</definedName>
    <definedName name="RESUMO_45" localSheetId="47">'ANEXO XXV - Cronograma'!RESUMO_45</definedName>
    <definedName name="RESUMO_45" localSheetId="48">'ANEXO XXVI - Padrão Desempenho'!RESUMO_45</definedName>
    <definedName name="RESUMO_45" localSheetId="58">'ANEXO XXVIII - Espec. Servicos'!RESUMO_45</definedName>
    <definedName name="RESUMO_45" localSheetId="60">#N/A</definedName>
    <definedName name="RESUMO_45" localSheetId="61">#N/A</definedName>
    <definedName name="RESUMO_45" localSheetId="62">#N/A</definedName>
    <definedName name="RESUMO_45" localSheetId="63">#N/A</definedName>
    <definedName name="RESUMO_45" localSheetId="64">'ANEXO XXXIV - Aplicação PC'!RESUMO_45</definedName>
    <definedName name="RESUMO_45" localSheetId="65">#N/A</definedName>
    <definedName name="RESUMO_45" localSheetId="66">#N/A</definedName>
    <definedName name="RESUMO_45" localSheetId="1">SUMÁRIO!RESUMO_45</definedName>
    <definedName name="RESUMO_45">RESUMO_45</definedName>
    <definedName name="RESUMO_46" localSheetId="27">#N/A</definedName>
    <definedName name="RESUMO_46" localSheetId="25">'ANEXO VII - Erosão'!RESUMO_46</definedName>
    <definedName name="RESUMO_46" localSheetId="30">#N/A</definedName>
    <definedName name="RESUMO_46" localSheetId="40">#N/A</definedName>
    <definedName name="RESUMO_46" localSheetId="36">#N/A</definedName>
    <definedName name="RESUMO_46" localSheetId="37">#N/A</definedName>
    <definedName name="RESUMO_46" localSheetId="38">'ANEXO XVII - Pedágio'!RESUMO_46</definedName>
    <definedName name="RESUMO_46" localSheetId="39">#N/A</definedName>
    <definedName name="RESUMO_46" localSheetId="68">#N/A</definedName>
    <definedName name="RESUMO_46" localSheetId="41">#N/A</definedName>
    <definedName name="RESUMO_46" localSheetId="67">#N/A</definedName>
    <definedName name="RESUMO_46" localSheetId="42">#N/A</definedName>
    <definedName name="RESUMO_46" localSheetId="43">#N/A</definedName>
    <definedName name="RESUMO_46" localSheetId="44">'ANEXO XXII - Sin. Abertura Tráf'!RESUMO_46</definedName>
    <definedName name="RESUMO_46" localSheetId="46">'ANEXO XXIV - Orç. Total'!RESUMO_46</definedName>
    <definedName name="RESUMO_46" localSheetId="59">'ANEXO XXIX - Doc SEDE'!RESUMO_46</definedName>
    <definedName name="RESUMO_46" localSheetId="47">'ANEXO XXV - Cronograma'!RESUMO_46</definedName>
    <definedName name="RESUMO_46" localSheetId="48">'ANEXO XXVI - Padrão Desempenho'!RESUMO_46</definedName>
    <definedName name="RESUMO_46" localSheetId="58">'ANEXO XXVIII - Espec. Servicos'!RESUMO_46</definedName>
    <definedName name="RESUMO_46" localSheetId="60">#N/A</definedName>
    <definedName name="RESUMO_46" localSheetId="61">#N/A</definedName>
    <definedName name="RESUMO_46" localSheetId="62">#N/A</definedName>
    <definedName name="RESUMO_46" localSheetId="63">#N/A</definedName>
    <definedName name="RESUMO_46" localSheetId="64">'ANEXO XXXIV - Aplicação PC'!RESUMO_46</definedName>
    <definedName name="RESUMO_46" localSheetId="65">#N/A</definedName>
    <definedName name="RESUMO_46" localSheetId="66">#N/A</definedName>
    <definedName name="RESUMO_46" localSheetId="1">SUMÁRIO!RESUMO_46</definedName>
    <definedName name="RESUMO_46">RESUMO_46</definedName>
    <definedName name="RESUMO_47" localSheetId="27">#N/A</definedName>
    <definedName name="RESUMO_47" localSheetId="25">'ANEXO VII - Erosão'!RESUMO_47</definedName>
    <definedName name="RESUMO_47" localSheetId="30">#N/A</definedName>
    <definedName name="RESUMO_47" localSheetId="40">#N/A</definedName>
    <definedName name="RESUMO_47" localSheetId="36">#N/A</definedName>
    <definedName name="RESUMO_47" localSheetId="37">#N/A</definedName>
    <definedName name="RESUMO_47" localSheetId="38">'ANEXO XVII - Pedágio'!RESUMO_47</definedName>
    <definedName name="RESUMO_47" localSheetId="39">#N/A</definedName>
    <definedName name="RESUMO_47" localSheetId="68">#N/A</definedName>
    <definedName name="RESUMO_47" localSheetId="41">#N/A</definedName>
    <definedName name="RESUMO_47" localSheetId="67">#N/A</definedName>
    <definedName name="RESUMO_47" localSheetId="42">#N/A</definedName>
    <definedName name="RESUMO_47" localSheetId="43">#N/A</definedName>
    <definedName name="RESUMO_47" localSheetId="44">'ANEXO XXII - Sin. Abertura Tráf'!RESUMO_47</definedName>
    <definedName name="RESUMO_47" localSheetId="46">'ANEXO XXIV - Orç. Total'!RESUMO_47</definedName>
    <definedName name="RESUMO_47" localSheetId="59">'ANEXO XXIX - Doc SEDE'!RESUMO_47</definedName>
    <definedName name="RESUMO_47" localSheetId="47">'ANEXO XXV - Cronograma'!RESUMO_47</definedName>
    <definedName name="RESUMO_47" localSheetId="48">'ANEXO XXVI - Padrão Desempenho'!RESUMO_47</definedName>
    <definedName name="RESUMO_47" localSheetId="58">'ANEXO XXVIII - Espec. Servicos'!RESUMO_47</definedName>
    <definedName name="RESUMO_47" localSheetId="60">#N/A</definedName>
    <definedName name="RESUMO_47" localSheetId="61">#N/A</definedName>
    <definedName name="RESUMO_47" localSheetId="62">#N/A</definedName>
    <definedName name="RESUMO_47" localSheetId="63">#N/A</definedName>
    <definedName name="RESUMO_47" localSheetId="64">'ANEXO XXXIV - Aplicação PC'!RESUMO_47</definedName>
    <definedName name="RESUMO_47" localSheetId="65">#N/A</definedName>
    <definedName name="RESUMO_47" localSheetId="66">#N/A</definedName>
    <definedName name="RESUMO_47" localSheetId="1">SUMÁRIO!RESUMO_47</definedName>
    <definedName name="RESUMO_47">RESUMO_47</definedName>
    <definedName name="RESUMO_48" localSheetId="27">#N/A</definedName>
    <definedName name="RESUMO_48" localSheetId="25">'ANEXO VII - Erosão'!RESUMO_48</definedName>
    <definedName name="RESUMO_48" localSheetId="30">#N/A</definedName>
    <definedName name="RESUMO_48" localSheetId="40">#N/A</definedName>
    <definedName name="RESUMO_48" localSheetId="36">#N/A</definedName>
    <definedName name="RESUMO_48" localSheetId="37">#N/A</definedName>
    <definedName name="RESUMO_48" localSheetId="38">'ANEXO XVII - Pedágio'!RESUMO_48</definedName>
    <definedName name="RESUMO_48" localSheetId="39">#N/A</definedName>
    <definedName name="RESUMO_48" localSheetId="68">#N/A</definedName>
    <definedName name="RESUMO_48" localSheetId="41">#N/A</definedName>
    <definedName name="RESUMO_48" localSheetId="67">#N/A</definedName>
    <definedName name="RESUMO_48" localSheetId="42">#N/A</definedName>
    <definedName name="RESUMO_48" localSheetId="43">#N/A</definedName>
    <definedName name="RESUMO_48" localSheetId="44">'ANEXO XXII - Sin. Abertura Tráf'!RESUMO_48</definedName>
    <definedName name="RESUMO_48" localSheetId="46">'ANEXO XXIV - Orç. Total'!RESUMO_48</definedName>
    <definedName name="RESUMO_48" localSheetId="59">'ANEXO XXIX - Doc SEDE'!RESUMO_48</definedName>
    <definedName name="RESUMO_48" localSheetId="47">'ANEXO XXV - Cronograma'!RESUMO_48</definedName>
    <definedName name="RESUMO_48" localSheetId="48">'ANEXO XXVI - Padrão Desempenho'!RESUMO_48</definedName>
    <definedName name="RESUMO_48" localSheetId="58">'ANEXO XXVIII - Espec. Servicos'!RESUMO_48</definedName>
    <definedName name="RESUMO_48" localSheetId="60">#N/A</definedName>
    <definedName name="RESUMO_48" localSheetId="61">#N/A</definedName>
    <definedName name="RESUMO_48" localSheetId="62">#N/A</definedName>
    <definedName name="RESUMO_48" localSheetId="63">#N/A</definedName>
    <definedName name="RESUMO_48" localSheetId="64">'ANEXO XXXIV - Aplicação PC'!RESUMO_48</definedName>
    <definedName name="RESUMO_48" localSheetId="65">#N/A</definedName>
    <definedName name="RESUMO_48" localSheetId="66">#N/A</definedName>
    <definedName name="RESUMO_48" localSheetId="1">SUMÁRIO!RESUMO_48</definedName>
    <definedName name="RESUMO_48">RESUMO_48</definedName>
    <definedName name="RESUMO_5" localSheetId="27">#N/A</definedName>
    <definedName name="RESUMO_5" localSheetId="25">'ANEXO VII - Erosão'!RESUMO_5</definedName>
    <definedName name="RESUMO_5" localSheetId="30">#N/A</definedName>
    <definedName name="RESUMO_5" localSheetId="32">'ANEXO XII - Ficha Resumo'!RESUMO_5</definedName>
    <definedName name="RESUMO_5" localSheetId="40">#N/A</definedName>
    <definedName name="RESUMO_5" localSheetId="36">#N/A</definedName>
    <definedName name="RESUMO_5" localSheetId="37">#N/A</definedName>
    <definedName name="RESUMO_5" localSheetId="38">'ANEXO XVII - Pedágio'!RESUMO_5</definedName>
    <definedName name="RESUMO_5" localSheetId="39">#N/A</definedName>
    <definedName name="RESUMO_5" localSheetId="68">#N/A</definedName>
    <definedName name="RESUMO_5" localSheetId="41">#N/A</definedName>
    <definedName name="RESUMO_5" localSheetId="67">#N/A</definedName>
    <definedName name="RESUMO_5" localSheetId="42">#N/A</definedName>
    <definedName name="RESUMO_5" localSheetId="43">#N/A</definedName>
    <definedName name="RESUMO_5" localSheetId="44">'ANEXO XXII - Sin. Abertura Tráf'!RESUMO_5</definedName>
    <definedName name="RESUMO_5" localSheetId="46">'ANEXO XXIV - Orç. Total'!RESUMO_5</definedName>
    <definedName name="RESUMO_5" localSheetId="47">'ANEXO XXV - Cronograma'!RESUMO_5</definedName>
    <definedName name="RESUMO_5" localSheetId="48">'ANEXO XXVI - Padrão Desempenho'!RESUMO_5</definedName>
    <definedName name="RESUMO_5" localSheetId="60">#N/A</definedName>
    <definedName name="RESUMO_5" localSheetId="61">#N/A</definedName>
    <definedName name="RESUMO_5" localSheetId="62">#N/A</definedName>
    <definedName name="RESUMO_5" localSheetId="63">#N/A</definedName>
    <definedName name="RESUMO_5" localSheetId="64">'ANEXO XXXIV - Aplicação PC'!RESUMO_5</definedName>
    <definedName name="RESUMO_5" localSheetId="65">#N/A</definedName>
    <definedName name="RESUMO_5" localSheetId="66">#N/A</definedName>
    <definedName name="RESUMO_5" localSheetId="1">SUMÁRIO!RESUMO_5</definedName>
    <definedName name="RESUMO_5">RESUMO_5</definedName>
    <definedName name="RESUMO_51" localSheetId="27">#N/A</definedName>
    <definedName name="RESUMO_51" localSheetId="25">'ANEXO VII - Erosão'!RESUMO_51</definedName>
    <definedName name="RESUMO_51" localSheetId="30">[0]!asdf_2</definedName>
    <definedName name="RESUMO_51" localSheetId="40">#N/A</definedName>
    <definedName name="RESUMO_51" localSheetId="36">#N/A</definedName>
    <definedName name="RESUMO_51" localSheetId="37">#N/A</definedName>
    <definedName name="RESUMO_51" localSheetId="38">'ANEXO XVII - Pedágio'!RESUMO_51</definedName>
    <definedName name="RESUMO_51" localSheetId="39">#N/A</definedName>
    <definedName name="RESUMO_51" localSheetId="68">#N/A</definedName>
    <definedName name="RESUMO_51" localSheetId="41">#N/A</definedName>
    <definedName name="RESUMO_51" localSheetId="67">#N/A</definedName>
    <definedName name="RESUMO_51" localSheetId="42">#N/A</definedName>
    <definedName name="RESUMO_51" localSheetId="43">#N/A</definedName>
    <definedName name="RESUMO_51" localSheetId="44">'ANEXO XXII - Sin. Abertura Tráf'!RESUMO_51</definedName>
    <definedName name="RESUMO_51" localSheetId="46">'ANEXO XXIV - Orç. Total'!RESUMO_51</definedName>
    <definedName name="RESUMO_51" localSheetId="59">'ANEXO XXIX - Doc SEDE'!RESUMO_51</definedName>
    <definedName name="RESUMO_51" localSheetId="47">'ANEXO XXV - Cronograma'!RESUMO_51</definedName>
    <definedName name="RESUMO_51" localSheetId="48">'ANEXO XXVI - Padrão Desempenho'!RESUMO_51</definedName>
    <definedName name="RESUMO_51" localSheetId="58">'ANEXO XXVIII - Espec. Servicos'!RESUMO_51</definedName>
    <definedName name="RESUMO_51" localSheetId="60">#N/A</definedName>
    <definedName name="RESUMO_51" localSheetId="61">#N/A</definedName>
    <definedName name="RESUMO_51" localSheetId="62">#N/A</definedName>
    <definedName name="RESUMO_51" localSheetId="63">#N/A</definedName>
    <definedName name="RESUMO_51" localSheetId="64">'ANEXO XXXIV - Aplicação PC'!RESUMO_51</definedName>
    <definedName name="RESUMO_51" localSheetId="65">#N/A</definedName>
    <definedName name="RESUMO_51" localSheetId="66">#N/A</definedName>
    <definedName name="RESUMO_51" localSheetId="1">SUMÁRIO!RESUMO_51</definedName>
    <definedName name="RESUMO_51">RESUMO_51</definedName>
    <definedName name="RESUMO_52" localSheetId="27">#N/A</definedName>
    <definedName name="RESUMO_52" localSheetId="25">'ANEXO VII - Erosão'!RESUMO_52</definedName>
    <definedName name="RESUMO_52" localSheetId="30">[0]!asdf_2</definedName>
    <definedName name="RESUMO_52" localSheetId="40">#N/A</definedName>
    <definedName name="RESUMO_52" localSheetId="36">#N/A</definedName>
    <definedName name="RESUMO_52" localSheetId="37">#N/A</definedName>
    <definedName name="RESUMO_52" localSheetId="38">'ANEXO XVII - Pedágio'!RESUMO_52</definedName>
    <definedName name="RESUMO_52" localSheetId="39">#N/A</definedName>
    <definedName name="RESUMO_52" localSheetId="68">#N/A</definedName>
    <definedName name="RESUMO_52" localSheetId="41">#N/A</definedName>
    <definedName name="RESUMO_52" localSheetId="67">#N/A</definedName>
    <definedName name="RESUMO_52" localSheetId="42">#N/A</definedName>
    <definedName name="RESUMO_52" localSheetId="43">#N/A</definedName>
    <definedName name="RESUMO_52" localSheetId="44">'ANEXO XXII - Sin. Abertura Tráf'!RESUMO_52</definedName>
    <definedName name="RESUMO_52" localSheetId="46">'ANEXO XXIV - Orç. Total'!RESUMO_52</definedName>
    <definedName name="RESUMO_52" localSheetId="59">'ANEXO XXIX - Doc SEDE'!RESUMO_52</definedName>
    <definedName name="RESUMO_52" localSheetId="47">'ANEXO XXV - Cronograma'!RESUMO_52</definedName>
    <definedName name="RESUMO_52" localSheetId="48">'ANEXO XXVI - Padrão Desempenho'!RESUMO_52</definedName>
    <definedName name="RESUMO_52" localSheetId="58">'ANEXO XXVIII - Espec. Servicos'!RESUMO_52</definedName>
    <definedName name="RESUMO_52" localSheetId="60">#N/A</definedName>
    <definedName name="RESUMO_52" localSheetId="61">#N/A</definedName>
    <definedName name="RESUMO_52" localSheetId="62">#N/A</definedName>
    <definedName name="RESUMO_52" localSheetId="63">#N/A</definedName>
    <definedName name="RESUMO_52" localSheetId="64">'ANEXO XXXIV - Aplicação PC'!RESUMO_52</definedName>
    <definedName name="RESUMO_52" localSheetId="65">#N/A</definedName>
    <definedName name="RESUMO_52" localSheetId="66">#N/A</definedName>
    <definedName name="RESUMO_52" localSheetId="1">SUMÁRIO!RESUMO_52</definedName>
    <definedName name="RESUMO_52">RESUMO_52</definedName>
    <definedName name="RESUMO_53" localSheetId="27">#N/A</definedName>
    <definedName name="RESUMO_53" localSheetId="25">'ANEXO VII - Erosão'!RESUMO_53</definedName>
    <definedName name="RESUMO_53" localSheetId="30">#N/A</definedName>
    <definedName name="RESUMO_53" localSheetId="40">#N/A</definedName>
    <definedName name="RESUMO_53" localSheetId="36">#N/A</definedName>
    <definedName name="RESUMO_53" localSheetId="37">#N/A</definedName>
    <definedName name="RESUMO_53" localSheetId="38">'ANEXO XVII - Pedágio'!RESUMO_53</definedName>
    <definedName name="RESUMO_53" localSheetId="39">#N/A</definedName>
    <definedName name="RESUMO_53" localSheetId="68">#N/A</definedName>
    <definedName name="RESUMO_53" localSheetId="41">#N/A</definedName>
    <definedName name="RESUMO_53" localSheetId="67">#N/A</definedName>
    <definedName name="RESUMO_53" localSheetId="42">#N/A</definedName>
    <definedName name="RESUMO_53" localSheetId="43">#N/A</definedName>
    <definedName name="RESUMO_53" localSheetId="44">'ANEXO XXII - Sin. Abertura Tráf'!RESUMO_53</definedName>
    <definedName name="RESUMO_53" localSheetId="46">'ANEXO XXIV - Orç. Total'!RESUMO_53</definedName>
    <definedName name="RESUMO_53" localSheetId="59">'ANEXO XXIX - Doc SEDE'!RESUMO_53</definedName>
    <definedName name="RESUMO_53" localSheetId="47">'ANEXO XXV - Cronograma'!RESUMO_53</definedName>
    <definedName name="RESUMO_53" localSheetId="48">'ANEXO XXVI - Padrão Desempenho'!RESUMO_53</definedName>
    <definedName name="RESUMO_53" localSheetId="58">'ANEXO XXVIII - Espec. Servicos'!RESUMO_53</definedName>
    <definedName name="RESUMO_53" localSheetId="60">#N/A</definedName>
    <definedName name="RESUMO_53" localSheetId="61">#N/A</definedName>
    <definedName name="RESUMO_53" localSheetId="62">#N/A</definedName>
    <definedName name="RESUMO_53" localSheetId="63">#N/A</definedName>
    <definedName name="RESUMO_53" localSheetId="64">'ANEXO XXXIV - Aplicação PC'!RESUMO_53</definedName>
    <definedName name="RESUMO_53" localSheetId="65">#N/A</definedName>
    <definedName name="RESUMO_53" localSheetId="66">#N/A</definedName>
    <definedName name="RESUMO_53" localSheetId="1">SUMÁRIO!RESUMO_53</definedName>
    <definedName name="RESUMO_53">RESUMO_53</definedName>
    <definedName name="RESUMO_54" localSheetId="27">#N/A</definedName>
    <definedName name="RESUMO_54" localSheetId="25">'ANEXO VII - Erosão'!RESUMO_54</definedName>
    <definedName name="RESUMO_54" localSheetId="30">#N/A</definedName>
    <definedName name="RESUMO_54" localSheetId="40">#N/A</definedName>
    <definedName name="RESUMO_54" localSheetId="36">#N/A</definedName>
    <definedName name="RESUMO_54" localSheetId="37">#N/A</definedName>
    <definedName name="RESUMO_54" localSheetId="38">'ANEXO XVII - Pedágio'!RESUMO_54</definedName>
    <definedName name="RESUMO_54" localSheetId="39">#N/A</definedName>
    <definedName name="RESUMO_54" localSheetId="68">#N/A</definedName>
    <definedName name="RESUMO_54" localSheetId="41">#N/A</definedName>
    <definedName name="RESUMO_54" localSheetId="67">#N/A</definedName>
    <definedName name="RESUMO_54" localSheetId="42">#N/A</definedName>
    <definedName name="RESUMO_54" localSheetId="43">#N/A</definedName>
    <definedName name="RESUMO_54" localSheetId="44">'ANEXO XXII - Sin. Abertura Tráf'!RESUMO_54</definedName>
    <definedName name="RESUMO_54" localSheetId="46">'ANEXO XXIV - Orç. Total'!RESUMO_54</definedName>
    <definedName name="RESUMO_54" localSheetId="59">'ANEXO XXIX - Doc SEDE'!RESUMO_54</definedName>
    <definedName name="RESUMO_54" localSheetId="47">'ANEXO XXV - Cronograma'!RESUMO_54</definedName>
    <definedName name="RESUMO_54" localSheetId="48">'ANEXO XXVI - Padrão Desempenho'!RESUMO_54</definedName>
    <definedName name="RESUMO_54" localSheetId="58">'ANEXO XXVIII - Espec. Servicos'!RESUMO_54</definedName>
    <definedName name="RESUMO_54" localSheetId="60">#N/A</definedName>
    <definedName name="RESUMO_54" localSheetId="61">#N/A</definedName>
    <definedName name="RESUMO_54" localSheetId="62">#N/A</definedName>
    <definedName name="RESUMO_54" localSheetId="63">#N/A</definedName>
    <definedName name="RESUMO_54" localSheetId="64">'ANEXO XXXIV - Aplicação PC'!RESUMO_54</definedName>
    <definedName name="RESUMO_54" localSheetId="65">#N/A</definedName>
    <definedName name="RESUMO_54" localSheetId="66">#N/A</definedName>
    <definedName name="RESUMO_54" localSheetId="1">SUMÁRIO!RESUMO_54</definedName>
    <definedName name="RESUMO_54">RESUMO_54</definedName>
    <definedName name="RESUMO_55" localSheetId="27">#N/A</definedName>
    <definedName name="RESUMO_55" localSheetId="25">'ANEXO VII - Erosão'!RESUMO_55</definedName>
    <definedName name="RESUMO_55" localSheetId="30">#N/A</definedName>
    <definedName name="RESUMO_55" localSheetId="40">#N/A</definedName>
    <definedName name="RESUMO_55" localSheetId="36">#N/A</definedName>
    <definedName name="RESUMO_55" localSheetId="37">#N/A</definedName>
    <definedName name="RESUMO_55" localSheetId="38">'ANEXO XVII - Pedágio'!RESUMO_55</definedName>
    <definedName name="RESUMO_55" localSheetId="39">#N/A</definedName>
    <definedName name="RESUMO_55" localSheetId="68">#N/A</definedName>
    <definedName name="RESUMO_55" localSheetId="41">#N/A</definedName>
    <definedName name="RESUMO_55" localSheetId="67">#N/A</definedName>
    <definedName name="RESUMO_55" localSheetId="42">#N/A</definedName>
    <definedName name="RESUMO_55" localSheetId="43">#N/A</definedName>
    <definedName name="RESUMO_55" localSheetId="44">'ANEXO XXII - Sin. Abertura Tráf'!RESUMO_55</definedName>
    <definedName name="RESUMO_55" localSheetId="46">'ANEXO XXIV - Orç. Total'!RESUMO_55</definedName>
    <definedName name="RESUMO_55" localSheetId="59">'ANEXO XXIX - Doc SEDE'!RESUMO_55</definedName>
    <definedName name="RESUMO_55" localSheetId="47">'ANEXO XXV - Cronograma'!RESUMO_55</definedName>
    <definedName name="RESUMO_55" localSheetId="48">'ANEXO XXVI - Padrão Desempenho'!RESUMO_55</definedName>
    <definedName name="RESUMO_55" localSheetId="58">'ANEXO XXVIII - Espec. Servicos'!RESUMO_55</definedName>
    <definedName name="RESUMO_55" localSheetId="60">#N/A</definedName>
    <definedName name="RESUMO_55" localSheetId="61">#N/A</definedName>
    <definedName name="RESUMO_55" localSheetId="62">#N/A</definedName>
    <definedName name="RESUMO_55" localSheetId="63">#N/A</definedName>
    <definedName name="RESUMO_55" localSheetId="64">'ANEXO XXXIV - Aplicação PC'!RESUMO_55</definedName>
    <definedName name="RESUMO_55" localSheetId="65">#N/A</definedName>
    <definedName name="RESUMO_55" localSheetId="66">#N/A</definedName>
    <definedName name="RESUMO_55" localSheetId="1">SUMÁRIO!RESUMO_55</definedName>
    <definedName name="RESUMO_55">RESUMO_55</definedName>
    <definedName name="RESUMO_56" localSheetId="27">#N/A</definedName>
    <definedName name="RESUMO_56" localSheetId="25">'ANEXO VII - Erosão'!RESUMO_56</definedName>
    <definedName name="RESUMO_56" localSheetId="30">#N/A</definedName>
    <definedName name="RESUMO_56" localSheetId="40">#N/A</definedName>
    <definedName name="RESUMO_56" localSheetId="36">#N/A</definedName>
    <definedName name="RESUMO_56" localSheetId="37">#N/A</definedName>
    <definedName name="RESUMO_56" localSheetId="38">'ANEXO XVII - Pedágio'!RESUMO_56</definedName>
    <definedName name="RESUMO_56" localSheetId="39">#N/A</definedName>
    <definedName name="RESUMO_56" localSheetId="68">#N/A</definedName>
    <definedName name="RESUMO_56" localSheetId="41">#N/A</definedName>
    <definedName name="RESUMO_56" localSheetId="67">#N/A</definedName>
    <definedName name="RESUMO_56" localSheetId="42">#N/A</definedName>
    <definedName name="RESUMO_56" localSheetId="43">#N/A</definedName>
    <definedName name="RESUMO_56" localSheetId="44">'ANEXO XXII - Sin. Abertura Tráf'!RESUMO_56</definedName>
    <definedName name="RESUMO_56" localSheetId="46">'ANEXO XXIV - Orç. Total'!RESUMO_56</definedName>
    <definedName name="RESUMO_56" localSheetId="59">'ANEXO XXIX - Doc SEDE'!RESUMO_56</definedName>
    <definedName name="RESUMO_56" localSheetId="47">'ANEXO XXV - Cronograma'!RESUMO_56</definedName>
    <definedName name="RESUMO_56" localSheetId="48">'ANEXO XXVI - Padrão Desempenho'!RESUMO_56</definedName>
    <definedName name="RESUMO_56" localSheetId="58">'ANEXO XXVIII - Espec. Servicos'!RESUMO_56</definedName>
    <definedName name="RESUMO_56" localSheetId="60">#N/A</definedName>
    <definedName name="RESUMO_56" localSheetId="61">#N/A</definedName>
    <definedName name="RESUMO_56" localSheetId="62">#N/A</definedName>
    <definedName name="RESUMO_56" localSheetId="63">#N/A</definedName>
    <definedName name="RESUMO_56" localSheetId="64">'ANEXO XXXIV - Aplicação PC'!RESUMO_56</definedName>
    <definedName name="RESUMO_56" localSheetId="65">#N/A</definedName>
    <definedName name="RESUMO_56" localSheetId="66">#N/A</definedName>
    <definedName name="RESUMO_56" localSheetId="1">SUMÁRIO!RESUMO_56</definedName>
    <definedName name="RESUMO_56">RESUMO_56</definedName>
    <definedName name="RESUMO_57" localSheetId="27">#N/A</definedName>
    <definedName name="RESUMO_57" localSheetId="25">'ANEXO VII - Erosão'!RESUMO_57</definedName>
    <definedName name="RESUMO_57" localSheetId="30">#N/A</definedName>
    <definedName name="RESUMO_57" localSheetId="40">#N/A</definedName>
    <definedName name="RESUMO_57" localSheetId="36">#N/A</definedName>
    <definedName name="RESUMO_57" localSheetId="37">#N/A</definedName>
    <definedName name="RESUMO_57" localSheetId="38">'ANEXO XVII - Pedágio'!RESUMO_57</definedName>
    <definedName name="RESUMO_57" localSheetId="39">#N/A</definedName>
    <definedName name="RESUMO_57" localSheetId="68">#N/A</definedName>
    <definedName name="RESUMO_57" localSheetId="41">#N/A</definedName>
    <definedName name="RESUMO_57" localSheetId="67">#N/A</definedName>
    <definedName name="RESUMO_57" localSheetId="42">#N/A</definedName>
    <definedName name="RESUMO_57" localSheetId="43">#N/A</definedName>
    <definedName name="RESUMO_57" localSheetId="44">'ANEXO XXII - Sin. Abertura Tráf'!RESUMO_57</definedName>
    <definedName name="RESUMO_57" localSheetId="46">'ANEXO XXIV - Orç. Total'!RESUMO_57</definedName>
    <definedName name="RESUMO_57" localSheetId="59">'ANEXO XXIX - Doc SEDE'!RESUMO_57</definedName>
    <definedName name="RESUMO_57" localSheetId="47">'ANEXO XXV - Cronograma'!RESUMO_57</definedName>
    <definedName name="RESUMO_57" localSheetId="48">'ANEXO XXVI - Padrão Desempenho'!RESUMO_57</definedName>
    <definedName name="RESUMO_57" localSheetId="58">'ANEXO XXVIII - Espec. Servicos'!RESUMO_57</definedName>
    <definedName name="RESUMO_57" localSheetId="60">#N/A</definedName>
    <definedName name="RESUMO_57" localSheetId="61">#N/A</definedName>
    <definedName name="RESUMO_57" localSheetId="62">#N/A</definedName>
    <definedName name="RESUMO_57" localSheetId="63">#N/A</definedName>
    <definedName name="RESUMO_57" localSheetId="64">'ANEXO XXXIV - Aplicação PC'!RESUMO_57</definedName>
    <definedName name="RESUMO_57" localSheetId="65">#N/A</definedName>
    <definedName name="RESUMO_57" localSheetId="66">#N/A</definedName>
    <definedName name="RESUMO_57" localSheetId="1">SUMÁRIO!RESUMO_57</definedName>
    <definedName name="RESUMO_57">RESUMO_57</definedName>
    <definedName name="RESUMO_58" localSheetId="27">#N/A</definedName>
    <definedName name="RESUMO_58" localSheetId="25">'ANEXO VII - Erosão'!RESUMO_58</definedName>
    <definedName name="RESUMO_58" localSheetId="30">#N/A</definedName>
    <definedName name="RESUMO_58" localSheetId="40">#N/A</definedName>
    <definedName name="RESUMO_58" localSheetId="36">#N/A</definedName>
    <definedName name="RESUMO_58" localSheetId="37">#N/A</definedName>
    <definedName name="RESUMO_58" localSheetId="38">'ANEXO XVII - Pedágio'!RESUMO_58</definedName>
    <definedName name="RESUMO_58" localSheetId="39">#N/A</definedName>
    <definedName name="RESUMO_58" localSheetId="68">#N/A</definedName>
    <definedName name="RESUMO_58" localSheetId="41">#N/A</definedName>
    <definedName name="RESUMO_58" localSheetId="67">#N/A</definedName>
    <definedName name="RESUMO_58" localSheetId="42">#N/A</definedName>
    <definedName name="RESUMO_58" localSheetId="43">#N/A</definedName>
    <definedName name="RESUMO_58" localSheetId="44">'ANEXO XXII - Sin. Abertura Tráf'!RESUMO_58</definedName>
    <definedName name="RESUMO_58" localSheetId="46">'ANEXO XXIV - Orç. Total'!RESUMO_58</definedName>
    <definedName name="RESUMO_58" localSheetId="59">'ANEXO XXIX - Doc SEDE'!RESUMO_58</definedName>
    <definedName name="RESUMO_58" localSheetId="47">'ANEXO XXV - Cronograma'!RESUMO_58</definedName>
    <definedName name="RESUMO_58" localSheetId="48">'ANEXO XXVI - Padrão Desempenho'!RESUMO_58</definedName>
    <definedName name="RESUMO_58" localSheetId="58">'ANEXO XXVIII - Espec. Servicos'!RESUMO_58</definedName>
    <definedName name="RESUMO_58" localSheetId="60">#N/A</definedName>
    <definedName name="RESUMO_58" localSheetId="61">#N/A</definedName>
    <definedName name="RESUMO_58" localSheetId="62">#N/A</definedName>
    <definedName name="RESUMO_58" localSheetId="63">#N/A</definedName>
    <definedName name="RESUMO_58" localSheetId="64">'ANEXO XXXIV - Aplicação PC'!RESUMO_58</definedName>
    <definedName name="RESUMO_58" localSheetId="65">#N/A</definedName>
    <definedName name="RESUMO_58" localSheetId="66">#N/A</definedName>
    <definedName name="RESUMO_58" localSheetId="1">SUMÁRIO!RESUMO_58</definedName>
    <definedName name="RESUMO_58">RESUMO_58</definedName>
    <definedName name="RESUMO_59" localSheetId="27">#N/A</definedName>
    <definedName name="RESUMO_59" localSheetId="25">'ANEXO VII - Erosão'!RESUMO_59</definedName>
    <definedName name="RESUMO_59" localSheetId="30">#N/A</definedName>
    <definedName name="RESUMO_59" localSheetId="40">#N/A</definedName>
    <definedName name="RESUMO_59" localSheetId="36">#N/A</definedName>
    <definedName name="RESUMO_59" localSheetId="37">#N/A</definedName>
    <definedName name="RESUMO_59" localSheetId="38">'ANEXO XVII - Pedágio'!RESUMO_59</definedName>
    <definedName name="RESUMO_59" localSheetId="39">#N/A</definedName>
    <definedName name="RESUMO_59" localSheetId="68">#N/A</definedName>
    <definedName name="RESUMO_59" localSheetId="41">#N/A</definedName>
    <definedName name="RESUMO_59" localSheetId="67">#N/A</definedName>
    <definedName name="RESUMO_59" localSheetId="42">#N/A</definedName>
    <definedName name="RESUMO_59" localSheetId="43">#N/A</definedName>
    <definedName name="RESUMO_59" localSheetId="44">'ANEXO XXII - Sin. Abertura Tráf'!RESUMO_59</definedName>
    <definedName name="RESUMO_59" localSheetId="46">'ANEXO XXIV - Orç. Total'!RESUMO_59</definedName>
    <definedName name="RESUMO_59" localSheetId="59">'ANEXO XXIX - Doc SEDE'!RESUMO_59</definedName>
    <definedName name="RESUMO_59" localSheetId="47">'ANEXO XXV - Cronograma'!RESUMO_59</definedName>
    <definedName name="RESUMO_59" localSheetId="48">'ANEXO XXVI - Padrão Desempenho'!RESUMO_59</definedName>
    <definedName name="RESUMO_59" localSheetId="58">'ANEXO XXVIII - Espec. Servicos'!RESUMO_59</definedName>
    <definedName name="RESUMO_59" localSheetId="60">#N/A</definedName>
    <definedName name="RESUMO_59" localSheetId="61">#N/A</definedName>
    <definedName name="RESUMO_59" localSheetId="62">#N/A</definedName>
    <definedName name="RESUMO_59" localSheetId="63">#N/A</definedName>
    <definedName name="RESUMO_59" localSheetId="64">'ANEXO XXXIV - Aplicação PC'!RESUMO_59</definedName>
    <definedName name="RESUMO_59" localSheetId="65">#N/A</definedName>
    <definedName name="RESUMO_59" localSheetId="66">#N/A</definedName>
    <definedName name="RESUMO_59" localSheetId="1">SUMÁRIO!RESUMO_59</definedName>
    <definedName name="RESUMO_59">RESUMO_59</definedName>
    <definedName name="RESUMO_6" localSheetId="27">#N/A</definedName>
    <definedName name="RESUMO_6" localSheetId="25">'ANEXO VII - Erosão'!RESUMO_6</definedName>
    <definedName name="RESUMO_6" localSheetId="30">#N/A</definedName>
    <definedName name="RESUMO_6" localSheetId="32">'ANEXO XII - Ficha Resumo'!RESUMO_6</definedName>
    <definedName name="RESUMO_6" localSheetId="40">#N/A</definedName>
    <definedName name="RESUMO_6" localSheetId="36">#N/A</definedName>
    <definedName name="RESUMO_6" localSheetId="37">#N/A</definedName>
    <definedName name="RESUMO_6" localSheetId="38">'ANEXO XVII - Pedágio'!RESUMO_6</definedName>
    <definedName name="RESUMO_6" localSheetId="39">#N/A</definedName>
    <definedName name="RESUMO_6" localSheetId="68">#N/A</definedName>
    <definedName name="RESUMO_6" localSheetId="41">#N/A</definedName>
    <definedName name="RESUMO_6" localSheetId="67">#N/A</definedName>
    <definedName name="RESUMO_6" localSheetId="42">#N/A</definedName>
    <definedName name="RESUMO_6" localSheetId="43">#N/A</definedName>
    <definedName name="RESUMO_6" localSheetId="44">'ANEXO XXII - Sin. Abertura Tráf'!RESUMO_6</definedName>
    <definedName name="RESUMO_6" localSheetId="46">'ANEXO XXIV - Orç. Total'!RESUMO_6</definedName>
    <definedName name="RESUMO_6" localSheetId="47">'ANEXO XXV - Cronograma'!RESUMO_6</definedName>
    <definedName name="RESUMO_6" localSheetId="48">'ANEXO XXVI - Padrão Desempenho'!RESUMO_6</definedName>
    <definedName name="RESUMO_6" localSheetId="60">#N/A</definedName>
    <definedName name="RESUMO_6" localSheetId="61">#N/A</definedName>
    <definedName name="RESUMO_6" localSheetId="62">#N/A</definedName>
    <definedName name="RESUMO_6" localSheetId="63">#N/A</definedName>
    <definedName name="RESUMO_6" localSheetId="64">'ANEXO XXXIV - Aplicação PC'!RESUMO_6</definedName>
    <definedName name="RESUMO_6" localSheetId="65">#N/A</definedName>
    <definedName name="RESUMO_6" localSheetId="66">#N/A</definedName>
    <definedName name="RESUMO_6" localSheetId="1">SUMÁRIO!RESUMO_6</definedName>
    <definedName name="RESUMO_6">RESUMO_6</definedName>
    <definedName name="RESUMO_60" localSheetId="27">#N/A</definedName>
    <definedName name="RESUMO_60" localSheetId="25">'ANEXO VII - Erosão'!RESUMO_60</definedName>
    <definedName name="RESUMO_60" localSheetId="30">#N/A</definedName>
    <definedName name="RESUMO_60" localSheetId="40">#N/A</definedName>
    <definedName name="RESUMO_60" localSheetId="36">#N/A</definedName>
    <definedName name="RESUMO_60" localSheetId="37">#N/A</definedName>
    <definedName name="RESUMO_60" localSheetId="38">'ANEXO XVII - Pedágio'!RESUMO_60</definedName>
    <definedName name="RESUMO_60" localSheetId="39">#N/A</definedName>
    <definedName name="RESUMO_60" localSheetId="68">#N/A</definedName>
    <definedName name="RESUMO_60" localSheetId="41">#N/A</definedName>
    <definedName name="RESUMO_60" localSheetId="67">#N/A</definedName>
    <definedName name="RESUMO_60" localSheetId="42">#N/A</definedName>
    <definedName name="RESUMO_60" localSheetId="43">#N/A</definedName>
    <definedName name="RESUMO_60" localSheetId="44">'ANEXO XXII - Sin. Abertura Tráf'!RESUMO_60</definedName>
    <definedName name="RESUMO_60" localSheetId="46">'ANEXO XXIV - Orç. Total'!RESUMO_60</definedName>
    <definedName name="RESUMO_60" localSheetId="59">'ANEXO XXIX - Doc SEDE'!RESUMO_60</definedName>
    <definedName name="RESUMO_60" localSheetId="47">'ANEXO XXV - Cronograma'!RESUMO_60</definedName>
    <definedName name="RESUMO_60" localSheetId="48">'ANEXO XXVI - Padrão Desempenho'!RESUMO_60</definedName>
    <definedName name="RESUMO_60" localSheetId="58">'ANEXO XXVIII - Espec. Servicos'!RESUMO_60</definedName>
    <definedName name="RESUMO_60" localSheetId="60">#N/A</definedName>
    <definedName name="RESUMO_60" localSheetId="61">#N/A</definedName>
    <definedName name="RESUMO_60" localSheetId="62">#N/A</definedName>
    <definedName name="RESUMO_60" localSheetId="63">#N/A</definedName>
    <definedName name="RESUMO_60" localSheetId="64">'ANEXO XXXIV - Aplicação PC'!RESUMO_60</definedName>
    <definedName name="RESUMO_60" localSheetId="65">#N/A</definedName>
    <definedName name="RESUMO_60" localSheetId="66">#N/A</definedName>
    <definedName name="RESUMO_60" localSheetId="1">SUMÁRIO!RESUMO_60</definedName>
    <definedName name="RESUMO_60">RESUMO_60</definedName>
    <definedName name="RESUMO_61" localSheetId="27">#N/A</definedName>
    <definedName name="RESUMO_61" localSheetId="25">'ANEXO VII - Erosão'!RESUMO_61</definedName>
    <definedName name="RESUMO_61" localSheetId="30">#N/A</definedName>
    <definedName name="RESUMO_61" localSheetId="40">#N/A</definedName>
    <definedName name="RESUMO_61" localSheetId="36">#N/A</definedName>
    <definedName name="RESUMO_61" localSheetId="37">#N/A</definedName>
    <definedName name="RESUMO_61" localSheetId="38">'ANEXO XVII - Pedágio'!RESUMO_61</definedName>
    <definedName name="RESUMO_61" localSheetId="39">#N/A</definedName>
    <definedName name="RESUMO_61" localSheetId="68">#N/A</definedName>
    <definedName name="RESUMO_61" localSheetId="41">#N/A</definedName>
    <definedName name="RESUMO_61" localSheetId="67">#N/A</definedName>
    <definedName name="RESUMO_61" localSheetId="42">#N/A</definedName>
    <definedName name="RESUMO_61" localSheetId="43">#N/A</definedName>
    <definedName name="RESUMO_61" localSheetId="44">'ANEXO XXII - Sin. Abertura Tráf'!RESUMO_61</definedName>
    <definedName name="RESUMO_61" localSheetId="46">'ANEXO XXIV - Orç. Total'!RESUMO_61</definedName>
    <definedName name="RESUMO_61" localSheetId="59">'ANEXO XXIX - Doc SEDE'!RESUMO_61</definedName>
    <definedName name="RESUMO_61" localSheetId="47">'ANEXO XXV - Cronograma'!RESUMO_61</definedName>
    <definedName name="RESUMO_61" localSheetId="48">'ANEXO XXVI - Padrão Desempenho'!RESUMO_61</definedName>
    <definedName name="RESUMO_61" localSheetId="58">'ANEXO XXVIII - Espec. Servicos'!RESUMO_61</definedName>
    <definedName name="RESUMO_61" localSheetId="60">#N/A</definedName>
    <definedName name="RESUMO_61" localSheetId="61">#N/A</definedName>
    <definedName name="RESUMO_61" localSheetId="62">#N/A</definedName>
    <definedName name="RESUMO_61" localSheetId="63">#N/A</definedName>
    <definedName name="RESUMO_61" localSheetId="64">'ANEXO XXXIV - Aplicação PC'!RESUMO_61</definedName>
    <definedName name="RESUMO_61" localSheetId="65">#N/A</definedName>
    <definedName name="RESUMO_61" localSheetId="66">#N/A</definedName>
    <definedName name="RESUMO_61" localSheetId="1">SUMÁRIO!RESUMO_61</definedName>
    <definedName name="RESUMO_61">RESUMO_61</definedName>
    <definedName name="RESUMO_62" localSheetId="27">[0]!asdf_28</definedName>
    <definedName name="RESUMO_62" localSheetId="25">'ANEXO VII - Erosão'!RESUMO_62</definedName>
    <definedName name="RESUMO_62" localSheetId="30">asdf_28</definedName>
    <definedName name="RESUMO_62" localSheetId="40">#REF!</definedName>
    <definedName name="RESUMO_62" localSheetId="36">#N/A</definedName>
    <definedName name="RESUMO_62" localSheetId="37">#REF!</definedName>
    <definedName name="RESUMO_62" localSheetId="38">'ANEXO XVII - Pedágio'!RESUMO_62</definedName>
    <definedName name="RESUMO_62" localSheetId="39">#REF!</definedName>
    <definedName name="RESUMO_62" localSheetId="68">#N/A</definedName>
    <definedName name="RESUMO_62" localSheetId="41">#REF!</definedName>
    <definedName name="RESUMO_62" localSheetId="67">asdf_28</definedName>
    <definedName name="RESUMO_62" localSheetId="42">#N/A</definedName>
    <definedName name="RESUMO_62" localSheetId="43">#N/A</definedName>
    <definedName name="RESUMO_62" localSheetId="44">'ANEXO XXII - Sin. Abertura Tráf'!RESUMO_62</definedName>
    <definedName name="RESUMO_62" localSheetId="46">'ANEXO XXIV - Orç. Total'!RESUMO_62</definedName>
    <definedName name="RESUMO_62" localSheetId="59">'ANEXO XXIX - Doc SEDE'!RESUMO_62</definedName>
    <definedName name="RESUMO_62" localSheetId="47">'ANEXO XXV - Cronograma'!RESUMO_62</definedName>
    <definedName name="RESUMO_62" localSheetId="48">'ANEXO XXVI - Padrão Desempenho'!RESUMO_62</definedName>
    <definedName name="RESUMO_62" localSheetId="58">'ANEXO XXVIII - Espec. Servicos'!RESUMO_62</definedName>
    <definedName name="RESUMO_62" localSheetId="60">#REF!</definedName>
    <definedName name="RESUMO_62" localSheetId="61">#REF!</definedName>
    <definedName name="RESUMO_62" localSheetId="62">[0]!asdf_28</definedName>
    <definedName name="RESUMO_62" localSheetId="63">[0]!asdf_28</definedName>
    <definedName name="RESUMO_62" localSheetId="64">'ANEXO XXXIV - Aplicação PC'!RESUMO_62</definedName>
    <definedName name="RESUMO_62" localSheetId="65">[0]!asdf_28</definedName>
    <definedName name="RESUMO_62" localSheetId="66">[0]!asdf_28</definedName>
    <definedName name="RESUMO_62" localSheetId="1">SUMÁRIO!RESUMO_62</definedName>
    <definedName name="RESUMO_62">RESUMO_62</definedName>
    <definedName name="RESUMO_63" localSheetId="27">#N/A</definedName>
    <definedName name="RESUMO_63" localSheetId="25">'ANEXO VII - Erosão'!RESUMO_63</definedName>
    <definedName name="RESUMO_63" localSheetId="30">[0]!asdf_3</definedName>
    <definedName name="RESUMO_63" localSheetId="40">#N/A</definedName>
    <definedName name="RESUMO_63" localSheetId="36">#N/A</definedName>
    <definedName name="RESUMO_63" localSheetId="37">#N/A</definedName>
    <definedName name="RESUMO_63" localSheetId="38">'ANEXO XVII - Pedágio'!RESUMO_63</definedName>
    <definedName name="RESUMO_63" localSheetId="39">#N/A</definedName>
    <definedName name="RESUMO_63" localSheetId="68">#N/A</definedName>
    <definedName name="RESUMO_63" localSheetId="41">#N/A</definedName>
    <definedName name="RESUMO_63" localSheetId="67">#N/A</definedName>
    <definedName name="RESUMO_63" localSheetId="42">#N/A</definedName>
    <definedName name="RESUMO_63" localSheetId="43">#N/A</definedName>
    <definedName name="RESUMO_63" localSheetId="44">'ANEXO XXII - Sin. Abertura Tráf'!RESUMO_63</definedName>
    <definedName name="RESUMO_63" localSheetId="46">'ANEXO XXIV - Orç. Total'!RESUMO_63</definedName>
    <definedName name="RESUMO_63" localSheetId="59">'ANEXO XXIX - Doc SEDE'!RESUMO_63</definedName>
    <definedName name="RESUMO_63" localSheetId="47">'ANEXO XXV - Cronograma'!RESUMO_63</definedName>
    <definedName name="RESUMO_63" localSheetId="48">'ANEXO XXVI - Padrão Desempenho'!RESUMO_63</definedName>
    <definedName name="RESUMO_63" localSheetId="58">'ANEXO XXVIII - Espec. Servicos'!RESUMO_63</definedName>
    <definedName name="RESUMO_63" localSheetId="60">#N/A</definedName>
    <definedName name="RESUMO_63" localSheetId="61">#N/A</definedName>
    <definedName name="RESUMO_63" localSheetId="62">#N/A</definedName>
    <definedName name="RESUMO_63" localSheetId="63">#N/A</definedName>
    <definedName name="RESUMO_63" localSheetId="64">'ANEXO XXXIV - Aplicação PC'!RESUMO_63</definedName>
    <definedName name="RESUMO_63" localSheetId="65">#N/A</definedName>
    <definedName name="RESUMO_63" localSheetId="66">#N/A</definedName>
    <definedName name="RESUMO_63" localSheetId="1">SUMÁRIO!RESUMO_63</definedName>
    <definedName name="RESUMO_63">RESUMO_63</definedName>
    <definedName name="RESUMO_64" localSheetId="27">#N/A</definedName>
    <definedName name="RESUMO_64" localSheetId="25">'ANEXO VII - Erosão'!RESUMO_64</definedName>
    <definedName name="RESUMO_64" localSheetId="30">[0]!asdf_3</definedName>
    <definedName name="RESUMO_64" localSheetId="40">#N/A</definedName>
    <definedName name="RESUMO_64" localSheetId="36">#N/A</definedName>
    <definedName name="RESUMO_64" localSheetId="37">#N/A</definedName>
    <definedName name="RESUMO_64" localSheetId="38">'ANEXO XVII - Pedágio'!RESUMO_64</definedName>
    <definedName name="RESUMO_64" localSheetId="39">#N/A</definedName>
    <definedName name="RESUMO_64" localSheetId="68">#N/A</definedName>
    <definedName name="RESUMO_64" localSheetId="41">#N/A</definedName>
    <definedName name="RESUMO_64" localSheetId="67">#N/A</definedName>
    <definedName name="RESUMO_64" localSheetId="42">#N/A</definedName>
    <definedName name="RESUMO_64" localSheetId="43">#N/A</definedName>
    <definedName name="RESUMO_64" localSheetId="44">'ANEXO XXII - Sin. Abertura Tráf'!RESUMO_64</definedName>
    <definedName name="RESUMO_64" localSheetId="46">'ANEXO XXIV - Orç. Total'!RESUMO_64</definedName>
    <definedName name="RESUMO_64" localSheetId="59">'ANEXO XXIX - Doc SEDE'!RESUMO_64</definedName>
    <definedName name="RESUMO_64" localSheetId="47">'ANEXO XXV - Cronograma'!RESUMO_64</definedName>
    <definedName name="RESUMO_64" localSheetId="48">'ANEXO XXVI - Padrão Desempenho'!RESUMO_64</definedName>
    <definedName name="RESUMO_64" localSheetId="58">'ANEXO XXVIII - Espec. Servicos'!RESUMO_64</definedName>
    <definedName name="RESUMO_64" localSheetId="60">#N/A</definedName>
    <definedName name="RESUMO_64" localSheetId="61">#N/A</definedName>
    <definedName name="RESUMO_64" localSheetId="62">#N/A</definedName>
    <definedName name="RESUMO_64" localSheetId="63">#N/A</definedName>
    <definedName name="RESUMO_64" localSheetId="64">'ANEXO XXXIV - Aplicação PC'!RESUMO_64</definedName>
    <definedName name="RESUMO_64" localSheetId="65">#N/A</definedName>
    <definedName name="RESUMO_64" localSheetId="66">#N/A</definedName>
    <definedName name="RESUMO_64" localSheetId="1">SUMÁRIO!RESUMO_64</definedName>
    <definedName name="RESUMO_64">RESUMO_64</definedName>
    <definedName name="RESUMO_65" localSheetId="27">#N/A</definedName>
    <definedName name="RESUMO_65" localSheetId="25">'ANEXO VII - Erosão'!RESUMO_65</definedName>
    <definedName name="RESUMO_65" localSheetId="30">#N/A</definedName>
    <definedName name="RESUMO_65" localSheetId="40">#N/A</definedName>
    <definedName name="RESUMO_65" localSheetId="36">#N/A</definedName>
    <definedName name="RESUMO_65" localSheetId="37">#N/A</definedName>
    <definedName name="RESUMO_65" localSheetId="38">'ANEXO XVII - Pedágio'!RESUMO_65</definedName>
    <definedName name="RESUMO_65" localSheetId="39">#N/A</definedName>
    <definedName name="RESUMO_65" localSheetId="68">#N/A</definedName>
    <definedName name="RESUMO_65" localSheetId="41">#N/A</definedName>
    <definedName name="RESUMO_65" localSheetId="67">#N/A</definedName>
    <definedName name="RESUMO_65" localSheetId="42">#N/A</definedName>
    <definedName name="RESUMO_65" localSheetId="43">#N/A</definedName>
    <definedName name="RESUMO_65" localSheetId="44">'ANEXO XXII - Sin. Abertura Tráf'!RESUMO_65</definedName>
    <definedName name="RESUMO_65" localSheetId="46">'ANEXO XXIV - Orç. Total'!RESUMO_65</definedName>
    <definedName name="RESUMO_65" localSheetId="59">'ANEXO XXIX - Doc SEDE'!RESUMO_65</definedName>
    <definedName name="RESUMO_65" localSheetId="47">'ANEXO XXV - Cronograma'!RESUMO_65</definedName>
    <definedName name="RESUMO_65" localSheetId="48">'ANEXO XXVI - Padrão Desempenho'!RESUMO_65</definedName>
    <definedName name="RESUMO_65" localSheetId="58">'ANEXO XXVIII - Espec. Servicos'!RESUMO_65</definedName>
    <definedName name="RESUMO_65" localSheetId="60">#N/A</definedName>
    <definedName name="RESUMO_65" localSheetId="61">#N/A</definedName>
    <definedName name="RESUMO_65" localSheetId="62">#N/A</definedName>
    <definedName name="RESUMO_65" localSheetId="63">#N/A</definedName>
    <definedName name="RESUMO_65" localSheetId="64">'ANEXO XXXIV - Aplicação PC'!RESUMO_65</definedName>
    <definedName name="RESUMO_65" localSheetId="65">#N/A</definedName>
    <definedName name="RESUMO_65" localSheetId="66">#N/A</definedName>
    <definedName name="RESUMO_65" localSheetId="1">SUMÁRIO!RESUMO_65</definedName>
    <definedName name="RESUMO_65">RESUMO_65</definedName>
    <definedName name="RESUMO_66" localSheetId="27">#N/A</definedName>
    <definedName name="RESUMO_66" localSheetId="25">'ANEXO VII - Erosão'!RESUMO_66</definedName>
    <definedName name="RESUMO_66" localSheetId="30">#N/A</definedName>
    <definedName name="RESUMO_66" localSheetId="40">#N/A</definedName>
    <definedName name="RESUMO_66" localSheetId="36">#N/A</definedName>
    <definedName name="RESUMO_66" localSheetId="37">#N/A</definedName>
    <definedName name="RESUMO_66" localSheetId="38">'ANEXO XVII - Pedágio'!RESUMO_66</definedName>
    <definedName name="RESUMO_66" localSheetId="39">#N/A</definedName>
    <definedName name="RESUMO_66" localSheetId="68">#N/A</definedName>
    <definedName name="RESUMO_66" localSheetId="41">#N/A</definedName>
    <definedName name="RESUMO_66" localSheetId="67">#N/A</definedName>
    <definedName name="RESUMO_66" localSheetId="42">#N/A</definedName>
    <definedName name="RESUMO_66" localSheetId="43">#N/A</definedName>
    <definedName name="RESUMO_66" localSheetId="44">'ANEXO XXII - Sin. Abertura Tráf'!RESUMO_66</definedName>
    <definedName name="RESUMO_66" localSheetId="46">'ANEXO XXIV - Orç. Total'!RESUMO_66</definedName>
    <definedName name="RESUMO_66" localSheetId="59">'ANEXO XXIX - Doc SEDE'!RESUMO_66</definedName>
    <definedName name="RESUMO_66" localSheetId="47">'ANEXO XXV - Cronograma'!RESUMO_66</definedName>
    <definedName name="RESUMO_66" localSheetId="48">'ANEXO XXVI - Padrão Desempenho'!RESUMO_66</definedName>
    <definedName name="RESUMO_66" localSheetId="58">'ANEXO XXVIII - Espec. Servicos'!RESUMO_66</definedName>
    <definedName name="RESUMO_66" localSheetId="60">#N/A</definedName>
    <definedName name="RESUMO_66" localSheetId="61">#N/A</definedName>
    <definedName name="RESUMO_66" localSheetId="62">#N/A</definedName>
    <definedName name="RESUMO_66" localSheetId="63">#N/A</definedName>
    <definedName name="RESUMO_66" localSheetId="64">'ANEXO XXXIV - Aplicação PC'!RESUMO_66</definedName>
    <definedName name="RESUMO_66" localSheetId="65">#N/A</definedName>
    <definedName name="RESUMO_66" localSheetId="66">#N/A</definedName>
    <definedName name="RESUMO_66" localSheetId="1">SUMÁRIO!RESUMO_66</definedName>
    <definedName name="RESUMO_66">RESUMO_66</definedName>
    <definedName name="RESUMO_67" localSheetId="27">#N/A</definedName>
    <definedName name="RESUMO_67" localSheetId="25">'ANEXO VII - Erosão'!RESUMO_67</definedName>
    <definedName name="RESUMO_67" localSheetId="30">#N/A</definedName>
    <definedName name="RESUMO_67" localSheetId="40">#N/A</definedName>
    <definedName name="RESUMO_67" localSheetId="36">#N/A</definedName>
    <definedName name="RESUMO_67" localSheetId="37">#N/A</definedName>
    <definedName name="RESUMO_67" localSheetId="38">'ANEXO XVII - Pedágio'!RESUMO_67</definedName>
    <definedName name="RESUMO_67" localSheetId="39">#N/A</definedName>
    <definedName name="RESUMO_67" localSheetId="68">#N/A</definedName>
    <definedName name="RESUMO_67" localSheetId="41">#N/A</definedName>
    <definedName name="RESUMO_67" localSheetId="67">#N/A</definedName>
    <definedName name="RESUMO_67" localSheetId="42">#N/A</definedName>
    <definedName name="RESUMO_67" localSheetId="43">#N/A</definedName>
    <definedName name="RESUMO_67" localSheetId="44">'ANEXO XXII - Sin. Abertura Tráf'!RESUMO_67</definedName>
    <definedName name="RESUMO_67" localSheetId="46">'ANEXO XXIV - Orç. Total'!RESUMO_67</definedName>
    <definedName name="RESUMO_67" localSheetId="59">'ANEXO XXIX - Doc SEDE'!RESUMO_67</definedName>
    <definedName name="RESUMO_67" localSheetId="47">'ANEXO XXV - Cronograma'!RESUMO_67</definedName>
    <definedName name="RESUMO_67" localSheetId="48">'ANEXO XXVI - Padrão Desempenho'!RESUMO_67</definedName>
    <definedName name="RESUMO_67" localSheetId="58">'ANEXO XXVIII - Espec. Servicos'!RESUMO_67</definedName>
    <definedName name="RESUMO_67" localSheetId="60">#N/A</definedName>
    <definedName name="RESUMO_67" localSheetId="61">#N/A</definedName>
    <definedName name="RESUMO_67" localSheetId="62">#N/A</definedName>
    <definedName name="RESUMO_67" localSheetId="63">#N/A</definedName>
    <definedName name="RESUMO_67" localSheetId="64">'ANEXO XXXIV - Aplicação PC'!RESUMO_67</definedName>
    <definedName name="RESUMO_67" localSheetId="65">#N/A</definedName>
    <definedName name="RESUMO_67" localSheetId="66">#N/A</definedName>
    <definedName name="RESUMO_67" localSheetId="1">SUMÁRIO!RESUMO_67</definedName>
    <definedName name="RESUMO_67">RESUMO_67</definedName>
    <definedName name="RESUMO_68" localSheetId="27">#N/A</definedName>
    <definedName name="RESUMO_68" localSheetId="25">'ANEXO VII - Erosão'!RESUMO_68</definedName>
    <definedName name="RESUMO_68" localSheetId="30">#N/A</definedName>
    <definedName name="RESUMO_68" localSheetId="40">#N/A</definedName>
    <definedName name="RESUMO_68" localSheetId="36">#N/A</definedName>
    <definedName name="RESUMO_68" localSheetId="37">#N/A</definedName>
    <definedName name="RESUMO_68" localSheetId="38">'ANEXO XVII - Pedágio'!RESUMO_68</definedName>
    <definedName name="RESUMO_68" localSheetId="39">#N/A</definedName>
    <definedName name="RESUMO_68" localSheetId="68">#N/A</definedName>
    <definedName name="RESUMO_68" localSheetId="41">#N/A</definedName>
    <definedName name="RESUMO_68" localSheetId="67">#N/A</definedName>
    <definedName name="RESUMO_68" localSheetId="42">#N/A</definedName>
    <definedName name="RESUMO_68" localSheetId="43">#N/A</definedName>
    <definedName name="RESUMO_68" localSheetId="44">'ANEXO XXII - Sin. Abertura Tráf'!RESUMO_68</definedName>
    <definedName name="RESUMO_68" localSheetId="46">'ANEXO XXIV - Orç. Total'!RESUMO_68</definedName>
    <definedName name="RESUMO_68" localSheetId="59">'ANEXO XXIX - Doc SEDE'!RESUMO_68</definedName>
    <definedName name="RESUMO_68" localSheetId="47">'ANEXO XXV - Cronograma'!RESUMO_68</definedName>
    <definedName name="RESUMO_68" localSheetId="48">'ANEXO XXVI - Padrão Desempenho'!RESUMO_68</definedName>
    <definedName name="RESUMO_68" localSheetId="58">'ANEXO XXVIII - Espec. Servicos'!RESUMO_68</definedName>
    <definedName name="RESUMO_68" localSheetId="60">#N/A</definedName>
    <definedName name="RESUMO_68" localSheetId="61">#N/A</definedName>
    <definedName name="RESUMO_68" localSheetId="62">#N/A</definedName>
    <definedName name="RESUMO_68" localSheetId="63">#N/A</definedName>
    <definedName name="RESUMO_68" localSheetId="64">'ANEXO XXXIV - Aplicação PC'!RESUMO_68</definedName>
    <definedName name="RESUMO_68" localSheetId="65">#N/A</definedName>
    <definedName name="RESUMO_68" localSheetId="66">#N/A</definedName>
    <definedName name="RESUMO_68" localSheetId="1">SUMÁRIO!RESUMO_68</definedName>
    <definedName name="RESUMO_68">RESUMO_68</definedName>
    <definedName name="RESUMO_69" localSheetId="27">#N/A</definedName>
    <definedName name="RESUMO_69" localSheetId="25">'ANEXO VII - Erosão'!RESUMO_69</definedName>
    <definedName name="RESUMO_69" localSheetId="30">#N/A</definedName>
    <definedName name="RESUMO_69" localSheetId="40">#N/A</definedName>
    <definedName name="RESUMO_69" localSheetId="36">#N/A</definedName>
    <definedName name="RESUMO_69" localSheetId="37">#N/A</definedName>
    <definedName name="RESUMO_69" localSheetId="38">'ANEXO XVII - Pedágio'!RESUMO_69</definedName>
    <definedName name="RESUMO_69" localSheetId="39">#N/A</definedName>
    <definedName name="RESUMO_69" localSheetId="68">#N/A</definedName>
    <definedName name="RESUMO_69" localSheetId="41">#N/A</definedName>
    <definedName name="RESUMO_69" localSheetId="67">#N/A</definedName>
    <definedName name="RESUMO_69" localSheetId="42">#N/A</definedName>
    <definedName name="RESUMO_69" localSheetId="43">#N/A</definedName>
    <definedName name="RESUMO_69" localSheetId="44">'ANEXO XXII - Sin. Abertura Tráf'!RESUMO_69</definedName>
    <definedName name="RESUMO_69" localSheetId="46">'ANEXO XXIV - Orç. Total'!RESUMO_69</definedName>
    <definedName name="RESUMO_69" localSheetId="59">'ANEXO XXIX - Doc SEDE'!RESUMO_69</definedName>
    <definedName name="RESUMO_69" localSheetId="47">'ANEXO XXV - Cronograma'!RESUMO_69</definedName>
    <definedName name="RESUMO_69" localSheetId="48">'ANEXO XXVI - Padrão Desempenho'!RESUMO_69</definedName>
    <definedName name="RESUMO_69" localSheetId="58">'ANEXO XXVIII - Espec. Servicos'!RESUMO_69</definedName>
    <definedName name="RESUMO_69" localSheetId="60">#N/A</definedName>
    <definedName name="RESUMO_69" localSheetId="61">#N/A</definedName>
    <definedName name="RESUMO_69" localSheetId="62">#N/A</definedName>
    <definedName name="RESUMO_69" localSheetId="63">#N/A</definedName>
    <definedName name="RESUMO_69" localSheetId="64">'ANEXO XXXIV - Aplicação PC'!RESUMO_69</definedName>
    <definedName name="RESUMO_69" localSheetId="65">#N/A</definedName>
    <definedName name="RESUMO_69" localSheetId="66">#N/A</definedName>
    <definedName name="RESUMO_69" localSheetId="1">SUMÁRIO!RESUMO_69</definedName>
    <definedName name="RESUMO_69">RESUMO_69</definedName>
    <definedName name="RESUMO_7" localSheetId="27">#N/A</definedName>
    <definedName name="RESUMO_7" localSheetId="25">'ANEXO VII - Erosão'!RESUMO_7</definedName>
    <definedName name="RESUMO_7" localSheetId="30">[0]!asdf_4</definedName>
    <definedName name="RESUMO_7" localSheetId="32">'ANEXO XII - Ficha Resumo'!RESUMO_7</definedName>
    <definedName name="RESUMO_7" localSheetId="40">#N/A</definedName>
    <definedName name="RESUMO_7" localSheetId="36">#N/A</definedName>
    <definedName name="RESUMO_7" localSheetId="37">#N/A</definedName>
    <definedName name="RESUMO_7" localSheetId="38">'ANEXO XVII - Pedágio'!RESUMO_7</definedName>
    <definedName name="RESUMO_7" localSheetId="39">#N/A</definedName>
    <definedName name="RESUMO_7" localSheetId="68">#N/A</definedName>
    <definedName name="RESUMO_7" localSheetId="41">#N/A</definedName>
    <definedName name="RESUMO_7" localSheetId="67">#N/A</definedName>
    <definedName name="RESUMO_7" localSheetId="42">#N/A</definedName>
    <definedName name="RESUMO_7" localSheetId="43">#N/A</definedName>
    <definedName name="RESUMO_7" localSheetId="44">'ANEXO XXII - Sin. Abertura Tráf'!RESUMO_7</definedName>
    <definedName name="RESUMO_7" localSheetId="46">'ANEXO XXIV - Orç. Total'!RESUMO_7</definedName>
    <definedName name="RESUMO_7" localSheetId="59">'ANEXO XXIX - Doc SEDE'!RESUMO_7</definedName>
    <definedName name="RESUMO_7" localSheetId="47">'ANEXO XXV - Cronograma'!RESUMO_7</definedName>
    <definedName name="RESUMO_7" localSheetId="48">'ANEXO XXVI - Padrão Desempenho'!RESUMO_7</definedName>
    <definedName name="RESUMO_7" localSheetId="58">'ANEXO XXVIII - Espec. Servicos'!RESUMO_7</definedName>
    <definedName name="RESUMO_7" localSheetId="60">#N/A</definedName>
    <definedName name="RESUMO_7" localSheetId="61">#N/A</definedName>
    <definedName name="RESUMO_7" localSheetId="62">#N/A</definedName>
    <definedName name="RESUMO_7" localSheetId="63">#N/A</definedName>
    <definedName name="RESUMO_7" localSheetId="64">'ANEXO XXXIV - Aplicação PC'!RESUMO_7</definedName>
    <definedName name="RESUMO_7" localSheetId="65">#N/A</definedName>
    <definedName name="RESUMO_7" localSheetId="66">#N/A</definedName>
    <definedName name="RESUMO_7" localSheetId="1">SUMÁRIO!RESUMO_7</definedName>
    <definedName name="RESUMO_7">RESUMO_7</definedName>
    <definedName name="RESUMO_70" localSheetId="27">#N/A</definedName>
    <definedName name="RESUMO_70" localSheetId="25">'ANEXO VII - Erosão'!RESUMO_70</definedName>
    <definedName name="RESUMO_70" localSheetId="30">#N/A</definedName>
    <definedName name="RESUMO_70" localSheetId="40">#N/A</definedName>
    <definedName name="RESUMO_70" localSheetId="36">#N/A</definedName>
    <definedName name="RESUMO_70" localSheetId="37">#N/A</definedName>
    <definedName name="RESUMO_70" localSheetId="38">'ANEXO XVII - Pedágio'!RESUMO_70</definedName>
    <definedName name="RESUMO_70" localSheetId="39">#N/A</definedName>
    <definedName name="RESUMO_70" localSheetId="68">#N/A</definedName>
    <definedName name="RESUMO_70" localSheetId="41">#N/A</definedName>
    <definedName name="RESUMO_70" localSheetId="67">#N/A</definedName>
    <definedName name="RESUMO_70" localSheetId="42">#N/A</definedName>
    <definedName name="RESUMO_70" localSheetId="43">#N/A</definedName>
    <definedName name="RESUMO_70" localSheetId="44">'ANEXO XXII - Sin. Abertura Tráf'!RESUMO_70</definedName>
    <definedName name="RESUMO_70" localSheetId="46">'ANEXO XXIV - Orç. Total'!RESUMO_70</definedName>
    <definedName name="RESUMO_70" localSheetId="59">'ANEXO XXIX - Doc SEDE'!RESUMO_70</definedName>
    <definedName name="RESUMO_70" localSheetId="47">'ANEXO XXV - Cronograma'!RESUMO_70</definedName>
    <definedName name="RESUMO_70" localSheetId="48">'ANEXO XXVI - Padrão Desempenho'!RESUMO_70</definedName>
    <definedName name="RESUMO_70" localSheetId="58">'ANEXO XXVIII - Espec. Servicos'!RESUMO_70</definedName>
    <definedName name="RESUMO_70" localSheetId="60">#N/A</definedName>
    <definedName name="RESUMO_70" localSheetId="61">#N/A</definedName>
    <definedName name="RESUMO_70" localSheetId="62">#N/A</definedName>
    <definedName name="RESUMO_70" localSheetId="63">#N/A</definedName>
    <definedName name="RESUMO_70" localSheetId="64">'ANEXO XXXIV - Aplicação PC'!RESUMO_70</definedName>
    <definedName name="RESUMO_70" localSheetId="65">#N/A</definedName>
    <definedName name="RESUMO_70" localSheetId="66">#N/A</definedName>
    <definedName name="RESUMO_70" localSheetId="1">SUMÁRIO!RESUMO_70</definedName>
    <definedName name="RESUMO_70">RESUMO_70</definedName>
    <definedName name="RESUMO_71" localSheetId="27">#N/A</definedName>
    <definedName name="RESUMO_71" localSheetId="25">'ANEXO VII - Erosão'!RESUMO_71</definedName>
    <definedName name="RESUMO_71" localSheetId="30">#N/A</definedName>
    <definedName name="RESUMO_71" localSheetId="40">#N/A</definedName>
    <definedName name="RESUMO_71" localSheetId="36">#N/A</definedName>
    <definedName name="RESUMO_71" localSheetId="37">#N/A</definedName>
    <definedName name="RESUMO_71" localSheetId="38">'ANEXO XVII - Pedágio'!RESUMO_71</definedName>
    <definedName name="RESUMO_71" localSheetId="39">#N/A</definedName>
    <definedName name="RESUMO_71" localSheetId="68">#N/A</definedName>
    <definedName name="RESUMO_71" localSheetId="41">#N/A</definedName>
    <definedName name="RESUMO_71" localSheetId="67">#N/A</definedName>
    <definedName name="RESUMO_71" localSheetId="42">#N/A</definedName>
    <definedName name="RESUMO_71" localSheetId="43">#N/A</definedName>
    <definedName name="RESUMO_71" localSheetId="44">'ANEXO XXII - Sin. Abertura Tráf'!RESUMO_71</definedName>
    <definedName name="RESUMO_71" localSheetId="46">'ANEXO XXIV - Orç. Total'!RESUMO_71</definedName>
    <definedName name="RESUMO_71" localSheetId="59">'ANEXO XXIX - Doc SEDE'!RESUMO_71</definedName>
    <definedName name="RESUMO_71" localSheetId="47">'ANEXO XXV - Cronograma'!RESUMO_71</definedName>
    <definedName name="RESUMO_71" localSheetId="48">'ANEXO XXVI - Padrão Desempenho'!RESUMO_71</definedName>
    <definedName name="RESUMO_71" localSheetId="58">'ANEXO XXVIII - Espec. Servicos'!RESUMO_71</definedName>
    <definedName name="RESUMO_71" localSheetId="60">#N/A</definedName>
    <definedName name="RESUMO_71" localSheetId="61">#N/A</definedName>
    <definedName name="RESUMO_71" localSheetId="62">#N/A</definedName>
    <definedName name="RESUMO_71" localSheetId="63">#N/A</definedName>
    <definedName name="RESUMO_71" localSheetId="64">'ANEXO XXXIV - Aplicação PC'!RESUMO_71</definedName>
    <definedName name="RESUMO_71" localSheetId="65">#N/A</definedName>
    <definedName name="RESUMO_71" localSheetId="66">#N/A</definedName>
    <definedName name="RESUMO_71" localSheetId="1">SUMÁRIO!RESUMO_71</definedName>
    <definedName name="RESUMO_71">RESUMO_71</definedName>
    <definedName name="RESUMO_72" localSheetId="27">#N/A</definedName>
    <definedName name="RESUMO_72" localSheetId="25">'ANEXO VII - Erosão'!RESUMO_72</definedName>
    <definedName name="RESUMO_72" localSheetId="30">#N/A</definedName>
    <definedName name="RESUMO_72" localSheetId="40">#N/A</definedName>
    <definedName name="RESUMO_72" localSheetId="36">#N/A</definedName>
    <definedName name="RESUMO_72" localSheetId="37">#N/A</definedName>
    <definedName name="RESUMO_72" localSheetId="38">'ANEXO XVII - Pedágio'!RESUMO_72</definedName>
    <definedName name="RESUMO_72" localSheetId="39">#N/A</definedName>
    <definedName name="RESUMO_72" localSheetId="68">#N/A</definedName>
    <definedName name="RESUMO_72" localSheetId="41">#N/A</definedName>
    <definedName name="RESUMO_72" localSheetId="67">#N/A</definedName>
    <definedName name="RESUMO_72" localSheetId="42">#N/A</definedName>
    <definedName name="RESUMO_72" localSheetId="43">#N/A</definedName>
    <definedName name="RESUMO_72" localSheetId="44">'ANEXO XXII - Sin. Abertura Tráf'!RESUMO_72</definedName>
    <definedName name="RESUMO_72" localSheetId="46">'ANEXO XXIV - Orç. Total'!RESUMO_72</definedName>
    <definedName name="RESUMO_72" localSheetId="59">'ANEXO XXIX - Doc SEDE'!RESUMO_72</definedName>
    <definedName name="RESUMO_72" localSheetId="47">'ANEXO XXV - Cronograma'!RESUMO_72</definedName>
    <definedName name="RESUMO_72" localSheetId="48">'ANEXO XXVI - Padrão Desempenho'!RESUMO_72</definedName>
    <definedName name="RESUMO_72" localSheetId="58">'ANEXO XXVIII - Espec. Servicos'!RESUMO_72</definedName>
    <definedName name="RESUMO_72" localSheetId="60">#N/A</definedName>
    <definedName name="RESUMO_72" localSheetId="61">#N/A</definedName>
    <definedName name="RESUMO_72" localSheetId="62">#N/A</definedName>
    <definedName name="RESUMO_72" localSheetId="63">#N/A</definedName>
    <definedName name="RESUMO_72" localSheetId="64">'ANEXO XXXIV - Aplicação PC'!RESUMO_72</definedName>
    <definedName name="RESUMO_72" localSheetId="65">#N/A</definedName>
    <definedName name="RESUMO_72" localSheetId="66">#N/A</definedName>
    <definedName name="RESUMO_72" localSheetId="1">SUMÁRIO!RESUMO_72</definedName>
    <definedName name="RESUMO_72">RESUMO_72</definedName>
    <definedName name="RESUMO_8" localSheetId="27">#N/A</definedName>
    <definedName name="RESUMO_8" localSheetId="25">'ANEXO VII - Erosão'!RESUMO_8</definedName>
    <definedName name="RESUMO_8" localSheetId="30">#N/A</definedName>
    <definedName name="RESUMO_8" localSheetId="32">'ANEXO XII - Ficha Resumo'!RESUMO_8</definedName>
    <definedName name="RESUMO_8" localSheetId="40">#N/A</definedName>
    <definedName name="RESUMO_8" localSheetId="36">#N/A</definedName>
    <definedName name="RESUMO_8" localSheetId="37">#N/A</definedName>
    <definedName name="RESUMO_8" localSheetId="38">'ANEXO XVII - Pedágio'!RESUMO_8</definedName>
    <definedName name="RESUMO_8" localSheetId="39">#N/A</definedName>
    <definedName name="RESUMO_8" localSheetId="68">#N/A</definedName>
    <definedName name="RESUMO_8" localSheetId="41">#N/A</definedName>
    <definedName name="RESUMO_8" localSheetId="67">#N/A</definedName>
    <definedName name="RESUMO_8" localSheetId="42">#N/A</definedName>
    <definedName name="RESUMO_8" localSheetId="43">#N/A</definedName>
    <definedName name="RESUMO_8" localSheetId="44">'ANEXO XXII - Sin. Abertura Tráf'!RESUMO_8</definedName>
    <definedName name="RESUMO_8" localSheetId="46">'ANEXO XXIV - Orç. Total'!RESUMO_8</definedName>
    <definedName name="RESUMO_8" localSheetId="59">'ANEXO XXIX - Doc SEDE'!RESUMO_8</definedName>
    <definedName name="RESUMO_8" localSheetId="47">'ANEXO XXV - Cronograma'!RESUMO_8</definedName>
    <definedName name="RESUMO_8" localSheetId="48">'ANEXO XXVI - Padrão Desempenho'!RESUMO_8</definedName>
    <definedName name="RESUMO_8" localSheetId="58">'ANEXO XXVIII - Espec. Servicos'!RESUMO_8</definedName>
    <definedName name="RESUMO_8" localSheetId="60">#N/A</definedName>
    <definedName name="RESUMO_8" localSheetId="61">#N/A</definedName>
    <definedName name="RESUMO_8" localSheetId="62">#N/A</definedName>
    <definedName name="RESUMO_8" localSheetId="63">#N/A</definedName>
    <definedName name="RESUMO_8" localSheetId="64">'ANEXO XXXIV - Aplicação PC'!RESUMO_8</definedName>
    <definedName name="RESUMO_8" localSheetId="65">#N/A</definedName>
    <definedName name="RESUMO_8" localSheetId="66">#N/A</definedName>
    <definedName name="RESUMO_8" localSheetId="1">SUMÁRIO!RESUMO_8</definedName>
    <definedName name="RESUMO_8">RESUMO_8</definedName>
    <definedName name="RESUMO_9" localSheetId="27">#N/A</definedName>
    <definedName name="RESUMO_9" localSheetId="25">'ANEXO VII - Erosão'!RESUMO_9</definedName>
    <definedName name="RESUMO_9" localSheetId="30">#N/A</definedName>
    <definedName name="RESUMO_9" localSheetId="32">'ANEXO XII - Ficha Resumo'!RESUMO_9</definedName>
    <definedName name="RESUMO_9" localSheetId="40">#N/A</definedName>
    <definedName name="RESUMO_9" localSheetId="36">#N/A</definedName>
    <definedName name="RESUMO_9" localSheetId="37">#N/A</definedName>
    <definedName name="RESUMO_9" localSheetId="38">'ANEXO XVII - Pedágio'!RESUMO_9</definedName>
    <definedName name="RESUMO_9" localSheetId="39">#N/A</definedName>
    <definedName name="RESUMO_9" localSheetId="68">#N/A</definedName>
    <definedName name="RESUMO_9" localSheetId="41">#N/A</definedName>
    <definedName name="RESUMO_9" localSheetId="67">#N/A</definedName>
    <definedName name="RESUMO_9" localSheetId="42">#N/A</definedName>
    <definedName name="RESUMO_9" localSheetId="43">#N/A</definedName>
    <definedName name="RESUMO_9" localSheetId="44">'ANEXO XXII - Sin. Abertura Tráf'!RESUMO_9</definedName>
    <definedName name="RESUMO_9" localSheetId="46">'ANEXO XXIV - Orç. Total'!RESUMO_9</definedName>
    <definedName name="RESUMO_9" localSheetId="47">'ANEXO XXV - Cronograma'!RESUMO_9</definedName>
    <definedName name="RESUMO_9" localSheetId="48">'ANEXO XXVI - Padrão Desempenho'!RESUMO_9</definedName>
    <definedName name="RESUMO_9" localSheetId="60">#N/A</definedName>
    <definedName name="RESUMO_9" localSheetId="61">#N/A</definedName>
    <definedName name="RESUMO_9" localSheetId="62">#N/A</definedName>
    <definedName name="RESUMO_9" localSheetId="63">#N/A</definedName>
    <definedName name="RESUMO_9" localSheetId="64">'ANEXO XXXIV - Aplicação PC'!RESUMO_9</definedName>
    <definedName name="RESUMO_9" localSheetId="65">#N/A</definedName>
    <definedName name="RESUMO_9" localSheetId="66">#N/A</definedName>
    <definedName name="RESUMO_9" localSheetId="1">SUMÁRIO!RESUMO_9</definedName>
    <definedName name="RESUMO_9">RESUMO_9</definedName>
    <definedName name="resumo2" localSheetId="27">#REF!</definedName>
    <definedName name="resumo2" localSheetId="40">#REF!</definedName>
    <definedName name="resumo2" localSheetId="37">#REF!</definedName>
    <definedName name="resumo2" localSheetId="39">#REF!</definedName>
    <definedName name="resumo2" localSheetId="41">#REF!</definedName>
    <definedName name="resumo2" localSheetId="67">#REF!</definedName>
    <definedName name="resumo2" localSheetId="60">#REF!</definedName>
    <definedName name="resumo2" localSheetId="61">#REF!</definedName>
    <definedName name="resumo2" localSheetId="62">#REF!</definedName>
    <definedName name="resumo2" localSheetId="63">#REF!</definedName>
    <definedName name="resumo2" localSheetId="64">#REF!</definedName>
    <definedName name="resumo2" localSheetId="65">#REF!</definedName>
    <definedName name="resumo2" localSheetId="66">#REF!</definedName>
    <definedName name="resumo2">#REF!</definedName>
    <definedName name="resumo2_1" localSheetId="27">#REF!</definedName>
    <definedName name="resumo2_1" localSheetId="40">#REF!</definedName>
    <definedName name="resumo2_1" localSheetId="37">#REF!</definedName>
    <definedName name="resumo2_1" localSheetId="39">#REF!</definedName>
    <definedName name="resumo2_1" localSheetId="41">#REF!</definedName>
    <definedName name="resumo2_1" localSheetId="67">#REF!</definedName>
    <definedName name="resumo2_1" localSheetId="60">#REF!</definedName>
    <definedName name="resumo2_1" localSheetId="61">#REF!</definedName>
    <definedName name="resumo2_1" localSheetId="62">#REF!</definedName>
    <definedName name="resumo2_1" localSheetId="63">#REF!</definedName>
    <definedName name="resumo2_1" localSheetId="64">#REF!</definedName>
    <definedName name="resumo2_1" localSheetId="65">#REF!</definedName>
    <definedName name="resumo2_1" localSheetId="66">#REF!</definedName>
    <definedName name="resumo2_1">#REF!</definedName>
    <definedName name="resumo2_4" localSheetId="27">#REF!</definedName>
    <definedName name="resumo2_4" localSheetId="40">#REF!</definedName>
    <definedName name="resumo2_4" localSheetId="37">#REF!</definedName>
    <definedName name="resumo2_4" localSheetId="39">#REF!</definedName>
    <definedName name="resumo2_4" localSheetId="41">#REF!</definedName>
    <definedName name="resumo2_4" localSheetId="67">#REF!</definedName>
    <definedName name="resumo2_4" localSheetId="60">#REF!</definedName>
    <definedName name="resumo2_4" localSheetId="61">#REF!</definedName>
    <definedName name="resumo2_4" localSheetId="62">#REF!</definedName>
    <definedName name="resumo2_4" localSheetId="63">#REF!</definedName>
    <definedName name="resumo2_4" localSheetId="64">#REF!</definedName>
    <definedName name="resumo2_4" localSheetId="65">#REF!</definedName>
    <definedName name="resumo2_4" localSheetId="66">#REF!</definedName>
    <definedName name="resumo2_4">#REF!</definedName>
    <definedName name="resumoii" localSheetId="27" hidden="1">{#N/A,#N/A,FALSE,"MO (2)"}</definedName>
    <definedName name="resumoii" localSheetId="30" hidden="1">{#N/A,#N/A,FALSE,"MO (2)"}</definedName>
    <definedName name="resumoii" localSheetId="40" hidden="1">{#N/A,#N/A,FALSE,"MO (2)"}</definedName>
    <definedName name="resumoii" localSheetId="36" hidden="1">{#N/A,#N/A,FALSE,"MO (2)"}</definedName>
    <definedName name="resumoii" localSheetId="37" hidden="1">{#N/A,#N/A,FALSE,"MO (2)"}</definedName>
    <definedName name="resumoii" localSheetId="39" hidden="1">{#N/A,#N/A,FALSE,"MO (2)"}</definedName>
    <definedName name="resumoii" localSheetId="41" hidden="1">{#N/A,#N/A,FALSE,"MO (2)"}</definedName>
    <definedName name="resumoii" localSheetId="67" hidden="1">{#N/A,#N/A,FALSE,"MO (2)"}</definedName>
    <definedName name="resumoii" localSheetId="46" hidden="1">{#N/A,#N/A,FALSE,"MO (2)"}</definedName>
    <definedName name="resumoii" localSheetId="47" hidden="1">{#N/A,#N/A,FALSE,"MO (2)"}</definedName>
    <definedName name="resumoii" localSheetId="48" hidden="1">{#N/A,#N/A,FALSE,"MO (2)"}</definedName>
    <definedName name="resumoii" localSheetId="60" hidden="1">{#N/A,#N/A,FALSE,"MO (2)"}</definedName>
    <definedName name="resumoii" localSheetId="61" hidden="1">{#N/A,#N/A,FALSE,"MO (2)"}</definedName>
    <definedName name="resumoii" localSheetId="62" hidden="1">{#N/A,#N/A,FALSE,"MO (2)"}</definedName>
    <definedName name="resumoii" localSheetId="63" hidden="1">{#N/A,#N/A,FALSE,"MO (2)"}</definedName>
    <definedName name="resumoii" localSheetId="64" hidden="1">{#N/A,#N/A,FALSE,"MO (2)"}</definedName>
    <definedName name="resumoii" localSheetId="65" hidden="1">{#N/A,#N/A,FALSE,"MO (2)"}</definedName>
    <definedName name="resumoii" localSheetId="66" hidden="1">{#N/A,#N/A,FALSE,"MO (2)"}</definedName>
    <definedName name="resumoii" localSheetId="1" hidden="1">{#N/A,#N/A,FALSE,"MO (2)"}</definedName>
    <definedName name="resumoii" hidden="1">{#N/A,#N/A,FALSE,"MO (2)"}</definedName>
    <definedName name="resumou" localSheetId="27" hidden="1">{#N/A,#N/A,TRUE,"Plan1"}</definedName>
    <definedName name="resumou" localSheetId="30" hidden="1">{#N/A,#N/A,TRUE,"Plan1"}</definedName>
    <definedName name="resumou" localSheetId="40" hidden="1">{#N/A,#N/A,TRUE,"Plan1"}</definedName>
    <definedName name="resumou" localSheetId="36" hidden="1">{#N/A,#N/A,TRUE,"Plan1"}</definedName>
    <definedName name="resumou" localSheetId="37" hidden="1">{#N/A,#N/A,TRUE,"Plan1"}</definedName>
    <definedName name="resumou" localSheetId="39" hidden="1">{#N/A,#N/A,TRUE,"Plan1"}</definedName>
    <definedName name="resumou" localSheetId="41" hidden="1">{#N/A,#N/A,TRUE,"Plan1"}</definedName>
    <definedName name="resumou" localSheetId="67" hidden="1">{#N/A,#N/A,TRUE,"Plan1"}</definedName>
    <definedName name="resumou" localSheetId="46" hidden="1">{#N/A,#N/A,TRUE,"Plan1"}</definedName>
    <definedName name="resumou" localSheetId="47" hidden="1">{#N/A,#N/A,TRUE,"Plan1"}</definedName>
    <definedName name="resumou" localSheetId="48" hidden="1">{#N/A,#N/A,TRUE,"Plan1"}</definedName>
    <definedName name="resumou" localSheetId="60" hidden="1">{#N/A,#N/A,TRUE,"Plan1"}</definedName>
    <definedName name="resumou" localSheetId="61" hidden="1">{#N/A,#N/A,TRUE,"Plan1"}</definedName>
    <definedName name="resumou" localSheetId="62" hidden="1">{#N/A,#N/A,TRUE,"Plan1"}</definedName>
    <definedName name="resumou" localSheetId="63" hidden="1">{#N/A,#N/A,TRUE,"Plan1"}</definedName>
    <definedName name="resumou" localSheetId="64" hidden="1">{#N/A,#N/A,TRUE,"Plan1"}</definedName>
    <definedName name="resumou" localSheetId="65" hidden="1">{#N/A,#N/A,TRUE,"Plan1"}</definedName>
    <definedName name="resumou" localSheetId="66" hidden="1">{#N/A,#N/A,TRUE,"Plan1"}</definedName>
    <definedName name="resumou" localSheetId="1" hidden="1">{#N/A,#N/A,TRUE,"Plan1"}</definedName>
    <definedName name="resumou" hidden="1">{#N/A,#N/A,TRUE,"Plan1"}</definedName>
    <definedName name="REV" localSheetId="27">#REF!</definedName>
    <definedName name="REV" localSheetId="40">#REF!</definedName>
    <definedName name="REV" localSheetId="37">#REF!</definedName>
    <definedName name="REV" localSheetId="39">#REF!</definedName>
    <definedName name="REV" localSheetId="41">#REF!</definedName>
    <definedName name="REV" localSheetId="67">#REF!</definedName>
    <definedName name="REV" localSheetId="60">#REF!</definedName>
    <definedName name="REV" localSheetId="61">#REF!</definedName>
    <definedName name="REV" localSheetId="62">#REF!</definedName>
    <definedName name="REV" localSheetId="63">#REF!</definedName>
    <definedName name="REV" localSheetId="64">#REF!</definedName>
    <definedName name="REV" localSheetId="65">#REF!</definedName>
    <definedName name="REV" localSheetId="66">#REF!</definedName>
    <definedName name="REV">#REF!</definedName>
    <definedName name="REV." localSheetId="27">#REF!</definedName>
    <definedName name="REV." localSheetId="40">#REF!</definedName>
    <definedName name="REV." localSheetId="37">#REF!</definedName>
    <definedName name="REV." localSheetId="39">#REF!</definedName>
    <definedName name="REV." localSheetId="41">#REF!</definedName>
    <definedName name="REV." localSheetId="67">#REF!</definedName>
    <definedName name="REV." localSheetId="60">#REF!</definedName>
    <definedName name="REV." localSheetId="61">#REF!</definedName>
    <definedName name="REV." localSheetId="62">#REF!</definedName>
    <definedName name="REV." localSheetId="63">#REF!</definedName>
    <definedName name="REV." localSheetId="64">#REF!</definedName>
    <definedName name="REV." localSheetId="65">#REF!</definedName>
    <definedName name="REV." localSheetId="66">#REF!</definedName>
    <definedName name="REV.">#REF!</definedName>
    <definedName name="RevestimentoAcostamento" localSheetId="64">#REF!</definedName>
    <definedName name="RevestimentoAcostamento">#REF!</definedName>
    <definedName name="RevestimentoPista">#REF!</definedName>
    <definedName name="RF" localSheetId="27">#REF!</definedName>
    <definedName name="RF" localSheetId="40">#REF!</definedName>
    <definedName name="RF" localSheetId="37">#REF!</definedName>
    <definedName name="RF" localSheetId="39">#REF!</definedName>
    <definedName name="RF" localSheetId="41">#REF!</definedName>
    <definedName name="RF" localSheetId="67">#REF!</definedName>
    <definedName name="RF" localSheetId="60">#REF!</definedName>
    <definedName name="RF" localSheetId="61">#REF!</definedName>
    <definedName name="RF" localSheetId="62">#REF!</definedName>
    <definedName name="RF" localSheetId="63">#REF!</definedName>
    <definedName name="RF" localSheetId="65">#REF!</definedName>
    <definedName name="RF" localSheetId="66">#REF!</definedName>
    <definedName name="RF">#REF!</definedName>
    <definedName name="RIOMACHADO">#REF!</definedName>
    <definedName name="RIOMUQUI">#REF!</definedName>
    <definedName name="RIONOVE">#REF!</definedName>
    <definedName name="RIORIACHUELO">#REF!</definedName>
    <definedName name="RIOSÃOPEDRO">#REF!</definedName>
    <definedName name="RIOSOLEDADE">#REF!</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JMODELE" localSheetId="27">#REF!</definedName>
    <definedName name="RJMODELE" localSheetId="40">#REF!</definedName>
    <definedName name="RJMODELE" localSheetId="37">#REF!</definedName>
    <definedName name="RJMODELE" localSheetId="39">#REF!</definedName>
    <definedName name="RJMODELE" localSheetId="41">#REF!</definedName>
    <definedName name="RJMODELE" localSheetId="67">#REF!</definedName>
    <definedName name="RJMODELE" localSheetId="60">#REF!</definedName>
    <definedName name="RJMODELE" localSheetId="61">#REF!</definedName>
    <definedName name="RJMODELE" localSheetId="62">#REF!</definedName>
    <definedName name="RJMODELE" localSheetId="63">#REF!</definedName>
    <definedName name="RJMODELE" localSheetId="64">#REF!</definedName>
    <definedName name="RJMODELE" localSheetId="65">#REF!</definedName>
    <definedName name="RJMODELE" localSheetId="66">#REF!</definedName>
    <definedName name="RJMODELE">#REF!</definedName>
    <definedName name="RJMODMEC" localSheetId="27">#REF!</definedName>
    <definedName name="RJMODMEC" localSheetId="40">#REF!</definedName>
    <definedName name="RJMODMEC" localSheetId="37">#REF!</definedName>
    <definedName name="RJMODMEC" localSheetId="39">#REF!</definedName>
    <definedName name="RJMODMEC" localSheetId="41">#REF!</definedName>
    <definedName name="RJMODMEC" localSheetId="67">#REF!</definedName>
    <definedName name="RJMODMEC" localSheetId="60">#REF!</definedName>
    <definedName name="RJMODMEC" localSheetId="61">#REF!</definedName>
    <definedName name="RJMODMEC" localSheetId="62">#REF!</definedName>
    <definedName name="RJMODMEC" localSheetId="63">#REF!</definedName>
    <definedName name="RJMODMEC" localSheetId="64">#REF!</definedName>
    <definedName name="RJMODMEC" localSheetId="65">#REF!</definedName>
    <definedName name="RJMODMEC" localSheetId="66">#REF!</definedName>
    <definedName name="RJMODMEC">#REF!</definedName>
    <definedName name="RM">#REF!</definedName>
    <definedName name="RM1CW">"$#REF!.$G$14"</definedName>
    <definedName name="RM1CWA">"$#REF!.$G$13"</definedName>
    <definedName name="RMA" localSheetId="27">#REF!</definedName>
    <definedName name="RMA" localSheetId="25">#REF!</definedName>
    <definedName name="RMA" localSheetId="30">#REF!</definedName>
    <definedName name="RMA" localSheetId="31">#REF!</definedName>
    <definedName name="RMA" localSheetId="32">#REF!</definedName>
    <definedName name="RMA" localSheetId="36">#REF!</definedName>
    <definedName name="RMA" localSheetId="38">#REF!</definedName>
    <definedName name="RMA" localSheetId="68">#REF!</definedName>
    <definedName name="RMA" localSheetId="42">#REF!</definedName>
    <definedName name="RMA" localSheetId="43">#REF!</definedName>
    <definedName name="RMA" localSheetId="44">#REF!</definedName>
    <definedName name="RMA" localSheetId="59">#REF!</definedName>
    <definedName name="RMA" localSheetId="48">#REF!</definedName>
    <definedName name="RMA" localSheetId="58">#REF!</definedName>
    <definedName name="RMA" localSheetId="64">#REF!</definedName>
    <definedName name="RMA" localSheetId="65">#REF!</definedName>
    <definedName name="RMA" localSheetId="66">#REF!</definedName>
    <definedName name="RMA">#REF!</definedName>
    <definedName name="RMA_10" localSheetId="25">#REF!</definedName>
    <definedName name="RMA_10" localSheetId="30">#REF!</definedName>
    <definedName name="RMA_10" localSheetId="32">#REF!</definedName>
    <definedName name="RMA_10" localSheetId="36">#REF!</definedName>
    <definedName name="RMA_10" localSheetId="38">#REF!</definedName>
    <definedName name="RMA_10" localSheetId="68">#REF!</definedName>
    <definedName name="RMA_10" localSheetId="42">#REF!</definedName>
    <definedName name="RMA_10" localSheetId="43">#REF!</definedName>
    <definedName name="RMA_10" localSheetId="44">#REF!</definedName>
    <definedName name="RMA_10" localSheetId="64">#REF!</definedName>
    <definedName name="RMA_10">#REF!</definedName>
    <definedName name="RMA_25" localSheetId="25">#REF!</definedName>
    <definedName name="RMA_25" localSheetId="30">#REF!</definedName>
    <definedName name="RMA_25" localSheetId="32">#REF!</definedName>
    <definedName name="RMA_25" localSheetId="36">#REF!</definedName>
    <definedName name="RMA_25" localSheetId="38">#REF!</definedName>
    <definedName name="RMA_25" localSheetId="68">#REF!</definedName>
    <definedName name="RMA_25" localSheetId="42">#REF!</definedName>
    <definedName name="RMA_25" localSheetId="43">#REF!</definedName>
    <definedName name="RMA_25" localSheetId="44">#REF!</definedName>
    <definedName name="RMA_25" localSheetId="64">#REF!</definedName>
    <definedName name="RMA_25">#REF!</definedName>
    <definedName name="RMA_27" localSheetId="25">#REF!</definedName>
    <definedName name="RMA_27" localSheetId="30">#REF!</definedName>
    <definedName name="RMA_27" localSheetId="36">#REF!</definedName>
    <definedName name="RMA_27" localSheetId="38">#REF!</definedName>
    <definedName name="RMA_27" localSheetId="68">#REF!</definedName>
    <definedName name="RMA_27" localSheetId="42">#REF!</definedName>
    <definedName name="RMA_27" localSheetId="43">#REF!</definedName>
    <definedName name="RMA_27" localSheetId="44">#REF!</definedName>
    <definedName name="RMA_27">#REF!</definedName>
    <definedName name="RMA_29" localSheetId="25">#REF!</definedName>
    <definedName name="RMA_29" localSheetId="30">#REF!</definedName>
    <definedName name="RMA_29" localSheetId="36">#REF!</definedName>
    <definedName name="RMA_29" localSheetId="38">#REF!</definedName>
    <definedName name="RMA_29" localSheetId="68">#REF!</definedName>
    <definedName name="RMA_29" localSheetId="42">#REF!</definedName>
    <definedName name="RMA_29" localSheetId="43">#REF!</definedName>
    <definedName name="RMA_29" localSheetId="44">#REF!</definedName>
    <definedName name="RMA_29">#REF!</definedName>
    <definedName name="RMA_9" localSheetId="25">#REF!</definedName>
    <definedName name="RMA_9" localSheetId="30">#REF!</definedName>
    <definedName name="RMA_9" localSheetId="36">#REF!</definedName>
    <definedName name="RMA_9" localSheetId="38">#REF!</definedName>
    <definedName name="RMA_9" localSheetId="68">#REF!</definedName>
    <definedName name="RMA_9" localSheetId="42">#REF!</definedName>
    <definedName name="RMA_9" localSheetId="43">#REF!</definedName>
    <definedName name="RMA_9" localSheetId="44">#REF!</definedName>
    <definedName name="RMA_9">#REF!</definedName>
    <definedName name="RMAW">"$#REF!.$E$30"</definedName>
    <definedName name="RMAWA">"$#REF!.$E$29"</definedName>
    <definedName name="RMCC">"'file:///D:/Meus documentos/ANASTÁCIO/SERCEL/BR262990800.xls'#$SERVIÇOS.$#REF!$#REF!"</definedName>
    <definedName name="RMCCW">"$#REF!.$J$33"</definedName>
    <definedName name="RMCCWA">"$#REF!.$J$32"</definedName>
    <definedName name="RMOIENGELE" localSheetId="27">#REF!</definedName>
    <definedName name="RMOIENGELE" localSheetId="40">#REF!</definedName>
    <definedName name="RMOIENGELE" localSheetId="37">#REF!</definedName>
    <definedName name="RMOIENGELE" localSheetId="39">#REF!</definedName>
    <definedName name="RMOIENGELE" localSheetId="41">#REF!</definedName>
    <definedName name="RMOIENGELE" localSheetId="67">#REF!</definedName>
    <definedName name="RMOIENGELE" localSheetId="60">#REF!</definedName>
    <definedName name="RMOIENGELE" localSheetId="61">#REF!</definedName>
    <definedName name="RMOIENGELE" localSheetId="62">#REF!</definedName>
    <definedName name="RMOIENGELE" localSheetId="63">#REF!</definedName>
    <definedName name="RMOIENGELE" localSheetId="64">#REF!</definedName>
    <definedName name="RMOIENGELE" localSheetId="65">#REF!</definedName>
    <definedName name="RMOIENGELE" localSheetId="66">#REF!</definedName>
    <definedName name="RMOIENGELE">#REF!</definedName>
    <definedName name="RMOIENGMEC" localSheetId="27">#REF!</definedName>
    <definedName name="RMOIENGMEC" localSheetId="40">#REF!</definedName>
    <definedName name="RMOIENGMEC" localSheetId="37">#REF!</definedName>
    <definedName name="RMOIENGMEC" localSheetId="39">#REF!</definedName>
    <definedName name="RMOIENGMEC" localSheetId="41">#REF!</definedName>
    <definedName name="RMOIENGMEC" localSheetId="67">#REF!</definedName>
    <definedName name="RMOIENGMEC" localSheetId="60">#REF!</definedName>
    <definedName name="RMOIENGMEC" localSheetId="61">#REF!</definedName>
    <definedName name="RMOIENGMEC" localSheetId="62">#REF!</definedName>
    <definedName name="RMOIENGMEC" localSheetId="63">#REF!</definedName>
    <definedName name="RMOIENGMEC" localSheetId="64">#REF!</definedName>
    <definedName name="RMOIENGMEC" localSheetId="65">#REF!</definedName>
    <definedName name="RMOIENGMEC" localSheetId="66">#REF!</definedName>
    <definedName name="RMOIENGMEC">#REF!</definedName>
    <definedName name="RMOIMONELE" localSheetId="27">#REF!</definedName>
    <definedName name="RMOIMONELE" localSheetId="40">#REF!</definedName>
    <definedName name="RMOIMONELE" localSheetId="37">#REF!</definedName>
    <definedName name="RMOIMONELE" localSheetId="39">#REF!</definedName>
    <definedName name="RMOIMONELE" localSheetId="41">#REF!</definedName>
    <definedName name="RMOIMONELE" localSheetId="67">#REF!</definedName>
    <definedName name="RMOIMONELE" localSheetId="60">#REF!</definedName>
    <definedName name="RMOIMONELE" localSheetId="61">#REF!</definedName>
    <definedName name="RMOIMONELE" localSheetId="62">#REF!</definedName>
    <definedName name="RMOIMONELE" localSheetId="63">#REF!</definedName>
    <definedName name="RMOIMONELE" localSheetId="64">#REF!</definedName>
    <definedName name="RMOIMONELE" localSheetId="65">#REF!</definedName>
    <definedName name="RMOIMONELE" localSheetId="66">#REF!</definedName>
    <definedName name="RMOIMONELE">#REF!</definedName>
    <definedName name="RMOIMONMEC">#REF!</definedName>
    <definedName name="RMOIPROELE">#REF!</definedName>
    <definedName name="RMOIPROMEC">#REF!</definedName>
    <definedName name="RMRP">#REF!</definedName>
    <definedName name="RMTB">#REF!</definedName>
    <definedName name="RMTOTAL">"$#REF!.$G$12"</definedName>
    <definedName name="RMW">"$#REF!.$E$33"</definedName>
    <definedName name="RMWA">"$#REF!.$E$32"</definedName>
    <definedName name="RMZ">"'file:///D:/Meus documentos/ANASTÁCIO/SERCEL/BR262990800.xls'#$SERVIÇOS.$#REF!$#REF!"</definedName>
    <definedName name="RMZW">"$#REF!.$J$30"</definedName>
    <definedName name="RMZWA">"$#REF!.$J$29"</definedName>
    <definedName name="RO" localSheetId="27">#REF!</definedName>
    <definedName name="RO" localSheetId="40">#REF!</definedName>
    <definedName name="RO" localSheetId="37">#REF!</definedName>
    <definedName name="RO" localSheetId="39">#REF!</definedName>
    <definedName name="RO" localSheetId="41">#REF!</definedName>
    <definedName name="RO" localSheetId="67">#REF!</definedName>
    <definedName name="RO" localSheetId="60">#REF!</definedName>
    <definedName name="RO" localSheetId="61">#REF!</definedName>
    <definedName name="RO" localSheetId="62">#REF!</definedName>
    <definedName name="RO" localSheetId="63">#REF!</definedName>
    <definedName name="RO" localSheetId="64">#REF!</definedName>
    <definedName name="RO" localSheetId="65">#REF!</definedName>
    <definedName name="RO" localSheetId="66">#REF!</definedName>
    <definedName name="RO">#REF!</definedName>
    <definedName name="ROÇO1">#N/A</definedName>
    <definedName name="Rod" localSheetId="27">#REF!</definedName>
    <definedName name="Rod" localSheetId="30">#REF!</definedName>
    <definedName name="Rod" localSheetId="32">#REF!</definedName>
    <definedName name="Rod" localSheetId="36">#REF!</definedName>
    <definedName name="Rod" localSheetId="38">#REF!</definedName>
    <definedName name="Rod" localSheetId="68">#REF!</definedName>
    <definedName name="Rod" localSheetId="42">#REF!</definedName>
    <definedName name="Rod" localSheetId="43">#REF!</definedName>
    <definedName name="Rod" localSheetId="59">#REF!</definedName>
    <definedName name="Rod" localSheetId="48">#REF!</definedName>
    <definedName name="Rod" localSheetId="58">#REF!</definedName>
    <definedName name="Rod" localSheetId="64">#REF!</definedName>
    <definedName name="Rod" localSheetId="65">#REF!</definedName>
    <definedName name="Rod" localSheetId="66">#REF!</definedName>
    <definedName name="Rod">#REF!</definedName>
    <definedName name="Rodapé" localSheetId="64">#REF!</definedName>
    <definedName name="Rodapé">#REF!</definedName>
    <definedName name="rodovia" localSheetId="64">#REF!</definedName>
    <definedName name="rodovia">#REF!</definedName>
    <definedName name="Rodovia___................">#REF!</definedName>
    <definedName name="Rotina1">#REF!</definedName>
    <definedName name="RP_1">#REF!</definedName>
    <definedName name="RP110PI">#REF!</definedName>
    <definedName name="RP110R">#REF!</definedName>
    <definedName name="RP316PI">#REF!</definedName>
    <definedName name="RP316R">#REF!</definedName>
    <definedName name="RP423PI">#REF!</definedName>
    <definedName name="RP423R">#REF!</definedName>
    <definedName name="RPS">#REF!</definedName>
    <definedName name="RPW">"$#REF!.$K$36"</definedName>
    <definedName name="RPWA">"$#REF!.$K$35"</definedName>
    <definedName name="rr" localSheetId="11" hidden="1">{#N/A,#N/A,TRUE,"Serviços"}</definedName>
    <definedName name="rr" localSheetId="9" hidden="1">{#N/A,#N/A,TRUE,"Serviços"}</definedName>
    <definedName name="rr" localSheetId="12" hidden="1">{#N/A,#N/A,TRUE,"Serviços"}</definedName>
    <definedName name="rr" localSheetId="5" hidden="1">{#N/A,#N/A,TRUE,"Serviços"}</definedName>
    <definedName name="rr" localSheetId="6" hidden="1">{#N/A,#N/A,TRUE,"Serviços"}</definedName>
    <definedName name="rr" localSheetId="7" hidden="1">{#N/A,#N/A,TRUE,"Serviços"}</definedName>
    <definedName name="rr" localSheetId="8" hidden="1">{#N/A,#N/A,TRUE,"Serviços"}</definedName>
    <definedName name="rr" localSheetId="10" hidden="1">{#N/A,#N/A,TRUE,"Serviços"}</definedName>
    <definedName name="rr" localSheetId="3" hidden="1">{#N/A,#N/A,TRUE,"Serviços"}</definedName>
    <definedName name="rr" localSheetId="13" hidden="1">{#N/A,#N/A,TRUE,"Serviços"}</definedName>
    <definedName name="rr" localSheetId="16" hidden="1">{#N/A,#N/A,TRUE,"Serviços"}</definedName>
    <definedName name="rr" localSheetId="4" hidden="1">{#N/A,#N/A,TRUE,"Serviços"}</definedName>
    <definedName name="rr" localSheetId="24" hidden="1">{#N/A,#N/A,TRUE,"Serviços"}</definedName>
    <definedName name="rr" localSheetId="27" hidden="1">{#N/A,#N/A,TRUE,"Serviços"}</definedName>
    <definedName name="rr" localSheetId="22" hidden="1">{#N/A,#N/A,TRUE,"Serviços"}</definedName>
    <definedName name="rr" localSheetId="23" hidden="1">{#N/A,#N/A,TRUE,"Serviços"}</definedName>
    <definedName name="rr" localSheetId="25" hidden="1">{#N/A,#N/A,TRUE,"Serviços"}</definedName>
    <definedName name="rr" localSheetId="30" hidden="1">{#N/A,#N/A,TRUE,"Serviços"}</definedName>
    <definedName name="rr" localSheetId="31" hidden="1">{#N/A,#N/A,TRUE,"Serviços"}</definedName>
    <definedName name="rr" localSheetId="32" hidden="1">{#N/A,#N/A,TRUE,"Serviços"}</definedName>
    <definedName name="rr" localSheetId="33" hidden="1">{#N/A,#N/A,TRUE,"Serviços"}</definedName>
    <definedName name="rr" localSheetId="35" hidden="1">{#N/A,#N/A,TRUE,"Serviços"}</definedName>
    <definedName name="rr" localSheetId="40" hidden="1">{#N/A,#N/A,TRUE,"Serviços"}</definedName>
    <definedName name="rr" localSheetId="36" hidden="1">{#N/A,#N/A,TRUE,"Serviços"}</definedName>
    <definedName name="rr" localSheetId="37" hidden="1">{#N/A,#N/A,TRUE,"Serviços"}</definedName>
    <definedName name="rr" localSheetId="38" hidden="1">{#N/A,#N/A,TRUE,"Serviços"}</definedName>
    <definedName name="rr" localSheetId="39" hidden="1">{#N/A,#N/A,TRUE,"Serviços"}</definedName>
    <definedName name="rr" localSheetId="41" hidden="1">{#N/A,#N/A,TRUE,"Serviços"}</definedName>
    <definedName name="rr" localSheetId="67" hidden="1">{#N/A,#N/A,TRUE,"Serviços"}</definedName>
    <definedName name="rr" localSheetId="42" hidden="1">{#N/A,#N/A,TRUE,"Serviços"}</definedName>
    <definedName name="rr" localSheetId="43" hidden="1">{#N/A,#N/A,TRUE,"Serviços"}</definedName>
    <definedName name="rr" localSheetId="44" hidden="1">{#N/A,#N/A,TRUE,"Serviços"}</definedName>
    <definedName name="rr" localSheetId="46" hidden="1">{#N/A,#N/A,TRUE,"Serviços"}</definedName>
    <definedName name="rr" localSheetId="59" hidden="1">{#N/A,#N/A,TRUE,"Serviços"}</definedName>
    <definedName name="rr" localSheetId="47" hidden="1">{#N/A,#N/A,TRUE,"Serviços"}</definedName>
    <definedName name="rr" localSheetId="48" hidden="1">{#N/A,#N/A,TRUE,"Serviços"}</definedName>
    <definedName name="rr" localSheetId="58" hidden="1">{#N/A,#N/A,TRUE,"Serviços"}</definedName>
    <definedName name="rr" localSheetId="60" hidden="1">{#N/A,#N/A,TRUE,"Serviços"}</definedName>
    <definedName name="rr" localSheetId="61" hidden="1">{#N/A,#N/A,TRUE,"Serviços"}</definedName>
    <definedName name="rr" localSheetId="62" hidden="1">{#N/A,#N/A,TRUE,"Serviços"}</definedName>
    <definedName name="rr" localSheetId="63" hidden="1">{#N/A,#N/A,TRUE,"Serviços"}</definedName>
    <definedName name="rr" localSheetId="64" hidden="1">{#N/A,#N/A,TRUE,"Serviços"}</definedName>
    <definedName name="rr" localSheetId="65" hidden="1">{#N/A,#N/A,TRUE,"Serviços"}</definedName>
    <definedName name="rr" localSheetId="66" hidden="1">{#N/A,#N/A,TRUE,"Serviços"}</definedName>
    <definedName name="rr" localSheetId="1" hidden="1">{#N/A,#N/A,TRUE,"Serviços"}</definedName>
    <definedName name="rr" hidden="1">{#N/A,#N/A,TRUE,"Serviços"}</definedName>
    <definedName name="rr_15" localSheetId="27">#REF!</definedName>
    <definedName name="rr_15" localSheetId="40">#REF!</definedName>
    <definedName name="rr_15" localSheetId="37">#REF!</definedName>
    <definedName name="rr_15" localSheetId="39">#REF!</definedName>
    <definedName name="rr_15" localSheetId="41">#REF!</definedName>
    <definedName name="rr_15" localSheetId="67">#REF!</definedName>
    <definedName name="rr_15" localSheetId="60">#REF!</definedName>
    <definedName name="rr_15" localSheetId="61">#REF!</definedName>
    <definedName name="rr_15" localSheetId="62">#REF!</definedName>
    <definedName name="rr_15" localSheetId="63">#REF!</definedName>
    <definedName name="rr_15" localSheetId="64">#REF!</definedName>
    <definedName name="rr_15" localSheetId="65">#REF!</definedName>
    <definedName name="rr_15" localSheetId="66">#REF!</definedName>
    <definedName name="rr_15">#REF!</definedName>
    <definedName name="rr_4" localSheetId="27">#REF!</definedName>
    <definedName name="rr_4" localSheetId="40">#REF!</definedName>
    <definedName name="rr_4" localSheetId="37">#REF!</definedName>
    <definedName name="rr_4" localSheetId="39">#REF!</definedName>
    <definedName name="rr_4" localSheetId="41">#REF!</definedName>
    <definedName name="rr_4" localSheetId="67">#REF!</definedName>
    <definedName name="rr_4" localSheetId="60">#REF!</definedName>
    <definedName name="rr_4" localSheetId="61">#REF!</definedName>
    <definedName name="rr_4" localSheetId="62">#REF!</definedName>
    <definedName name="rr_4" localSheetId="63">#REF!</definedName>
    <definedName name="rr_4" localSheetId="64">#REF!</definedName>
    <definedName name="rr_4" localSheetId="65">#REF!</definedName>
    <definedName name="rr_4" localSheetId="66">#REF!</definedName>
    <definedName name="rr_4">#REF!</definedName>
    <definedName name="RR1C" localSheetId="27">#REF!</definedName>
    <definedName name="RR1C" localSheetId="40">#REF!</definedName>
    <definedName name="RR1C" localSheetId="37">#REF!</definedName>
    <definedName name="RR1C" localSheetId="39">#REF!</definedName>
    <definedName name="RR1C" localSheetId="41">#REF!</definedName>
    <definedName name="RR1C" localSheetId="67">#REF!</definedName>
    <definedName name="RR1C" localSheetId="60">#REF!</definedName>
    <definedName name="RR1C" localSheetId="61">#REF!</definedName>
    <definedName name="RR1C" localSheetId="62">#REF!</definedName>
    <definedName name="RR1C" localSheetId="63">#REF!</definedName>
    <definedName name="RR1C" localSheetId="64">#REF!</definedName>
    <definedName name="RR1C" localSheetId="65">#REF!</definedName>
    <definedName name="RR1C" localSheetId="66">#REF!</definedName>
    <definedName name="RR1C">#REF!</definedName>
    <definedName name="RR1CW">"$#REF!.$H$14"</definedName>
    <definedName name="RR1CWA">"$#REF!.$H$13"</definedName>
    <definedName name="rrff" localSheetId="11" hidden="1">{#N/A,#N/A,TRUE,"Serviços"}</definedName>
    <definedName name="rrff" localSheetId="9" hidden="1">{#N/A,#N/A,TRUE,"Serviços"}</definedName>
    <definedName name="rrff" localSheetId="12" hidden="1">{#N/A,#N/A,TRUE,"Serviços"}</definedName>
    <definedName name="rrff" localSheetId="5" hidden="1">{#N/A,#N/A,TRUE,"Serviços"}</definedName>
    <definedName name="rrff" localSheetId="6" hidden="1">{#N/A,#N/A,TRUE,"Serviços"}</definedName>
    <definedName name="rrff" localSheetId="7" hidden="1">{#N/A,#N/A,TRUE,"Serviços"}</definedName>
    <definedName name="rrff" localSheetId="8" hidden="1">{#N/A,#N/A,TRUE,"Serviços"}</definedName>
    <definedName name="rrff" localSheetId="10" hidden="1">{#N/A,#N/A,TRUE,"Serviços"}</definedName>
    <definedName name="rrff" localSheetId="3" hidden="1">{#N/A,#N/A,TRUE,"Serviços"}</definedName>
    <definedName name="rrff" localSheetId="13" hidden="1">{#N/A,#N/A,TRUE,"Serviços"}</definedName>
    <definedName name="rrff" localSheetId="16" hidden="1">{#N/A,#N/A,TRUE,"Serviços"}</definedName>
    <definedName name="rrff" localSheetId="4" hidden="1">{#N/A,#N/A,TRUE,"Serviços"}</definedName>
    <definedName name="rrff" localSheetId="24" hidden="1">{#N/A,#N/A,TRUE,"Serviços"}</definedName>
    <definedName name="rrff" localSheetId="27" hidden="1">{#N/A,#N/A,TRUE,"Serviços"}</definedName>
    <definedName name="rrff" localSheetId="22" hidden="1">{#N/A,#N/A,TRUE,"Serviços"}</definedName>
    <definedName name="rrff" localSheetId="23" hidden="1">{#N/A,#N/A,TRUE,"Serviços"}</definedName>
    <definedName name="rrff" localSheetId="25" hidden="1">{#N/A,#N/A,TRUE,"Serviços"}</definedName>
    <definedName name="rrff" localSheetId="30" hidden="1">{#N/A,#N/A,TRUE,"Serviços"}</definedName>
    <definedName name="rrff" localSheetId="31" hidden="1">{#N/A,#N/A,TRUE,"Serviços"}</definedName>
    <definedName name="rrff" localSheetId="32" hidden="1">{#N/A,#N/A,TRUE,"Serviços"}</definedName>
    <definedName name="rrff" localSheetId="33" hidden="1">{#N/A,#N/A,TRUE,"Serviços"}</definedName>
    <definedName name="rrff" localSheetId="35" hidden="1">{#N/A,#N/A,TRUE,"Serviços"}</definedName>
    <definedName name="rrff" localSheetId="40" hidden="1">{#N/A,#N/A,TRUE,"Serviços"}</definedName>
    <definedName name="rrff" localSheetId="36" hidden="1">{#N/A,#N/A,TRUE,"Serviços"}</definedName>
    <definedName name="rrff" localSheetId="37" hidden="1">{#N/A,#N/A,TRUE,"Serviços"}</definedName>
    <definedName name="rrff" localSheetId="38" hidden="1">{#N/A,#N/A,TRUE,"Serviços"}</definedName>
    <definedName name="rrff" localSheetId="39" hidden="1">{#N/A,#N/A,TRUE,"Serviços"}</definedName>
    <definedName name="rrff" localSheetId="41" hidden="1">{#N/A,#N/A,TRUE,"Serviços"}</definedName>
    <definedName name="rrff" localSheetId="67" hidden="1">{#N/A,#N/A,TRUE,"Serviços"}</definedName>
    <definedName name="rrff" localSheetId="42" hidden="1">{#N/A,#N/A,TRUE,"Serviços"}</definedName>
    <definedName name="rrff" localSheetId="43" hidden="1">{#N/A,#N/A,TRUE,"Serviços"}</definedName>
    <definedName name="rrff" localSheetId="44" hidden="1">{#N/A,#N/A,TRUE,"Serviços"}</definedName>
    <definedName name="rrff" localSheetId="46" hidden="1">{#N/A,#N/A,TRUE,"Serviços"}</definedName>
    <definedName name="rrff" localSheetId="59" hidden="1">{#N/A,#N/A,TRUE,"Serviços"}</definedName>
    <definedName name="rrff" localSheetId="47" hidden="1">{#N/A,#N/A,TRUE,"Serviços"}</definedName>
    <definedName name="rrff" localSheetId="48" hidden="1">{#N/A,#N/A,TRUE,"Serviços"}</definedName>
    <definedName name="rrff" localSheetId="58" hidden="1">{#N/A,#N/A,TRUE,"Serviços"}</definedName>
    <definedName name="rrff" localSheetId="60" hidden="1">{#N/A,#N/A,TRUE,"Serviços"}</definedName>
    <definedName name="rrff" localSheetId="61" hidden="1">{#N/A,#N/A,TRUE,"Serviços"}</definedName>
    <definedName name="rrff" localSheetId="62" hidden="1">{#N/A,#N/A,TRUE,"Serviços"}</definedName>
    <definedName name="rrff" localSheetId="63" hidden="1">{#N/A,#N/A,TRUE,"Serviços"}</definedName>
    <definedName name="rrff" localSheetId="64" hidden="1">{#N/A,#N/A,TRUE,"Serviços"}</definedName>
    <definedName name="rrff" localSheetId="65" hidden="1">{#N/A,#N/A,TRUE,"Serviços"}</definedName>
    <definedName name="rrff" localSheetId="66" hidden="1">{#N/A,#N/A,TRUE,"Serviços"}</definedName>
    <definedName name="rrff" localSheetId="1" hidden="1">{#N/A,#N/A,TRUE,"Serviços"}</definedName>
    <definedName name="rrff" hidden="1">{#N/A,#N/A,TRUE,"Serviços"}</definedName>
    <definedName name="rrfff" localSheetId="27" hidden="1">{#N/A,#N/A,TRUE,"Serviços"}</definedName>
    <definedName name="rrfff" localSheetId="30" hidden="1">{#N/A,#N/A,TRUE,"Serviços"}</definedName>
    <definedName name="rrfff" localSheetId="40" hidden="1">{#N/A,#N/A,TRUE,"Serviços"}</definedName>
    <definedName name="rrfff" localSheetId="36" hidden="1">{#N/A,#N/A,TRUE,"Serviços"}</definedName>
    <definedName name="rrfff" localSheetId="37" hidden="1">{#N/A,#N/A,TRUE,"Serviços"}</definedName>
    <definedName name="rrfff" localSheetId="39" hidden="1">{#N/A,#N/A,TRUE,"Serviços"}</definedName>
    <definedName name="rrfff" localSheetId="41" hidden="1">{#N/A,#N/A,TRUE,"Serviços"}</definedName>
    <definedName name="rrfff" localSheetId="67" hidden="1">{#N/A,#N/A,TRUE,"Serviços"}</definedName>
    <definedName name="rrfff" localSheetId="46" hidden="1">{#N/A,#N/A,TRUE,"Serviços"}</definedName>
    <definedName name="rrfff" localSheetId="47" hidden="1">{#N/A,#N/A,TRUE,"Serviços"}</definedName>
    <definedName name="rrfff" localSheetId="48" hidden="1">{#N/A,#N/A,TRUE,"Serviços"}</definedName>
    <definedName name="rrfff" localSheetId="60" hidden="1">{#N/A,#N/A,TRUE,"Serviços"}</definedName>
    <definedName name="rrfff" localSheetId="61" hidden="1">{#N/A,#N/A,TRUE,"Serviços"}</definedName>
    <definedName name="rrfff" localSheetId="62" hidden="1">{#N/A,#N/A,TRUE,"Serviços"}</definedName>
    <definedName name="rrfff" localSheetId="63" hidden="1">{#N/A,#N/A,TRUE,"Serviços"}</definedName>
    <definedName name="rrfff" localSheetId="64" hidden="1">{#N/A,#N/A,TRUE,"Serviços"}</definedName>
    <definedName name="rrfff" localSheetId="65" hidden="1">{#N/A,#N/A,TRUE,"Serviços"}</definedName>
    <definedName name="rrfff" localSheetId="66" hidden="1">{#N/A,#N/A,TRUE,"Serviços"}</definedName>
    <definedName name="rrfff" localSheetId="1" hidden="1">{#N/A,#N/A,TRUE,"Serviços"}</definedName>
    <definedName name="rrfff" hidden="1">{#N/A,#N/A,TRUE,"Serviços"}</definedName>
    <definedName name="RRMBF">"'file:///D:/Meus documentos/ANASTÁCIO/SERCEL/BR262990800.xls'#$SERVIÇOS.$#REF!$#REF!"</definedName>
    <definedName name="RRMBUQ">"$#REF!.$H$32"</definedName>
    <definedName name="RRMBUQW">"$#REF!.$H$34"</definedName>
    <definedName name="RRMBUQWA">"$#REF!.$H$33"</definedName>
    <definedName name="RRPL" localSheetId="27">#REF!</definedName>
    <definedName name="RRPL" localSheetId="40">#REF!</definedName>
    <definedName name="RRPL" localSheetId="37">#REF!</definedName>
    <definedName name="RRPL" localSheetId="39">#REF!</definedName>
    <definedName name="RRPL" localSheetId="41">#REF!</definedName>
    <definedName name="RRPL" localSheetId="67">#REF!</definedName>
    <definedName name="RRPL" localSheetId="60">#REF!</definedName>
    <definedName name="RRPL" localSheetId="61">#REF!</definedName>
    <definedName name="RRPL" localSheetId="62">#REF!</definedName>
    <definedName name="RRPL" localSheetId="63">#REF!</definedName>
    <definedName name="RRPL" localSheetId="64">#REF!</definedName>
    <definedName name="RRPL" localSheetId="65">#REF!</definedName>
    <definedName name="RRPL" localSheetId="66">#REF!</definedName>
    <definedName name="RRPL">#REF!</definedName>
    <definedName name="rrr" localSheetId="27" hidden="1">{#N/A,#N/A,TRUE,"Serviços"}</definedName>
    <definedName name="rrr" localSheetId="30" hidden="1">{#N/A,#N/A,TRUE,"Serviços"}</definedName>
    <definedName name="rrr" localSheetId="40" hidden="1">{#N/A,#N/A,TRUE,"Serviços"}</definedName>
    <definedName name="rrr" localSheetId="36" hidden="1">{#N/A,#N/A,TRUE,"Serviços"}</definedName>
    <definedName name="rrr" localSheetId="37" hidden="1">{#N/A,#N/A,TRUE,"Serviços"}</definedName>
    <definedName name="rrr" localSheetId="39" hidden="1">{#N/A,#N/A,TRUE,"Serviços"}</definedName>
    <definedName name="rrr" localSheetId="41" hidden="1">{#N/A,#N/A,TRUE,"Serviços"}</definedName>
    <definedName name="rrr" localSheetId="67" hidden="1">{#N/A,#N/A,TRUE,"Serviços"}</definedName>
    <definedName name="rrr" localSheetId="46" hidden="1">{#N/A,#N/A,TRUE,"Serviços"}</definedName>
    <definedName name="rrr" localSheetId="47" hidden="1">{#N/A,#N/A,TRUE,"Serviços"}</definedName>
    <definedName name="rrr" localSheetId="48" hidden="1">{#N/A,#N/A,TRUE,"Serviços"}</definedName>
    <definedName name="rrr" localSheetId="60" hidden="1">{#N/A,#N/A,TRUE,"Serviços"}</definedName>
    <definedName name="rrr" localSheetId="61" hidden="1">{#N/A,#N/A,TRUE,"Serviços"}</definedName>
    <definedName name="rrr" localSheetId="62" hidden="1">{#N/A,#N/A,TRUE,"Serviços"}</definedName>
    <definedName name="rrr" localSheetId="63" hidden="1">{#N/A,#N/A,TRUE,"Serviços"}</definedName>
    <definedName name="rrr" localSheetId="64" hidden="1">{#N/A,#N/A,TRUE,"Serviços"}</definedName>
    <definedName name="rrr" localSheetId="65" hidden="1">{#N/A,#N/A,TRUE,"Serviços"}</definedName>
    <definedName name="rrr" localSheetId="66" hidden="1">{#N/A,#N/A,TRUE,"Serviços"}</definedName>
    <definedName name="rrr" localSheetId="1" hidden="1">{#N/A,#N/A,TRUE,"Serviços"}</definedName>
    <definedName name="rrr" hidden="1">{#N/A,#N/A,TRUE,"Serviços"}</definedName>
    <definedName name="RRRP" localSheetId="27">#REF!</definedName>
    <definedName name="RRRP" localSheetId="40">#REF!</definedName>
    <definedName name="RRRP" localSheetId="37">#REF!</definedName>
    <definedName name="RRRP" localSheetId="39">#REF!</definedName>
    <definedName name="RRRP" localSheetId="41">#REF!</definedName>
    <definedName name="RRRP" localSheetId="67">#REF!</definedName>
    <definedName name="RRRP" localSheetId="60">#REF!</definedName>
    <definedName name="RRRP" localSheetId="61">#REF!</definedName>
    <definedName name="RRRP" localSheetId="62">#REF!</definedName>
    <definedName name="RRRP" localSheetId="63">#REF!</definedName>
    <definedName name="RRRP" localSheetId="64">#REF!</definedName>
    <definedName name="RRRP" localSheetId="65">#REF!</definedName>
    <definedName name="RRRP" localSheetId="66">#REF!</definedName>
    <definedName name="RRRP">#REF!</definedName>
    <definedName name="RRTB" localSheetId="27">#REF!</definedName>
    <definedName name="RRTB" localSheetId="40">#REF!</definedName>
    <definedName name="RRTB" localSheetId="37">#REF!</definedName>
    <definedName name="RRTB" localSheetId="39">#REF!</definedName>
    <definedName name="RRTB" localSheetId="41">#REF!</definedName>
    <definedName name="RRTB" localSheetId="67">#REF!</definedName>
    <definedName name="RRTB" localSheetId="60">#REF!</definedName>
    <definedName name="RRTB" localSheetId="61">#REF!</definedName>
    <definedName name="RRTB" localSheetId="62">#REF!</definedName>
    <definedName name="RRTB" localSheetId="63">#REF!</definedName>
    <definedName name="RRTB" localSheetId="64">#REF!</definedName>
    <definedName name="RRTB" localSheetId="65">#REF!</definedName>
    <definedName name="RRTB" localSheetId="66">#REF!</definedName>
    <definedName name="RRTB">#REF!</definedName>
    <definedName name="RRTOTAL">"$#REF!.$H$12"</definedName>
    <definedName name="RRTSD" localSheetId="27">#REF!</definedName>
    <definedName name="RRTSD" localSheetId="40">#REF!</definedName>
    <definedName name="RRTSD" localSheetId="37">#REF!</definedName>
    <definedName name="RRTSD" localSheetId="39">#REF!</definedName>
    <definedName name="RRTSD" localSheetId="41">#REF!</definedName>
    <definedName name="RRTSD" localSheetId="67">#REF!</definedName>
    <definedName name="RRTSD" localSheetId="60">#REF!</definedName>
    <definedName name="RRTSD" localSheetId="61">#REF!</definedName>
    <definedName name="RRTSD" localSheetId="62">#REF!</definedName>
    <definedName name="RRTSD" localSheetId="63">#REF!</definedName>
    <definedName name="RRTSD" localSheetId="64">#REF!</definedName>
    <definedName name="RRTSD" localSheetId="65">#REF!</definedName>
    <definedName name="RRTSD" localSheetId="66">#REF!</definedName>
    <definedName name="RRTSD">#REF!</definedName>
    <definedName name="RS" localSheetId="31">#REF!</definedName>
    <definedName name="RS" localSheetId="32">#REF!</definedName>
    <definedName name="RS" localSheetId="36">#REF!</definedName>
    <definedName name="RS" localSheetId="38">#REF!</definedName>
    <definedName name="RS" localSheetId="59">#REF!</definedName>
    <definedName name="RS" localSheetId="58">#REF!</definedName>
    <definedName name="RS" localSheetId="64">#REF!</definedName>
    <definedName name="RS">#REF!</definedName>
    <definedName name="RS_25" localSheetId="32">#REF!</definedName>
    <definedName name="RS_25" localSheetId="64">#REF!</definedName>
    <definedName name="RS_25">#REF!</definedName>
    <definedName name="RZ_1">#REF!</definedName>
    <definedName name="s" localSheetId="27">#REF!</definedName>
    <definedName name="s" localSheetId="25">#REF!</definedName>
    <definedName name="s" localSheetId="30">#REF!</definedName>
    <definedName name="s" localSheetId="32">#REF!</definedName>
    <definedName name="s" localSheetId="36">#REF!</definedName>
    <definedName name="s" localSheetId="38">#REF!</definedName>
    <definedName name="s" localSheetId="68">#REF!</definedName>
    <definedName name="s" localSheetId="42">#REF!</definedName>
    <definedName name="s" localSheetId="43">#REF!</definedName>
    <definedName name="s" localSheetId="44">#REF!</definedName>
    <definedName name="s" localSheetId="48">#REF!</definedName>
    <definedName name="s" localSheetId="65">#REF!</definedName>
    <definedName name="s" localSheetId="66">#REF!</definedName>
    <definedName name="s">#REF!</definedName>
    <definedName name="salete" localSheetId="27" hidden="1">{#N/A,#N/A,FALSE,"MO (2)"}</definedName>
    <definedName name="salete" localSheetId="30" hidden="1">{#N/A,#N/A,FALSE,"MO (2)"}</definedName>
    <definedName name="salete" localSheetId="40" hidden="1">{#N/A,#N/A,FALSE,"MO (2)"}</definedName>
    <definedName name="salete" localSheetId="36" hidden="1">{#N/A,#N/A,FALSE,"MO (2)"}</definedName>
    <definedName name="salete" localSheetId="37" hidden="1">{#N/A,#N/A,FALSE,"MO (2)"}</definedName>
    <definedName name="salete" localSheetId="39" hidden="1">{#N/A,#N/A,FALSE,"MO (2)"}</definedName>
    <definedName name="salete" localSheetId="41" hidden="1">{#N/A,#N/A,FALSE,"MO (2)"}</definedName>
    <definedName name="salete" localSheetId="67" hidden="1">{#N/A,#N/A,FALSE,"MO (2)"}</definedName>
    <definedName name="salete" localSheetId="46" hidden="1">{#N/A,#N/A,FALSE,"MO (2)"}</definedName>
    <definedName name="salete" localSheetId="47" hidden="1">{#N/A,#N/A,FALSE,"MO (2)"}</definedName>
    <definedName name="salete" localSheetId="48" hidden="1">{#N/A,#N/A,FALSE,"MO (2)"}</definedName>
    <definedName name="salete" localSheetId="60" hidden="1">{#N/A,#N/A,FALSE,"MO (2)"}</definedName>
    <definedName name="salete" localSheetId="61" hidden="1">{#N/A,#N/A,FALSE,"MO (2)"}</definedName>
    <definedName name="salete" localSheetId="62" hidden="1">{#N/A,#N/A,FALSE,"MO (2)"}</definedName>
    <definedName name="salete" localSheetId="63" hidden="1">{#N/A,#N/A,FALSE,"MO (2)"}</definedName>
    <definedName name="salete" localSheetId="64" hidden="1">{#N/A,#N/A,FALSE,"MO (2)"}</definedName>
    <definedName name="salete" localSheetId="65" hidden="1">{#N/A,#N/A,FALSE,"MO (2)"}</definedName>
    <definedName name="salete" localSheetId="66" hidden="1">{#N/A,#N/A,FALSE,"MO (2)"}</definedName>
    <definedName name="salete" localSheetId="1" hidden="1">{#N/A,#N/A,FALSE,"MO (2)"}</definedName>
    <definedName name="salete" hidden="1">{#N/A,#N/A,FALSE,"MO (2)"}</definedName>
    <definedName name="salete.com" localSheetId="27" hidden="1">{#N/A,#N/A,FALSE,"MO (2)"}</definedName>
    <definedName name="salete.com" localSheetId="30" hidden="1">{#N/A,#N/A,FALSE,"MO (2)"}</definedName>
    <definedName name="salete.com" localSheetId="40" hidden="1">{#N/A,#N/A,FALSE,"MO (2)"}</definedName>
    <definedName name="salete.com" localSheetId="36" hidden="1">{#N/A,#N/A,FALSE,"MO (2)"}</definedName>
    <definedName name="salete.com" localSheetId="37" hidden="1">{#N/A,#N/A,FALSE,"MO (2)"}</definedName>
    <definedName name="salete.com" localSheetId="39" hidden="1">{#N/A,#N/A,FALSE,"MO (2)"}</definedName>
    <definedName name="salete.com" localSheetId="41" hidden="1">{#N/A,#N/A,FALSE,"MO (2)"}</definedName>
    <definedName name="salete.com" localSheetId="67" hidden="1">{#N/A,#N/A,FALSE,"MO (2)"}</definedName>
    <definedName name="salete.com" localSheetId="46" hidden="1">{#N/A,#N/A,FALSE,"MO (2)"}</definedName>
    <definedName name="salete.com" localSheetId="47" hidden="1">{#N/A,#N/A,FALSE,"MO (2)"}</definedName>
    <definedName name="salete.com" localSheetId="48" hidden="1">{#N/A,#N/A,FALSE,"MO (2)"}</definedName>
    <definedName name="salete.com" localSheetId="60" hidden="1">{#N/A,#N/A,FALSE,"MO (2)"}</definedName>
    <definedName name="salete.com" localSheetId="61" hidden="1">{#N/A,#N/A,FALSE,"MO (2)"}</definedName>
    <definedName name="salete.com" localSheetId="62" hidden="1">{#N/A,#N/A,FALSE,"MO (2)"}</definedName>
    <definedName name="salete.com" localSheetId="63" hidden="1">{#N/A,#N/A,FALSE,"MO (2)"}</definedName>
    <definedName name="salete.com" localSheetId="64" hidden="1">{#N/A,#N/A,FALSE,"MO (2)"}</definedName>
    <definedName name="salete.com" localSheetId="65" hidden="1">{#N/A,#N/A,FALSE,"MO (2)"}</definedName>
    <definedName name="salete.com" localSheetId="66" hidden="1">{#N/A,#N/A,FALSE,"MO (2)"}</definedName>
    <definedName name="salete.com" localSheetId="1" hidden="1">{#N/A,#N/A,FALSE,"MO (2)"}</definedName>
    <definedName name="salete.com" hidden="1">{#N/A,#N/A,FALSE,"MO (2)"}</definedName>
    <definedName name="SASA" localSheetId="27" hidden="1">{#N/A,#N/A,FALSE,"MO (2)"}</definedName>
    <definedName name="SASA" localSheetId="30" hidden="1">{#N/A,#N/A,FALSE,"MO (2)"}</definedName>
    <definedName name="SASA" localSheetId="40" hidden="1">{#N/A,#N/A,FALSE,"MO (2)"}</definedName>
    <definedName name="SASA" localSheetId="36" hidden="1">{#N/A,#N/A,FALSE,"MO (2)"}</definedName>
    <definedName name="SASA" localSheetId="37" hidden="1">{#N/A,#N/A,FALSE,"MO (2)"}</definedName>
    <definedName name="SASA" localSheetId="39" hidden="1">{#N/A,#N/A,FALSE,"MO (2)"}</definedName>
    <definedName name="SASA" localSheetId="41" hidden="1">{#N/A,#N/A,FALSE,"MO (2)"}</definedName>
    <definedName name="SASA" localSheetId="67" hidden="1">{#N/A,#N/A,FALSE,"MO (2)"}</definedName>
    <definedName name="SASA" localSheetId="46" hidden="1">{#N/A,#N/A,FALSE,"MO (2)"}</definedName>
    <definedName name="SASA" localSheetId="47" hidden="1">{#N/A,#N/A,FALSE,"MO (2)"}</definedName>
    <definedName name="SASA" localSheetId="48" hidden="1">{#N/A,#N/A,FALSE,"MO (2)"}</definedName>
    <definedName name="SASA" localSheetId="60" hidden="1">{#N/A,#N/A,FALSE,"MO (2)"}</definedName>
    <definedName name="SASA" localSheetId="61" hidden="1">{#N/A,#N/A,FALSE,"MO (2)"}</definedName>
    <definedName name="SASA" localSheetId="62" hidden="1">{#N/A,#N/A,FALSE,"MO (2)"}</definedName>
    <definedName name="SASA" localSheetId="63" hidden="1">{#N/A,#N/A,FALSE,"MO (2)"}</definedName>
    <definedName name="SASA" localSheetId="64" hidden="1">{#N/A,#N/A,FALSE,"MO (2)"}</definedName>
    <definedName name="SASA" localSheetId="65" hidden="1">{#N/A,#N/A,FALSE,"MO (2)"}</definedName>
    <definedName name="SASA" localSheetId="66" hidden="1">{#N/A,#N/A,FALSE,"MO (2)"}</definedName>
    <definedName name="SASA" localSheetId="1" hidden="1">{#N/A,#N/A,FALSE,"MO (2)"}</definedName>
    <definedName name="SASA" hidden="1">{#N/A,#N/A,FALSE,"MO (2)"}</definedName>
    <definedName name="sasa.com" localSheetId="27" hidden="1">{#N/A,#N/A,FALSE,"MO (2)"}</definedName>
    <definedName name="sasa.com" localSheetId="30" hidden="1">{#N/A,#N/A,FALSE,"MO (2)"}</definedName>
    <definedName name="sasa.com" localSheetId="40" hidden="1">{#N/A,#N/A,FALSE,"MO (2)"}</definedName>
    <definedName name="sasa.com" localSheetId="36" hidden="1">{#N/A,#N/A,FALSE,"MO (2)"}</definedName>
    <definedName name="sasa.com" localSheetId="37" hidden="1">{#N/A,#N/A,FALSE,"MO (2)"}</definedName>
    <definedName name="sasa.com" localSheetId="39" hidden="1">{#N/A,#N/A,FALSE,"MO (2)"}</definedName>
    <definedName name="sasa.com" localSheetId="41" hidden="1">{#N/A,#N/A,FALSE,"MO (2)"}</definedName>
    <definedName name="sasa.com" localSheetId="67" hidden="1">{#N/A,#N/A,FALSE,"MO (2)"}</definedName>
    <definedName name="sasa.com" localSheetId="46" hidden="1">{#N/A,#N/A,FALSE,"MO (2)"}</definedName>
    <definedName name="sasa.com" localSheetId="47" hidden="1">{#N/A,#N/A,FALSE,"MO (2)"}</definedName>
    <definedName name="sasa.com" localSheetId="48" hidden="1">{#N/A,#N/A,FALSE,"MO (2)"}</definedName>
    <definedName name="sasa.com" localSheetId="60" hidden="1">{#N/A,#N/A,FALSE,"MO (2)"}</definedName>
    <definedName name="sasa.com" localSheetId="61" hidden="1">{#N/A,#N/A,FALSE,"MO (2)"}</definedName>
    <definedName name="sasa.com" localSheetId="62" hidden="1">{#N/A,#N/A,FALSE,"MO (2)"}</definedName>
    <definedName name="sasa.com" localSheetId="63" hidden="1">{#N/A,#N/A,FALSE,"MO (2)"}</definedName>
    <definedName name="sasa.com" localSheetId="64" hidden="1">{#N/A,#N/A,FALSE,"MO (2)"}</definedName>
    <definedName name="sasa.com" localSheetId="65" hidden="1">{#N/A,#N/A,FALSE,"MO (2)"}</definedName>
    <definedName name="sasa.com" localSheetId="66" hidden="1">{#N/A,#N/A,FALSE,"MO (2)"}</definedName>
    <definedName name="sasa.com" localSheetId="1" hidden="1">{#N/A,#N/A,FALSE,"MO (2)"}</definedName>
    <definedName name="sasa.com" hidden="1">{#N/A,#N/A,FALSE,"MO (2)"}</definedName>
    <definedName name="sasaasa" localSheetId="27" hidden="1">{#N/A,#N/A,FALSE,"MO (2)"}</definedName>
    <definedName name="sasaasa" localSheetId="30" hidden="1">{#N/A,#N/A,FALSE,"MO (2)"}</definedName>
    <definedName name="sasaasa" localSheetId="40" hidden="1">{#N/A,#N/A,FALSE,"MO (2)"}</definedName>
    <definedName name="sasaasa" localSheetId="36" hidden="1">{#N/A,#N/A,FALSE,"MO (2)"}</definedName>
    <definedName name="sasaasa" localSheetId="37" hidden="1">{#N/A,#N/A,FALSE,"MO (2)"}</definedName>
    <definedName name="sasaasa" localSheetId="39" hidden="1">{#N/A,#N/A,FALSE,"MO (2)"}</definedName>
    <definedName name="sasaasa" localSheetId="41" hidden="1">{#N/A,#N/A,FALSE,"MO (2)"}</definedName>
    <definedName name="sasaasa" localSheetId="67" hidden="1">{#N/A,#N/A,FALSE,"MO (2)"}</definedName>
    <definedName name="sasaasa" localSheetId="46" hidden="1">{#N/A,#N/A,FALSE,"MO (2)"}</definedName>
    <definedName name="sasaasa" localSheetId="47" hidden="1">{#N/A,#N/A,FALSE,"MO (2)"}</definedName>
    <definedName name="sasaasa" localSheetId="48" hidden="1">{#N/A,#N/A,FALSE,"MO (2)"}</definedName>
    <definedName name="sasaasa" localSheetId="60" hidden="1">{#N/A,#N/A,FALSE,"MO (2)"}</definedName>
    <definedName name="sasaasa" localSheetId="61" hidden="1">{#N/A,#N/A,FALSE,"MO (2)"}</definedName>
    <definedName name="sasaasa" localSheetId="62" hidden="1">{#N/A,#N/A,FALSE,"MO (2)"}</definedName>
    <definedName name="sasaasa" localSheetId="63" hidden="1">{#N/A,#N/A,FALSE,"MO (2)"}</definedName>
    <definedName name="sasaasa" localSheetId="64" hidden="1">{#N/A,#N/A,FALSE,"MO (2)"}</definedName>
    <definedName name="sasaasa" localSheetId="65" hidden="1">{#N/A,#N/A,FALSE,"MO (2)"}</definedName>
    <definedName name="sasaasa" localSheetId="66" hidden="1">{#N/A,#N/A,FALSE,"MO (2)"}</definedName>
    <definedName name="sasaasa" localSheetId="1" hidden="1">{#N/A,#N/A,FALSE,"MO (2)"}</definedName>
    <definedName name="sasaasa" hidden="1">{#N/A,#N/A,FALSE,"MO (2)"}</definedName>
    <definedName name="SASASA" localSheetId="27" hidden="1">{#N/A,#N/A,FALSE,"MO (2)"}</definedName>
    <definedName name="SASASA" localSheetId="30" hidden="1">{#N/A,#N/A,FALSE,"MO (2)"}</definedName>
    <definedName name="SASASA" localSheetId="40" hidden="1">{#N/A,#N/A,FALSE,"MO (2)"}</definedName>
    <definedName name="SASASA" localSheetId="36" hidden="1">{#N/A,#N/A,FALSE,"MO (2)"}</definedName>
    <definedName name="SASASA" localSheetId="37" hidden="1">{#N/A,#N/A,FALSE,"MO (2)"}</definedName>
    <definedName name="SASASA" localSheetId="39" hidden="1">{#N/A,#N/A,FALSE,"MO (2)"}</definedName>
    <definedName name="SASASA" localSheetId="41" hidden="1">{#N/A,#N/A,FALSE,"MO (2)"}</definedName>
    <definedName name="SASASA" localSheetId="67" hidden="1">{#N/A,#N/A,FALSE,"MO (2)"}</definedName>
    <definedName name="SASASA" localSheetId="46" hidden="1">{#N/A,#N/A,FALSE,"MO (2)"}</definedName>
    <definedName name="SASASA" localSheetId="47" hidden="1">{#N/A,#N/A,FALSE,"MO (2)"}</definedName>
    <definedName name="SASASA" localSheetId="48" hidden="1">{#N/A,#N/A,FALSE,"MO (2)"}</definedName>
    <definedName name="SASASA" localSheetId="60" hidden="1">{#N/A,#N/A,FALSE,"MO (2)"}</definedName>
    <definedName name="SASASA" localSheetId="61" hidden="1">{#N/A,#N/A,FALSE,"MO (2)"}</definedName>
    <definedName name="SASASA" localSheetId="62" hidden="1">{#N/A,#N/A,FALSE,"MO (2)"}</definedName>
    <definedName name="SASASA" localSheetId="63" hidden="1">{#N/A,#N/A,FALSE,"MO (2)"}</definedName>
    <definedName name="SASASA" localSheetId="64" hidden="1">{#N/A,#N/A,FALSE,"MO (2)"}</definedName>
    <definedName name="SASASA" localSheetId="65" hidden="1">{#N/A,#N/A,FALSE,"MO (2)"}</definedName>
    <definedName name="SASASA" localSheetId="66" hidden="1">{#N/A,#N/A,FALSE,"MO (2)"}</definedName>
    <definedName name="SASASA" localSheetId="1" hidden="1">{#N/A,#N/A,FALSE,"MO (2)"}</definedName>
    <definedName name="SASASA" hidden="1">{#N/A,#N/A,FALSE,"MO (2)"}</definedName>
    <definedName name="sasda" localSheetId="27" hidden="1">{#N/A,#N/A,TRUE,"Serviços"}</definedName>
    <definedName name="sasda" localSheetId="30" hidden="1">{#N/A,#N/A,TRUE,"Serviços"}</definedName>
    <definedName name="sasda" localSheetId="40" hidden="1">{#N/A,#N/A,TRUE,"Serviços"}</definedName>
    <definedName name="sasda" localSheetId="36" hidden="1">{#N/A,#N/A,TRUE,"Serviços"}</definedName>
    <definedName name="sasda" localSheetId="37" hidden="1">{#N/A,#N/A,TRUE,"Serviços"}</definedName>
    <definedName name="sasda" localSheetId="39" hidden="1">{#N/A,#N/A,TRUE,"Serviços"}</definedName>
    <definedName name="sasda" localSheetId="41" hidden="1">{#N/A,#N/A,TRUE,"Serviços"}</definedName>
    <definedName name="sasda" localSheetId="67" hidden="1">{#N/A,#N/A,TRUE,"Serviços"}</definedName>
    <definedName name="sasda" localSheetId="46" hidden="1">{#N/A,#N/A,TRUE,"Serviços"}</definedName>
    <definedName name="sasda" localSheetId="47" hidden="1">{#N/A,#N/A,TRUE,"Serviços"}</definedName>
    <definedName name="sasda" localSheetId="48" hidden="1">{#N/A,#N/A,TRUE,"Serviços"}</definedName>
    <definedName name="sasda" localSheetId="60" hidden="1">{#N/A,#N/A,TRUE,"Serviços"}</definedName>
    <definedName name="sasda" localSheetId="61" hidden="1">{#N/A,#N/A,TRUE,"Serviços"}</definedName>
    <definedName name="sasda" localSheetId="62" hidden="1">{#N/A,#N/A,TRUE,"Serviços"}</definedName>
    <definedName name="sasda" localSheetId="63" hidden="1">{#N/A,#N/A,TRUE,"Serviços"}</definedName>
    <definedName name="sasda" localSheetId="64" hidden="1">{#N/A,#N/A,TRUE,"Serviços"}</definedName>
    <definedName name="sasda" localSheetId="65" hidden="1">{#N/A,#N/A,TRUE,"Serviços"}</definedName>
    <definedName name="sasda" localSheetId="66" hidden="1">{#N/A,#N/A,TRUE,"Serviços"}</definedName>
    <definedName name="sasda" localSheetId="1" hidden="1">{#N/A,#N/A,TRUE,"Serviços"}</definedName>
    <definedName name="sasda" hidden="1">{#N/A,#N/A,TRUE,"Serviços"}</definedName>
    <definedName name="sasdaa" localSheetId="27" hidden="1">{#N/A,#N/A,TRUE,"Serviços"}</definedName>
    <definedName name="sasdaa" localSheetId="30" hidden="1">{#N/A,#N/A,TRUE,"Serviços"}</definedName>
    <definedName name="sasdaa" localSheetId="40" hidden="1">{#N/A,#N/A,TRUE,"Serviços"}</definedName>
    <definedName name="sasdaa" localSheetId="36" hidden="1">{#N/A,#N/A,TRUE,"Serviços"}</definedName>
    <definedName name="sasdaa" localSheetId="37" hidden="1">{#N/A,#N/A,TRUE,"Serviços"}</definedName>
    <definedName name="sasdaa" localSheetId="39" hidden="1">{#N/A,#N/A,TRUE,"Serviços"}</definedName>
    <definedName name="sasdaa" localSheetId="41" hidden="1">{#N/A,#N/A,TRUE,"Serviços"}</definedName>
    <definedName name="sasdaa" localSheetId="67" hidden="1">{#N/A,#N/A,TRUE,"Serviços"}</definedName>
    <definedName name="sasdaa" localSheetId="46" hidden="1">{#N/A,#N/A,TRUE,"Serviços"}</definedName>
    <definedName name="sasdaa" localSheetId="47" hidden="1">{#N/A,#N/A,TRUE,"Serviços"}</definedName>
    <definedName name="sasdaa" localSheetId="48" hidden="1">{#N/A,#N/A,TRUE,"Serviços"}</definedName>
    <definedName name="sasdaa" localSheetId="60" hidden="1">{#N/A,#N/A,TRUE,"Serviços"}</definedName>
    <definedName name="sasdaa" localSheetId="61" hidden="1">{#N/A,#N/A,TRUE,"Serviços"}</definedName>
    <definedName name="sasdaa" localSheetId="62" hidden="1">{#N/A,#N/A,TRUE,"Serviços"}</definedName>
    <definedName name="sasdaa" localSheetId="63" hidden="1">{#N/A,#N/A,TRUE,"Serviços"}</definedName>
    <definedName name="sasdaa" localSheetId="64" hidden="1">{#N/A,#N/A,TRUE,"Serviços"}</definedName>
    <definedName name="sasdaa" localSheetId="65" hidden="1">{#N/A,#N/A,TRUE,"Serviços"}</definedName>
    <definedName name="sasdaa" localSheetId="66" hidden="1">{#N/A,#N/A,TRUE,"Serviços"}</definedName>
    <definedName name="sasdaa" localSheetId="1" hidden="1">{#N/A,#N/A,TRUE,"Serviços"}</definedName>
    <definedName name="sasdaa" hidden="1">{#N/A,#N/A,TRUE,"Serviços"}</definedName>
    <definedName name="sat" localSheetId="27">#REF!</definedName>
    <definedName name="sat" localSheetId="40">#REF!</definedName>
    <definedName name="sat" localSheetId="37">#REF!</definedName>
    <definedName name="sat" localSheetId="39">#REF!</definedName>
    <definedName name="sat" localSheetId="41">#REF!</definedName>
    <definedName name="sat" localSheetId="67">#REF!</definedName>
    <definedName name="sat" localSheetId="60">#REF!</definedName>
    <definedName name="sat" localSheetId="61">#REF!</definedName>
    <definedName name="sat" localSheetId="62">#REF!</definedName>
    <definedName name="sat" localSheetId="63">#REF!</definedName>
    <definedName name="sat" localSheetId="64">#REF!</definedName>
    <definedName name="sat" localSheetId="65">#REF!</definedName>
    <definedName name="sat" localSheetId="66">#REF!</definedName>
    <definedName name="sat">#REF!</definedName>
    <definedName name="SB" localSheetId="32">#REF!</definedName>
    <definedName name="SB" localSheetId="36">#REF!</definedName>
    <definedName name="SB" localSheetId="38">#REF!</definedName>
    <definedName name="SB" localSheetId="59">#REF!</definedName>
    <definedName name="SB" localSheetId="58">#REF!</definedName>
    <definedName name="SB" localSheetId="64">#REF!</definedName>
    <definedName name="SB">#REF!</definedName>
    <definedName name="sbg" localSheetId="31">#REF!</definedName>
    <definedName name="sbg" localSheetId="32">#REF!</definedName>
    <definedName name="sbg" localSheetId="38">#REF!</definedName>
    <definedName name="sbg" localSheetId="59">#REF!</definedName>
    <definedName name="sbg" localSheetId="58">#REF!</definedName>
    <definedName name="sbg" localSheetId="64">#REF!</definedName>
    <definedName name="sbg">#REF!</definedName>
    <definedName name="sbg_25" localSheetId="32">#REF!</definedName>
    <definedName name="sbg_25">#REF!</definedName>
    <definedName name="SBRP">"'file:///D:/Meus documentos/ANASTÁCIO/SERCEL/BR262990800.xls'#$SERVIÇOS.$#REF!$#REF!"</definedName>
    <definedName name="SBRP_1" localSheetId="27">#REF!</definedName>
    <definedName name="SBRP_1" localSheetId="40">#REF!</definedName>
    <definedName name="SBRP_1" localSheetId="37">#REF!</definedName>
    <definedName name="SBRP_1" localSheetId="39">#REF!</definedName>
    <definedName name="SBRP_1" localSheetId="41">#REF!</definedName>
    <definedName name="SBRP_1" localSheetId="67">#REF!</definedName>
    <definedName name="SBRP_1" localSheetId="60">#REF!</definedName>
    <definedName name="SBRP_1" localSheetId="61">#REF!</definedName>
    <definedName name="SBRP_1" localSheetId="62">#REF!</definedName>
    <definedName name="SBRP_1" localSheetId="63">#REF!</definedName>
    <definedName name="SBRP_1" localSheetId="64">#REF!</definedName>
    <definedName name="SBRP_1" localSheetId="65">#REF!</definedName>
    <definedName name="SBRP_1" localSheetId="66">#REF!</definedName>
    <definedName name="SBRP_1">#REF!</definedName>
    <definedName name="SBTC" localSheetId="31">#REF!</definedName>
    <definedName name="SBTC" localSheetId="32">#REF!</definedName>
    <definedName name="SBTC" localSheetId="36">#REF!</definedName>
    <definedName name="SBTC" localSheetId="38">#REF!</definedName>
    <definedName name="SBTC" localSheetId="59">#REF!</definedName>
    <definedName name="SBTC" localSheetId="58">#REF!</definedName>
    <definedName name="SBTC" localSheetId="64">#REF!</definedName>
    <definedName name="SBTC">#REF!</definedName>
    <definedName name="SBTC_25" localSheetId="32">#REF!</definedName>
    <definedName name="SBTC_25" localSheetId="36">#REF!</definedName>
    <definedName name="SBTC_25" localSheetId="64">#REF!</definedName>
    <definedName name="SBTC_25">#REF!</definedName>
    <definedName name="SC1_1">#REF!</definedName>
    <definedName name="SC10_1">#REF!</definedName>
    <definedName name="SC11_1">#REF!</definedName>
    <definedName name="SC12_1">#REF!</definedName>
    <definedName name="SC13_1">#REF!</definedName>
    <definedName name="SC14_1">#REF!</definedName>
    <definedName name="SC2_1">#REF!</definedName>
    <definedName name="SC3_1">#REF!</definedName>
    <definedName name="SC4_1">#REF!</definedName>
    <definedName name="SC5_1">#REF!</definedName>
    <definedName name="SC6_1">#REF!</definedName>
    <definedName name="SC7_1">#REF!</definedName>
    <definedName name="SC8_1">#REF!</definedName>
    <definedName name="SC9_1">#REF!</definedName>
    <definedName name="sdfgsdfgsdfg">#REF!</definedName>
    <definedName name="SDFSDF">#REF!</definedName>
    <definedName name="sdfshdfhsdjfd">#REF!</definedName>
    <definedName name="sdsdsds" localSheetId="27" hidden="1">{#N/A,#N/A,FALSE,"MO (2)"}</definedName>
    <definedName name="sdsdsds" localSheetId="30" hidden="1">{#N/A,#N/A,FALSE,"MO (2)"}</definedName>
    <definedName name="sdsdsds" localSheetId="40" hidden="1">{#N/A,#N/A,FALSE,"MO (2)"}</definedName>
    <definedName name="sdsdsds" localSheetId="36" hidden="1">{#N/A,#N/A,FALSE,"MO (2)"}</definedName>
    <definedName name="sdsdsds" localSheetId="37" hidden="1">{#N/A,#N/A,FALSE,"MO (2)"}</definedName>
    <definedName name="sdsdsds" localSheetId="39" hidden="1">{#N/A,#N/A,FALSE,"MO (2)"}</definedName>
    <definedName name="sdsdsds" localSheetId="41" hidden="1">{#N/A,#N/A,FALSE,"MO (2)"}</definedName>
    <definedName name="sdsdsds" localSheetId="67" hidden="1">{#N/A,#N/A,FALSE,"MO (2)"}</definedName>
    <definedName name="sdsdsds" localSheetId="46" hidden="1">{#N/A,#N/A,FALSE,"MO (2)"}</definedName>
    <definedName name="sdsdsds" localSheetId="47" hidden="1">{#N/A,#N/A,FALSE,"MO (2)"}</definedName>
    <definedName name="sdsdsds" localSheetId="48" hidden="1">{#N/A,#N/A,FALSE,"MO (2)"}</definedName>
    <definedName name="sdsdsds" localSheetId="60" hidden="1">{#N/A,#N/A,FALSE,"MO (2)"}</definedName>
    <definedName name="sdsdsds" localSheetId="61" hidden="1">{#N/A,#N/A,FALSE,"MO (2)"}</definedName>
    <definedName name="sdsdsds" localSheetId="62" hidden="1">{#N/A,#N/A,FALSE,"MO (2)"}</definedName>
    <definedName name="sdsdsds" localSheetId="63" hidden="1">{#N/A,#N/A,FALSE,"MO (2)"}</definedName>
    <definedName name="sdsdsds" localSheetId="64" hidden="1">{#N/A,#N/A,FALSE,"MO (2)"}</definedName>
    <definedName name="sdsdsds" localSheetId="65" hidden="1">{#N/A,#N/A,FALSE,"MO (2)"}</definedName>
    <definedName name="sdsdsds" localSheetId="66" hidden="1">{#N/A,#N/A,FALSE,"MO (2)"}</definedName>
    <definedName name="sdsdsds" localSheetId="1" hidden="1">{#N/A,#N/A,FALSE,"MO (2)"}</definedName>
    <definedName name="sdsdsds" hidden="1">{#N/A,#N/A,FALSE,"MO (2)"}</definedName>
    <definedName name="sdsdsdsx" localSheetId="27" hidden="1">{#N/A,#N/A,FALSE,"MO (2)"}</definedName>
    <definedName name="sdsdsdsx" localSheetId="30" hidden="1">{#N/A,#N/A,FALSE,"MO (2)"}</definedName>
    <definedName name="sdsdsdsx" localSheetId="40" hidden="1">{#N/A,#N/A,FALSE,"MO (2)"}</definedName>
    <definedName name="sdsdsdsx" localSheetId="36" hidden="1">{#N/A,#N/A,FALSE,"MO (2)"}</definedName>
    <definedName name="sdsdsdsx" localSheetId="37" hidden="1">{#N/A,#N/A,FALSE,"MO (2)"}</definedName>
    <definedName name="sdsdsdsx" localSheetId="39" hidden="1">{#N/A,#N/A,FALSE,"MO (2)"}</definedName>
    <definedName name="sdsdsdsx" localSheetId="41" hidden="1">{#N/A,#N/A,FALSE,"MO (2)"}</definedName>
    <definedName name="sdsdsdsx" localSheetId="67" hidden="1">{#N/A,#N/A,FALSE,"MO (2)"}</definedName>
    <definedName name="sdsdsdsx" localSheetId="46" hidden="1">{#N/A,#N/A,FALSE,"MO (2)"}</definedName>
    <definedName name="sdsdsdsx" localSheetId="47" hidden="1">{#N/A,#N/A,FALSE,"MO (2)"}</definedName>
    <definedName name="sdsdsdsx" localSheetId="48" hidden="1">{#N/A,#N/A,FALSE,"MO (2)"}</definedName>
    <definedName name="sdsdsdsx" localSheetId="60" hidden="1">{#N/A,#N/A,FALSE,"MO (2)"}</definedName>
    <definedName name="sdsdsdsx" localSheetId="61" hidden="1">{#N/A,#N/A,FALSE,"MO (2)"}</definedName>
    <definedName name="sdsdsdsx" localSheetId="62" hidden="1">{#N/A,#N/A,FALSE,"MO (2)"}</definedName>
    <definedName name="sdsdsdsx" localSheetId="63" hidden="1">{#N/A,#N/A,FALSE,"MO (2)"}</definedName>
    <definedName name="sdsdsdsx" localSheetId="64" hidden="1">{#N/A,#N/A,FALSE,"MO (2)"}</definedName>
    <definedName name="sdsdsdsx" localSheetId="65" hidden="1">{#N/A,#N/A,FALSE,"MO (2)"}</definedName>
    <definedName name="sdsdsdsx" localSheetId="66" hidden="1">{#N/A,#N/A,FALSE,"MO (2)"}</definedName>
    <definedName name="sdsdsdsx" localSheetId="1" hidden="1">{#N/A,#N/A,FALSE,"MO (2)"}</definedName>
    <definedName name="sdsdsdsx" hidden="1">{#N/A,#N/A,FALSE,"MO (2)"}</definedName>
    <definedName name="SE" localSheetId="27" hidden="1">#REF!</definedName>
    <definedName name="SE" localSheetId="23" hidden="1">#REF!</definedName>
    <definedName name="SE" localSheetId="25" hidden="1">#REF!</definedName>
    <definedName name="SE" localSheetId="31" hidden="1">#REF!</definedName>
    <definedName name="SE" localSheetId="32" hidden="1">#REF!</definedName>
    <definedName name="SE" localSheetId="33" hidden="1">#REF!</definedName>
    <definedName name="SE" localSheetId="35" hidden="1">#REF!</definedName>
    <definedName name="SE" localSheetId="40" hidden="1">#REF!</definedName>
    <definedName name="SE" localSheetId="36" hidden="1">#REF!</definedName>
    <definedName name="SE" localSheetId="37" hidden="1">#REF!</definedName>
    <definedName name="SE" localSheetId="38" hidden="1">#REF!</definedName>
    <definedName name="SE" localSheetId="39" hidden="1">#REF!</definedName>
    <definedName name="SE" localSheetId="41" hidden="1">#REF!</definedName>
    <definedName name="SE" localSheetId="67" hidden="1">#REF!</definedName>
    <definedName name="SE" localSheetId="42" hidden="1">#REF!</definedName>
    <definedName name="SE" localSheetId="43" hidden="1">#REF!</definedName>
    <definedName name="SE" localSheetId="59" hidden="1">#REF!</definedName>
    <definedName name="SE" localSheetId="58" hidden="1">#REF!</definedName>
    <definedName name="SE" localSheetId="60" hidden="1">#REF!</definedName>
    <definedName name="SE" localSheetId="61" hidden="1">#REF!</definedName>
    <definedName name="SE" localSheetId="62" hidden="1">#REF!</definedName>
    <definedName name="SE" localSheetId="63" hidden="1">#REF!</definedName>
    <definedName name="SE" localSheetId="64" hidden="1">#REF!</definedName>
    <definedName name="SE" localSheetId="65" hidden="1">#REF!</definedName>
    <definedName name="SE" localSheetId="66" hidden="1">#REF!</definedName>
    <definedName name="SE" hidden="1">#REF!</definedName>
    <definedName name="SEG_1" localSheetId="64">#REF!</definedName>
    <definedName name="SEG_1">#REF!</definedName>
    <definedName name="SEGMENTO" localSheetId="64">#REF!</definedName>
    <definedName name="SEGMENTO">#REF!</definedName>
    <definedName name="SegNaoPavimentado">#REF!</definedName>
    <definedName name="sencount" hidden="1">1</definedName>
    <definedName name="separator" localSheetId="27">#REF!</definedName>
    <definedName name="separator" localSheetId="40">#REF!</definedName>
    <definedName name="separator" localSheetId="37">#REF!</definedName>
    <definedName name="separator" localSheetId="39">#REF!</definedName>
    <definedName name="separator" localSheetId="41">#REF!</definedName>
    <definedName name="separator" localSheetId="67">#REF!</definedName>
    <definedName name="separator" localSheetId="60">#REF!</definedName>
    <definedName name="separator" localSheetId="61">#REF!</definedName>
    <definedName name="separator" localSheetId="62">#REF!</definedName>
    <definedName name="separator" localSheetId="63">#REF!</definedName>
    <definedName name="separator" localSheetId="64">#REF!</definedName>
    <definedName name="separator" localSheetId="65">#REF!</definedName>
    <definedName name="separator" localSheetId="66">#REF!</definedName>
    <definedName name="separator">#REF!</definedName>
    <definedName name="SERV">"$#REF!.$C$7"</definedName>
    <definedName name="servico" localSheetId="27">#REF!</definedName>
    <definedName name="servico" localSheetId="40">#REF!</definedName>
    <definedName name="servico" localSheetId="37">#REF!</definedName>
    <definedName name="servico" localSheetId="39">#REF!</definedName>
    <definedName name="servico" localSheetId="41">#REF!</definedName>
    <definedName name="servico" localSheetId="67">#REF!</definedName>
    <definedName name="servico" localSheetId="60">#REF!</definedName>
    <definedName name="servico" localSheetId="61">#REF!</definedName>
    <definedName name="servico" localSheetId="62">#REF!</definedName>
    <definedName name="servico" localSheetId="63">#REF!</definedName>
    <definedName name="servico" localSheetId="64">#REF!</definedName>
    <definedName name="servico" localSheetId="65">#REF!</definedName>
    <definedName name="servico" localSheetId="66">#REF!</definedName>
    <definedName name="servico">#REF!</definedName>
    <definedName name="Serviço" localSheetId="32">#REF!</definedName>
    <definedName name="Serviço" localSheetId="36">#REF!</definedName>
    <definedName name="Serviço" localSheetId="64">#REF!</definedName>
    <definedName name="Serviço">#REF!</definedName>
    <definedName name="servico_1" localSheetId="64">#REF!</definedName>
    <definedName name="servico_1">#REF!</definedName>
    <definedName name="servico_4">#REF!</definedName>
    <definedName name="servico_6">#REF!</definedName>
    <definedName name="servico_7">#REF!</definedName>
    <definedName name="servico_8">#REF!</definedName>
    <definedName name="servico_9">#REF!</definedName>
    <definedName name="serviço1" localSheetId="32">#REF!</definedName>
    <definedName name="serviço1" localSheetId="38">#REF!</definedName>
    <definedName name="serviço1" localSheetId="59">#REF!</definedName>
    <definedName name="serviço1" localSheetId="58">#REF!</definedName>
    <definedName name="serviço1">#REF!</definedName>
    <definedName name="Serviços" localSheetId="30">#REF!</definedName>
    <definedName name="Serviços" localSheetId="32">#REF!</definedName>
    <definedName name="Serviços" localSheetId="38">#REF!</definedName>
    <definedName name="Serviços" localSheetId="59">#REF!</definedName>
    <definedName name="Serviços" localSheetId="58">#REF!</definedName>
    <definedName name="Serviços">#REF!</definedName>
    <definedName name="Serviços_1" localSheetId="27">#REF!</definedName>
    <definedName name="Serviços_1" localSheetId="40">#REF!</definedName>
    <definedName name="Serviços_1" localSheetId="37">#REF!</definedName>
    <definedName name="Serviços_1" localSheetId="39">#REF!</definedName>
    <definedName name="Serviços_1" localSheetId="41">#REF!</definedName>
    <definedName name="Serviços_1" localSheetId="67">#REF!</definedName>
    <definedName name="Serviços_1" localSheetId="60">#REF!</definedName>
    <definedName name="Serviços_1" localSheetId="61">#REF!</definedName>
    <definedName name="Serviços_1" localSheetId="62">#REF!</definedName>
    <definedName name="Serviços_1" localSheetId="63">#REF!</definedName>
    <definedName name="Serviços_1" localSheetId="65">#REF!</definedName>
    <definedName name="Serviços_1" localSheetId="66">#REF!</definedName>
    <definedName name="Serviços_1">#REF!</definedName>
    <definedName name="SETEMBRO" localSheetId="11" hidden="1">{#N/A,#N/A,TRUE,"Serviços"}</definedName>
    <definedName name="SETEMBRO" localSheetId="9" hidden="1">{#N/A,#N/A,TRUE,"Serviços"}</definedName>
    <definedName name="SETEMBRO" localSheetId="12" hidden="1">{#N/A,#N/A,TRUE,"Serviços"}</definedName>
    <definedName name="SETEMBRO" localSheetId="5" hidden="1">{#N/A,#N/A,TRUE,"Serviços"}</definedName>
    <definedName name="SETEMBRO" localSheetId="6" hidden="1">{#N/A,#N/A,TRUE,"Serviços"}</definedName>
    <definedName name="SETEMBRO" localSheetId="7" hidden="1">{#N/A,#N/A,TRUE,"Serviços"}</definedName>
    <definedName name="SETEMBRO" localSheetId="8" hidden="1">{#N/A,#N/A,TRUE,"Serviços"}</definedName>
    <definedName name="SETEMBRO" localSheetId="10" hidden="1">{#N/A,#N/A,TRUE,"Serviços"}</definedName>
    <definedName name="SETEMBRO" localSheetId="3" hidden="1">{#N/A,#N/A,TRUE,"Serviços"}</definedName>
    <definedName name="SETEMBRO" localSheetId="13" hidden="1">{#N/A,#N/A,TRUE,"Serviços"}</definedName>
    <definedName name="SETEMBRO" localSheetId="16" hidden="1">{#N/A,#N/A,TRUE,"Serviços"}</definedName>
    <definedName name="SETEMBRO" localSheetId="4" hidden="1">{#N/A,#N/A,TRUE,"Serviços"}</definedName>
    <definedName name="SETEMBRO" localSheetId="24" hidden="1">{#N/A,#N/A,TRUE,"Serviços"}</definedName>
    <definedName name="SETEMBRO" localSheetId="27" hidden="1">{#N/A,#N/A,TRUE,"Serviços"}</definedName>
    <definedName name="SETEMBRO" localSheetId="22" hidden="1">{#N/A,#N/A,TRUE,"Serviços"}</definedName>
    <definedName name="SETEMBRO" localSheetId="23" hidden="1">{#N/A,#N/A,TRUE,"Serviços"}</definedName>
    <definedName name="SETEMBRO" localSheetId="25" hidden="1">{#N/A,#N/A,TRUE,"Serviços"}</definedName>
    <definedName name="SETEMBRO" localSheetId="30" hidden="1">{#N/A,#N/A,TRUE,"Serviços"}</definedName>
    <definedName name="SETEMBRO" localSheetId="31" hidden="1">{#N/A,#N/A,TRUE,"Serviços"}</definedName>
    <definedName name="SETEMBRO" localSheetId="32" hidden="1">{#N/A,#N/A,TRUE,"Serviços"}</definedName>
    <definedName name="SETEMBRO" localSheetId="33" hidden="1">{#N/A,#N/A,TRUE,"Serviços"}</definedName>
    <definedName name="SETEMBRO" localSheetId="35" hidden="1">{#N/A,#N/A,TRUE,"Serviços"}</definedName>
    <definedName name="SETEMBRO" localSheetId="40" hidden="1">{#N/A,#N/A,TRUE,"Serviços"}</definedName>
    <definedName name="SETEMBRO" localSheetId="36" hidden="1">{#N/A,#N/A,TRUE,"Serviços"}</definedName>
    <definedName name="SETEMBRO" localSheetId="37" hidden="1">{#N/A,#N/A,TRUE,"Serviços"}</definedName>
    <definedName name="SETEMBRO" localSheetId="38" hidden="1">{#N/A,#N/A,TRUE,"Serviços"}</definedName>
    <definedName name="SETEMBRO" localSheetId="39" hidden="1">{#N/A,#N/A,TRUE,"Serviços"}</definedName>
    <definedName name="SETEMBRO" localSheetId="41" hidden="1">{#N/A,#N/A,TRUE,"Serviços"}</definedName>
    <definedName name="SETEMBRO" localSheetId="67" hidden="1">{#N/A,#N/A,TRUE,"Serviços"}</definedName>
    <definedName name="SETEMBRO" localSheetId="42" hidden="1">{#N/A,#N/A,TRUE,"Serviços"}</definedName>
    <definedName name="SETEMBRO" localSheetId="43" hidden="1">{#N/A,#N/A,TRUE,"Serviços"}</definedName>
    <definedName name="SETEMBRO" localSheetId="44" hidden="1">{#N/A,#N/A,TRUE,"Serviços"}</definedName>
    <definedName name="SETEMBRO" localSheetId="46" hidden="1">{#N/A,#N/A,TRUE,"Serviços"}</definedName>
    <definedName name="SETEMBRO" localSheetId="59" hidden="1">{#N/A,#N/A,TRUE,"Serviços"}</definedName>
    <definedName name="SETEMBRO" localSheetId="47" hidden="1">{#N/A,#N/A,TRUE,"Serviços"}</definedName>
    <definedName name="SETEMBRO" localSheetId="48" hidden="1">{#N/A,#N/A,TRUE,"Serviços"}</definedName>
    <definedName name="SETEMBRO" localSheetId="58" hidden="1">{#N/A,#N/A,TRUE,"Serviços"}</definedName>
    <definedName name="SETEMBRO" localSheetId="60" hidden="1">{#N/A,#N/A,TRUE,"Serviços"}</definedName>
    <definedName name="SETEMBRO" localSheetId="61" hidden="1">{#N/A,#N/A,TRUE,"Serviços"}</definedName>
    <definedName name="SETEMBRO" localSheetId="62" hidden="1">{#N/A,#N/A,TRUE,"Serviços"}</definedName>
    <definedName name="SETEMBRO" localSheetId="63" hidden="1">{#N/A,#N/A,TRUE,"Serviços"}</definedName>
    <definedName name="SETEMBRO" localSheetId="64" hidden="1">{#N/A,#N/A,TRUE,"Serviços"}</definedName>
    <definedName name="SETEMBRO" localSheetId="65" hidden="1">{#N/A,#N/A,TRUE,"Serviços"}</definedName>
    <definedName name="SETEMBRO" localSheetId="66" hidden="1">{#N/A,#N/A,TRUE,"Serviços"}</definedName>
    <definedName name="SETEMBRO" localSheetId="1" hidden="1">{#N/A,#N/A,TRUE,"Serviços"}</definedName>
    <definedName name="SETEMBRO" hidden="1">{#N/A,#N/A,TRUE,"Serviços"}</definedName>
    <definedName name="SETEMBROO" localSheetId="27" hidden="1">{#N/A,#N/A,TRUE,"Serviços"}</definedName>
    <definedName name="SETEMBROO" localSheetId="30" hidden="1">{#N/A,#N/A,TRUE,"Serviços"}</definedName>
    <definedName name="SETEMBROO" localSheetId="40" hidden="1">{#N/A,#N/A,TRUE,"Serviços"}</definedName>
    <definedName name="SETEMBROO" localSheetId="36" hidden="1">{#N/A,#N/A,TRUE,"Serviços"}</definedName>
    <definedName name="SETEMBROO" localSheetId="37" hidden="1">{#N/A,#N/A,TRUE,"Serviços"}</definedName>
    <definedName name="SETEMBROO" localSheetId="39" hidden="1">{#N/A,#N/A,TRUE,"Serviços"}</definedName>
    <definedName name="SETEMBROO" localSheetId="41" hidden="1">{#N/A,#N/A,TRUE,"Serviços"}</definedName>
    <definedName name="SETEMBROO" localSheetId="67" hidden="1">{#N/A,#N/A,TRUE,"Serviços"}</definedName>
    <definedName name="SETEMBROO" localSheetId="46" hidden="1">{#N/A,#N/A,TRUE,"Serviços"}</definedName>
    <definedName name="SETEMBROO" localSheetId="47" hidden="1">{#N/A,#N/A,TRUE,"Serviços"}</definedName>
    <definedName name="SETEMBROO" localSheetId="48" hidden="1">{#N/A,#N/A,TRUE,"Serviços"}</definedName>
    <definedName name="SETEMBROO" localSheetId="60" hidden="1">{#N/A,#N/A,TRUE,"Serviços"}</definedName>
    <definedName name="SETEMBROO" localSheetId="61" hidden="1">{#N/A,#N/A,TRUE,"Serviços"}</definedName>
    <definedName name="SETEMBROO" localSheetId="62" hidden="1">{#N/A,#N/A,TRUE,"Serviços"}</definedName>
    <definedName name="SETEMBROO" localSheetId="63" hidden="1">{#N/A,#N/A,TRUE,"Serviços"}</definedName>
    <definedName name="SETEMBROO" localSheetId="64" hidden="1">{#N/A,#N/A,TRUE,"Serviços"}</definedName>
    <definedName name="SETEMBROO" localSheetId="65" hidden="1">{#N/A,#N/A,TRUE,"Serviços"}</definedName>
    <definedName name="SETEMBROO" localSheetId="66" hidden="1">{#N/A,#N/A,TRUE,"Serviços"}</definedName>
    <definedName name="SETEMBROO" localSheetId="1" hidden="1">{#N/A,#N/A,TRUE,"Serviços"}</definedName>
    <definedName name="SETEMBROO" hidden="1">{#N/A,#N/A,TRUE,"Serviços"}</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6">#N/A</definedName>
    <definedName name="SHARED_FORMULA_7">#N/A</definedName>
    <definedName name="SHARED_FORMULA_8">#N/A</definedName>
    <definedName name="SHARED_FORMULA_9">#N/A</definedName>
    <definedName name="SIH" localSheetId="27">#REF!</definedName>
    <definedName name="SIH" localSheetId="40">#REF!</definedName>
    <definedName name="SIH" localSheetId="37">#REF!</definedName>
    <definedName name="SIH" localSheetId="39">#REF!</definedName>
    <definedName name="SIH" localSheetId="41">#REF!</definedName>
    <definedName name="SIH" localSheetId="67">#REF!</definedName>
    <definedName name="SIH" localSheetId="60">#REF!</definedName>
    <definedName name="SIH" localSheetId="61">#REF!</definedName>
    <definedName name="SIH" localSheetId="62">#REF!</definedName>
    <definedName name="SIH" localSheetId="63">#REF!</definedName>
    <definedName name="SIH" localSheetId="64">#REF!</definedName>
    <definedName name="SIH" localSheetId="65">#REF!</definedName>
    <definedName name="SIH" localSheetId="66">#REF!</definedName>
    <definedName name="SIH">#REF!</definedName>
    <definedName name="sinalizacao" localSheetId="27">#REF!</definedName>
    <definedName name="sinalizacao" localSheetId="40">#REF!</definedName>
    <definedName name="sinalizacao" localSheetId="37">#REF!</definedName>
    <definedName name="sinalizacao" localSheetId="39">#REF!</definedName>
    <definedName name="sinalizacao" localSheetId="41">#REF!</definedName>
    <definedName name="sinalizacao" localSheetId="67">#REF!</definedName>
    <definedName name="sinalizacao" localSheetId="60">#REF!</definedName>
    <definedName name="sinalizacao" localSheetId="61">#REF!</definedName>
    <definedName name="sinalizacao" localSheetId="62">#REF!</definedName>
    <definedName name="sinalizacao" localSheetId="63">#REF!</definedName>
    <definedName name="sinalizacao" localSheetId="64">#REF!</definedName>
    <definedName name="sinalizacao" localSheetId="65">#REF!</definedName>
    <definedName name="sinalizacao" localSheetId="66">#REF!</definedName>
    <definedName name="sinalizacao">#REF!</definedName>
    <definedName name="Sinalização" localSheetId="27">#REF!</definedName>
    <definedName name="Sinalização" localSheetId="40">#REF!</definedName>
    <definedName name="Sinalização" localSheetId="37">#REF!</definedName>
    <definedName name="Sinalização" localSheetId="39">#REF!</definedName>
    <definedName name="Sinalização" localSheetId="41">#REF!</definedName>
    <definedName name="Sinalização" localSheetId="67">#REF!</definedName>
    <definedName name="Sinalização" localSheetId="60">#REF!</definedName>
    <definedName name="Sinalização" localSheetId="61">#REF!</definedName>
    <definedName name="Sinalização" localSheetId="62">#REF!</definedName>
    <definedName name="Sinalização" localSheetId="63">#REF!</definedName>
    <definedName name="Sinalização" localSheetId="64">#REF!</definedName>
    <definedName name="Sinalização" localSheetId="65">#REF!</definedName>
    <definedName name="Sinalização" localSheetId="66">#REF!</definedName>
    <definedName name="Sinalização">#REF!</definedName>
    <definedName name="sinalizacao_1">#REF!</definedName>
    <definedName name="sinalizacao_2">#REF!</definedName>
    <definedName name="sinalizacao_3">#REF!</definedName>
    <definedName name="sinalizacao_4">#REF!</definedName>
    <definedName name="Sispec00">#REF!</definedName>
    <definedName name="Sispec98">#REF!</definedName>
    <definedName name="SIV">#REF!</definedName>
    <definedName name="SM">"$#REF!.$J$34"</definedName>
    <definedName name="SMW">"$#REF!.$J$36"</definedName>
    <definedName name="SMWA">"$#REF!.$J$35"</definedName>
    <definedName name="SoluçãoIntervençãoFuncional" localSheetId="27">#REF!</definedName>
    <definedName name="SoluçãoIntervençãoFuncional" localSheetId="48">#REF!</definedName>
    <definedName name="SoluçãoIntervençãoFuncional" localSheetId="64">#REF!</definedName>
    <definedName name="SoluçãoIntervençãoFuncional" localSheetId="65">#REF!</definedName>
    <definedName name="SoluçãoIntervençãoFuncional" localSheetId="66">#REF!</definedName>
    <definedName name="SoluçãoIntervençãoFuncional">#REF!</definedName>
    <definedName name="Soluções_3ªF" localSheetId="23">OFFSET(#REF!,MATCH("3ª FAIXA",#REF!,0),0,MATCH("ACOSTAMENTO",#REF!,0)-MATCH("3ª FAIXA",#REF!,0),1)</definedName>
    <definedName name="Soluções_3ªF" localSheetId="30">OFFSET(#REF!,MATCH("3ª FAIXA",#REF!,0),0,MATCH("ACOSTAMENTO",#REF!,0)-MATCH("3ª FAIXA",#REF!,0),1)</definedName>
    <definedName name="Soluções_3ªF" localSheetId="33">OFFSET(#REF!,MATCH("3ª FAIXA",#REF!,0),0,MATCH("ACOSTAMENTO",#REF!,0)-MATCH("3ª FAIXA",#REF!,0),1)</definedName>
    <definedName name="Soluções_3ªF" localSheetId="35">OFFSET(#REF!,MATCH("3ª FAIXA",#REF!,0),0,MATCH("ACOSTAMENTO",#REF!,0)-MATCH("3ª FAIXA",#REF!,0),1)</definedName>
    <definedName name="Soluções_3ªF" localSheetId="42">OFFSET(#REF!,MATCH("3ª FAIXA",#REF!,0),0,MATCH("ACOSTAMENTO",#REF!,0)-MATCH("3ª FAIXA",#REF!,0),1)</definedName>
    <definedName name="Soluções_3ªF" localSheetId="43">OFFSET(#REF!,MATCH("3ª FAIXA",#REF!,0),0,MATCH("ACOSTAMENTO",#REF!,0)-MATCH("3ª FAIXA",#REF!,0),1)</definedName>
    <definedName name="Soluções_3ªF" localSheetId="64">OFFSET(#REF!,MATCH("3ª FAIXA",#REF!,0),0,MATCH("ACOSTAMENTO",#REF!,0)-MATCH("3ª FAIXA",#REF!,0),1)</definedName>
    <definedName name="Soluções_3ªF">OFFSET(#REF!,MATCH("3ª FAIXA",#REF!,0),0,MATCH("ACOSTAMENTO",#REF!,0)-MATCH("3ª FAIXA",#REF!,0),1)</definedName>
    <definedName name="Soluções_Acost" localSheetId="23">OFFSET(#REF!,MATCH("ACOSTAMENTO",#REF!,0),0,MATCH("DRENAGEM SUPERFICIAL",#REF!,0)-MATCH("ACOSTAMENTO",#REF!,0),1)</definedName>
    <definedName name="Soluções_Acost" localSheetId="30">OFFSET(#REF!,MATCH("ACOSTAMENTO",#REF!,0),0,MATCH("DRENAGEM SUPERFICIAL",#REF!,0)-MATCH("ACOSTAMENTO",#REF!,0),1)</definedName>
    <definedName name="Soluções_Acost" localSheetId="33">OFFSET(#REF!,MATCH("ACOSTAMENTO",#REF!,0),0,MATCH("DRENAGEM SUPERFICIAL",#REF!,0)-MATCH("ACOSTAMENTO",#REF!,0),1)</definedName>
    <definedName name="Soluções_Acost" localSheetId="35">OFFSET(#REF!,MATCH("ACOSTAMENTO",#REF!,0),0,MATCH("DRENAGEM SUPERFICIAL",#REF!,0)-MATCH("ACOSTAMENTO",#REF!,0),1)</definedName>
    <definedName name="Soluções_Acost" localSheetId="42">OFFSET(#REF!,MATCH("ACOSTAMENTO",#REF!,0),0,MATCH("DRENAGEM SUPERFICIAL",#REF!,0)-MATCH("ACOSTAMENTO",#REF!,0),1)</definedName>
    <definedName name="Soluções_Acost" localSheetId="43">OFFSET(#REF!,MATCH("ACOSTAMENTO",#REF!,0),0,MATCH("DRENAGEM SUPERFICIAL",#REF!,0)-MATCH("ACOSTAMENTO",#REF!,0),1)</definedName>
    <definedName name="Soluções_Acost" localSheetId="64">OFFSET(#REF!,MATCH("ACOSTAMENTO",#REF!,0),0,MATCH("DRENAGEM SUPERFICIAL",#REF!,0)-MATCH("ACOSTAMENTO",#REF!,0),1)</definedName>
    <definedName name="Soluções_Acost">OFFSET(#REF!,MATCH("ACOSTAMENTO",#REF!,0),0,MATCH("DRENAGEM SUPERFICIAL",#REF!,0)-MATCH("ACOSTAMENTO",#REF!,0),1)</definedName>
    <definedName name="Soluções_Pista" localSheetId="23">OFFSET(#REF!,MATCH("PISTA ROLAMENTO",#REF!,0),0,MATCH("3ª FAIXA",#REF!,0)-MATCH("PISTA ROLAMENTO",#REF!,0),1)</definedName>
    <definedName name="Soluções_Pista" localSheetId="30">OFFSET(#REF!,MATCH("PISTA ROLAMENTO",#REF!,0),0,MATCH("3ª FAIXA",#REF!,0)-MATCH("PISTA ROLAMENTO",#REF!,0),1)</definedName>
    <definedName name="Soluções_Pista" localSheetId="33">OFFSET(#REF!,MATCH("PISTA ROLAMENTO",#REF!,0),0,MATCH("3ª FAIXA",#REF!,0)-MATCH("PISTA ROLAMENTO",#REF!,0),1)</definedName>
    <definedName name="Soluções_Pista" localSheetId="35">OFFSET(#REF!,MATCH("PISTA ROLAMENTO",#REF!,0),0,MATCH("3ª FAIXA",#REF!,0)-MATCH("PISTA ROLAMENTO",#REF!,0),1)</definedName>
    <definedName name="Soluções_Pista" localSheetId="42">OFFSET(#REF!,MATCH("PISTA ROLAMENTO",#REF!,0),0,MATCH("3ª FAIXA",#REF!,0)-MATCH("PISTA ROLAMENTO",#REF!,0),1)</definedName>
    <definedName name="Soluções_Pista" localSheetId="43">OFFSET(#REF!,MATCH("PISTA ROLAMENTO",#REF!,0),0,MATCH("3ª FAIXA",#REF!,0)-MATCH("PISTA ROLAMENTO",#REF!,0),1)</definedName>
    <definedName name="Soluções_Pista" localSheetId="64">OFFSET(#REF!,MATCH("PISTA ROLAMENTO",#REF!,0),0,MATCH("3ª FAIXA",#REF!,0)-MATCH("PISTA ROLAMENTO",#REF!,0),1)</definedName>
    <definedName name="Soluções_Pista">OFFSET(#REF!,MATCH("PISTA ROLAMENTO",#REF!,0),0,MATCH("3ª FAIXA",#REF!,0)-MATCH("PISTA ROLAMENTO",#REF!,0),1)</definedName>
    <definedName name="solver_lin" hidden="1">0</definedName>
    <definedName name="solver_num" hidden="1">0</definedName>
    <definedName name="solver_opt" localSheetId="30" hidden="1">#REF!</definedName>
    <definedName name="solver_opt" localSheetId="64" hidden="1">#REF!</definedName>
    <definedName name="solver_opt" hidden="1">#REF!</definedName>
    <definedName name="solver_rel1" hidden="1">3</definedName>
    <definedName name="solver_rhs1" hidden="1">0</definedName>
    <definedName name="solver_tmp" hidden="1">0</definedName>
    <definedName name="solver_typ" hidden="1">1</definedName>
    <definedName name="solver_val" hidden="1">0</definedName>
    <definedName name="SomaMedAtual" localSheetId="27">SUM(IF(#REF!=#REF!,IF(#REF!=#REF!,#REF!)))</definedName>
    <definedName name="SomaMedAtual" localSheetId="25">SUM(IF(#REF!=#REF!,IF(#REF!=#REF!,#REF!)))</definedName>
    <definedName name="SomaMedAtual" localSheetId="32">SUM(IF(#REF!=#REF!,IF(#REF!=#REF!,#REF!)))</definedName>
    <definedName name="SomaMedAtual" localSheetId="40">SUM(IF(#REF!=#REF!,IF(#REF!=#REF!,#REF!)))</definedName>
    <definedName name="SomaMedAtual" localSheetId="36">SUM(IF(#REF!=#REF!,IF(#REF!=#REF!,#REF!)))</definedName>
    <definedName name="SomaMedAtual" localSheetId="37">SUM(IF(#REF!=#REF!,IF(#REF!=#REF!,#REF!)))</definedName>
    <definedName name="SomaMedAtual" localSheetId="38">SUM(IF(#REF!=#REF!,IF(#REF!=#REF!,#REF!)))</definedName>
    <definedName name="SomaMedAtual" localSheetId="39">SUM(IF(#REF!=#REF!,IF(#REF!=#REF!,#REF!)))</definedName>
    <definedName name="SomaMedAtual" localSheetId="68">SUM(IF(#REF!=#REF!,IF(#REF!=#REF!,#REF!)))</definedName>
    <definedName name="SomaMedAtual" localSheetId="41">SUM(IF(#REF!=#REF!,IF(#REF!=#REF!,#REF!)))</definedName>
    <definedName name="SomaMedAtual" localSheetId="67">SUM(IF(#REF!=#REF!,IF(#REF!=#REF!,#REF!)))</definedName>
    <definedName name="SomaMedAtual" localSheetId="42">SUM(IF(#REF!=#REF!,IF(#REF!=#REF!,#REF!)))</definedName>
    <definedName name="SomaMedAtual" localSheetId="43">SUM(IF(#REF!=#REF!,IF(#REF!=#REF!,#REF!)))</definedName>
    <definedName name="SomaMedAtual" localSheetId="44">SUM(IF(#REF!=#REF!,IF(#REF!=#REF!,#REF!)))</definedName>
    <definedName name="SomaMedAtual" localSheetId="59">SUM(IF(#REF!=#REF!,IF(#REF!=#REF!,#REF!)))</definedName>
    <definedName name="SomaMedAtual" localSheetId="58">SUM(IF(#REF!=#REF!,IF(#REF!=#REF!,#REF!)))</definedName>
    <definedName name="SomaMedAtual" localSheetId="60">SUM(IF(#REF!=#REF!,IF(#REF!=#REF!,#REF!)))</definedName>
    <definedName name="SomaMedAtual" localSheetId="61">SUM(IF(#REF!=#REF!,IF(#REF!=#REF!,#REF!)))</definedName>
    <definedName name="SomaMedAtual" localSheetId="62">SUM(IF(#REF!=#REF!,IF(#REF!=#REF!,#REF!)))</definedName>
    <definedName name="SomaMedAtual" localSheetId="63">SUM(IF(#REF!=#REF!,IF(#REF!=#REF!,#REF!)))</definedName>
    <definedName name="SomaMedAtual" localSheetId="64">SUM(IF(#REF!=#REF!,IF(#REF!=#REF!,#REF!)))</definedName>
    <definedName name="SomaMedAtual" localSheetId="65">SUM(IF(#REF!=#REF!,IF(#REF!=#REF!,#REF!)))</definedName>
    <definedName name="SomaMedAtual" localSheetId="66">SUM(IF(#REF!=#REF!,IF(#REF!=#REF!,#REF!)))</definedName>
    <definedName name="SomaMedAtual">SUM(IF(#REF!=#REF!,IF(#REF!=#REF!,#REF!)))</definedName>
    <definedName name="srsdgqge" localSheetId="27">#REF!</definedName>
    <definedName name="srsdgqge" localSheetId="40">#REF!</definedName>
    <definedName name="srsdgqge" localSheetId="37">#REF!</definedName>
    <definedName name="srsdgqge" localSheetId="39">#REF!</definedName>
    <definedName name="srsdgqge" localSheetId="41">#REF!</definedName>
    <definedName name="srsdgqge" localSheetId="67">#REF!</definedName>
    <definedName name="srsdgqge" localSheetId="60">#REF!</definedName>
    <definedName name="srsdgqge" localSheetId="61">#REF!</definedName>
    <definedName name="srsdgqge" localSheetId="62">#REF!</definedName>
    <definedName name="srsdgqge" localSheetId="63">#REF!</definedName>
    <definedName name="srsdgqge" localSheetId="64">#REF!</definedName>
    <definedName name="srsdgqge" localSheetId="65">#REF!</definedName>
    <definedName name="srsdgqge" localSheetId="66">#REF!</definedName>
    <definedName name="srsdgqge">#REF!</definedName>
    <definedName name="SRV" localSheetId="27" hidden="1">#REF!</definedName>
    <definedName name="SRV" localSheetId="23" hidden="1">#REF!</definedName>
    <definedName name="SRV" localSheetId="25" hidden="1">#REF!</definedName>
    <definedName name="SRV" localSheetId="31" hidden="1">#REF!</definedName>
    <definedName name="SRV" localSheetId="32" hidden="1">#REF!</definedName>
    <definedName name="SRV" localSheetId="33" hidden="1">#REF!</definedName>
    <definedName name="SRV" localSheetId="35" hidden="1">#REF!</definedName>
    <definedName name="SRV" localSheetId="40" hidden="1">#REF!</definedName>
    <definedName name="SRV" localSheetId="37" hidden="1">#REF!</definedName>
    <definedName name="SRV" localSheetId="38" hidden="1">#REF!</definedName>
    <definedName name="SRV" localSheetId="39" hidden="1">#REF!</definedName>
    <definedName name="SRV" localSheetId="41" hidden="1">#REF!</definedName>
    <definedName name="SRV" localSheetId="42" hidden="1">#REF!</definedName>
    <definedName name="SRV" localSheetId="43" hidden="1">#REF!</definedName>
    <definedName name="SRV" localSheetId="59" hidden="1">#REF!</definedName>
    <definedName name="SRV" localSheetId="58" hidden="1">#REF!</definedName>
    <definedName name="SRV" localSheetId="60" hidden="1">#REF!</definedName>
    <definedName name="SRV" localSheetId="61" hidden="1">#REF!</definedName>
    <definedName name="SRV" localSheetId="62" hidden="1">#REF!</definedName>
    <definedName name="SRV" localSheetId="63" hidden="1">#REF!</definedName>
    <definedName name="SRV" localSheetId="65" hidden="1">#REF!</definedName>
    <definedName name="SRV" localSheetId="66" hidden="1">#REF!</definedName>
    <definedName name="SRV" hidden="1">#REF!</definedName>
    <definedName name="SS" localSheetId="27" hidden="1">{#N/A,#N/A,FALSE,"MO (2)"}</definedName>
    <definedName name="SS" localSheetId="30" hidden="1">{#N/A,#N/A,FALSE,"MO (2)"}</definedName>
    <definedName name="SS" localSheetId="40" hidden="1">{#N/A,#N/A,FALSE,"MO (2)"}</definedName>
    <definedName name="SS" localSheetId="36" hidden="1">{#N/A,#N/A,FALSE,"MO (2)"}</definedName>
    <definedName name="SS" localSheetId="37" hidden="1">{#N/A,#N/A,FALSE,"MO (2)"}</definedName>
    <definedName name="SS" localSheetId="39" hidden="1">{#N/A,#N/A,FALSE,"MO (2)"}</definedName>
    <definedName name="SS" localSheetId="41" hidden="1">{#N/A,#N/A,FALSE,"MO (2)"}</definedName>
    <definedName name="SS" localSheetId="67" hidden="1">{#N/A,#N/A,FALSE,"MO (2)"}</definedName>
    <definedName name="SS" localSheetId="46" hidden="1">{#N/A,#N/A,FALSE,"MO (2)"}</definedName>
    <definedName name="SS" localSheetId="47" hidden="1">{#N/A,#N/A,FALSE,"MO (2)"}</definedName>
    <definedName name="SS" localSheetId="48" hidden="1">{#N/A,#N/A,FALSE,"MO (2)"}</definedName>
    <definedName name="SS" localSheetId="60" hidden="1">{#N/A,#N/A,FALSE,"MO (2)"}</definedName>
    <definedName name="SS" localSheetId="61" hidden="1">{#N/A,#N/A,FALSE,"MO (2)"}</definedName>
    <definedName name="SS" localSheetId="62" hidden="1">{#N/A,#N/A,FALSE,"MO (2)"}</definedName>
    <definedName name="SS" localSheetId="63" hidden="1">{#N/A,#N/A,FALSE,"MO (2)"}</definedName>
    <definedName name="SS" localSheetId="64" hidden="1">{#N/A,#N/A,FALSE,"MO (2)"}</definedName>
    <definedName name="SS" localSheetId="65" hidden="1">{#N/A,#N/A,FALSE,"MO (2)"}</definedName>
    <definedName name="SS" localSheetId="66" hidden="1">{#N/A,#N/A,FALSE,"MO (2)"}</definedName>
    <definedName name="SS" localSheetId="1" hidden="1">{#N/A,#N/A,FALSE,"MO (2)"}</definedName>
    <definedName name="SS" hidden="1">{#N/A,#N/A,FALSE,"MO (2)"}</definedName>
    <definedName name="SSS" localSheetId="27" hidden="1">{#N/A,#N/A,FALSE,"MO (2)"}</definedName>
    <definedName name="SSS" localSheetId="30" hidden="1">{#N/A,#N/A,FALSE,"MO (2)"}</definedName>
    <definedName name="SSS" localSheetId="40" hidden="1">{#N/A,#N/A,FALSE,"MO (2)"}</definedName>
    <definedName name="SSS" localSheetId="36" hidden="1">{#N/A,#N/A,FALSE,"MO (2)"}</definedName>
    <definedName name="SSS" localSheetId="37" hidden="1">{#N/A,#N/A,FALSE,"MO (2)"}</definedName>
    <definedName name="SSS" localSheetId="39" hidden="1">{#N/A,#N/A,FALSE,"MO (2)"}</definedName>
    <definedName name="SSS" localSheetId="41" hidden="1">{#N/A,#N/A,FALSE,"MO (2)"}</definedName>
    <definedName name="SSS" localSheetId="67" hidden="1">{#N/A,#N/A,FALSE,"MO (2)"}</definedName>
    <definedName name="SSS" localSheetId="46" hidden="1">{#N/A,#N/A,FALSE,"MO (2)"}</definedName>
    <definedName name="SSS" localSheetId="47" hidden="1">{#N/A,#N/A,FALSE,"MO (2)"}</definedName>
    <definedName name="SSS" localSheetId="48" hidden="1">{#N/A,#N/A,FALSE,"MO (2)"}</definedName>
    <definedName name="SSS" localSheetId="60" hidden="1">{#N/A,#N/A,FALSE,"MO (2)"}</definedName>
    <definedName name="SSS" localSheetId="61" hidden="1">{#N/A,#N/A,FALSE,"MO (2)"}</definedName>
    <definedName name="SSS" localSheetId="62" hidden="1">{#N/A,#N/A,FALSE,"MO (2)"}</definedName>
    <definedName name="SSS" localSheetId="63" hidden="1">{#N/A,#N/A,FALSE,"MO (2)"}</definedName>
    <definedName name="SSS" localSheetId="64" hidden="1">{#N/A,#N/A,FALSE,"MO (2)"}</definedName>
    <definedName name="SSS" localSheetId="65" hidden="1">{#N/A,#N/A,FALSE,"MO (2)"}</definedName>
    <definedName name="SSS" localSheetId="66" hidden="1">{#N/A,#N/A,FALSE,"MO (2)"}</definedName>
    <definedName name="SSS" localSheetId="1" hidden="1">{#N/A,#N/A,FALSE,"MO (2)"}</definedName>
    <definedName name="SSS" hidden="1">{#N/A,#N/A,FALSE,"MO (2)"}</definedName>
    <definedName name="sssa">#N/A</definedName>
    <definedName name="ssssss" localSheetId="27" hidden="1">{#N/A,#N/A,FALSE,"MO (2)"}</definedName>
    <definedName name="ssssss" localSheetId="30" hidden="1">{#N/A,#N/A,FALSE,"MO (2)"}</definedName>
    <definedName name="ssssss" localSheetId="40" hidden="1">{#N/A,#N/A,FALSE,"MO (2)"}</definedName>
    <definedName name="ssssss" localSheetId="36" hidden="1">{#N/A,#N/A,FALSE,"MO (2)"}</definedName>
    <definedName name="ssssss" localSheetId="37" hidden="1">{#N/A,#N/A,FALSE,"MO (2)"}</definedName>
    <definedName name="ssssss" localSheetId="39" hidden="1">{#N/A,#N/A,FALSE,"MO (2)"}</definedName>
    <definedName name="ssssss" localSheetId="41" hidden="1">{#N/A,#N/A,FALSE,"MO (2)"}</definedName>
    <definedName name="ssssss" localSheetId="67" hidden="1">{#N/A,#N/A,FALSE,"MO (2)"}</definedName>
    <definedName name="ssssss" localSheetId="46" hidden="1">{#N/A,#N/A,FALSE,"MO (2)"}</definedName>
    <definedName name="ssssss" localSheetId="47" hidden="1">{#N/A,#N/A,FALSE,"MO (2)"}</definedName>
    <definedName name="ssssss" localSheetId="48" hidden="1">{#N/A,#N/A,FALSE,"MO (2)"}</definedName>
    <definedName name="ssssss" localSheetId="60" hidden="1">{#N/A,#N/A,FALSE,"MO (2)"}</definedName>
    <definedName name="ssssss" localSheetId="61" hidden="1">{#N/A,#N/A,FALSE,"MO (2)"}</definedName>
    <definedName name="ssssss" localSheetId="62" hidden="1">{#N/A,#N/A,FALSE,"MO (2)"}</definedName>
    <definedName name="ssssss" localSheetId="63" hidden="1">{#N/A,#N/A,FALSE,"MO (2)"}</definedName>
    <definedName name="ssssss" localSheetId="64" hidden="1">{#N/A,#N/A,FALSE,"MO (2)"}</definedName>
    <definedName name="ssssss" localSheetId="65" hidden="1">{#N/A,#N/A,FALSE,"MO (2)"}</definedName>
    <definedName name="ssssss" localSheetId="66" hidden="1">{#N/A,#N/A,FALSE,"MO (2)"}</definedName>
    <definedName name="ssssss" localSheetId="1" hidden="1">{#N/A,#N/A,FALSE,"MO (2)"}</definedName>
    <definedName name="ssssss" hidden="1">{#N/A,#N/A,FALSE,"MO (2)"}</definedName>
    <definedName name="sssssssssssssssssssss" localSheetId="27" hidden="1">{#N/A,#N/A,TRUE,"Plan1"}</definedName>
    <definedName name="sssssssssssssssssssss" localSheetId="30" hidden="1">{#N/A,#N/A,TRUE,"Plan1"}</definedName>
    <definedName name="sssssssssssssssssssss" localSheetId="40" hidden="1">{#N/A,#N/A,TRUE,"Plan1"}</definedName>
    <definedName name="sssssssssssssssssssss" localSheetId="36" hidden="1">{#N/A,#N/A,TRUE,"Plan1"}</definedName>
    <definedName name="sssssssssssssssssssss" localSheetId="37" hidden="1">{#N/A,#N/A,TRUE,"Plan1"}</definedName>
    <definedName name="sssssssssssssssssssss" localSheetId="39" hidden="1">{#N/A,#N/A,TRUE,"Plan1"}</definedName>
    <definedName name="sssssssssssssssssssss" localSheetId="41" hidden="1">{#N/A,#N/A,TRUE,"Plan1"}</definedName>
    <definedName name="sssssssssssssssssssss" localSheetId="67" hidden="1">{#N/A,#N/A,TRUE,"Plan1"}</definedName>
    <definedName name="sssssssssssssssssssss" localSheetId="46" hidden="1">{#N/A,#N/A,TRUE,"Plan1"}</definedName>
    <definedName name="sssssssssssssssssssss" localSheetId="47" hidden="1">{#N/A,#N/A,TRUE,"Plan1"}</definedName>
    <definedName name="sssssssssssssssssssss" localSheetId="48" hidden="1">{#N/A,#N/A,TRUE,"Plan1"}</definedName>
    <definedName name="sssssssssssssssssssss" localSheetId="60" hidden="1">{#N/A,#N/A,TRUE,"Plan1"}</definedName>
    <definedName name="sssssssssssssssssssss" localSheetId="61" hidden="1">{#N/A,#N/A,TRUE,"Plan1"}</definedName>
    <definedName name="sssssssssssssssssssss" localSheetId="62" hidden="1">{#N/A,#N/A,TRUE,"Plan1"}</definedName>
    <definedName name="sssssssssssssssssssss" localSheetId="63" hidden="1">{#N/A,#N/A,TRUE,"Plan1"}</definedName>
    <definedName name="sssssssssssssssssssss" localSheetId="64" hidden="1">{#N/A,#N/A,TRUE,"Plan1"}</definedName>
    <definedName name="sssssssssssssssssssss" localSheetId="65" hidden="1">{#N/A,#N/A,TRUE,"Plan1"}</definedName>
    <definedName name="sssssssssssssssssssss" localSheetId="66" hidden="1">{#N/A,#N/A,TRUE,"Plan1"}</definedName>
    <definedName name="sssssssssssssssssssss" localSheetId="1" hidden="1">{#N/A,#N/A,TRUE,"Plan1"}</definedName>
    <definedName name="sssssssssssssssssssss" hidden="1">{#N/A,#N/A,TRUE,"Plan1"}</definedName>
    <definedName name="STR" localSheetId="27">#REF!</definedName>
    <definedName name="STR" localSheetId="40">#REF!</definedName>
    <definedName name="STR" localSheetId="37">#REF!</definedName>
    <definedName name="STR" localSheetId="39">#REF!</definedName>
    <definedName name="STR" localSheetId="41">#REF!</definedName>
    <definedName name="STR" localSheetId="67">#REF!</definedName>
    <definedName name="STR" localSheetId="60">#REF!</definedName>
    <definedName name="STR" localSheetId="61">#REF!</definedName>
    <definedName name="STR" localSheetId="62">#REF!</definedName>
    <definedName name="STR" localSheetId="63">#REF!</definedName>
    <definedName name="STR" localSheetId="64">#REF!</definedName>
    <definedName name="STR" localSheetId="65">#REF!</definedName>
    <definedName name="STR" localSheetId="66">#REF!</definedName>
    <definedName name="STR">#REF!</definedName>
    <definedName name="SUB_TRECHO" localSheetId="32">#REF!</definedName>
    <definedName name="SUB_TRECHO" localSheetId="36">#REF!</definedName>
    <definedName name="SUB_TRECHO" localSheetId="38">#REF!</definedName>
    <definedName name="SUB_TRECHO" localSheetId="59">#REF!</definedName>
    <definedName name="SUB_TRECHO" localSheetId="58">#REF!</definedName>
    <definedName name="SUB_TRECHO" localSheetId="64">#REF!</definedName>
    <definedName name="SUB_TRECHO">#REF!</definedName>
    <definedName name="Subestação" localSheetId="64">#REF!</definedName>
    <definedName name="Subestação">#REF!</definedName>
    <definedName name="Subt" localSheetId="32">#REF!</definedName>
    <definedName name="Subt" localSheetId="38">#REF!</definedName>
    <definedName name="Subt" localSheetId="59">#REF!</definedName>
    <definedName name="Subt" localSheetId="58">#REF!</definedName>
    <definedName name="Subt">#REF!</definedName>
    <definedName name="SUBT_1">#REF!</definedName>
    <definedName name="SUBT1">#REF!</definedName>
    <definedName name="subtrecho">#REF!</definedName>
    <definedName name="SUMMERY">#REF!</definedName>
    <definedName name="SUP_MAR94">#REF!</definedName>
    <definedName name="superstrutura">#REF!</definedName>
    <definedName name="superstrutura_1">#REF!</definedName>
    <definedName name="superstrutura_2">#REF!</definedName>
    <definedName name="superstrutura_3">#REF!</definedName>
    <definedName name="superstrutura_4">#REF!</definedName>
    <definedName name="T" localSheetId="27">'ANEXO IX - Met. Solução II (1)'!T</definedName>
    <definedName name="T" localSheetId="25">'ANEXO VII - Erosão'!T</definedName>
    <definedName name="T" localSheetId="30">'ANEXO X - Solução Desempenh'!T</definedName>
    <definedName name="T" localSheetId="32">'ANEXO XII - Ficha Resumo'!T</definedName>
    <definedName name="T" localSheetId="40">'ANEXO XIX - FIT'!T</definedName>
    <definedName name="T" localSheetId="36">#N/A</definedName>
    <definedName name="T" localSheetId="37">'ANEXO XVI - Cotação'!T</definedName>
    <definedName name="T" localSheetId="38">#REF!</definedName>
    <definedName name="T" localSheetId="39">'ANEXO XVIII - Binômio'!T</definedName>
    <definedName name="T" localSheetId="68">#N/A</definedName>
    <definedName name="T" localSheetId="41">'ANEXO XX - Transporte'!T</definedName>
    <definedName name="T" localSheetId="42">#N/A</definedName>
    <definedName name="T" localSheetId="43">#N/A</definedName>
    <definedName name="T" localSheetId="44">'ANEXO XXII - Sin. Abertura Tráf'!T</definedName>
    <definedName name="T" localSheetId="46">'ANEXO XXIV - Orç. Total'!T</definedName>
    <definedName name="T" localSheetId="59">#REF!</definedName>
    <definedName name="T" localSheetId="47">'ANEXO XXV - Cronograma'!T</definedName>
    <definedName name="T" localSheetId="48">'ANEXO XXVI - Padrão Desempenho'!T</definedName>
    <definedName name="T" localSheetId="58">#REF!</definedName>
    <definedName name="T" localSheetId="62">'ANEXO XXXII - Crít. acidentes'!T</definedName>
    <definedName name="T" localSheetId="63">'ANEXO XXXIII-Matriz de Soluções'!T</definedName>
    <definedName name="T" localSheetId="64">'ANEXO XXXIV - Aplicação PC'!T</definedName>
    <definedName name="T" localSheetId="65">'ANEXO XXXV - Fator H.P.'!T</definedName>
    <definedName name="T" localSheetId="66">'ANEXO XXXVI - Nível de Serviço'!T</definedName>
    <definedName name="T">[0]!T</definedName>
    <definedName name="T_25" localSheetId="27">#N/A</definedName>
    <definedName name="T_25" localSheetId="25">'ANEXO VII - Erosão'!T_25</definedName>
    <definedName name="T_25" localSheetId="30">[0]!CAPT</definedName>
    <definedName name="T_25" localSheetId="32">'ANEXO XII - Ficha Resumo'!T_25</definedName>
    <definedName name="T_25" localSheetId="40">#N/A</definedName>
    <definedName name="T_25" localSheetId="36">#N/A</definedName>
    <definedName name="T_25" localSheetId="37">#N/A</definedName>
    <definedName name="T_25" localSheetId="38">'ANEXO XVII - Pedágio'!T_25</definedName>
    <definedName name="T_25" localSheetId="39">#N/A</definedName>
    <definedName name="T_25" localSheetId="68">#N/A</definedName>
    <definedName name="T_25" localSheetId="41">#N/A</definedName>
    <definedName name="T_25" localSheetId="67">#N/A</definedName>
    <definedName name="T_25" localSheetId="42">#N/A</definedName>
    <definedName name="T_25" localSheetId="43">#N/A</definedName>
    <definedName name="T_25" localSheetId="44">'ANEXO XXII - Sin. Abertura Tráf'!T_25</definedName>
    <definedName name="T_25" localSheetId="46">'ANEXO XXIV - Orç. Total'!T_25</definedName>
    <definedName name="T_25" localSheetId="47">'ANEXO XXV - Cronograma'!T_25</definedName>
    <definedName name="T_25" localSheetId="48">'ANEXO XXVI - Padrão Desempenho'!T_25</definedName>
    <definedName name="T_25" localSheetId="60">#N/A</definedName>
    <definedName name="T_25" localSheetId="61">#N/A</definedName>
    <definedName name="T_25" localSheetId="62">#N/A</definedName>
    <definedName name="T_25" localSheetId="63">#N/A</definedName>
    <definedName name="T_25" localSheetId="64">'ANEXO XXXIV - Aplicação PC'!T_25</definedName>
    <definedName name="T_25" localSheetId="65">#N/A</definedName>
    <definedName name="T_25" localSheetId="66">#N/A</definedName>
    <definedName name="T_25" localSheetId="1">SUMÁRIO!T_25</definedName>
    <definedName name="T_25">T_25</definedName>
    <definedName name="T_501">#N/A</definedName>
    <definedName name="T_501_1" localSheetId="27">#REF!</definedName>
    <definedName name="T_501_1" localSheetId="40">#REF!</definedName>
    <definedName name="T_501_1" localSheetId="37">#REF!</definedName>
    <definedName name="T_501_1" localSheetId="39">#REF!</definedName>
    <definedName name="T_501_1" localSheetId="41">#REF!</definedName>
    <definedName name="T_501_1" localSheetId="67">#REF!</definedName>
    <definedName name="T_501_1" localSheetId="60">#REF!</definedName>
    <definedName name="T_501_1" localSheetId="61">#REF!</definedName>
    <definedName name="T_501_1" localSheetId="62">#REF!</definedName>
    <definedName name="T_501_1" localSheetId="63">#REF!</definedName>
    <definedName name="T_501_1" localSheetId="64">#REF!</definedName>
    <definedName name="T_501_1" localSheetId="65">#REF!</definedName>
    <definedName name="T_501_1" localSheetId="66">#REF!</definedName>
    <definedName name="T_501_1">#REF!</definedName>
    <definedName name="T_511">#N/A</definedName>
    <definedName name="T_511_1" localSheetId="27">#REF!</definedName>
    <definedName name="T_511_1" localSheetId="40">#REF!</definedName>
    <definedName name="T_511_1" localSheetId="37">#REF!</definedName>
    <definedName name="T_511_1" localSheetId="39">#REF!</definedName>
    <definedName name="T_511_1" localSheetId="41">#REF!</definedName>
    <definedName name="T_511_1" localSheetId="67">#REF!</definedName>
    <definedName name="T_511_1" localSheetId="60">#REF!</definedName>
    <definedName name="T_511_1" localSheetId="61">#REF!</definedName>
    <definedName name="T_511_1" localSheetId="62">#REF!</definedName>
    <definedName name="T_511_1" localSheetId="63">#REF!</definedName>
    <definedName name="T_511_1" localSheetId="64">#REF!</definedName>
    <definedName name="T_511_1" localSheetId="65">#REF!</definedName>
    <definedName name="T_511_1" localSheetId="66">#REF!</definedName>
    <definedName name="T_511_1">#REF!</definedName>
    <definedName name="T_602">#N/A</definedName>
    <definedName name="T_602_1" localSheetId="27">#REF!</definedName>
    <definedName name="T_602_1" localSheetId="40">#REF!</definedName>
    <definedName name="T_602_1" localSheetId="37">#REF!</definedName>
    <definedName name="T_602_1" localSheetId="39">#REF!</definedName>
    <definedName name="T_602_1" localSheetId="41">#REF!</definedName>
    <definedName name="T_602_1" localSheetId="67">#REF!</definedName>
    <definedName name="T_602_1" localSheetId="60">#REF!</definedName>
    <definedName name="T_602_1" localSheetId="61">#REF!</definedName>
    <definedName name="T_602_1" localSheetId="62">#REF!</definedName>
    <definedName name="T_602_1" localSheetId="63">#REF!</definedName>
    <definedName name="T_602_1" localSheetId="64">#REF!</definedName>
    <definedName name="T_602_1" localSheetId="65">#REF!</definedName>
    <definedName name="T_602_1" localSheetId="66">#REF!</definedName>
    <definedName name="T_602_1">#REF!</definedName>
    <definedName name="T_603">#N/A</definedName>
    <definedName name="T_603_1" localSheetId="27">#REF!</definedName>
    <definedName name="T_603_1" localSheetId="40">#REF!</definedName>
    <definedName name="T_603_1" localSheetId="37">#REF!</definedName>
    <definedName name="T_603_1" localSheetId="39">#REF!</definedName>
    <definedName name="T_603_1" localSheetId="41">#REF!</definedName>
    <definedName name="T_603_1" localSheetId="67">#REF!</definedName>
    <definedName name="T_603_1" localSheetId="60">#REF!</definedName>
    <definedName name="T_603_1" localSheetId="61">#REF!</definedName>
    <definedName name="T_603_1" localSheetId="62">#REF!</definedName>
    <definedName name="T_603_1" localSheetId="63">#REF!</definedName>
    <definedName name="T_603_1" localSheetId="64">#REF!</definedName>
    <definedName name="T_603_1" localSheetId="65">#REF!</definedName>
    <definedName name="T_603_1" localSheetId="66">#REF!</definedName>
    <definedName name="T_603_1">#REF!</definedName>
    <definedName name="T_604">#N/A</definedName>
    <definedName name="T_604_1" localSheetId="27">#REF!</definedName>
    <definedName name="T_604_1" localSheetId="40">#REF!</definedName>
    <definedName name="T_604_1" localSheetId="37">#REF!</definedName>
    <definedName name="T_604_1" localSheetId="39">#REF!</definedName>
    <definedName name="T_604_1" localSheetId="41">#REF!</definedName>
    <definedName name="T_604_1" localSheetId="67">#REF!</definedName>
    <definedName name="T_604_1" localSheetId="60">#REF!</definedName>
    <definedName name="T_604_1" localSheetId="61">#REF!</definedName>
    <definedName name="T_604_1" localSheetId="62">#REF!</definedName>
    <definedName name="T_604_1" localSheetId="63">#REF!</definedName>
    <definedName name="T_604_1" localSheetId="64">#REF!</definedName>
    <definedName name="T_604_1" localSheetId="65">#REF!</definedName>
    <definedName name="T_604_1" localSheetId="66">#REF!</definedName>
    <definedName name="T_604_1">#REF!</definedName>
    <definedName name="T_605">#N/A</definedName>
    <definedName name="T_605_1" localSheetId="27">#REF!</definedName>
    <definedName name="T_605_1" localSheetId="40">#REF!</definedName>
    <definedName name="T_605_1" localSheetId="37">#REF!</definedName>
    <definedName name="T_605_1" localSheetId="39">#REF!</definedName>
    <definedName name="T_605_1" localSheetId="41">#REF!</definedName>
    <definedName name="T_605_1" localSheetId="67">#REF!</definedName>
    <definedName name="T_605_1" localSheetId="60">#REF!</definedName>
    <definedName name="T_605_1" localSheetId="61">#REF!</definedName>
    <definedName name="T_605_1" localSheetId="62">#REF!</definedName>
    <definedName name="T_605_1" localSheetId="63">#REF!</definedName>
    <definedName name="T_605_1" localSheetId="64">#REF!</definedName>
    <definedName name="T_605_1" localSheetId="65">#REF!</definedName>
    <definedName name="T_605_1" localSheetId="66">#REF!</definedName>
    <definedName name="T_605_1">#REF!</definedName>
    <definedName name="T_607">#N/A</definedName>
    <definedName name="T_607_1" localSheetId="27">#REF!</definedName>
    <definedName name="T_607_1" localSheetId="40">#REF!</definedName>
    <definedName name="T_607_1" localSheetId="37">#REF!</definedName>
    <definedName name="T_607_1" localSheetId="39">#REF!</definedName>
    <definedName name="T_607_1" localSheetId="41">#REF!</definedName>
    <definedName name="T_607_1" localSheetId="67">#REF!</definedName>
    <definedName name="T_607_1" localSheetId="60">#REF!</definedName>
    <definedName name="T_607_1" localSheetId="61">#REF!</definedName>
    <definedName name="T_607_1" localSheetId="62">#REF!</definedName>
    <definedName name="T_607_1" localSheetId="63">#REF!</definedName>
    <definedName name="T_607_1" localSheetId="64">#REF!</definedName>
    <definedName name="T_607_1" localSheetId="65">#REF!</definedName>
    <definedName name="T_607_1" localSheetId="66">#REF!</definedName>
    <definedName name="T_607_1">#REF!</definedName>
    <definedName name="T_701">#N/A</definedName>
    <definedName name="T_701_1" localSheetId="27">#REF!</definedName>
    <definedName name="T_701_1" localSheetId="40">#REF!</definedName>
    <definedName name="T_701_1" localSheetId="37">#REF!</definedName>
    <definedName name="T_701_1" localSheetId="39">#REF!</definedName>
    <definedName name="T_701_1" localSheetId="41">#REF!</definedName>
    <definedName name="T_701_1" localSheetId="67">#REF!</definedName>
    <definedName name="T_701_1" localSheetId="60">#REF!</definedName>
    <definedName name="T_701_1" localSheetId="61">#REF!</definedName>
    <definedName name="T_701_1" localSheetId="62">#REF!</definedName>
    <definedName name="T_701_1" localSheetId="63">#REF!</definedName>
    <definedName name="T_701_1" localSheetId="64">#REF!</definedName>
    <definedName name="T_701_1" localSheetId="65">#REF!</definedName>
    <definedName name="T_701_1" localSheetId="66">#REF!</definedName>
    <definedName name="T_701_1">#REF!</definedName>
    <definedName name="T_702">#N/A</definedName>
    <definedName name="T_702_1" localSheetId="27">#REF!</definedName>
    <definedName name="T_702_1" localSheetId="40">#REF!</definedName>
    <definedName name="T_702_1" localSheetId="37">#REF!</definedName>
    <definedName name="T_702_1" localSheetId="39">#REF!</definedName>
    <definedName name="T_702_1" localSheetId="41">#REF!</definedName>
    <definedName name="T_702_1" localSheetId="67">#REF!</definedName>
    <definedName name="T_702_1" localSheetId="60">#REF!</definedName>
    <definedName name="T_702_1" localSheetId="61">#REF!</definedName>
    <definedName name="T_702_1" localSheetId="62">#REF!</definedName>
    <definedName name="T_702_1" localSheetId="63">#REF!</definedName>
    <definedName name="T_702_1" localSheetId="64">#REF!</definedName>
    <definedName name="T_702_1" localSheetId="65">#REF!</definedName>
    <definedName name="T_702_1" localSheetId="66">#REF!</definedName>
    <definedName name="T_702_1">#REF!</definedName>
    <definedName name="T_MF" localSheetId="27">#REF!</definedName>
    <definedName name="T_MF" localSheetId="40">#REF!</definedName>
    <definedName name="T_MF" localSheetId="37">#REF!</definedName>
    <definedName name="T_MF" localSheetId="39">#REF!</definedName>
    <definedName name="T_MF" localSheetId="41">#REF!</definedName>
    <definedName name="T_MF" localSheetId="67">#REF!</definedName>
    <definedName name="T_MF" localSheetId="60">#REF!</definedName>
    <definedName name="T_MF" localSheetId="61">#REF!</definedName>
    <definedName name="T_MF" localSheetId="62">#REF!</definedName>
    <definedName name="T_MF" localSheetId="63">#REF!</definedName>
    <definedName name="T_MF" localSheetId="64">#REF!</definedName>
    <definedName name="T_MF" localSheetId="65">#REF!</definedName>
    <definedName name="T_MF" localSheetId="66">#REF!</definedName>
    <definedName name="T_MF">#REF!</definedName>
    <definedName name="T_MOB" localSheetId="27">#REF!</definedName>
    <definedName name="T_MOB" localSheetId="40">#REF!</definedName>
    <definedName name="T_MOB" localSheetId="37">#REF!</definedName>
    <definedName name="T_MOB" localSheetId="39">#REF!</definedName>
    <definedName name="T_MOB" localSheetId="41">#REF!</definedName>
    <definedName name="T_MOB" localSheetId="67">#REF!</definedName>
    <definedName name="T_MOB" localSheetId="60">#REF!</definedName>
    <definedName name="T_MOB" localSheetId="61">#REF!</definedName>
    <definedName name="T_MOB" localSheetId="62">#REF!</definedName>
    <definedName name="T_MOB" localSheetId="63">#REF!</definedName>
    <definedName name="T_MOB" localSheetId="64">#REF!</definedName>
    <definedName name="T_MOB" localSheetId="65">#REF!</definedName>
    <definedName name="T_MOB" localSheetId="66">#REF!</definedName>
    <definedName name="T_MOB">#REF!</definedName>
    <definedName name="tab_mancal">#REF!</definedName>
    <definedName name="Tab_Serv." localSheetId="25">#REF!</definedName>
    <definedName name="Tab_Serv." localSheetId="32">#REF!</definedName>
    <definedName name="Tab_Serv." localSheetId="36">#REF!</definedName>
    <definedName name="Tab_Serv." localSheetId="38">#REF!</definedName>
    <definedName name="Tab_Serv." localSheetId="68">#REF!</definedName>
    <definedName name="Tab_Serv." localSheetId="42">#REF!</definedName>
    <definedName name="Tab_Serv." localSheetId="43">#REF!</definedName>
    <definedName name="Tab_Serv." localSheetId="44">#REF!</definedName>
    <definedName name="Tab_Serv.">#REF!</definedName>
    <definedName name="Tab_Serviços" localSheetId="32">#REF!</definedName>
    <definedName name="Tab_Serviços">#REF!</definedName>
    <definedName name="TABEFET">#REF!</definedName>
    <definedName name="Tabela">#REF!</definedName>
    <definedName name="TABELA01">#REF!</definedName>
    <definedName name="TABELA02">#REF!</definedName>
    <definedName name="tabela03">#REF!</definedName>
    <definedName name="tabela2">#REF!</definedName>
    <definedName name="TabelaConsol">#REF!</definedName>
    <definedName name="tabelaDenominação">#REF!</definedName>
    <definedName name="TabelaDistribuiçãoDeMassas">#REF!</definedName>
    <definedName name="TabelaSicro">#REF!</definedName>
    <definedName name="TabImport">#REF!</definedName>
    <definedName name="TableName">"Dummy"</definedName>
    <definedName name="TABMAT" localSheetId="27">#REF!</definedName>
    <definedName name="TABMAT" localSheetId="40">#REF!</definedName>
    <definedName name="TABMAT" localSheetId="37">#REF!</definedName>
    <definedName name="TABMAT" localSheetId="39">#REF!</definedName>
    <definedName name="TABMAT" localSheetId="41">#REF!</definedName>
    <definedName name="TABMAT" localSheetId="67">#REF!</definedName>
    <definedName name="TABMAT" localSheetId="60">#REF!</definedName>
    <definedName name="TABMAT" localSheetId="61">#REF!</definedName>
    <definedName name="TABMAT" localSheetId="62">#REF!</definedName>
    <definedName name="TABMAT" localSheetId="63">#REF!</definedName>
    <definedName name="TABMAT" localSheetId="64">#REF!</definedName>
    <definedName name="TABMAT" localSheetId="65">#REF!</definedName>
    <definedName name="TABMAT" localSheetId="66">#REF!</definedName>
    <definedName name="TABMAT">#REF!</definedName>
    <definedName name="TABMAX" localSheetId="27">#REF!</definedName>
    <definedName name="TABMAX" localSheetId="40">#REF!</definedName>
    <definedName name="TABMAX" localSheetId="37">#REF!</definedName>
    <definedName name="TABMAX" localSheetId="39">#REF!</definedName>
    <definedName name="TABMAX" localSheetId="41">#REF!</definedName>
    <definedName name="TABMAX" localSheetId="67">#REF!</definedName>
    <definedName name="TABMAX" localSheetId="60">#REF!</definedName>
    <definedName name="TABMAX" localSheetId="61">#REF!</definedName>
    <definedName name="TABMAX" localSheetId="62">#REF!</definedName>
    <definedName name="TABMAX" localSheetId="63">#REF!</definedName>
    <definedName name="TABMAX" localSheetId="64">#REF!</definedName>
    <definedName name="TABMAX" localSheetId="65">#REF!</definedName>
    <definedName name="TABMAX" localSheetId="66">#REF!</definedName>
    <definedName name="TABMAX">#REF!</definedName>
    <definedName name="TABMIN" localSheetId="27">#REF!</definedName>
    <definedName name="TABMIN" localSheetId="40">#REF!</definedName>
    <definedName name="TABMIN" localSheetId="37">#REF!</definedName>
    <definedName name="TABMIN" localSheetId="39">#REF!</definedName>
    <definedName name="TABMIN" localSheetId="41">#REF!</definedName>
    <definedName name="TABMIN" localSheetId="67">#REF!</definedName>
    <definedName name="TABMIN" localSheetId="60">#REF!</definedName>
    <definedName name="TABMIN" localSheetId="61">#REF!</definedName>
    <definedName name="TABMIN" localSheetId="62">#REF!</definedName>
    <definedName name="TABMIN" localSheetId="63">#REF!</definedName>
    <definedName name="TABMIN" localSheetId="64">#REF!</definedName>
    <definedName name="TABMIN" localSheetId="65">#REF!</definedName>
    <definedName name="TABMIN" localSheetId="66">#REF!</definedName>
    <definedName name="TABMIN">#REF!</definedName>
    <definedName name="TabPer">#REF!</definedName>
    <definedName name="tabserv">#REF!</definedName>
    <definedName name="TabUF">#REF!</definedName>
    <definedName name="Tacha_Existente">#REF!</definedName>
    <definedName name="Tacha_Implantação">#REF!</definedName>
    <definedName name="Tachas" localSheetId="27" hidden="1">{#N/A,#N/A,TRUE,"Plan1"}</definedName>
    <definedName name="Tachas" localSheetId="30" hidden="1">{#N/A,#N/A,TRUE,"Plan1"}</definedName>
    <definedName name="Tachas" localSheetId="40" hidden="1">{#N/A,#N/A,TRUE,"Plan1"}</definedName>
    <definedName name="Tachas" localSheetId="36" hidden="1">{#N/A,#N/A,TRUE,"Plan1"}</definedName>
    <definedName name="Tachas" localSheetId="37" hidden="1">{#N/A,#N/A,TRUE,"Plan1"}</definedName>
    <definedName name="Tachas" localSheetId="39" hidden="1">{#N/A,#N/A,TRUE,"Plan1"}</definedName>
    <definedName name="Tachas" localSheetId="41" hidden="1">{#N/A,#N/A,TRUE,"Plan1"}</definedName>
    <definedName name="Tachas" localSheetId="67" hidden="1">{#N/A,#N/A,TRUE,"Plan1"}</definedName>
    <definedName name="Tachas" localSheetId="46" hidden="1">{#N/A,#N/A,TRUE,"Plan1"}</definedName>
    <definedName name="Tachas" localSheetId="47" hidden="1">{#N/A,#N/A,TRUE,"Plan1"}</definedName>
    <definedName name="Tachas" localSheetId="48" hidden="1">{#N/A,#N/A,TRUE,"Plan1"}</definedName>
    <definedName name="Tachas" localSheetId="60" hidden="1">{#N/A,#N/A,TRUE,"Plan1"}</definedName>
    <definedName name="Tachas" localSheetId="61" hidden="1">{#N/A,#N/A,TRUE,"Plan1"}</definedName>
    <definedName name="Tachas" localSheetId="62" hidden="1">{#N/A,#N/A,TRUE,"Plan1"}</definedName>
    <definedName name="Tachas" localSheetId="63" hidden="1">{#N/A,#N/A,TRUE,"Plan1"}</definedName>
    <definedName name="Tachas" localSheetId="64" hidden="1">{#N/A,#N/A,TRUE,"Plan1"}</definedName>
    <definedName name="Tachas" localSheetId="65" hidden="1">{#N/A,#N/A,TRUE,"Plan1"}</definedName>
    <definedName name="Tachas" localSheetId="66" hidden="1">{#N/A,#N/A,TRUE,"Plan1"}</definedName>
    <definedName name="Tachas" localSheetId="1" hidden="1">{#N/A,#N/A,TRUE,"Plan1"}</definedName>
    <definedName name="Tachas" hidden="1">{#N/A,#N/A,TRUE,"Plan1"}</definedName>
    <definedName name="Tag_Carga" localSheetId="27">#REF!</definedName>
    <definedName name="Tag_Carga" localSheetId="40">#REF!</definedName>
    <definedName name="Tag_Carga" localSheetId="37">#REF!</definedName>
    <definedName name="Tag_Carga" localSheetId="39">#REF!</definedName>
    <definedName name="Tag_Carga" localSheetId="41">#REF!</definedName>
    <definedName name="Tag_Carga" localSheetId="67">#REF!</definedName>
    <definedName name="Tag_Carga" localSheetId="60">#REF!</definedName>
    <definedName name="Tag_Carga" localSheetId="61">#REF!</definedName>
    <definedName name="Tag_Carga" localSheetId="62">#REF!</definedName>
    <definedName name="Tag_Carga" localSheetId="63">#REF!</definedName>
    <definedName name="Tag_Carga" localSheetId="64">#REF!</definedName>
    <definedName name="Tag_Carga" localSheetId="65">#REF!</definedName>
    <definedName name="Tag_Carga" localSheetId="66">#REF!</definedName>
    <definedName name="Tag_Carga">#REF!</definedName>
    <definedName name="Tag_CCM" localSheetId="27">#REF!</definedName>
    <definedName name="Tag_CCM" localSheetId="40">#REF!</definedName>
    <definedName name="Tag_CCM" localSheetId="37">#REF!</definedName>
    <definedName name="Tag_CCM" localSheetId="39">#REF!</definedName>
    <definedName name="Tag_CCM" localSheetId="41">#REF!</definedName>
    <definedName name="Tag_CCM" localSheetId="67">#REF!</definedName>
    <definedName name="Tag_CCM" localSheetId="60">#REF!</definedName>
    <definedName name="Tag_CCM" localSheetId="61">#REF!</definedName>
    <definedName name="Tag_CCM" localSheetId="62">#REF!</definedName>
    <definedName name="Tag_CCM" localSheetId="63">#REF!</definedName>
    <definedName name="Tag_CCM" localSheetId="64">#REF!</definedName>
    <definedName name="Tag_CCM" localSheetId="65">#REF!</definedName>
    <definedName name="Tag_CCM" localSheetId="66">#REF!</definedName>
    <definedName name="Tag_CCM">#REF!</definedName>
    <definedName name="taxa_cap" localSheetId="27">#REF!</definedName>
    <definedName name="taxa_cap" localSheetId="40">#REF!</definedName>
    <definedName name="taxa_cap" localSheetId="37">#REF!</definedName>
    <definedName name="taxa_cap" localSheetId="39">#REF!</definedName>
    <definedName name="taxa_cap" localSheetId="41">#REF!</definedName>
    <definedName name="taxa_cap" localSheetId="67">#REF!</definedName>
    <definedName name="taxa_cap" localSheetId="60">#REF!</definedName>
    <definedName name="taxa_cap" localSheetId="61">#REF!</definedName>
    <definedName name="taxa_cap" localSheetId="62">#REF!</definedName>
    <definedName name="taxa_cap" localSheetId="63">#REF!</definedName>
    <definedName name="taxa_cap" localSheetId="64">#REF!</definedName>
    <definedName name="taxa_cap" localSheetId="65">#REF!</definedName>
    <definedName name="taxa_cap" localSheetId="66">#REF!</definedName>
    <definedName name="taxa_cap">#REF!</definedName>
    <definedName name="TaxaJuros" localSheetId="32">#REF!</definedName>
    <definedName name="TaxaJuros" localSheetId="38">#REF!</definedName>
    <definedName name="TaxaJuros" localSheetId="59">#REF!</definedName>
    <definedName name="TaxaJuros" localSheetId="58">#REF!</definedName>
    <definedName name="TaxaJuros">#REF!</definedName>
    <definedName name="TB_1">#REF!</definedName>
    <definedName name="TB110PI">#REF!</definedName>
    <definedName name="TB110R">#REF!</definedName>
    <definedName name="TB316PI">#REF!</definedName>
    <definedName name="TB316R">#REF!</definedName>
    <definedName name="TB423PI">#REF!</definedName>
    <definedName name="TB423R">#REF!</definedName>
    <definedName name="TBF">#REF!</definedName>
    <definedName name="TBW">"$#REF!.$E$33"</definedName>
    <definedName name="TBWA">"$#REF!.$E$32"</definedName>
    <definedName name="TCB">"$#REF!.$G$31"</definedName>
    <definedName name="TCB10M3" localSheetId="27">#REF!</definedName>
    <definedName name="TCB10M3" localSheetId="40">#REF!</definedName>
    <definedName name="TCB10M3" localSheetId="37">#REF!</definedName>
    <definedName name="TCB10M3" localSheetId="39">#REF!</definedName>
    <definedName name="TCB10M3" localSheetId="41">#REF!</definedName>
    <definedName name="TCB10M3" localSheetId="67">#REF!</definedName>
    <definedName name="TCB10M3" localSheetId="60">#REF!</definedName>
    <definedName name="TCB10M3" localSheetId="61">#REF!</definedName>
    <definedName name="TCB10M3" localSheetId="62">#REF!</definedName>
    <definedName name="TCB10M3" localSheetId="63">#REF!</definedName>
    <definedName name="TCB10M3" localSheetId="64">#REF!</definedName>
    <definedName name="TCB10M3" localSheetId="65">#REF!</definedName>
    <definedName name="TCB10M3" localSheetId="66">#REF!</definedName>
    <definedName name="TCB10M3">#REF!</definedName>
    <definedName name="TCB5M3">"$#REF!.$J$32"</definedName>
    <definedName name="TCBMBUQ">"$#REF!.$K$32"</definedName>
    <definedName name="TCBW">"$#REF!.$G$33"</definedName>
    <definedName name="TCBWA">"$#REF!.$G$32"</definedName>
    <definedName name="TCC">"$#REF!.$G$44"</definedName>
    <definedName name="TCC4TCONCR">"$#REF!.$I$32"</definedName>
    <definedName name="TCC4TFORMA">"$#REF!.$H$31"</definedName>
    <definedName name="TCCBRMZ">"$#REF!.$M$28"</definedName>
    <definedName name="TCCW">"$#REF!.$G$46"</definedName>
    <definedName name="TCCWA">"$#REF!.$G$45"</definedName>
    <definedName name="TCMIMP" localSheetId="27">#REF!</definedName>
    <definedName name="TCMIMP" localSheetId="40">#REF!</definedName>
    <definedName name="TCMIMP" localSheetId="37">#REF!</definedName>
    <definedName name="TCMIMP" localSheetId="39">#REF!</definedName>
    <definedName name="TCMIMP" localSheetId="41">#REF!</definedName>
    <definedName name="TCMIMP" localSheetId="67">#REF!</definedName>
    <definedName name="TCMIMP" localSheetId="60">#REF!</definedName>
    <definedName name="TCMIMP" localSheetId="61">#REF!</definedName>
    <definedName name="TCMIMP" localSheetId="62">#REF!</definedName>
    <definedName name="TCMIMP" localSheetId="63">#REF!</definedName>
    <definedName name="TCMIMP" localSheetId="64">#REF!</definedName>
    <definedName name="TCMIMP" localSheetId="65">#REF!</definedName>
    <definedName name="TCMIMP" localSheetId="66">#REF!</definedName>
    <definedName name="TCMIMP">#REF!</definedName>
    <definedName name="TEB">"$#REF!.$G$16"</definedName>
    <definedName name="TEBW">"$#REF!.$G$18"</definedName>
    <definedName name="TEBWA">"$#REF!.$G$17"</definedName>
    <definedName name="TECD">"$#REF!.$K$39"</definedName>
    <definedName name="TECD97">"$#REF!.$K$80"</definedName>
    <definedName name="TEMPO" localSheetId="27">#REF!</definedName>
    <definedName name="TEMPO" localSheetId="40">#REF!</definedName>
    <definedName name="TEMPO" localSheetId="37">#REF!</definedName>
    <definedName name="TEMPO" localSheetId="39">#REF!</definedName>
    <definedName name="TEMPO" localSheetId="41">#REF!</definedName>
    <definedName name="TEMPO" localSheetId="67">#REF!</definedName>
    <definedName name="TEMPO" localSheetId="60">#REF!</definedName>
    <definedName name="TEMPO" localSheetId="61">#REF!</definedName>
    <definedName name="TEMPO" localSheetId="62">#REF!</definedName>
    <definedName name="TEMPO" localSheetId="63">#REF!</definedName>
    <definedName name="TEMPO" localSheetId="64">#REF!</definedName>
    <definedName name="TEMPO" localSheetId="65">#REF!</definedName>
    <definedName name="TEMPO" localSheetId="66">#REF!</definedName>
    <definedName name="TEMPO">#REF!</definedName>
    <definedName name="TEMPO_3ªF" localSheetId="23">OFFSET(#REF!,MATCH("3ª FAIXA",#REF!,0),0,MATCH("ACOSTAMENTO",#REF!,0)-MATCH("3ª FAIXA",#REF!,0),1)</definedName>
    <definedName name="TEMPO_3ªF" localSheetId="30">OFFSET(#REF!,MATCH("3ª FAIXA",#REF!,0),0,MATCH("ACOSTAMENTO",#REF!,0)-MATCH("3ª FAIXA",#REF!,0),1)</definedName>
    <definedName name="TEMPO_3ªF" localSheetId="33">OFFSET(#REF!,MATCH("3ª FAIXA",#REF!,0),0,MATCH("ACOSTAMENTO",#REF!,0)-MATCH("3ª FAIXA",#REF!,0),1)</definedName>
    <definedName name="TEMPO_3ªF" localSheetId="35">OFFSET(#REF!,MATCH("3ª FAIXA",#REF!,0),0,MATCH("ACOSTAMENTO",#REF!,0)-MATCH("3ª FAIXA",#REF!,0),1)</definedName>
    <definedName name="TEMPO_3ªF" localSheetId="42">OFFSET(#REF!,MATCH("3ª FAIXA",#REF!,0),0,MATCH("ACOSTAMENTO",#REF!,0)-MATCH("3ª FAIXA",#REF!,0),1)</definedName>
    <definedName name="TEMPO_3ªF" localSheetId="43">OFFSET(#REF!,MATCH("3ª FAIXA",#REF!,0),0,MATCH("ACOSTAMENTO",#REF!,0)-MATCH("3ª FAIXA",#REF!,0),1)</definedName>
    <definedName name="TEMPO_3ªF" localSheetId="64">OFFSET(#REF!,MATCH("3ª FAIXA",#REF!,0),0,MATCH("ACOSTAMENTO",#REF!,0)-MATCH("3ª FAIXA",#REF!,0),1)</definedName>
    <definedName name="TEMPO_3ªF">OFFSET(#REF!,MATCH("3ª FAIXA",#REF!,0),0,MATCH("ACOSTAMENTO",#REF!,0)-MATCH("3ª FAIXA",#REF!,0),1)</definedName>
    <definedName name="TEMPO_Acost" localSheetId="23">OFFSET(#REF!,MATCH("ACOSTAMENTO",#REF!,0),0,MATCH("DRENAGEM SUPERFICIAL",#REF!,0)-MATCH("ACOSTAMENTO",#REF!,0),1)</definedName>
    <definedName name="TEMPO_Acost" localSheetId="30">OFFSET(#REF!,MATCH("ACOSTAMENTO",#REF!,0),0,MATCH("DRENAGEM SUPERFICIAL",#REF!,0)-MATCH("ACOSTAMENTO",#REF!,0),1)</definedName>
    <definedName name="TEMPO_Acost" localSheetId="33">OFFSET(#REF!,MATCH("ACOSTAMENTO",#REF!,0),0,MATCH("DRENAGEM SUPERFICIAL",#REF!,0)-MATCH("ACOSTAMENTO",#REF!,0),1)</definedName>
    <definedName name="TEMPO_Acost" localSheetId="35">OFFSET(#REF!,MATCH("ACOSTAMENTO",#REF!,0),0,MATCH("DRENAGEM SUPERFICIAL",#REF!,0)-MATCH("ACOSTAMENTO",#REF!,0),1)</definedName>
    <definedName name="TEMPO_Acost" localSheetId="42">OFFSET(#REF!,MATCH("ACOSTAMENTO",#REF!,0),0,MATCH("DRENAGEM SUPERFICIAL",#REF!,0)-MATCH("ACOSTAMENTO",#REF!,0),1)</definedName>
    <definedName name="TEMPO_Acost" localSheetId="43">OFFSET(#REF!,MATCH("ACOSTAMENTO",#REF!,0),0,MATCH("DRENAGEM SUPERFICIAL",#REF!,0)-MATCH("ACOSTAMENTO",#REF!,0),1)</definedName>
    <definedName name="TEMPO_Acost" localSheetId="64">OFFSET(#REF!,MATCH("ACOSTAMENTO",#REF!,0),0,MATCH("DRENAGEM SUPERFICIAL",#REF!,0)-MATCH("ACOSTAMENTO",#REF!,0),1)</definedName>
    <definedName name="TEMPO_Acost">OFFSET(#REF!,MATCH("ACOSTAMENTO",#REF!,0),0,MATCH("DRENAGEM SUPERFICIAL",#REF!,0)-MATCH("ACOSTAMENTO",#REF!,0),1)</definedName>
    <definedName name="TEMPO_Pista" localSheetId="23">OFFSET(#REF!,MATCH("PISTA ROLAMENTO",#REF!,0),0,MATCH("3ª FAIXA",#REF!,0)-MATCH("PISTA ROLAMENTO",#REF!,0),1)</definedName>
    <definedName name="TEMPO_Pista" localSheetId="30">OFFSET(#REF!,MATCH("PISTA ROLAMENTO",#REF!,0),0,MATCH("3ª FAIXA",#REF!,0)-MATCH("PISTA ROLAMENTO",#REF!,0),1)</definedName>
    <definedName name="TEMPO_Pista" localSheetId="33">OFFSET(#REF!,MATCH("PISTA ROLAMENTO",#REF!,0),0,MATCH("3ª FAIXA",#REF!,0)-MATCH("PISTA ROLAMENTO",#REF!,0),1)</definedName>
    <definedName name="TEMPO_Pista" localSheetId="35">OFFSET(#REF!,MATCH("PISTA ROLAMENTO",#REF!,0),0,MATCH("3ª FAIXA",#REF!,0)-MATCH("PISTA ROLAMENTO",#REF!,0),1)</definedName>
    <definedName name="TEMPO_Pista" localSheetId="42">OFFSET(#REF!,MATCH("PISTA ROLAMENTO",#REF!,0),0,MATCH("3ª FAIXA",#REF!,0)-MATCH("PISTA ROLAMENTO",#REF!,0),1)</definedName>
    <definedName name="TEMPO_Pista" localSheetId="43">OFFSET(#REF!,MATCH("PISTA ROLAMENTO",#REF!,0),0,MATCH("3ª FAIXA",#REF!,0)-MATCH("PISTA ROLAMENTO",#REF!,0),1)</definedName>
    <definedName name="TEMPO_Pista" localSheetId="64">OFFSET(#REF!,MATCH("PISTA ROLAMENTO",#REF!,0),0,MATCH("3ª FAIXA",#REF!,0)-MATCH("PISTA ROLAMENTO",#REF!,0),1)</definedName>
    <definedName name="TEMPO_Pista">OFFSET(#REF!,MATCH("PISTA ROLAMENTO",#REF!,0),0,MATCH("3ª FAIXA",#REF!,0)-MATCH("PISTA ROLAMENTO",#REF!,0),1)</definedName>
    <definedName name="temul" localSheetId="27">#REF!</definedName>
    <definedName name="temul" localSheetId="40">#REF!</definedName>
    <definedName name="temul" localSheetId="37">#REF!</definedName>
    <definedName name="temul" localSheetId="39">#REF!</definedName>
    <definedName name="temul" localSheetId="41">#REF!</definedName>
    <definedName name="temul" localSheetId="67">#REF!</definedName>
    <definedName name="temul" localSheetId="60">#REF!</definedName>
    <definedName name="temul" localSheetId="61">#REF!</definedName>
    <definedName name="temul" localSheetId="62">#REF!</definedName>
    <definedName name="temul" localSheetId="63">#REF!</definedName>
    <definedName name="temul" localSheetId="64">#REF!</definedName>
    <definedName name="temul" localSheetId="65">#REF!</definedName>
    <definedName name="temul" localSheetId="66">#REF!</definedName>
    <definedName name="temul">#REF!</definedName>
    <definedName name="TEMULFLEX" localSheetId="27">#REF!</definedName>
    <definedName name="TEMULFLEX" localSheetId="40">#REF!</definedName>
    <definedName name="TEMULFLEX" localSheetId="37">#REF!</definedName>
    <definedName name="TEMULFLEX" localSheetId="39">#REF!</definedName>
    <definedName name="TEMULFLEX" localSheetId="41">#REF!</definedName>
    <definedName name="TEMULFLEX" localSheetId="67">#REF!</definedName>
    <definedName name="TEMULFLEX" localSheetId="60">#REF!</definedName>
    <definedName name="TEMULFLEX" localSheetId="61">#REF!</definedName>
    <definedName name="TEMULFLEX" localSheetId="62">#REF!</definedName>
    <definedName name="TEMULFLEX" localSheetId="63">#REF!</definedName>
    <definedName name="TEMULFLEX" localSheetId="64">#REF!</definedName>
    <definedName name="TEMULFLEX" localSheetId="65">#REF!</definedName>
    <definedName name="TEMULFLEX" localSheetId="66">#REF!</definedName>
    <definedName name="TEMULFLEX">#REF!</definedName>
    <definedName name="Teor" localSheetId="30">#REF!</definedName>
    <definedName name="Teor" localSheetId="38">#REF!</definedName>
    <definedName name="Teor" localSheetId="59">#REF!</definedName>
    <definedName name="Teor" localSheetId="58">#REF!</definedName>
    <definedName name="Teor" localSheetId="64">#REF!</definedName>
    <definedName name="Teor">#REF!</definedName>
    <definedName name="Teor_1" localSheetId="27">#REF!</definedName>
    <definedName name="Teor_1" localSheetId="40">#REF!</definedName>
    <definedName name="Teor_1" localSheetId="37">#REF!</definedName>
    <definedName name="Teor_1" localSheetId="39">#REF!</definedName>
    <definedName name="Teor_1" localSheetId="41">#REF!</definedName>
    <definedName name="Teor_1" localSheetId="67">#REF!</definedName>
    <definedName name="Teor_1" localSheetId="60">#REF!</definedName>
    <definedName name="Teor_1" localSheetId="61">#REF!</definedName>
    <definedName name="Teor_1" localSheetId="62">#REF!</definedName>
    <definedName name="Teor_1" localSheetId="63">#REF!</definedName>
    <definedName name="Teor_1" localSheetId="65">#REF!</definedName>
    <definedName name="Teor_1" localSheetId="66">#REF!</definedName>
    <definedName name="Teor_1">#REF!</definedName>
    <definedName name="Teor_25" localSheetId="30">#REF!</definedName>
    <definedName name="Teor_25" localSheetId="32">#REF!</definedName>
    <definedName name="Teor_25">#REF!</definedName>
    <definedName name="Teor_29" localSheetId="30">#REF!</definedName>
    <definedName name="Teor_29">#REF!</definedName>
    <definedName name="Teor_31" localSheetId="30">#REF!</definedName>
    <definedName name="Teor_31">#REF!</definedName>
    <definedName name="Teor1" localSheetId="30">#REF!</definedName>
    <definedName name="Teor1">#REF!</definedName>
    <definedName name="teor2">#N/A</definedName>
    <definedName name="teor2_1" localSheetId="27">#REF!</definedName>
    <definedName name="teor2_1" localSheetId="40">#REF!</definedName>
    <definedName name="teor2_1" localSheetId="37">#REF!</definedName>
    <definedName name="teor2_1" localSheetId="39">#REF!</definedName>
    <definedName name="teor2_1" localSheetId="41">#REF!</definedName>
    <definedName name="teor2_1" localSheetId="67">#REF!</definedName>
    <definedName name="teor2_1" localSheetId="60">#REF!</definedName>
    <definedName name="teor2_1" localSheetId="61">#REF!</definedName>
    <definedName name="teor2_1" localSheetId="62">#REF!</definedName>
    <definedName name="teor2_1" localSheetId="63">#REF!</definedName>
    <definedName name="teor2_1" localSheetId="64">#REF!</definedName>
    <definedName name="teor2_1" localSheetId="65">#REF!</definedName>
    <definedName name="teor2_1" localSheetId="66">#REF!</definedName>
    <definedName name="teor2_1">#REF!</definedName>
    <definedName name="TER_MAR94" localSheetId="27">#REF!</definedName>
    <definedName name="TER_MAR94" localSheetId="40">#REF!</definedName>
    <definedName name="TER_MAR94" localSheetId="37">#REF!</definedName>
    <definedName name="TER_MAR94" localSheetId="39">#REF!</definedName>
    <definedName name="TER_MAR94" localSheetId="41">#REF!</definedName>
    <definedName name="TER_MAR94" localSheetId="67">#REF!</definedName>
    <definedName name="TER_MAR94" localSheetId="60">#REF!</definedName>
    <definedName name="TER_MAR94" localSheetId="61">#REF!</definedName>
    <definedName name="TER_MAR94" localSheetId="62">#REF!</definedName>
    <definedName name="TER_MAR94" localSheetId="63">#REF!</definedName>
    <definedName name="TER_MAR94" localSheetId="64">#REF!</definedName>
    <definedName name="TER_MAR94" localSheetId="65">#REF!</definedName>
    <definedName name="TER_MAR94" localSheetId="66">#REF!</definedName>
    <definedName name="TER_MAR94">#REF!</definedName>
    <definedName name="TERFAIXALD" localSheetId="25">#REF!</definedName>
    <definedName name="TERFAIXALD" localSheetId="32">#REF!</definedName>
    <definedName name="TERFAIXALD" localSheetId="36">#REF!</definedName>
    <definedName name="TERFAIXALD" localSheetId="38">#REF!</definedName>
    <definedName name="TERFAIXALD" localSheetId="68">#REF!</definedName>
    <definedName name="TERFAIXALD" localSheetId="42">#REF!</definedName>
    <definedName name="TERFAIXALD" localSheetId="43">#REF!</definedName>
    <definedName name="TERFAIXALD" localSheetId="44">#REF!</definedName>
    <definedName name="TERFAIXALD" localSheetId="64">#REF!</definedName>
    <definedName name="TERFAIXALD">#REF!</definedName>
    <definedName name="TERFAIXALE" localSheetId="32">#REF!</definedName>
    <definedName name="TERFAIXALE">#REF!</definedName>
    <definedName name="TERP">"$#REF!.$P$34"</definedName>
    <definedName name="terra" localSheetId="27">#REF!</definedName>
    <definedName name="terra" localSheetId="40">#REF!</definedName>
    <definedName name="terra" localSheetId="37">#REF!</definedName>
    <definedName name="terra" localSheetId="39">#REF!</definedName>
    <definedName name="terra" localSheetId="41">#REF!</definedName>
    <definedName name="terra" localSheetId="67">#REF!</definedName>
    <definedName name="terra" localSheetId="60">#REF!</definedName>
    <definedName name="terra" localSheetId="61">#REF!</definedName>
    <definedName name="terra" localSheetId="62">#REF!</definedName>
    <definedName name="terra" localSheetId="63">#REF!</definedName>
    <definedName name="terra" localSheetId="64">#REF!</definedName>
    <definedName name="terra" localSheetId="65">#REF!</definedName>
    <definedName name="terra" localSheetId="66">#REF!</definedName>
    <definedName name="terra">#REF!</definedName>
    <definedName name="terraplenagem" localSheetId="27">#REF!</definedName>
    <definedName name="terraplenagem" localSheetId="40">#REF!</definedName>
    <definedName name="terraplenagem" localSheetId="37">#REF!</definedName>
    <definedName name="terraplenagem" localSheetId="39">#REF!</definedName>
    <definedName name="terraplenagem" localSheetId="41">#REF!</definedName>
    <definedName name="terraplenagem" localSheetId="67">#REF!</definedName>
    <definedName name="terraplenagem" localSheetId="60">#REF!</definedName>
    <definedName name="terraplenagem" localSheetId="61">#REF!</definedName>
    <definedName name="terraplenagem" localSheetId="62">#REF!</definedName>
    <definedName name="terraplenagem" localSheetId="63">#REF!</definedName>
    <definedName name="terraplenagem" localSheetId="64">#REF!</definedName>
    <definedName name="terraplenagem" localSheetId="65">#REF!</definedName>
    <definedName name="terraplenagem" localSheetId="66">#REF!</definedName>
    <definedName name="terraplenagem">#REF!</definedName>
    <definedName name="terraplenagem_1" localSheetId="27">#REF!</definedName>
    <definedName name="terraplenagem_1" localSheetId="40">#REF!</definedName>
    <definedName name="terraplenagem_1" localSheetId="37">#REF!</definedName>
    <definedName name="terraplenagem_1" localSheetId="39">#REF!</definedName>
    <definedName name="terraplenagem_1" localSheetId="41">#REF!</definedName>
    <definedName name="terraplenagem_1" localSheetId="67">#REF!</definedName>
    <definedName name="terraplenagem_1" localSheetId="60">#REF!</definedName>
    <definedName name="terraplenagem_1" localSheetId="61">#REF!</definedName>
    <definedName name="terraplenagem_1" localSheetId="62">#REF!</definedName>
    <definedName name="terraplenagem_1" localSheetId="63">#REF!</definedName>
    <definedName name="terraplenagem_1" localSheetId="64">#REF!</definedName>
    <definedName name="terraplenagem_1" localSheetId="65">#REF!</definedName>
    <definedName name="terraplenagem_1" localSheetId="66">#REF!</definedName>
    <definedName name="terraplenagem_1">#REF!</definedName>
    <definedName name="terraplenagem_2">#REF!</definedName>
    <definedName name="terraplenagem_3">#REF!</definedName>
    <definedName name="terraplenagem_4">#REF!</definedName>
    <definedName name="tesdt">#REF!</definedName>
    <definedName name="tesdt_1">#REF!</definedName>
    <definedName name="tesdt_2">#REF!</definedName>
    <definedName name="tesdt_3">#REF!</definedName>
    <definedName name="TESM">"$#REF!.$Q$34"</definedName>
    <definedName name="test" localSheetId="27" hidden="1">{#N/A,#N/A,TRUE,"Serviços"}</definedName>
    <definedName name="test" localSheetId="30" hidden="1">{#N/A,#N/A,TRUE,"Serviços"}</definedName>
    <definedName name="test" localSheetId="40" hidden="1">{#N/A,#N/A,TRUE,"Serviços"}</definedName>
    <definedName name="test" localSheetId="36" hidden="1">{#N/A,#N/A,TRUE,"Serviços"}</definedName>
    <definedName name="test" localSheetId="37" hidden="1">{#N/A,#N/A,TRUE,"Serviços"}</definedName>
    <definedName name="test" localSheetId="39" hidden="1">{#N/A,#N/A,TRUE,"Serviços"}</definedName>
    <definedName name="test" localSheetId="41" hidden="1">{#N/A,#N/A,TRUE,"Serviços"}</definedName>
    <definedName name="test" localSheetId="67" hidden="1">{#N/A,#N/A,TRUE,"Serviços"}</definedName>
    <definedName name="test" localSheetId="46" hidden="1">{#N/A,#N/A,TRUE,"Serviços"}</definedName>
    <definedName name="test" localSheetId="47" hidden="1">{#N/A,#N/A,TRUE,"Serviços"}</definedName>
    <definedName name="test" localSheetId="48" hidden="1">{#N/A,#N/A,TRUE,"Serviços"}</definedName>
    <definedName name="test" localSheetId="60" hidden="1">{#N/A,#N/A,TRUE,"Serviços"}</definedName>
    <definedName name="test" localSheetId="61" hidden="1">{#N/A,#N/A,TRUE,"Serviços"}</definedName>
    <definedName name="test" localSheetId="62" hidden="1">{#N/A,#N/A,TRUE,"Serviços"}</definedName>
    <definedName name="test" localSheetId="63" hidden="1">{#N/A,#N/A,TRUE,"Serviços"}</definedName>
    <definedName name="test" localSheetId="64" hidden="1">{#N/A,#N/A,TRUE,"Serviços"}</definedName>
    <definedName name="test" localSheetId="65" hidden="1">{#N/A,#N/A,TRUE,"Serviços"}</definedName>
    <definedName name="test" localSheetId="66" hidden="1">{#N/A,#N/A,TRUE,"Serviços"}</definedName>
    <definedName name="test" localSheetId="1" hidden="1">{#N/A,#N/A,TRUE,"Serviços"}</definedName>
    <definedName name="test" hidden="1">{#N/A,#N/A,TRUE,"Serviços"}</definedName>
    <definedName name="teste" localSheetId="27">#REF!</definedName>
    <definedName name="teste" localSheetId="40">#REF!</definedName>
    <definedName name="teste" localSheetId="37">#REF!</definedName>
    <definedName name="teste" localSheetId="39">#REF!</definedName>
    <definedName name="teste" localSheetId="41">#REF!</definedName>
    <definedName name="teste" localSheetId="67">#REF!</definedName>
    <definedName name="teste" localSheetId="60">#REF!</definedName>
    <definedName name="teste" localSheetId="61">#REF!</definedName>
    <definedName name="teste" localSheetId="62">#REF!</definedName>
    <definedName name="teste" localSheetId="63">#REF!</definedName>
    <definedName name="teste" localSheetId="64">#REF!</definedName>
    <definedName name="teste" localSheetId="65">#REF!</definedName>
    <definedName name="teste" localSheetId="66">#REF!</definedName>
    <definedName name="teste">#REF!</definedName>
    <definedName name="teste2" localSheetId="27">#REF!</definedName>
    <definedName name="teste2" localSheetId="40">#REF!</definedName>
    <definedName name="teste2" localSheetId="37">#REF!</definedName>
    <definedName name="teste2" localSheetId="39">#REF!</definedName>
    <definedName name="teste2" localSheetId="41">#REF!</definedName>
    <definedName name="teste2" localSheetId="67">#REF!</definedName>
    <definedName name="teste2" localSheetId="60">#REF!</definedName>
    <definedName name="teste2" localSheetId="61">#REF!</definedName>
    <definedName name="teste2" localSheetId="62">#REF!</definedName>
    <definedName name="teste2" localSheetId="63">#REF!</definedName>
    <definedName name="teste2" localSheetId="64">#REF!</definedName>
    <definedName name="teste2" localSheetId="65">#REF!</definedName>
    <definedName name="teste2" localSheetId="66">#REF!</definedName>
    <definedName name="teste2">#REF!</definedName>
    <definedName name="TETB">"$#REF!.$H$30"</definedName>
    <definedName name="TETB97">"$#REF!.$H$70"</definedName>
    <definedName name="tiago" localSheetId="27">#REF!</definedName>
    <definedName name="tiago" localSheetId="40">#REF!</definedName>
    <definedName name="tiago" localSheetId="37">#REF!</definedName>
    <definedName name="tiago" localSheetId="39">#REF!</definedName>
    <definedName name="tiago" localSheetId="41">#REF!</definedName>
    <definedName name="tiago" localSheetId="67">#REF!</definedName>
    <definedName name="tiago" localSheetId="60">#REF!</definedName>
    <definedName name="tiago" localSheetId="61">#REF!</definedName>
    <definedName name="tiago" localSheetId="62">#REF!</definedName>
    <definedName name="tiago" localSheetId="63">#REF!</definedName>
    <definedName name="tiago" localSheetId="64">#REF!</definedName>
    <definedName name="tiago" localSheetId="65">#REF!</definedName>
    <definedName name="tiago" localSheetId="66">#REF!</definedName>
    <definedName name="tiago">#REF!</definedName>
    <definedName name="Tipo_Cerca" localSheetId="64">#REF!</definedName>
    <definedName name="Tipo_Cerca">#REF!</definedName>
    <definedName name="Tipo_Defensa" localSheetId="64">#REF!</definedName>
    <definedName name="Tipo_Defensa">#REF!</definedName>
    <definedName name="Tipo_Descida">#REF!</definedName>
    <definedName name="Tipo_Entrada">#REF!</definedName>
    <definedName name="Tipo_Linha_Sinal_Horizontal">#REF!</definedName>
    <definedName name="Tipo_Meio_Fio">#REF!</definedName>
    <definedName name="Tipo_MeioFio">#REF!</definedName>
    <definedName name="Tipo_Não_Se_Aplica">#REF!</definedName>
    <definedName name="Tipo_OAC">#REF!</definedName>
    <definedName name="Tipo_Sarjeta">#REF!</definedName>
    <definedName name="Tipo_Sinal_Vertical">#REF!</definedName>
    <definedName name="Tipo_Sinal_Vertical_Implantação">#REF!</definedName>
    <definedName name="Tipo_Suporte_Implantação">#REF!</definedName>
    <definedName name="Tipo_Suporte_Sinal_Vertical">#REF!</definedName>
    <definedName name="tipo_tamb" localSheetId="27">#REF!</definedName>
    <definedName name="tipo_tamb" localSheetId="40">#REF!</definedName>
    <definedName name="tipo_tamb" localSheetId="37">#REF!</definedName>
    <definedName name="tipo_tamb" localSheetId="39">#REF!</definedName>
    <definedName name="tipo_tamb" localSheetId="41">#REF!</definedName>
    <definedName name="tipo_tamb" localSheetId="67">#REF!</definedName>
    <definedName name="tipo_tamb" localSheetId="60">#REF!</definedName>
    <definedName name="tipo_tamb" localSheetId="61">#REF!</definedName>
    <definedName name="tipo_tamb" localSheetId="62">#REF!</definedName>
    <definedName name="tipo_tamb" localSheetId="63">#REF!</definedName>
    <definedName name="tipo_tamb" localSheetId="65">#REF!</definedName>
    <definedName name="tipo_tamb" localSheetId="66">#REF!</definedName>
    <definedName name="tipo_tamb">#REF!</definedName>
    <definedName name="Tipo_Valeta">#REF!</definedName>
    <definedName name="TipoCercaImplantação">#REF!</definedName>
    <definedName name="TipoDescidaImplantação">#REF!</definedName>
    <definedName name="TipoDispositivoLateralOAE">#REF!</definedName>
    <definedName name="TipoEntradaImplantação">#REF!</definedName>
    <definedName name="TipoInscrição">#REF!</definedName>
    <definedName name="TipoInscriçãoPavimento">#REF!</definedName>
    <definedName name="TipoMeioFioImplantação">#REF!</definedName>
    <definedName name="TipoOAC">#REF!</definedName>
    <definedName name="TipoOACImplantação">#REF!</definedName>
    <definedName name="TipoPista">#REF!</definedName>
    <definedName name="TipoRoçada">#REF!</definedName>
    <definedName name="TipoSarjetaImplantação">#REF!</definedName>
    <definedName name="TipoSuporteimplantação">#REF!</definedName>
    <definedName name="TipoValetaImplantação">#REF!</definedName>
    <definedName name="_xlnm.Print_Titles" localSheetId="11">'ANEXO I - Área Gramada'!$2:$5</definedName>
    <definedName name="_xlnm.Print_Titles" localSheetId="9">'ANEXO I - Cerca'!$7:$10</definedName>
    <definedName name="_xlnm.Print_Titles" localSheetId="12">'ANEXO I - Defensa'!$7:$10</definedName>
    <definedName name="_xlnm.Print_Titles" localSheetId="5">'ANEXO I - Descida D''Água'!$6:$9</definedName>
    <definedName name="_xlnm.Print_Titles" localSheetId="6">'ANEXO I - Entrada'!$6:$9</definedName>
    <definedName name="_xlnm.Print_Titles" localSheetId="7">'ANEXO I - OAC'!$11:$14</definedName>
    <definedName name="_xlnm.Print_Titles" localSheetId="8">'ANEXO I - OAE'!$11:$15</definedName>
    <definedName name="_xlnm.Print_Titles" localSheetId="10">'ANEXO I - Roçada'!$5:$8</definedName>
    <definedName name="_xlnm.Print_Titles" localSheetId="3">'ANEXO I - Sarjeta'!$15:$17</definedName>
    <definedName name="_xlnm.Print_Titles" localSheetId="13">'ANEXO I - Sinalização Vert.'!$8:$11</definedName>
    <definedName name="_xlnm.Print_Titles" localSheetId="16">'ANEXO I - Tacha - Tachão'!$10:$13</definedName>
    <definedName name="_xlnm.Print_Titles" localSheetId="4">'ANEXO I - Valeta'!$6:$9</definedName>
    <definedName name="_xlnm.Print_Titles" localSheetId="17">'ANEXO II - Contagem'!$9:$14</definedName>
    <definedName name="_xlnm.Print_Titles" localSheetId="18">'ANEXO II - Contagem (cont.)'!$9:$16</definedName>
    <definedName name="_xlnm.Print_Titles" localSheetId="24">'ANEXO III - Capina'!$2:$5</definedName>
    <definedName name="_xlnm.Print_Titles" localSheetId="20">'ANEXO III - FWD'!$10:$16</definedName>
    <definedName name="_xlnm.Print_Titles" localSheetId="19">'ANEXO III - Viga_Benkelman'!$10:$16</definedName>
    <definedName name="_xlnm.Print_Titles" localSheetId="21">'ANEXO IV - IGG'!$6:$12</definedName>
    <definedName name="_xlnm.Print_Titles" localSheetId="22">'ANEXO V - SH'!$7:$13</definedName>
    <definedName name="_xlnm.Print_Titles" localSheetId="23">'ANEXO VI - Passivo'!$2:$6</definedName>
    <definedName name="_xlnm.Print_Titles" localSheetId="30">'ANEXO X - Solução Desempenh'!$2:$6</definedName>
    <definedName name="_xlnm.Print_Titles" localSheetId="31">'ANEXO XI - Fresagem'!$2:$5</definedName>
    <definedName name="_xlnm.Print_Titles" localSheetId="33">'ANEXO XIII - Caracteristicas'!$6:$9</definedName>
    <definedName name="_xlnm.Print_Titles" localSheetId="34">'ANEXO XIV - % e M2'!$B:$F,'ANEXO XIV - % e M2'!$2:$7</definedName>
    <definedName name="_xlnm.Print_Titles" localSheetId="35">'ANEXO XIV - % e M2 (cont)'!$B:$K,'ANEXO XIV - % e M2 (cont)'!$2:$8</definedName>
    <definedName name="_xlnm.Print_Titles" localSheetId="36">'ANEXO XV - Croqui'!$5:$5</definedName>
    <definedName name="_xlnm.Print_Titles" localSheetId="68">'ANEXO xx - SIN.H.AB.TRAF'!$2:$7</definedName>
    <definedName name="_xlnm.Print_Titles" localSheetId="44">'ANEXO XXII - Sin. Abertura Tráf'!$2:$7</definedName>
    <definedName name="_xlnm.Print_Titles" localSheetId="47">'ANEXO XXV - Cronograma'!$B:$O,'ANEXO XXV - Cronograma'!$1:$9</definedName>
    <definedName name="_xlnm.Print_Titles">#N/A</definedName>
    <definedName name="TLC4T" localSheetId="27">#REF!</definedName>
    <definedName name="TLC4T" localSheetId="40">#REF!</definedName>
    <definedName name="TLC4T" localSheetId="37">#REF!</definedName>
    <definedName name="TLC4T" localSheetId="39">#REF!</definedName>
    <definedName name="TLC4T" localSheetId="41">#REF!</definedName>
    <definedName name="TLC4T" localSheetId="67">#REF!</definedName>
    <definedName name="TLC4T" localSheetId="60">#REF!</definedName>
    <definedName name="TLC4T" localSheetId="61">#REF!</definedName>
    <definedName name="TLC4T" localSheetId="62">#REF!</definedName>
    <definedName name="TLC4T" localSheetId="63">#REF!</definedName>
    <definedName name="TLC4T" localSheetId="64">#REF!</definedName>
    <definedName name="TLC4T" localSheetId="65">#REF!</definedName>
    <definedName name="TLC4T" localSheetId="66">#REF!</definedName>
    <definedName name="TLC4T">#REF!</definedName>
    <definedName name="TLMR" localSheetId="27">#REF!</definedName>
    <definedName name="TLMR" localSheetId="40">#REF!</definedName>
    <definedName name="TLMR" localSheetId="37">#REF!</definedName>
    <definedName name="TLMR" localSheetId="39">#REF!</definedName>
    <definedName name="TLMR" localSheetId="41">#REF!</definedName>
    <definedName name="TLMR" localSheetId="67">#REF!</definedName>
    <definedName name="TLMR" localSheetId="60">#REF!</definedName>
    <definedName name="TLMR" localSheetId="61">#REF!</definedName>
    <definedName name="TLMR" localSheetId="62">#REF!</definedName>
    <definedName name="TLMR" localSheetId="63">#REF!</definedName>
    <definedName name="TLMR" localSheetId="64">#REF!</definedName>
    <definedName name="TLMR" localSheetId="65">#REF!</definedName>
    <definedName name="TLMR" localSheetId="66">#REF!</definedName>
    <definedName name="TLMR">#REF!</definedName>
    <definedName name="TMR" localSheetId="27">#REF!</definedName>
    <definedName name="TMR" localSheetId="40">#REF!</definedName>
    <definedName name="TMR" localSheetId="37">#REF!</definedName>
    <definedName name="TMR" localSheetId="39">#REF!</definedName>
    <definedName name="TMR" localSheetId="41">#REF!</definedName>
    <definedName name="TMR" localSheetId="67">#REF!</definedName>
    <definedName name="TMR" localSheetId="60">#REF!</definedName>
    <definedName name="TMR" localSheetId="61">#REF!</definedName>
    <definedName name="TMR" localSheetId="62">#REF!</definedName>
    <definedName name="TMR" localSheetId="63">#REF!</definedName>
    <definedName name="TMR" localSheetId="64">#REF!</definedName>
    <definedName name="TMR" localSheetId="65">#REF!</definedName>
    <definedName name="TMR" localSheetId="66">#REF!</definedName>
    <definedName name="TMR">#REF!</definedName>
    <definedName name="Todas_as_pendencias">#REF!</definedName>
    <definedName name="Tool">#REF!</definedName>
    <definedName name="TOT" localSheetId="27" hidden="1">#REF!</definedName>
    <definedName name="TOT" localSheetId="23" hidden="1">#REF!</definedName>
    <definedName name="TOT" localSheetId="25" hidden="1">#REF!</definedName>
    <definedName name="TOT" localSheetId="31" hidden="1">#REF!</definedName>
    <definedName name="TOT" localSheetId="32" hidden="1">#REF!</definedName>
    <definedName name="TOT" localSheetId="33" hidden="1">#REF!</definedName>
    <definedName name="TOT" localSheetId="35" hidden="1">#REF!</definedName>
    <definedName name="TOT" localSheetId="40" hidden="1">#REF!</definedName>
    <definedName name="TOT" localSheetId="37" hidden="1">#REF!</definedName>
    <definedName name="TOT" localSheetId="38" hidden="1">#REF!</definedName>
    <definedName name="TOT" localSheetId="39" hidden="1">#REF!</definedName>
    <definedName name="TOT" localSheetId="41" hidden="1">#REF!</definedName>
    <definedName name="TOT" localSheetId="42" hidden="1">#REF!</definedName>
    <definedName name="TOT" localSheetId="43" hidden="1">#REF!</definedName>
    <definedName name="TOT" localSheetId="59" hidden="1">#REF!</definedName>
    <definedName name="TOT" localSheetId="58" hidden="1">#REF!</definedName>
    <definedName name="TOT" localSheetId="60" hidden="1">#REF!</definedName>
    <definedName name="TOT" localSheetId="61" hidden="1">#REF!</definedName>
    <definedName name="TOT" localSheetId="62" hidden="1">#REF!</definedName>
    <definedName name="TOT" localSheetId="63" hidden="1">#REF!</definedName>
    <definedName name="TOT" localSheetId="65" hidden="1">#REF!</definedName>
    <definedName name="TOT" localSheetId="66" hidden="1">#REF!</definedName>
    <definedName name="TOT" hidden="1">#REF!</definedName>
    <definedName name="TOTAL" localSheetId="32">#REF!</definedName>
    <definedName name="TOTAL" localSheetId="38">#REF!</definedName>
    <definedName name="TOTAL" localSheetId="59">#REF!</definedName>
    <definedName name="TOTAL" localSheetId="58">#REF!</definedName>
    <definedName name="TOTAL">#REF!</definedName>
    <definedName name="TOTAL_1">#REF!</definedName>
    <definedName name="total_19">#REF!</definedName>
    <definedName name="TOTAL1">#REF!</definedName>
    <definedName name="TOTAL1_1">#REF!</definedName>
    <definedName name="TOTAL10">#REF!</definedName>
    <definedName name="TOTAL10_1">#REF!</definedName>
    <definedName name="TOTAL10_14">#N/A</definedName>
    <definedName name="TOTAL10_7">#N/A</definedName>
    <definedName name="TOTAL10_7_1" localSheetId="27">#REF!</definedName>
    <definedName name="TOTAL10_7_1" localSheetId="40">#REF!</definedName>
    <definedName name="TOTAL10_7_1" localSheetId="37">#REF!</definedName>
    <definedName name="TOTAL10_7_1" localSheetId="39">#REF!</definedName>
    <definedName name="TOTAL10_7_1" localSheetId="41">#REF!</definedName>
    <definedName name="TOTAL10_7_1" localSheetId="67">#REF!</definedName>
    <definedName name="TOTAL10_7_1" localSheetId="60">#REF!</definedName>
    <definedName name="TOTAL10_7_1" localSheetId="61">#REF!</definedName>
    <definedName name="TOTAL10_7_1" localSheetId="62">#REF!</definedName>
    <definedName name="TOTAL10_7_1" localSheetId="63">#REF!</definedName>
    <definedName name="TOTAL10_7_1" localSheetId="64">#REF!</definedName>
    <definedName name="TOTAL10_7_1" localSheetId="65">#REF!</definedName>
    <definedName name="TOTAL10_7_1" localSheetId="66">#REF!</definedName>
    <definedName name="TOTAL10_7_1">#REF!</definedName>
    <definedName name="TOTAL10_7_14">#N/A</definedName>
    <definedName name="TOTAL11" localSheetId="27">#REF!</definedName>
    <definedName name="TOTAL11" localSheetId="40">#REF!</definedName>
    <definedName name="TOTAL11" localSheetId="37">#REF!</definedName>
    <definedName name="TOTAL11" localSheetId="39">#REF!</definedName>
    <definedName name="TOTAL11" localSheetId="41">#REF!</definedName>
    <definedName name="TOTAL11" localSheetId="67">#REF!</definedName>
    <definedName name="TOTAL11" localSheetId="60">#REF!</definedName>
    <definedName name="TOTAL11" localSheetId="61">#REF!</definedName>
    <definedName name="TOTAL11" localSheetId="62">#REF!</definedName>
    <definedName name="TOTAL11" localSheetId="63">#REF!</definedName>
    <definedName name="TOTAL11" localSheetId="64">#REF!</definedName>
    <definedName name="TOTAL11" localSheetId="65">#REF!</definedName>
    <definedName name="TOTAL11" localSheetId="66">#REF!</definedName>
    <definedName name="TOTAL11">#REF!</definedName>
    <definedName name="TOTAL11_1" localSheetId="27">#REF!</definedName>
    <definedName name="TOTAL11_1" localSheetId="40">#REF!</definedName>
    <definedName name="TOTAL11_1" localSheetId="37">#REF!</definedName>
    <definedName name="TOTAL11_1" localSheetId="39">#REF!</definedName>
    <definedName name="TOTAL11_1" localSheetId="41">#REF!</definedName>
    <definedName name="TOTAL11_1" localSheetId="67">#REF!</definedName>
    <definedName name="TOTAL11_1" localSheetId="60">#REF!</definedName>
    <definedName name="TOTAL11_1" localSheetId="61">#REF!</definedName>
    <definedName name="TOTAL11_1" localSheetId="62">#REF!</definedName>
    <definedName name="TOTAL11_1" localSheetId="63">#REF!</definedName>
    <definedName name="TOTAL11_1" localSheetId="64">#REF!</definedName>
    <definedName name="TOTAL11_1" localSheetId="65">#REF!</definedName>
    <definedName name="TOTAL11_1" localSheetId="66">#REF!</definedName>
    <definedName name="TOTAL11_1">#REF!</definedName>
    <definedName name="TOTAL11_14">#N/A</definedName>
    <definedName name="TOTAL11_7">#N/A</definedName>
    <definedName name="TOTAL11_7_1" localSheetId="27">#REF!</definedName>
    <definedName name="TOTAL11_7_1" localSheetId="40">#REF!</definedName>
    <definedName name="TOTAL11_7_1" localSheetId="37">#REF!</definedName>
    <definedName name="TOTAL11_7_1" localSheetId="39">#REF!</definedName>
    <definedName name="TOTAL11_7_1" localSheetId="41">#REF!</definedName>
    <definedName name="TOTAL11_7_1" localSheetId="67">#REF!</definedName>
    <definedName name="TOTAL11_7_1" localSheetId="60">#REF!</definedName>
    <definedName name="TOTAL11_7_1" localSheetId="61">#REF!</definedName>
    <definedName name="TOTAL11_7_1" localSheetId="62">#REF!</definedName>
    <definedName name="TOTAL11_7_1" localSheetId="63">#REF!</definedName>
    <definedName name="TOTAL11_7_1" localSheetId="64">#REF!</definedName>
    <definedName name="TOTAL11_7_1" localSheetId="65">#REF!</definedName>
    <definedName name="TOTAL11_7_1" localSheetId="66">#REF!</definedName>
    <definedName name="TOTAL11_7_1">#REF!</definedName>
    <definedName name="TOTAL11_7_14">#N/A</definedName>
    <definedName name="TOTAL12" localSheetId="27">#REF!</definedName>
    <definedName name="TOTAL12" localSheetId="40">#REF!</definedName>
    <definedName name="TOTAL12" localSheetId="37">#REF!</definedName>
    <definedName name="TOTAL12" localSheetId="39">#REF!</definedName>
    <definedName name="TOTAL12" localSheetId="41">#REF!</definedName>
    <definedName name="TOTAL12" localSheetId="67">#REF!</definedName>
    <definedName name="TOTAL12" localSheetId="60">#REF!</definedName>
    <definedName name="TOTAL12" localSheetId="61">#REF!</definedName>
    <definedName name="TOTAL12" localSheetId="62">#REF!</definedName>
    <definedName name="TOTAL12" localSheetId="63">#REF!</definedName>
    <definedName name="TOTAL12" localSheetId="64">#REF!</definedName>
    <definedName name="TOTAL12" localSheetId="65">#REF!</definedName>
    <definedName name="TOTAL12" localSheetId="66">#REF!</definedName>
    <definedName name="TOTAL12">#REF!</definedName>
    <definedName name="TOTAL12_1" localSheetId="27">#REF!</definedName>
    <definedName name="TOTAL12_1" localSheetId="40">#REF!</definedName>
    <definedName name="TOTAL12_1" localSheetId="37">#REF!</definedName>
    <definedName name="TOTAL12_1" localSheetId="39">#REF!</definedName>
    <definedName name="TOTAL12_1" localSheetId="41">#REF!</definedName>
    <definedName name="TOTAL12_1" localSheetId="67">#REF!</definedName>
    <definedName name="TOTAL12_1" localSheetId="60">#REF!</definedName>
    <definedName name="TOTAL12_1" localSheetId="61">#REF!</definedName>
    <definedName name="TOTAL12_1" localSheetId="62">#REF!</definedName>
    <definedName name="TOTAL12_1" localSheetId="63">#REF!</definedName>
    <definedName name="TOTAL12_1" localSheetId="64">#REF!</definedName>
    <definedName name="TOTAL12_1" localSheetId="65">#REF!</definedName>
    <definedName name="TOTAL12_1" localSheetId="66">#REF!</definedName>
    <definedName name="TOTAL12_1">#REF!</definedName>
    <definedName name="TOTAL12_14">#N/A</definedName>
    <definedName name="TOTAL12_7">#N/A</definedName>
    <definedName name="TOTAL12_7_1" localSheetId="27">#REF!</definedName>
    <definedName name="TOTAL12_7_1" localSheetId="40">#REF!</definedName>
    <definedName name="TOTAL12_7_1" localSheetId="37">#REF!</definedName>
    <definedName name="TOTAL12_7_1" localSheetId="39">#REF!</definedName>
    <definedName name="TOTAL12_7_1" localSheetId="41">#REF!</definedName>
    <definedName name="TOTAL12_7_1" localSheetId="67">#REF!</definedName>
    <definedName name="TOTAL12_7_1" localSheetId="60">#REF!</definedName>
    <definedName name="TOTAL12_7_1" localSheetId="61">#REF!</definedName>
    <definedName name="TOTAL12_7_1" localSheetId="62">#REF!</definedName>
    <definedName name="TOTAL12_7_1" localSheetId="63">#REF!</definedName>
    <definedName name="TOTAL12_7_1" localSheetId="64">#REF!</definedName>
    <definedName name="TOTAL12_7_1" localSheetId="65">#REF!</definedName>
    <definedName name="TOTAL12_7_1" localSheetId="66">#REF!</definedName>
    <definedName name="TOTAL12_7_1">#REF!</definedName>
    <definedName name="TOTAL12_7_14">#N/A</definedName>
    <definedName name="TOTAL13" localSheetId="27">#REF!</definedName>
    <definedName name="TOTAL13" localSheetId="40">#REF!</definedName>
    <definedName name="TOTAL13" localSheetId="37">#REF!</definedName>
    <definedName name="TOTAL13" localSheetId="39">#REF!</definedName>
    <definedName name="TOTAL13" localSheetId="41">#REF!</definedName>
    <definedName name="TOTAL13" localSheetId="67">#REF!</definedName>
    <definedName name="TOTAL13" localSheetId="60">#REF!</definedName>
    <definedName name="TOTAL13" localSheetId="61">#REF!</definedName>
    <definedName name="TOTAL13" localSheetId="62">#REF!</definedName>
    <definedName name="TOTAL13" localSheetId="63">#REF!</definedName>
    <definedName name="TOTAL13" localSheetId="64">#REF!</definedName>
    <definedName name="TOTAL13" localSheetId="65">#REF!</definedName>
    <definedName name="TOTAL13" localSheetId="66">#REF!</definedName>
    <definedName name="TOTAL13">#REF!</definedName>
    <definedName name="TOTAL13_1" localSheetId="27">#REF!</definedName>
    <definedName name="TOTAL13_1" localSheetId="40">#REF!</definedName>
    <definedName name="TOTAL13_1" localSheetId="37">#REF!</definedName>
    <definedName name="TOTAL13_1" localSheetId="39">#REF!</definedName>
    <definedName name="TOTAL13_1" localSheetId="41">#REF!</definedName>
    <definedName name="TOTAL13_1" localSheetId="67">#REF!</definedName>
    <definedName name="TOTAL13_1" localSheetId="60">#REF!</definedName>
    <definedName name="TOTAL13_1" localSheetId="61">#REF!</definedName>
    <definedName name="TOTAL13_1" localSheetId="62">#REF!</definedName>
    <definedName name="TOTAL13_1" localSheetId="63">#REF!</definedName>
    <definedName name="TOTAL13_1" localSheetId="64">#REF!</definedName>
    <definedName name="TOTAL13_1" localSheetId="65">#REF!</definedName>
    <definedName name="TOTAL13_1" localSheetId="66">#REF!</definedName>
    <definedName name="TOTAL13_1">#REF!</definedName>
    <definedName name="TOTAL13_14">#N/A</definedName>
    <definedName name="TOTAL13_7">#N/A</definedName>
    <definedName name="TOTAL13_7_1" localSheetId="27">#REF!</definedName>
    <definedName name="TOTAL13_7_1" localSheetId="40">#REF!</definedName>
    <definedName name="TOTAL13_7_1" localSheetId="37">#REF!</definedName>
    <definedName name="TOTAL13_7_1" localSheetId="39">#REF!</definedName>
    <definedName name="TOTAL13_7_1" localSheetId="41">#REF!</definedName>
    <definedName name="TOTAL13_7_1" localSheetId="67">#REF!</definedName>
    <definedName name="TOTAL13_7_1" localSheetId="60">#REF!</definedName>
    <definedName name="TOTAL13_7_1" localSheetId="61">#REF!</definedName>
    <definedName name="TOTAL13_7_1" localSheetId="62">#REF!</definedName>
    <definedName name="TOTAL13_7_1" localSheetId="63">#REF!</definedName>
    <definedName name="TOTAL13_7_1" localSheetId="64">#REF!</definedName>
    <definedName name="TOTAL13_7_1" localSheetId="65">#REF!</definedName>
    <definedName name="TOTAL13_7_1" localSheetId="66">#REF!</definedName>
    <definedName name="TOTAL13_7_1">#REF!</definedName>
    <definedName name="TOTAL13_7_14">#N/A</definedName>
    <definedName name="TOTAL14" localSheetId="27">#REF!</definedName>
    <definedName name="TOTAL14" localSheetId="40">#REF!</definedName>
    <definedName name="TOTAL14" localSheetId="37">#REF!</definedName>
    <definedName name="TOTAL14" localSheetId="39">#REF!</definedName>
    <definedName name="TOTAL14" localSheetId="41">#REF!</definedName>
    <definedName name="TOTAL14" localSheetId="67">#REF!</definedName>
    <definedName name="TOTAL14" localSheetId="60">#REF!</definedName>
    <definedName name="TOTAL14" localSheetId="61">#REF!</definedName>
    <definedName name="TOTAL14" localSheetId="62">#REF!</definedName>
    <definedName name="TOTAL14" localSheetId="63">#REF!</definedName>
    <definedName name="TOTAL14" localSheetId="64">#REF!</definedName>
    <definedName name="TOTAL14" localSheetId="65">#REF!</definedName>
    <definedName name="TOTAL14" localSheetId="66">#REF!</definedName>
    <definedName name="TOTAL14">#REF!</definedName>
    <definedName name="TOTAL14_1" localSheetId="27">#REF!</definedName>
    <definedName name="TOTAL14_1" localSheetId="40">#REF!</definedName>
    <definedName name="TOTAL14_1" localSheetId="37">#REF!</definedName>
    <definedName name="TOTAL14_1" localSheetId="39">#REF!</definedName>
    <definedName name="TOTAL14_1" localSheetId="41">#REF!</definedName>
    <definedName name="TOTAL14_1" localSheetId="67">#REF!</definedName>
    <definedName name="TOTAL14_1" localSheetId="60">#REF!</definedName>
    <definedName name="TOTAL14_1" localSheetId="61">#REF!</definedName>
    <definedName name="TOTAL14_1" localSheetId="62">#REF!</definedName>
    <definedName name="TOTAL14_1" localSheetId="63">#REF!</definedName>
    <definedName name="TOTAL14_1" localSheetId="64">#REF!</definedName>
    <definedName name="TOTAL14_1" localSheetId="65">#REF!</definedName>
    <definedName name="TOTAL14_1" localSheetId="66">#REF!</definedName>
    <definedName name="TOTAL14_1">#REF!</definedName>
    <definedName name="TOTAL14_14">#N/A</definedName>
    <definedName name="TOTAL14_7">#N/A</definedName>
    <definedName name="TOTAL14_7_1" localSheetId="27">#REF!</definedName>
    <definedName name="TOTAL14_7_1" localSheetId="40">#REF!</definedName>
    <definedName name="TOTAL14_7_1" localSheetId="37">#REF!</definedName>
    <definedName name="TOTAL14_7_1" localSheetId="39">#REF!</definedName>
    <definedName name="TOTAL14_7_1" localSheetId="41">#REF!</definedName>
    <definedName name="TOTAL14_7_1" localSheetId="67">#REF!</definedName>
    <definedName name="TOTAL14_7_1" localSheetId="60">#REF!</definedName>
    <definedName name="TOTAL14_7_1" localSheetId="61">#REF!</definedName>
    <definedName name="TOTAL14_7_1" localSheetId="62">#REF!</definedName>
    <definedName name="TOTAL14_7_1" localSheetId="63">#REF!</definedName>
    <definedName name="TOTAL14_7_1" localSheetId="64">#REF!</definedName>
    <definedName name="TOTAL14_7_1" localSheetId="65">#REF!</definedName>
    <definedName name="TOTAL14_7_1" localSheetId="66">#REF!</definedName>
    <definedName name="TOTAL14_7_1">#REF!</definedName>
    <definedName name="TOTAL14_7_14">#N/A</definedName>
    <definedName name="TOTAL15" localSheetId="27">#REF!</definedName>
    <definedName name="TOTAL15" localSheetId="40">#REF!</definedName>
    <definedName name="TOTAL15" localSheetId="37">#REF!</definedName>
    <definedName name="TOTAL15" localSheetId="39">#REF!</definedName>
    <definedName name="TOTAL15" localSheetId="41">#REF!</definedName>
    <definedName name="TOTAL15" localSheetId="67">#REF!</definedName>
    <definedName name="TOTAL15" localSheetId="60">#REF!</definedName>
    <definedName name="TOTAL15" localSheetId="61">#REF!</definedName>
    <definedName name="TOTAL15" localSheetId="62">#REF!</definedName>
    <definedName name="TOTAL15" localSheetId="63">#REF!</definedName>
    <definedName name="TOTAL15" localSheetId="64">#REF!</definedName>
    <definedName name="TOTAL15" localSheetId="65">#REF!</definedName>
    <definedName name="TOTAL15" localSheetId="66">#REF!</definedName>
    <definedName name="TOTAL15">#REF!</definedName>
    <definedName name="TOTAL15_1" localSheetId="27">#REF!</definedName>
    <definedName name="TOTAL15_1" localSheetId="40">#REF!</definedName>
    <definedName name="TOTAL15_1" localSheetId="37">#REF!</definedName>
    <definedName name="TOTAL15_1" localSheetId="39">#REF!</definedName>
    <definedName name="TOTAL15_1" localSheetId="41">#REF!</definedName>
    <definedName name="TOTAL15_1" localSheetId="67">#REF!</definedName>
    <definedName name="TOTAL15_1" localSheetId="60">#REF!</definedName>
    <definedName name="TOTAL15_1" localSheetId="61">#REF!</definedName>
    <definedName name="TOTAL15_1" localSheetId="62">#REF!</definedName>
    <definedName name="TOTAL15_1" localSheetId="63">#REF!</definedName>
    <definedName name="TOTAL15_1" localSheetId="64">#REF!</definedName>
    <definedName name="TOTAL15_1" localSheetId="65">#REF!</definedName>
    <definedName name="TOTAL15_1" localSheetId="66">#REF!</definedName>
    <definedName name="TOTAL15_1">#REF!</definedName>
    <definedName name="TOTAL15_14">#N/A</definedName>
    <definedName name="TOTAL15_7">#N/A</definedName>
    <definedName name="TOTAL15_7_1" localSheetId="27">#REF!</definedName>
    <definedName name="TOTAL15_7_1" localSheetId="40">#REF!</definedName>
    <definedName name="TOTAL15_7_1" localSheetId="37">#REF!</definedName>
    <definedName name="TOTAL15_7_1" localSheetId="39">#REF!</definedName>
    <definedName name="TOTAL15_7_1" localSheetId="41">#REF!</definedName>
    <definedName name="TOTAL15_7_1" localSheetId="67">#REF!</definedName>
    <definedName name="TOTAL15_7_1" localSheetId="60">#REF!</definedName>
    <definedName name="TOTAL15_7_1" localSheetId="61">#REF!</definedName>
    <definedName name="TOTAL15_7_1" localSheetId="62">#REF!</definedName>
    <definedName name="TOTAL15_7_1" localSheetId="63">#REF!</definedName>
    <definedName name="TOTAL15_7_1" localSheetId="64">#REF!</definedName>
    <definedName name="TOTAL15_7_1" localSheetId="65">#REF!</definedName>
    <definedName name="TOTAL15_7_1" localSheetId="66">#REF!</definedName>
    <definedName name="TOTAL15_7_1">#REF!</definedName>
    <definedName name="TOTAL15_7_14">#N/A</definedName>
    <definedName name="TOTAL16" localSheetId="27">#REF!</definedName>
    <definedName name="TOTAL16" localSheetId="40">#REF!</definedName>
    <definedName name="TOTAL16" localSheetId="37">#REF!</definedName>
    <definedName name="TOTAL16" localSheetId="39">#REF!</definedName>
    <definedName name="TOTAL16" localSheetId="41">#REF!</definedName>
    <definedName name="TOTAL16" localSheetId="67">#REF!</definedName>
    <definedName name="TOTAL16" localSheetId="60">#REF!</definedName>
    <definedName name="TOTAL16" localSheetId="61">#REF!</definedName>
    <definedName name="TOTAL16" localSheetId="62">#REF!</definedName>
    <definedName name="TOTAL16" localSheetId="63">#REF!</definedName>
    <definedName name="TOTAL16" localSheetId="64">#REF!</definedName>
    <definedName name="TOTAL16" localSheetId="65">#REF!</definedName>
    <definedName name="TOTAL16" localSheetId="66">#REF!</definedName>
    <definedName name="TOTAL16">#REF!</definedName>
    <definedName name="TOTAL16_1" localSheetId="27">#REF!</definedName>
    <definedName name="TOTAL16_1" localSheetId="40">#REF!</definedName>
    <definedName name="TOTAL16_1" localSheetId="37">#REF!</definedName>
    <definedName name="TOTAL16_1" localSheetId="39">#REF!</definedName>
    <definedName name="TOTAL16_1" localSheetId="41">#REF!</definedName>
    <definedName name="TOTAL16_1" localSheetId="67">#REF!</definedName>
    <definedName name="TOTAL16_1" localSheetId="60">#REF!</definedName>
    <definedName name="TOTAL16_1" localSheetId="61">#REF!</definedName>
    <definedName name="TOTAL16_1" localSheetId="62">#REF!</definedName>
    <definedName name="TOTAL16_1" localSheetId="63">#REF!</definedName>
    <definedName name="TOTAL16_1" localSheetId="64">#REF!</definedName>
    <definedName name="TOTAL16_1" localSheetId="65">#REF!</definedName>
    <definedName name="TOTAL16_1" localSheetId="66">#REF!</definedName>
    <definedName name="TOTAL16_1">#REF!</definedName>
    <definedName name="TOTAL16_14">#N/A</definedName>
    <definedName name="TOTAL16_7">#N/A</definedName>
    <definedName name="TOTAL16_7_1" localSheetId="27">#REF!</definedName>
    <definedName name="TOTAL16_7_1" localSheetId="40">#REF!</definedName>
    <definedName name="TOTAL16_7_1" localSheetId="37">#REF!</definedName>
    <definedName name="TOTAL16_7_1" localSheetId="39">#REF!</definedName>
    <definedName name="TOTAL16_7_1" localSheetId="41">#REF!</definedName>
    <definedName name="TOTAL16_7_1" localSheetId="67">#REF!</definedName>
    <definedName name="TOTAL16_7_1" localSheetId="60">#REF!</definedName>
    <definedName name="TOTAL16_7_1" localSheetId="61">#REF!</definedName>
    <definedName name="TOTAL16_7_1" localSheetId="62">#REF!</definedName>
    <definedName name="TOTAL16_7_1" localSheetId="63">#REF!</definedName>
    <definedName name="TOTAL16_7_1" localSheetId="64">#REF!</definedName>
    <definedName name="TOTAL16_7_1" localSheetId="65">#REF!</definedName>
    <definedName name="TOTAL16_7_1" localSheetId="66">#REF!</definedName>
    <definedName name="TOTAL16_7_1">#REF!</definedName>
    <definedName name="TOTAL16_7_14">#N/A</definedName>
    <definedName name="TOTAL17" localSheetId="27">#REF!</definedName>
    <definedName name="TOTAL17" localSheetId="40">#REF!</definedName>
    <definedName name="TOTAL17" localSheetId="37">#REF!</definedName>
    <definedName name="TOTAL17" localSheetId="39">#REF!</definedName>
    <definedName name="TOTAL17" localSheetId="41">#REF!</definedName>
    <definedName name="TOTAL17" localSheetId="67">#REF!</definedName>
    <definedName name="TOTAL17" localSheetId="60">#REF!</definedName>
    <definedName name="TOTAL17" localSheetId="61">#REF!</definedName>
    <definedName name="TOTAL17" localSheetId="62">#REF!</definedName>
    <definedName name="TOTAL17" localSheetId="63">#REF!</definedName>
    <definedName name="TOTAL17" localSheetId="64">#REF!</definedName>
    <definedName name="TOTAL17" localSheetId="65">#REF!</definedName>
    <definedName name="TOTAL17" localSheetId="66">#REF!</definedName>
    <definedName name="TOTAL17">#REF!</definedName>
    <definedName name="TOTAL17_1" localSheetId="27">#REF!</definedName>
    <definedName name="TOTAL17_1" localSheetId="40">#REF!</definedName>
    <definedName name="TOTAL17_1" localSheetId="37">#REF!</definedName>
    <definedName name="TOTAL17_1" localSheetId="39">#REF!</definedName>
    <definedName name="TOTAL17_1" localSheetId="41">#REF!</definedName>
    <definedName name="TOTAL17_1" localSheetId="67">#REF!</definedName>
    <definedName name="TOTAL17_1" localSheetId="60">#REF!</definedName>
    <definedName name="TOTAL17_1" localSheetId="61">#REF!</definedName>
    <definedName name="TOTAL17_1" localSheetId="62">#REF!</definedName>
    <definedName name="TOTAL17_1" localSheetId="63">#REF!</definedName>
    <definedName name="TOTAL17_1" localSheetId="64">#REF!</definedName>
    <definedName name="TOTAL17_1" localSheetId="65">#REF!</definedName>
    <definedName name="TOTAL17_1" localSheetId="66">#REF!</definedName>
    <definedName name="TOTAL17_1">#REF!</definedName>
    <definedName name="TOTAL17_14">#N/A</definedName>
    <definedName name="TOTAL17_7">#N/A</definedName>
    <definedName name="TOTAL17_7_1" localSheetId="27">#REF!</definedName>
    <definedName name="TOTAL17_7_1" localSheetId="40">#REF!</definedName>
    <definedName name="TOTAL17_7_1" localSheetId="37">#REF!</definedName>
    <definedName name="TOTAL17_7_1" localSheetId="39">#REF!</definedName>
    <definedName name="TOTAL17_7_1" localSheetId="41">#REF!</definedName>
    <definedName name="TOTAL17_7_1" localSheetId="67">#REF!</definedName>
    <definedName name="TOTAL17_7_1" localSheetId="60">#REF!</definedName>
    <definedName name="TOTAL17_7_1" localSheetId="61">#REF!</definedName>
    <definedName name="TOTAL17_7_1" localSheetId="62">#REF!</definedName>
    <definedName name="TOTAL17_7_1" localSheetId="63">#REF!</definedName>
    <definedName name="TOTAL17_7_1" localSheetId="64">#REF!</definedName>
    <definedName name="TOTAL17_7_1" localSheetId="65">#REF!</definedName>
    <definedName name="TOTAL17_7_1" localSheetId="66">#REF!</definedName>
    <definedName name="TOTAL17_7_1">#REF!</definedName>
    <definedName name="TOTAL17_7_14">#N/A</definedName>
    <definedName name="TOTAL18" localSheetId="27">#REF!</definedName>
    <definedName name="TOTAL18" localSheetId="40">#REF!</definedName>
    <definedName name="TOTAL18" localSheetId="37">#REF!</definedName>
    <definedName name="TOTAL18" localSheetId="39">#REF!</definedName>
    <definedName name="TOTAL18" localSheetId="41">#REF!</definedName>
    <definedName name="TOTAL18" localSheetId="67">#REF!</definedName>
    <definedName name="TOTAL18" localSheetId="60">#REF!</definedName>
    <definedName name="TOTAL18" localSheetId="61">#REF!</definedName>
    <definedName name="TOTAL18" localSheetId="62">#REF!</definedName>
    <definedName name="TOTAL18" localSheetId="63">#REF!</definedName>
    <definedName name="TOTAL18" localSheetId="64">#REF!</definedName>
    <definedName name="TOTAL18" localSheetId="65">#REF!</definedName>
    <definedName name="TOTAL18" localSheetId="66">#REF!</definedName>
    <definedName name="TOTAL18">#REF!</definedName>
    <definedName name="TOTAL18_1" localSheetId="27">#REF!</definedName>
    <definedName name="TOTAL18_1" localSheetId="40">#REF!</definedName>
    <definedName name="TOTAL18_1" localSheetId="37">#REF!</definedName>
    <definedName name="TOTAL18_1" localSheetId="39">#REF!</definedName>
    <definedName name="TOTAL18_1" localSheetId="41">#REF!</definedName>
    <definedName name="TOTAL18_1" localSheetId="67">#REF!</definedName>
    <definedName name="TOTAL18_1" localSheetId="60">#REF!</definedName>
    <definedName name="TOTAL18_1" localSheetId="61">#REF!</definedName>
    <definedName name="TOTAL18_1" localSheetId="62">#REF!</definedName>
    <definedName name="TOTAL18_1" localSheetId="63">#REF!</definedName>
    <definedName name="TOTAL18_1" localSheetId="64">#REF!</definedName>
    <definedName name="TOTAL18_1" localSheetId="65">#REF!</definedName>
    <definedName name="TOTAL18_1" localSheetId="66">#REF!</definedName>
    <definedName name="TOTAL18_1">#REF!</definedName>
    <definedName name="TOTAL18_14">#N/A</definedName>
    <definedName name="TOTAL18_7">#N/A</definedName>
    <definedName name="TOTAL18_7_1" localSheetId="27">#REF!</definedName>
    <definedName name="TOTAL18_7_1" localSheetId="40">#REF!</definedName>
    <definedName name="TOTAL18_7_1" localSheetId="37">#REF!</definedName>
    <definedName name="TOTAL18_7_1" localSheetId="39">#REF!</definedName>
    <definedName name="TOTAL18_7_1" localSheetId="41">#REF!</definedName>
    <definedName name="TOTAL18_7_1" localSheetId="67">#REF!</definedName>
    <definedName name="TOTAL18_7_1" localSheetId="60">#REF!</definedName>
    <definedName name="TOTAL18_7_1" localSheetId="61">#REF!</definedName>
    <definedName name="TOTAL18_7_1" localSheetId="62">#REF!</definedName>
    <definedName name="TOTAL18_7_1" localSheetId="63">#REF!</definedName>
    <definedName name="TOTAL18_7_1" localSheetId="64">#REF!</definedName>
    <definedName name="TOTAL18_7_1" localSheetId="65">#REF!</definedName>
    <definedName name="TOTAL18_7_1" localSheetId="66">#REF!</definedName>
    <definedName name="TOTAL18_7_1">#REF!</definedName>
    <definedName name="TOTAL18_7_14">#N/A</definedName>
    <definedName name="TOTAL19" localSheetId="27">#REF!</definedName>
    <definedName name="TOTAL19" localSheetId="40">#REF!</definedName>
    <definedName name="TOTAL19" localSheetId="37">#REF!</definedName>
    <definedName name="TOTAL19" localSheetId="39">#REF!</definedName>
    <definedName name="TOTAL19" localSheetId="41">#REF!</definedName>
    <definedName name="TOTAL19" localSheetId="67">#REF!</definedName>
    <definedName name="TOTAL19" localSheetId="60">#REF!</definedName>
    <definedName name="TOTAL19" localSheetId="61">#REF!</definedName>
    <definedName name="TOTAL19" localSheetId="62">#REF!</definedName>
    <definedName name="TOTAL19" localSheetId="63">#REF!</definedName>
    <definedName name="TOTAL19" localSheetId="64">#REF!</definedName>
    <definedName name="TOTAL19" localSheetId="65">#REF!</definedName>
    <definedName name="TOTAL19" localSheetId="66">#REF!</definedName>
    <definedName name="TOTAL19">#REF!</definedName>
    <definedName name="TOTAL19_1" localSheetId="27">#REF!</definedName>
    <definedName name="TOTAL19_1" localSheetId="40">#REF!</definedName>
    <definedName name="TOTAL19_1" localSheetId="37">#REF!</definedName>
    <definedName name="TOTAL19_1" localSheetId="39">#REF!</definedName>
    <definedName name="TOTAL19_1" localSheetId="41">#REF!</definedName>
    <definedName name="TOTAL19_1" localSheetId="67">#REF!</definedName>
    <definedName name="TOTAL19_1" localSheetId="60">#REF!</definedName>
    <definedName name="TOTAL19_1" localSheetId="61">#REF!</definedName>
    <definedName name="TOTAL19_1" localSheetId="62">#REF!</definedName>
    <definedName name="TOTAL19_1" localSheetId="63">#REF!</definedName>
    <definedName name="TOTAL19_1" localSheetId="64">#REF!</definedName>
    <definedName name="TOTAL19_1" localSheetId="65">#REF!</definedName>
    <definedName name="TOTAL19_1" localSheetId="66">#REF!</definedName>
    <definedName name="TOTAL19_1">#REF!</definedName>
    <definedName name="TOTAL19_14">#N/A</definedName>
    <definedName name="TOTAL19_7">#N/A</definedName>
    <definedName name="TOTAL19_7_1" localSheetId="27">#REF!</definedName>
    <definedName name="TOTAL19_7_1" localSheetId="40">#REF!</definedName>
    <definedName name="TOTAL19_7_1" localSheetId="37">#REF!</definedName>
    <definedName name="TOTAL19_7_1" localSheetId="39">#REF!</definedName>
    <definedName name="TOTAL19_7_1" localSheetId="41">#REF!</definedName>
    <definedName name="TOTAL19_7_1" localSheetId="67">#REF!</definedName>
    <definedName name="TOTAL19_7_1" localSheetId="60">#REF!</definedName>
    <definedName name="TOTAL19_7_1" localSheetId="61">#REF!</definedName>
    <definedName name="TOTAL19_7_1" localSheetId="62">#REF!</definedName>
    <definedName name="TOTAL19_7_1" localSheetId="63">#REF!</definedName>
    <definedName name="TOTAL19_7_1" localSheetId="64">#REF!</definedName>
    <definedName name="TOTAL19_7_1" localSheetId="65">#REF!</definedName>
    <definedName name="TOTAL19_7_1" localSheetId="66">#REF!</definedName>
    <definedName name="TOTAL19_7_1">#REF!</definedName>
    <definedName name="TOTAL19_7_14">#N/A</definedName>
    <definedName name="TOTAL1A" localSheetId="27">#REF!</definedName>
    <definedName name="TOTAL1A" localSheetId="40">#REF!</definedName>
    <definedName name="TOTAL1A" localSheetId="37">#REF!</definedName>
    <definedName name="TOTAL1A" localSheetId="39">#REF!</definedName>
    <definedName name="TOTAL1A" localSheetId="41">#REF!</definedName>
    <definedName name="TOTAL1A" localSheetId="67">#REF!</definedName>
    <definedName name="TOTAL1A" localSheetId="60">#REF!</definedName>
    <definedName name="TOTAL1A" localSheetId="61">#REF!</definedName>
    <definedName name="TOTAL1A" localSheetId="62">#REF!</definedName>
    <definedName name="TOTAL1A" localSheetId="63">#REF!</definedName>
    <definedName name="TOTAL1A" localSheetId="64">#REF!</definedName>
    <definedName name="TOTAL1A" localSheetId="65">#REF!</definedName>
    <definedName name="TOTAL1A" localSheetId="66">#REF!</definedName>
    <definedName name="TOTAL1A">#REF!</definedName>
    <definedName name="TOTAL1A_1" localSheetId="27">#REF!</definedName>
    <definedName name="TOTAL1A_1" localSheetId="40">#REF!</definedName>
    <definedName name="TOTAL1A_1" localSheetId="37">#REF!</definedName>
    <definedName name="TOTAL1A_1" localSheetId="39">#REF!</definedName>
    <definedName name="TOTAL1A_1" localSheetId="41">#REF!</definedName>
    <definedName name="TOTAL1A_1" localSheetId="67">#REF!</definedName>
    <definedName name="TOTAL1A_1" localSheetId="60">#REF!</definedName>
    <definedName name="TOTAL1A_1" localSheetId="61">#REF!</definedName>
    <definedName name="TOTAL1A_1" localSheetId="62">#REF!</definedName>
    <definedName name="TOTAL1A_1" localSheetId="63">#REF!</definedName>
    <definedName name="TOTAL1A_1" localSheetId="64">#REF!</definedName>
    <definedName name="TOTAL1A_1" localSheetId="65">#REF!</definedName>
    <definedName name="TOTAL1A_1" localSheetId="66">#REF!</definedName>
    <definedName name="TOTAL1A_1">#REF!</definedName>
    <definedName name="TOTAL1C" localSheetId="27">#REF!</definedName>
    <definedName name="TOTAL1C" localSheetId="40">#REF!</definedName>
    <definedName name="TOTAL1C" localSheetId="37">#REF!</definedName>
    <definedName name="TOTAL1C" localSheetId="39">#REF!</definedName>
    <definedName name="TOTAL1C" localSheetId="41">#REF!</definedName>
    <definedName name="TOTAL1C" localSheetId="67">#REF!</definedName>
    <definedName name="TOTAL1C" localSheetId="60">#REF!</definedName>
    <definedName name="TOTAL1C" localSheetId="61">#REF!</definedName>
    <definedName name="TOTAL1C" localSheetId="62">#REF!</definedName>
    <definedName name="TOTAL1C" localSheetId="63">#REF!</definedName>
    <definedName name="TOTAL1C" localSheetId="64">#REF!</definedName>
    <definedName name="TOTAL1C" localSheetId="65">#REF!</definedName>
    <definedName name="TOTAL1C" localSheetId="66">#REF!</definedName>
    <definedName name="TOTAL1C">#REF!</definedName>
    <definedName name="TOTAL1C_1">#REF!</definedName>
    <definedName name="TOTAL2">#REF!</definedName>
    <definedName name="TOTAL2_1">#REF!</definedName>
    <definedName name="TOTAL2A">#REF!</definedName>
    <definedName name="TOTAL2A_1">#REF!</definedName>
    <definedName name="TOTAL3">#REF!</definedName>
    <definedName name="TOTAL3_1">#REF!</definedName>
    <definedName name="TOTAL3A">#REF!</definedName>
    <definedName name="TOTAL3A_1">#REF!</definedName>
    <definedName name="TOTAL4">#REF!</definedName>
    <definedName name="TOTAL4_1">#REF!</definedName>
    <definedName name="TOTAL4A">#REF!</definedName>
    <definedName name="TOTAL4A_1">#REF!</definedName>
    <definedName name="TOTAL5">#REF!</definedName>
    <definedName name="TOTAL5_1">#REF!</definedName>
    <definedName name="TOTAL5A">#REF!</definedName>
    <definedName name="TOTAL5A_1">#REF!</definedName>
    <definedName name="TOTAL6">#REF!</definedName>
    <definedName name="TOTAL6_1">#REF!</definedName>
    <definedName name="TOTAL6_14">#N/A</definedName>
    <definedName name="TOTAL6_7">#N/A</definedName>
    <definedName name="TOTAL6_7_1" localSheetId="27">#REF!</definedName>
    <definedName name="TOTAL6_7_1" localSheetId="40">#REF!</definedName>
    <definedName name="TOTAL6_7_1" localSheetId="37">#REF!</definedName>
    <definedName name="TOTAL6_7_1" localSheetId="39">#REF!</definedName>
    <definedName name="TOTAL6_7_1" localSheetId="41">#REF!</definedName>
    <definedName name="TOTAL6_7_1" localSheetId="67">#REF!</definedName>
    <definedName name="TOTAL6_7_1" localSheetId="60">#REF!</definedName>
    <definedName name="TOTAL6_7_1" localSheetId="61">#REF!</definedName>
    <definedName name="TOTAL6_7_1" localSheetId="62">#REF!</definedName>
    <definedName name="TOTAL6_7_1" localSheetId="63">#REF!</definedName>
    <definedName name="TOTAL6_7_1" localSheetId="64">#REF!</definedName>
    <definedName name="TOTAL6_7_1" localSheetId="65">#REF!</definedName>
    <definedName name="TOTAL6_7_1" localSheetId="66">#REF!</definedName>
    <definedName name="TOTAL6_7_1">#REF!</definedName>
    <definedName name="TOTAL6_7_14">#N/A</definedName>
    <definedName name="TOTAL6A" localSheetId="27">#REF!</definedName>
    <definedName name="TOTAL6A" localSheetId="40">#REF!</definedName>
    <definedName name="TOTAL6A" localSheetId="37">#REF!</definedName>
    <definedName name="TOTAL6A" localSheetId="39">#REF!</definedName>
    <definedName name="TOTAL6A" localSheetId="41">#REF!</definedName>
    <definedName name="TOTAL6A" localSheetId="67">#REF!</definedName>
    <definedName name="TOTAL6A" localSheetId="60">#REF!</definedName>
    <definedName name="TOTAL6A" localSheetId="61">#REF!</definedName>
    <definedName name="TOTAL6A" localSheetId="62">#REF!</definedName>
    <definedName name="TOTAL6A" localSheetId="63">#REF!</definedName>
    <definedName name="TOTAL6A" localSheetId="64">#REF!</definedName>
    <definedName name="TOTAL6A" localSheetId="65">#REF!</definedName>
    <definedName name="TOTAL6A" localSheetId="66">#REF!</definedName>
    <definedName name="TOTAL6A">#REF!</definedName>
    <definedName name="TOTAL6A_1" localSheetId="27">#REF!</definedName>
    <definedName name="TOTAL6A_1" localSheetId="40">#REF!</definedName>
    <definedName name="TOTAL6A_1" localSheetId="37">#REF!</definedName>
    <definedName name="TOTAL6A_1" localSheetId="39">#REF!</definedName>
    <definedName name="TOTAL6A_1" localSheetId="41">#REF!</definedName>
    <definedName name="TOTAL6A_1" localSheetId="67">#REF!</definedName>
    <definedName name="TOTAL6A_1" localSheetId="60">#REF!</definedName>
    <definedName name="TOTAL6A_1" localSheetId="61">#REF!</definedName>
    <definedName name="TOTAL6A_1" localSheetId="62">#REF!</definedName>
    <definedName name="TOTAL6A_1" localSheetId="63">#REF!</definedName>
    <definedName name="TOTAL6A_1" localSheetId="64">#REF!</definedName>
    <definedName name="TOTAL6A_1" localSheetId="65">#REF!</definedName>
    <definedName name="TOTAL6A_1" localSheetId="66">#REF!</definedName>
    <definedName name="TOTAL6A_1">#REF!</definedName>
    <definedName name="TOTAL6A_14">#N/A</definedName>
    <definedName name="TOTAL6A_7">#N/A</definedName>
    <definedName name="TOTAL6A_7_1" localSheetId="27">#REF!</definedName>
    <definedName name="TOTAL6A_7_1" localSheetId="40">#REF!</definedName>
    <definedName name="TOTAL6A_7_1" localSheetId="37">#REF!</definedName>
    <definedName name="TOTAL6A_7_1" localSheetId="39">#REF!</definedName>
    <definedName name="TOTAL6A_7_1" localSheetId="41">#REF!</definedName>
    <definedName name="TOTAL6A_7_1" localSheetId="67">#REF!</definedName>
    <definedName name="TOTAL6A_7_1" localSheetId="60">#REF!</definedName>
    <definedName name="TOTAL6A_7_1" localSheetId="61">#REF!</definedName>
    <definedName name="TOTAL6A_7_1" localSheetId="62">#REF!</definedName>
    <definedName name="TOTAL6A_7_1" localSheetId="63">#REF!</definedName>
    <definedName name="TOTAL6A_7_1" localSheetId="64">#REF!</definedName>
    <definedName name="TOTAL6A_7_1" localSheetId="65">#REF!</definedName>
    <definedName name="TOTAL6A_7_1" localSheetId="66">#REF!</definedName>
    <definedName name="TOTAL6A_7_1">#REF!</definedName>
    <definedName name="TOTAL6A_7_14">#N/A</definedName>
    <definedName name="TOTAL7" localSheetId="27">#REF!</definedName>
    <definedName name="TOTAL7" localSheetId="40">#REF!</definedName>
    <definedName name="TOTAL7" localSheetId="37">#REF!</definedName>
    <definedName name="TOTAL7" localSheetId="39">#REF!</definedName>
    <definedName name="TOTAL7" localSheetId="41">#REF!</definedName>
    <definedName name="TOTAL7" localSheetId="67">#REF!</definedName>
    <definedName name="TOTAL7" localSheetId="60">#REF!</definedName>
    <definedName name="TOTAL7" localSheetId="61">#REF!</definedName>
    <definedName name="TOTAL7" localSheetId="62">#REF!</definedName>
    <definedName name="TOTAL7" localSheetId="63">#REF!</definedName>
    <definedName name="TOTAL7" localSheetId="64">#REF!</definedName>
    <definedName name="TOTAL7" localSheetId="65">#REF!</definedName>
    <definedName name="TOTAL7" localSheetId="66">#REF!</definedName>
    <definedName name="TOTAL7">#REF!</definedName>
    <definedName name="TOTAL7_1" localSheetId="27">#REF!</definedName>
    <definedName name="TOTAL7_1" localSheetId="40">#REF!</definedName>
    <definedName name="TOTAL7_1" localSheetId="37">#REF!</definedName>
    <definedName name="TOTAL7_1" localSheetId="39">#REF!</definedName>
    <definedName name="TOTAL7_1" localSheetId="41">#REF!</definedName>
    <definedName name="TOTAL7_1" localSheetId="67">#REF!</definedName>
    <definedName name="TOTAL7_1" localSheetId="60">#REF!</definedName>
    <definedName name="TOTAL7_1" localSheetId="61">#REF!</definedName>
    <definedName name="TOTAL7_1" localSheetId="62">#REF!</definedName>
    <definedName name="TOTAL7_1" localSheetId="63">#REF!</definedName>
    <definedName name="TOTAL7_1" localSheetId="64">#REF!</definedName>
    <definedName name="TOTAL7_1" localSheetId="65">#REF!</definedName>
    <definedName name="TOTAL7_1" localSheetId="66">#REF!</definedName>
    <definedName name="TOTAL7_1">#REF!</definedName>
    <definedName name="TOTAL7_14">#N/A</definedName>
    <definedName name="TOTAL7_7">#N/A</definedName>
    <definedName name="TOTAL7_7_1" localSheetId="27">#REF!</definedName>
    <definedName name="TOTAL7_7_1" localSheetId="40">#REF!</definedName>
    <definedName name="TOTAL7_7_1" localSheetId="37">#REF!</definedName>
    <definedName name="TOTAL7_7_1" localSheetId="39">#REF!</definedName>
    <definedName name="TOTAL7_7_1" localSheetId="41">#REF!</definedName>
    <definedName name="TOTAL7_7_1" localSheetId="67">#REF!</definedName>
    <definedName name="TOTAL7_7_1" localSheetId="60">#REF!</definedName>
    <definedName name="TOTAL7_7_1" localSheetId="61">#REF!</definedName>
    <definedName name="TOTAL7_7_1" localSheetId="62">#REF!</definedName>
    <definedName name="TOTAL7_7_1" localSheetId="63">#REF!</definedName>
    <definedName name="TOTAL7_7_1" localSheetId="64">#REF!</definedName>
    <definedName name="TOTAL7_7_1" localSheetId="65">#REF!</definedName>
    <definedName name="TOTAL7_7_1" localSheetId="66">#REF!</definedName>
    <definedName name="TOTAL7_7_1">#REF!</definedName>
    <definedName name="TOTAL7_7_14">#N/A</definedName>
    <definedName name="TOTAL7A" localSheetId="27">#REF!</definedName>
    <definedName name="TOTAL7A" localSheetId="40">#REF!</definedName>
    <definedName name="TOTAL7A" localSheetId="37">#REF!</definedName>
    <definedName name="TOTAL7A" localSheetId="39">#REF!</definedName>
    <definedName name="TOTAL7A" localSheetId="41">#REF!</definedName>
    <definedName name="TOTAL7A" localSheetId="67">#REF!</definedName>
    <definedName name="TOTAL7A" localSheetId="60">#REF!</definedName>
    <definedName name="TOTAL7A" localSheetId="61">#REF!</definedName>
    <definedName name="TOTAL7A" localSheetId="62">#REF!</definedName>
    <definedName name="TOTAL7A" localSheetId="63">#REF!</definedName>
    <definedName name="TOTAL7A" localSheetId="64">#REF!</definedName>
    <definedName name="TOTAL7A" localSheetId="65">#REF!</definedName>
    <definedName name="TOTAL7A" localSheetId="66">#REF!</definedName>
    <definedName name="TOTAL7A">#REF!</definedName>
    <definedName name="TOTAL7A_1" localSheetId="27">#REF!</definedName>
    <definedName name="TOTAL7A_1" localSheetId="40">#REF!</definedName>
    <definedName name="TOTAL7A_1" localSheetId="37">#REF!</definedName>
    <definedName name="TOTAL7A_1" localSheetId="39">#REF!</definedName>
    <definedName name="TOTAL7A_1" localSheetId="41">#REF!</definedName>
    <definedName name="TOTAL7A_1" localSheetId="67">#REF!</definedName>
    <definedName name="TOTAL7A_1" localSheetId="60">#REF!</definedName>
    <definedName name="TOTAL7A_1" localSheetId="61">#REF!</definedName>
    <definedName name="TOTAL7A_1" localSheetId="62">#REF!</definedName>
    <definedName name="TOTAL7A_1" localSheetId="63">#REF!</definedName>
    <definedName name="TOTAL7A_1" localSheetId="64">#REF!</definedName>
    <definedName name="TOTAL7A_1" localSheetId="65">#REF!</definedName>
    <definedName name="TOTAL7A_1" localSheetId="66">#REF!</definedName>
    <definedName name="TOTAL7A_1">#REF!</definedName>
    <definedName name="TOTAL7A_14">#N/A</definedName>
    <definedName name="TOTAL7A_7">#N/A</definedName>
    <definedName name="TOTAL7A_7_1" localSheetId="27">#REF!</definedName>
    <definedName name="TOTAL7A_7_1" localSheetId="40">#REF!</definedName>
    <definedName name="TOTAL7A_7_1" localSheetId="37">#REF!</definedName>
    <definedName name="TOTAL7A_7_1" localSheetId="39">#REF!</definedName>
    <definedName name="TOTAL7A_7_1" localSheetId="41">#REF!</definedName>
    <definedName name="TOTAL7A_7_1" localSheetId="67">#REF!</definedName>
    <definedName name="TOTAL7A_7_1" localSheetId="60">#REF!</definedName>
    <definedName name="TOTAL7A_7_1" localSheetId="61">#REF!</definedName>
    <definedName name="TOTAL7A_7_1" localSheetId="62">#REF!</definedName>
    <definedName name="TOTAL7A_7_1" localSheetId="63">#REF!</definedName>
    <definedName name="TOTAL7A_7_1" localSheetId="64">#REF!</definedName>
    <definedName name="TOTAL7A_7_1" localSheetId="65">#REF!</definedName>
    <definedName name="TOTAL7A_7_1" localSheetId="66">#REF!</definedName>
    <definedName name="TOTAL7A_7_1">#REF!</definedName>
    <definedName name="TOTAL7A_7_14">#N/A</definedName>
    <definedName name="TOTAL7B" localSheetId="27">#REF!</definedName>
    <definedName name="TOTAL7B" localSheetId="40">#REF!</definedName>
    <definedName name="TOTAL7B" localSheetId="37">#REF!</definedName>
    <definedName name="TOTAL7B" localSheetId="39">#REF!</definedName>
    <definedName name="TOTAL7B" localSheetId="41">#REF!</definedName>
    <definedName name="TOTAL7B" localSheetId="67">#REF!</definedName>
    <definedName name="TOTAL7B" localSheetId="60">#REF!</definedName>
    <definedName name="TOTAL7B" localSheetId="61">#REF!</definedName>
    <definedName name="TOTAL7B" localSheetId="62">#REF!</definedName>
    <definedName name="TOTAL7B" localSheetId="63">#REF!</definedName>
    <definedName name="TOTAL7B" localSheetId="64">#REF!</definedName>
    <definedName name="TOTAL7B" localSheetId="65">#REF!</definedName>
    <definedName name="TOTAL7B" localSheetId="66">#REF!</definedName>
    <definedName name="TOTAL7B">#REF!</definedName>
    <definedName name="TOTAL7B_1" localSheetId="27">#REF!</definedName>
    <definedName name="TOTAL7B_1" localSheetId="40">#REF!</definedName>
    <definedName name="TOTAL7B_1" localSheetId="37">#REF!</definedName>
    <definedName name="TOTAL7B_1" localSheetId="39">#REF!</definedName>
    <definedName name="TOTAL7B_1" localSheetId="41">#REF!</definedName>
    <definedName name="TOTAL7B_1" localSheetId="67">#REF!</definedName>
    <definedName name="TOTAL7B_1" localSheetId="60">#REF!</definedName>
    <definedName name="TOTAL7B_1" localSheetId="61">#REF!</definedName>
    <definedName name="TOTAL7B_1" localSheetId="62">#REF!</definedName>
    <definedName name="TOTAL7B_1" localSheetId="63">#REF!</definedName>
    <definedName name="TOTAL7B_1" localSheetId="64">#REF!</definedName>
    <definedName name="TOTAL7B_1" localSheetId="65">#REF!</definedName>
    <definedName name="TOTAL7B_1" localSheetId="66">#REF!</definedName>
    <definedName name="TOTAL7B_1">#REF!</definedName>
    <definedName name="TOTAL7B_14">#N/A</definedName>
    <definedName name="TOTAL7B_7">#N/A</definedName>
    <definedName name="TOTAL7B_7_1" localSheetId="27">#REF!</definedName>
    <definedName name="TOTAL7B_7_1" localSheetId="40">#REF!</definedName>
    <definedName name="TOTAL7B_7_1" localSheetId="37">#REF!</definedName>
    <definedName name="TOTAL7B_7_1" localSheetId="39">#REF!</definedName>
    <definedName name="TOTAL7B_7_1" localSheetId="41">#REF!</definedName>
    <definedName name="TOTAL7B_7_1" localSheetId="67">#REF!</definedName>
    <definedName name="TOTAL7B_7_1" localSheetId="60">#REF!</definedName>
    <definedName name="TOTAL7B_7_1" localSheetId="61">#REF!</definedName>
    <definedName name="TOTAL7B_7_1" localSheetId="62">#REF!</definedName>
    <definedName name="TOTAL7B_7_1" localSheetId="63">#REF!</definedName>
    <definedName name="TOTAL7B_7_1" localSheetId="64">#REF!</definedName>
    <definedName name="TOTAL7B_7_1" localSheetId="65">#REF!</definedName>
    <definedName name="TOTAL7B_7_1" localSheetId="66">#REF!</definedName>
    <definedName name="TOTAL7B_7_1">#REF!</definedName>
    <definedName name="TOTAL7B_7_14">#N/A</definedName>
    <definedName name="TOTAL7C" localSheetId="27">#REF!</definedName>
    <definedName name="TOTAL7C" localSheetId="40">#REF!</definedName>
    <definedName name="TOTAL7C" localSheetId="37">#REF!</definedName>
    <definedName name="TOTAL7C" localSheetId="39">#REF!</definedName>
    <definedName name="TOTAL7C" localSheetId="41">#REF!</definedName>
    <definedName name="TOTAL7C" localSheetId="67">#REF!</definedName>
    <definedName name="TOTAL7C" localSheetId="60">#REF!</definedName>
    <definedName name="TOTAL7C" localSheetId="61">#REF!</definedName>
    <definedName name="TOTAL7C" localSheetId="62">#REF!</definedName>
    <definedName name="TOTAL7C" localSheetId="63">#REF!</definedName>
    <definedName name="TOTAL7C" localSheetId="64">#REF!</definedName>
    <definedName name="TOTAL7C" localSheetId="65">#REF!</definedName>
    <definedName name="TOTAL7C" localSheetId="66">#REF!</definedName>
    <definedName name="TOTAL7C">#REF!</definedName>
    <definedName name="TOTAL7C_1" localSheetId="27">#REF!</definedName>
    <definedName name="TOTAL7C_1" localSheetId="40">#REF!</definedName>
    <definedName name="TOTAL7C_1" localSheetId="37">#REF!</definedName>
    <definedName name="TOTAL7C_1" localSheetId="39">#REF!</definedName>
    <definedName name="TOTAL7C_1" localSheetId="41">#REF!</definedName>
    <definedName name="TOTAL7C_1" localSheetId="67">#REF!</definedName>
    <definedName name="TOTAL7C_1" localSheetId="60">#REF!</definedName>
    <definedName name="TOTAL7C_1" localSheetId="61">#REF!</definedName>
    <definedName name="TOTAL7C_1" localSheetId="62">#REF!</definedName>
    <definedName name="TOTAL7C_1" localSheetId="63">#REF!</definedName>
    <definedName name="TOTAL7C_1" localSheetId="64">#REF!</definedName>
    <definedName name="TOTAL7C_1" localSheetId="65">#REF!</definedName>
    <definedName name="TOTAL7C_1" localSheetId="66">#REF!</definedName>
    <definedName name="TOTAL7C_1">#REF!</definedName>
    <definedName name="TOTAL7C_14">#N/A</definedName>
    <definedName name="TOTAL7C_7">#N/A</definedName>
    <definedName name="TOTAL7C_7_1" localSheetId="27">#REF!</definedName>
    <definedName name="TOTAL7C_7_1" localSheetId="40">#REF!</definedName>
    <definedName name="TOTAL7C_7_1" localSheetId="37">#REF!</definedName>
    <definedName name="TOTAL7C_7_1" localSheetId="39">#REF!</definedName>
    <definedName name="TOTAL7C_7_1" localSheetId="41">#REF!</definedName>
    <definedName name="TOTAL7C_7_1" localSheetId="67">#REF!</definedName>
    <definedName name="TOTAL7C_7_1" localSheetId="60">#REF!</definedName>
    <definedName name="TOTAL7C_7_1" localSheetId="61">#REF!</definedName>
    <definedName name="TOTAL7C_7_1" localSheetId="62">#REF!</definedName>
    <definedName name="TOTAL7C_7_1" localSheetId="63">#REF!</definedName>
    <definedName name="TOTAL7C_7_1" localSheetId="64">#REF!</definedName>
    <definedName name="TOTAL7C_7_1" localSheetId="65">#REF!</definedName>
    <definedName name="TOTAL7C_7_1" localSheetId="66">#REF!</definedName>
    <definedName name="TOTAL7C_7_1">#REF!</definedName>
    <definedName name="TOTAL7C_7_14">#N/A</definedName>
    <definedName name="TOTAL7D" localSheetId="27">#REF!</definedName>
    <definedName name="TOTAL7D" localSheetId="40">#REF!</definedName>
    <definedName name="TOTAL7D" localSheetId="37">#REF!</definedName>
    <definedName name="TOTAL7D" localSheetId="39">#REF!</definedName>
    <definedName name="TOTAL7D" localSheetId="41">#REF!</definedName>
    <definedName name="TOTAL7D" localSheetId="67">#REF!</definedName>
    <definedName name="TOTAL7D" localSheetId="60">#REF!</definedName>
    <definedName name="TOTAL7D" localSheetId="61">#REF!</definedName>
    <definedName name="TOTAL7D" localSheetId="62">#REF!</definedName>
    <definedName name="TOTAL7D" localSheetId="63">#REF!</definedName>
    <definedName name="TOTAL7D" localSheetId="64">#REF!</definedName>
    <definedName name="TOTAL7D" localSheetId="65">#REF!</definedName>
    <definedName name="TOTAL7D" localSheetId="66">#REF!</definedName>
    <definedName name="TOTAL7D">#REF!</definedName>
    <definedName name="TOTAL7D_1" localSheetId="27">#REF!</definedName>
    <definedName name="TOTAL7D_1" localSheetId="40">#REF!</definedName>
    <definedName name="TOTAL7D_1" localSheetId="37">#REF!</definedName>
    <definedName name="TOTAL7D_1" localSheetId="39">#REF!</definedName>
    <definedName name="TOTAL7D_1" localSheetId="41">#REF!</definedName>
    <definedName name="TOTAL7D_1" localSheetId="67">#REF!</definedName>
    <definedName name="TOTAL7D_1" localSheetId="60">#REF!</definedName>
    <definedName name="TOTAL7D_1" localSheetId="61">#REF!</definedName>
    <definedName name="TOTAL7D_1" localSheetId="62">#REF!</definedName>
    <definedName name="TOTAL7D_1" localSheetId="63">#REF!</definedName>
    <definedName name="TOTAL7D_1" localSheetId="64">#REF!</definedName>
    <definedName name="TOTAL7D_1" localSheetId="65">#REF!</definedName>
    <definedName name="TOTAL7D_1" localSheetId="66">#REF!</definedName>
    <definedName name="TOTAL7D_1">#REF!</definedName>
    <definedName name="TOTAL7D_14">#N/A</definedName>
    <definedName name="TOTAL7D_7">#N/A</definedName>
    <definedName name="TOTAL7D_7_1" localSheetId="27">#REF!</definedName>
    <definedName name="TOTAL7D_7_1" localSheetId="40">#REF!</definedName>
    <definedName name="TOTAL7D_7_1" localSheetId="37">#REF!</definedName>
    <definedName name="TOTAL7D_7_1" localSheetId="39">#REF!</definedName>
    <definedName name="TOTAL7D_7_1" localSheetId="41">#REF!</definedName>
    <definedName name="TOTAL7D_7_1" localSheetId="67">#REF!</definedName>
    <definedName name="TOTAL7D_7_1" localSheetId="60">#REF!</definedName>
    <definedName name="TOTAL7D_7_1" localSheetId="61">#REF!</definedName>
    <definedName name="TOTAL7D_7_1" localSheetId="62">#REF!</definedName>
    <definedName name="TOTAL7D_7_1" localSheetId="63">#REF!</definedName>
    <definedName name="TOTAL7D_7_1" localSheetId="64">#REF!</definedName>
    <definedName name="TOTAL7D_7_1" localSheetId="65">#REF!</definedName>
    <definedName name="TOTAL7D_7_1" localSheetId="66">#REF!</definedName>
    <definedName name="TOTAL7D_7_1">#REF!</definedName>
    <definedName name="TOTAL7D_7_14">#N/A</definedName>
    <definedName name="TOTAL7E" localSheetId="27">#REF!</definedName>
    <definedName name="TOTAL7E" localSheetId="40">#REF!</definedName>
    <definedName name="TOTAL7E" localSheetId="37">#REF!</definedName>
    <definedName name="TOTAL7E" localSheetId="39">#REF!</definedName>
    <definedName name="TOTAL7E" localSheetId="41">#REF!</definedName>
    <definedName name="TOTAL7E" localSheetId="67">#REF!</definedName>
    <definedName name="TOTAL7E" localSheetId="60">#REF!</definedName>
    <definedName name="TOTAL7E" localSheetId="61">#REF!</definedName>
    <definedName name="TOTAL7E" localSheetId="62">#REF!</definedName>
    <definedName name="TOTAL7E" localSheetId="63">#REF!</definedName>
    <definedName name="TOTAL7E" localSheetId="64">#REF!</definedName>
    <definedName name="TOTAL7E" localSheetId="65">#REF!</definedName>
    <definedName name="TOTAL7E" localSheetId="66">#REF!</definedName>
    <definedName name="TOTAL7E">#REF!</definedName>
    <definedName name="TOTAL7E_1" localSheetId="27">#REF!</definedName>
    <definedName name="TOTAL7E_1" localSheetId="40">#REF!</definedName>
    <definedName name="TOTAL7E_1" localSheetId="37">#REF!</definedName>
    <definedName name="TOTAL7E_1" localSheetId="39">#REF!</definedName>
    <definedName name="TOTAL7E_1" localSheetId="41">#REF!</definedName>
    <definedName name="TOTAL7E_1" localSheetId="67">#REF!</definedName>
    <definedName name="TOTAL7E_1" localSheetId="60">#REF!</definedName>
    <definedName name="TOTAL7E_1" localSheetId="61">#REF!</definedName>
    <definedName name="TOTAL7E_1" localSheetId="62">#REF!</definedName>
    <definedName name="TOTAL7E_1" localSheetId="63">#REF!</definedName>
    <definedName name="TOTAL7E_1" localSheetId="64">#REF!</definedName>
    <definedName name="TOTAL7E_1" localSheetId="65">#REF!</definedName>
    <definedName name="TOTAL7E_1" localSheetId="66">#REF!</definedName>
    <definedName name="TOTAL7E_1">#REF!</definedName>
    <definedName name="TOTAL7E_14">#N/A</definedName>
    <definedName name="TOTAL7E_7">#N/A</definedName>
    <definedName name="TOTAL7E_7_1" localSheetId="27">#REF!</definedName>
    <definedName name="TOTAL7E_7_1" localSheetId="40">#REF!</definedName>
    <definedName name="TOTAL7E_7_1" localSheetId="37">#REF!</definedName>
    <definedName name="TOTAL7E_7_1" localSheetId="39">#REF!</definedName>
    <definedName name="TOTAL7E_7_1" localSheetId="41">#REF!</definedName>
    <definedName name="TOTAL7E_7_1" localSheetId="67">#REF!</definedName>
    <definedName name="TOTAL7E_7_1" localSheetId="60">#REF!</definedName>
    <definedName name="TOTAL7E_7_1" localSheetId="61">#REF!</definedName>
    <definedName name="TOTAL7E_7_1" localSheetId="62">#REF!</definedName>
    <definedName name="TOTAL7E_7_1" localSheetId="63">#REF!</definedName>
    <definedName name="TOTAL7E_7_1" localSheetId="64">#REF!</definedName>
    <definedName name="TOTAL7E_7_1" localSheetId="65">#REF!</definedName>
    <definedName name="TOTAL7E_7_1" localSheetId="66">#REF!</definedName>
    <definedName name="TOTAL7E_7_1">#REF!</definedName>
    <definedName name="TOTAL7E_7_14">#N/A</definedName>
    <definedName name="TOTAL7F" localSheetId="27">#REF!</definedName>
    <definedName name="TOTAL7F" localSheetId="40">#REF!</definedName>
    <definedName name="TOTAL7F" localSheetId="37">#REF!</definedName>
    <definedName name="TOTAL7F" localSheetId="39">#REF!</definedName>
    <definedName name="TOTAL7F" localSheetId="41">#REF!</definedName>
    <definedName name="TOTAL7F" localSheetId="67">#REF!</definedName>
    <definedName name="TOTAL7F" localSheetId="60">#REF!</definedName>
    <definedName name="TOTAL7F" localSheetId="61">#REF!</definedName>
    <definedName name="TOTAL7F" localSheetId="62">#REF!</definedName>
    <definedName name="TOTAL7F" localSheetId="63">#REF!</definedName>
    <definedName name="TOTAL7F" localSheetId="64">#REF!</definedName>
    <definedName name="TOTAL7F" localSheetId="65">#REF!</definedName>
    <definedName name="TOTAL7F" localSheetId="66">#REF!</definedName>
    <definedName name="TOTAL7F">#REF!</definedName>
    <definedName name="TOTAL7F_1" localSheetId="27">#REF!</definedName>
    <definedName name="TOTAL7F_1" localSheetId="40">#REF!</definedName>
    <definedName name="TOTAL7F_1" localSheetId="37">#REF!</definedName>
    <definedName name="TOTAL7F_1" localSheetId="39">#REF!</definedName>
    <definedName name="TOTAL7F_1" localSheetId="41">#REF!</definedName>
    <definedName name="TOTAL7F_1" localSheetId="67">#REF!</definedName>
    <definedName name="TOTAL7F_1" localSheetId="60">#REF!</definedName>
    <definedName name="TOTAL7F_1" localSheetId="61">#REF!</definedName>
    <definedName name="TOTAL7F_1" localSheetId="62">#REF!</definedName>
    <definedName name="TOTAL7F_1" localSheetId="63">#REF!</definedName>
    <definedName name="TOTAL7F_1" localSheetId="64">#REF!</definedName>
    <definedName name="TOTAL7F_1" localSheetId="65">#REF!</definedName>
    <definedName name="TOTAL7F_1" localSheetId="66">#REF!</definedName>
    <definedName name="TOTAL7F_1">#REF!</definedName>
    <definedName name="TOTAL7F_14">#N/A</definedName>
    <definedName name="TOTAL7F_7">#N/A</definedName>
    <definedName name="TOTAL7F_7_1" localSheetId="27">#REF!</definedName>
    <definedName name="TOTAL7F_7_1" localSheetId="40">#REF!</definedName>
    <definedName name="TOTAL7F_7_1" localSheetId="37">#REF!</definedName>
    <definedName name="TOTAL7F_7_1" localSheetId="39">#REF!</definedName>
    <definedName name="TOTAL7F_7_1" localSheetId="41">#REF!</definedName>
    <definedName name="TOTAL7F_7_1" localSheetId="67">#REF!</definedName>
    <definedName name="TOTAL7F_7_1" localSheetId="60">#REF!</definedName>
    <definedName name="TOTAL7F_7_1" localSheetId="61">#REF!</definedName>
    <definedName name="TOTAL7F_7_1" localSheetId="62">#REF!</definedName>
    <definedName name="TOTAL7F_7_1" localSheetId="63">#REF!</definedName>
    <definedName name="TOTAL7F_7_1" localSheetId="64">#REF!</definedName>
    <definedName name="TOTAL7F_7_1" localSheetId="65">#REF!</definedName>
    <definedName name="TOTAL7F_7_1" localSheetId="66">#REF!</definedName>
    <definedName name="TOTAL7F_7_1">#REF!</definedName>
    <definedName name="TOTAL7F_7_14">#N/A</definedName>
    <definedName name="TOTAL7G" localSheetId="27">#REF!</definedName>
    <definedName name="TOTAL7G" localSheetId="40">#REF!</definedName>
    <definedName name="TOTAL7G" localSheetId="37">#REF!</definedName>
    <definedName name="TOTAL7G" localSheetId="39">#REF!</definedName>
    <definedName name="TOTAL7G" localSheetId="41">#REF!</definedName>
    <definedName name="TOTAL7G" localSheetId="67">#REF!</definedName>
    <definedName name="TOTAL7G" localSheetId="60">#REF!</definedName>
    <definedName name="TOTAL7G" localSheetId="61">#REF!</definedName>
    <definedName name="TOTAL7G" localSheetId="62">#REF!</definedName>
    <definedName name="TOTAL7G" localSheetId="63">#REF!</definedName>
    <definedName name="TOTAL7G" localSheetId="64">#REF!</definedName>
    <definedName name="TOTAL7G" localSheetId="65">#REF!</definedName>
    <definedName name="TOTAL7G" localSheetId="66">#REF!</definedName>
    <definedName name="TOTAL7G">#REF!</definedName>
    <definedName name="TOTAL7G_1" localSheetId="27">#REF!</definedName>
    <definedName name="TOTAL7G_1" localSheetId="40">#REF!</definedName>
    <definedName name="TOTAL7G_1" localSheetId="37">#REF!</definedName>
    <definedName name="TOTAL7G_1" localSheetId="39">#REF!</definedName>
    <definedName name="TOTAL7G_1" localSheetId="41">#REF!</definedName>
    <definedName name="TOTAL7G_1" localSheetId="67">#REF!</definedName>
    <definedName name="TOTAL7G_1" localSheetId="60">#REF!</definedName>
    <definedName name="TOTAL7G_1" localSheetId="61">#REF!</definedName>
    <definedName name="TOTAL7G_1" localSheetId="62">#REF!</definedName>
    <definedName name="TOTAL7G_1" localSheetId="63">#REF!</definedName>
    <definedName name="TOTAL7G_1" localSheetId="64">#REF!</definedName>
    <definedName name="TOTAL7G_1" localSheetId="65">#REF!</definedName>
    <definedName name="TOTAL7G_1" localSheetId="66">#REF!</definedName>
    <definedName name="TOTAL7G_1">#REF!</definedName>
    <definedName name="TOTAL7G_14">#N/A</definedName>
    <definedName name="TOTAL7G_7">#N/A</definedName>
    <definedName name="TOTAL7G_7_1" localSheetId="27">#REF!</definedName>
    <definedName name="TOTAL7G_7_1" localSheetId="40">#REF!</definedName>
    <definedName name="TOTAL7G_7_1" localSheetId="37">#REF!</definedName>
    <definedName name="TOTAL7G_7_1" localSheetId="39">#REF!</definedName>
    <definedName name="TOTAL7G_7_1" localSheetId="41">#REF!</definedName>
    <definedName name="TOTAL7G_7_1" localSheetId="67">#REF!</definedName>
    <definedName name="TOTAL7G_7_1" localSheetId="60">#REF!</definedName>
    <definedName name="TOTAL7G_7_1" localSheetId="61">#REF!</definedName>
    <definedName name="TOTAL7G_7_1" localSheetId="62">#REF!</definedName>
    <definedName name="TOTAL7G_7_1" localSheetId="63">#REF!</definedName>
    <definedName name="TOTAL7G_7_1" localSheetId="64">#REF!</definedName>
    <definedName name="TOTAL7G_7_1" localSheetId="65">#REF!</definedName>
    <definedName name="TOTAL7G_7_1" localSheetId="66">#REF!</definedName>
    <definedName name="TOTAL7G_7_1">#REF!</definedName>
    <definedName name="TOTAL7G_7_14">#N/A</definedName>
    <definedName name="TOTAL7H" localSheetId="27">#REF!</definedName>
    <definedName name="TOTAL7H" localSheetId="40">#REF!</definedName>
    <definedName name="TOTAL7H" localSheetId="37">#REF!</definedName>
    <definedName name="TOTAL7H" localSheetId="39">#REF!</definedName>
    <definedName name="TOTAL7H" localSheetId="41">#REF!</definedName>
    <definedName name="TOTAL7H" localSheetId="67">#REF!</definedName>
    <definedName name="TOTAL7H" localSheetId="60">#REF!</definedName>
    <definedName name="TOTAL7H" localSheetId="61">#REF!</definedName>
    <definedName name="TOTAL7H" localSheetId="62">#REF!</definedName>
    <definedName name="TOTAL7H" localSheetId="63">#REF!</definedName>
    <definedName name="TOTAL7H" localSheetId="64">#REF!</definedName>
    <definedName name="TOTAL7H" localSheetId="65">#REF!</definedName>
    <definedName name="TOTAL7H" localSheetId="66">#REF!</definedName>
    <definedName name="TOTAL7H">#REF!</definedName>
    <definedName name="TOTAL7H_1" localSheetId="27">#REF!</definedName>
    <definedName name="TOTAL7H_1" localSheetId="40">#REF!</definedName>
    <definedName name="TOTAL7H_1" localSheetId="37">#REF!</definedName>
    <definedName name="TOTAL7H_1" localSheetId="39">#REF!</definedName>
    <definedName name="TOTAL7H_1" localSheetId="41">#REF!</definedName>
    <definedName name="TOTAL7H_1" localSheetId="67">#REF!</definedName>
    <definedName name="TOTAL7H_1" localSheetId="60">#REF!</definedName>
    <definedName name="TOTAL7H_1" localSheetId="61">#REF!</definedName>
    <definedName name="TOTAL7H_1" localSheetId="62">#REF!</definedName>
    <definedName name="TOTAL7H_1" localSheetId="63">#REF!</definedName>
    <definedName name="TOTAL7H_1" localSheetId="64">#REF!</definedName>
    <definedName name="TOTAL7H_1" localSheetId="65">#REF!</definedName>
    <definedName name="TOTAL7H_1" localSheetId="66">#REF!</definedName>
    <definedName name="TOTAL7H_1">#REF!</definedName>
    <definedName name="TOTAL7H_14">#N/A</definedName>
    <definedName name="TOTAL7H_7">#N/A</definedName>
    <definedName name="TOTAL7H_7_1" localSheetId="27">#REF!</definedName>
    <definedName name="TOTAL7H_7_1" localSheetId="40">#REF!</definedName>
    <definedName name="TOTAL7H_7_1" localSheetId="37">#REF!</definedName>
    <definedName name="TOTAL7H_7_1" localSheetId="39">#REF!</definedName>
    <definedName name="TOTAL7H_7_1" localSheetId="41">#REF!</definedName>
    <definedName name="TOTAL7H_7_1" localSheetId="67">#REF!</definedName>
    <definedName name="TOTAL7H_7_1" localSheetId="60">#REF!</definedName>
    <definedName name="TOTAL7H_7_1" localSheetId="61">#REF!</definedName>
    <definedName name="TOTAL7H_7_1" localSheetId="62">#REF!</definedName>
    <definedName name="TOTAL7H_7_1" localSheetId="63">#REF!</definedName>
    <definedName name="TOTAL7H_7_1" localSheetId="64">#REF!</definedName>
    <definedName name="TOTAL7H_7_1" localSheetId="65">#REF!</definedName>
    <definedName name="TOTAL7H_7_1" localSheetId="66">#REF!</definedName>
    <definedName name="TOTAL7H_7_1">#REF!</definedName>
    <definedName name="TOTAL7H_7_14">#N/A</definedName>
    <definedName name="TOTAL7I" localSheetId="27">#REF!</definedName>
    <definedName name="TOTAL7I" localSheetId="40">#REF!</definedName>
    <definedName name="TOTAL7I" localSheetId="37">#REF!</definedName>
    <definedName name="TOTAL7I" localSheetId="39">#REF!</definedName>
    <definedName name="TOTAL7I" localSheetId="41">#REF!</definedName>
    <definedName name="TOTAL7I" localSheetId="67">#REF!</definedName>
    <definedName name="TOTAL7I" localSheetId="60">#REF!</definedName>
    <definedName name="TOTAL7I" localSheetId="61">#REF!</definedName>
    <definedName name="TOTAL7I" localSheetId="62">#REF!</definedName>
    <definedName name="TOTAL7I" localSheetId="63">#REF!</definedName>
    <definedName name="TOTAL7I" localSheetId="64">#REF!</definedName>
    <definedName name="TOTAL7I" localSheetId="65">#REF!</definedName>
    <definedName name="TOTAL7I" localSheetId="66">#REF!</definedName>
    <definedName name="TOTAL7I">#REF!</definedName>
    <definedName name="TOTAL7I_1" localSheetId="27">#REF!</definedName>
    <definedName name="TOTAL7I_1" localSheetId="40">#REF!</definedName>
    <definedName name="TOTAL7I_1" localSheetId="37">#REF!</definedName>
    <definedName name="TOTAL7I_1" localSheetId="39">#REF!</definedName>
    <definedName name="TOTAL7I_1" localSheetId="41">#REF!</definedName>
    <definedName name="TOTAL7I_1" localSheetId="67">#REF!</definedName>
    <definedName name="TOTAL7I_1" localSheetId="60">#REF!</definedName>
    <definedName name="TOTAL7I_1" localSheetId="61">#REF!</definedName>
    <definedName name="TOTAL7I_1" localSheetId="62">#REF!</definedName>
    <definedName name="TOTAL7I_1" localSheetId="63">#REF!</definedName>
    <definedName name="TOTAL7I_1" localSheetId="64">#REF!</definedName>
    <definedName name="TOTAL7I_1" localSheetId="65">#REF!</definedName>
    <definedName name="TOTAL7I_1" localSheetId="66">#REF!</definedName>
    <definedName name="TOTAL7I_1">#REF!</definedName>
    <definedName name="TOTAL7I_14">#N/A</definedName>
    <definedName name="TOTAL7I_7">#N/A</definedName>
    <definedName name="TOTAL7I_7_1" localSheetId="27">#REF!</definedName>
    <definedName name="TOTAL7I_7_1" localSheetId="40">#REF!</definedName>
    <definedName name="TOTAL7I_7_1" localSheetId="37">#REF!</definedName>
    <definedName name="TOTAL7I_7_1" localSheetId="39">#REF!</definedName>
    <definedName name="TOTAL7I_7_1" localSheetId="41">#REF!</definedName>
    <definedName name="TOTAL7I_7_1" localSheetId="67">#REF!</definedName>
    <definedName name="TOTAL7I_7_1" localSheetId="60">#REF!</definedName>
    <definedName name="TOTAL7I_7_1" localSheetId="61">#REF!</definedName>
    <definedName name="TOTAL7I_7_1" localSheetId="62">#REF!</definedName>
    <definedName name="TOTAL7I_7_1" localSheetId="63">#REF!</definedName>
    <definedName name="TOTAL7I_7_1" localSheetId="64">#REF!</definedName>
    <definedName name="TOTAL7I_7_1" localSheetId="65">#REF!</definedName>
    <definedName name="TOTAL7I_7_1" localSheetId="66">#REF!</definedName>
    <definedName name="TOTAL7I_7_1">#REF!</definedName>
    <definedName name="TOTAL7I_7_14">#N/A</definedName>
    <definedName name="TOTAL7J" localSheetId="27">#REF!</definedName>
    <definedName name="TOTAL7J" localSheetId="40">#REF!</definedName>
    <definedName name="TOTAL7J" localSheetId="37">#REF!</definedName>
    <definedName name="TOTAL7J" localSheetId="39">#REF!</definedName>
    <definedName name="TOTAL7J" localSheetId="41">#REF!</definedName>
    <definedName name="TOTAL7J" localSheetId="67">#REF!</definedName>
    <definedName name="TOTAL7J" localSheetId="60">#REF!</definedName>
    <definedName name="TOTAL7J" localSheetId="61">#REF!</definedName>
    <definedName name="TOTAL7J" localSheetId="62">#REF!</definedName>
    <definedName name="TOTAL7J" localSheetId="63">#REF!</definedName>
    <definedName name="TOTAL7J" localSheetId="64">#REF!</definedName>
    <definedName name="TOTAL7J" localSheetId="65">#REF!</definedName>
    <definedName name="TOTAL7J" localSheetId="66">#REF!</definedName>
    <definedName name="TOTAL7J">#REF!</definedName>
    <definedName name="TOTAL7J_1" localSheetId="27">#REF!</definedName>
    <definedName name="TOTAL7J_1" localSheetId="40">#REF!</definedName>
    <definedName name="TOTAL7J_1" localSheetId="37">#REF!</definedName>
    <definedName name="TOTAL7J_1" localSheetId="39">#REF!</definedName>
    <definedName name="TOTAL7J_1" localSheetId="41">#REF!</definedName>
    <definedName name="TOTAL7J_1" localSheetId="67">#REF!</definedName>
    <definedName name="TOTAL7J_1" localSheetId="60">#REF!</definedName>
    <definedName name="TOTAL7J_1" localSheetId="61">#REF!</definedName>
    <definedName name="TOTAL7J_1" localSheetId="62">#REF!</definedName>
    <definedName name="TOTAL7J_1" localSheetId="63">#REF!</definedName>
    <definedName name="TOTAL7J_1" localSheetId="64">#REF!</definedName>
    <definedName name="TOTAL7J_1" localSheetId="65">#REF!</definedName>
    <definedName name="TOTAL7J_1" localSheetId="66">#REF!</definedName>
    <definedName name="TOTAL7J_1">#REF!</definedName>
    <definedName name="TOTAL7J_14">#N/A</definedName>
    <definedName name="TOTAL7J_7">#N/A</definedName>
    <definedName name="TOTAL7J_7_1" localSheetId="27">#REF!</definedName>
    <definedName name="TOTAL7J_7_1" localSheetId="40">#REF!</definedName>
    <definedName name="TOTAL7J_7_1" localSheetId="37">#REF!</definedName>
    <definedName name="TOTAL7J_7_1" localSheetId="39">#REF!</definedName>
    <definedName name="TOTAL7J_7_1" localSheetId="41">#REF!</definedName>
    <definedName name="TOTAL7J_7_1" localSheetId="67">#REF!</definedName>
    <definedName name="TOTAL7J_7_1" localSheetId="60">#REF!</definedName>
    <definedName name="TOTAL7J_7_1" localSheetId="61">#REF!</definedName>
    <definedName name="TOTAL7J_7_1" localSheetId="62">#REF!</definedName>
    <definedName name="TOTAL7J_7_1" localSheetId="63">#REF!</definedName>
    <definedName name="TOTAL7J_7_1" localSheetId="64">#REF!</definedName>
    <definedName name="TOTAL7J_7_1" localSheetId="65">#REF!</definedName>
    <definedName name="TOTAL7J_7_1" localSheetId="66">#REF!</definedName>
    <definedName name="TOTAL7J_7_1">#REF!</definedName>
    <definedName name="TOTAL7J_7_14">#N/A</definedName>
    <definedName name="TOTAL7K" localSheetId="27">#REF!</definedName>
    <definedName name="TOTAL7K" localSheetId="40">#REF!</definedName>
    <definedName name="TOTAL7K" localSheetId="37">#REF!</definedName>
    <definedName name="TOTAL7K" localSheetId="39">#REF!</definedName>
    <definedName name="TOTAL7K" localSheetId="41">#REF!</definedName>
    <definedName name="TOTAL7K" localSheetId="67">#REF!</definedName>
    <definedName name="TOTAL7K" localSheetId="60">#REF!</definedName>
    <definedName name="TOTAL7K" localSheetId="61">#REF!</definedName>
    <definedName name="TOTAL7K" localSheetId="62">#REF!</definedName>
    <definedName name="TOTAL7K" localSheetId="63">#REF!</definedName>
    <definedName name="TOTAL7K" localSheetId="64">#REF!</definedName>
    <definedName name="TOTAL7K" localSheetId="65">#REF!</definedName>
    <definedName name="TOTAL7K" localSheetId="66">#REF!</definedName>
    <definedName name="TOTAL7K">#REF!</definedName>
    <definedName name="TOTAL7K_1" localSheetId="27">#REF!</definedName>
    <definedName name="TOTAL7K_1" localSheetId="40">#REF!</definedName>
    <definedName name="TOTAL7K_1" localSheetId="37">#REF!</definedName>
    <definedName name="TOTAL7K_1" localSheetId="39">#REF!</definedName>
    <definedName name="TOTAL7K_1" localSheetId="41">#REF!</definedName>
    <definedName name="TOTAL7K_1" localSheetId="67">#REF!</definedName>
    <definedName name="TOTAL7K_1" localSheetId="60">#REF!</definedName>
    <definedName name="TOTAL7K_1" localSheetId="61">#REF!</definedName>
    <definedName name="TOTAL7K_1" localSheetId="62">#REF!</definedName>
    <definedName name="TOTAL7K_1" localSheetId="63">#REF!</definedName>
    <definedName name="TOTAL7K_1" localSheetId="64">#REF!</definedName>
    <definedName name="TOTAL7K_1" localSheetId="65">#REF!</definedName>
    <definedName name="TOTAL7K_1" localSheetId="66">#REF!</definedName>
    <definedName name="TOTAL7K_1">#REF!</definedName>
    <definedName name="TOTAL7K_14">#N/A</definedName>
    <definedName name="TOTAL7K_7">#N/A</definedName>
    <definedName name="TOTAL7K_7_1" localSheetId="27">#REF!</definedName>
    <definedName name="TOTAL7K_7_1" localSheetId="40">#REF!</definedName>
    <definedName name="TOTAL7K_7_1" localSheetId="37">#REF!</definedName>
    <definedName name="TOTAL7K_7_1" localSheetId="39">#REF!</definedName>
    <definedName name="TOTAL7K_7_1" localSheetId="41">#REF!</definedName>
    <definedName name="TOTAL7K_7_1" localSheetId="67">#REF!</definedName>
    <definedName name="TOTAL7K_7_1" localSheetId="60">#REF!</definedName>
    <definedName name="TOTAL7K_7_1" localSheetId="61">#REF!</definedName>
    <definedName name="TOTAL7K_7_1" localSheetId="62">#REF!</definedName>
    <definedName name="TOTAL7K_7_1" localSheetId="63">#REF!</definedName>
    <definedName name="TOTAL7K_7_1" localSheetId="64">#REF!</definedName>
    <definedName name="TOTAL7K_7_1" localSheetId="65">#REF!</definedName>
    <definedName name="TOTAL7K_7_1" localSheetId="66">#REF!</definedName>
    <definedName name="TOTAL7K_7_1">#REF!</definedName>
    <definedName name="TOTAL7K_7_14">#N/A</definedName>
    <definedName name="TOTAL7L" localSheetId="27">#REF!</definedName>
    <definedName name="TOTAL7L" localSheetId="40">#REF!</definedName>
    <definedName name="TOTAL7L" localSheetId="37">#REF!</definedName>
    <definedName name="TOTAL7L" localSheetId="39">#REF!</definedName>
    <definedName name="TOTAL7L" localSheetId="41">#REF!</definedName>
    <definedName name="TOTAL7L" localSheetId="67">#REF!</definedName>
    <definedName name="TOTAL7L" localSheetId="60">#REF!</definedName>
    <definedName name="TOTAL7L" localSheetId="61">#REF!</definedName>
    <definedName name="TOTAL7L" localSheetId="62">#REF!</definedName>
    <definedName name="TOTAL7L" localSheetId="63">#REF!</definedName>
    <definedName name="TOTAL7L" localSheetId="64">#REF!</definedName>
    <definedName name="TOTAL7L" localSheetId="65">#REF!</definedName>
    <definedName name="TOTAL7L" localSheetId="66">#REF!</definedName>
    <definedName name="TOTAL7L">#REF!</definedName>
    <definedName name="TOTAL7L_1" localSheetId="27">#REF!</definedName>
    <definedName name="TOTAL7L_1" localSheetId="40">#REF!</definedName>
    <definedName name="TOTAL7L_1" localSheetId="37">#REF!</definedName>
    <definedName name="TOTAL7L_1" localSheetId="39">#REF!</definedName>
    <definedName name="TOTAL7L_1" localSheetId="41">#REF!</definedName>
    <definedName name="TOTAL7L_1" localSheetId="67">#REF!</definedName>
    <definedName name="TOTAL7L_1" localSheetId="60">#REF!</definedName>
    <definedName name="TOTAL7L_1" localSheetId="61">#REF!</definedName>
    <definedName name="TOTAL7L_1" localSheetId="62">#REF!</definedName>
    <definedName name="TOTAL7L_1" localSheetId="63">#REF!</definedName>
    <definedName name="TOTAL7L_1" localSheetId="64">#REF!</definedName>
    <definedName name="TOTAL7L_1" localSheetId="65">#REF!</definedName>
    <definedName name="TOTAL7L_1" localSheetId="66">#REF!</definedName>
    <definedName name="TOTAL7L_1">#REF!</definedName>
    <definedName name="TOTAL7L_14">#N/A</definedName>
    <definedName name="TOTAL7L_7">#N/A</definedName>
    <definedName name="TOTAL7L_7_1" localSheetId="27">#REF!</definedName>
    <definedName name="TOTAL7L_7_1" localSheetId="40">#REF!</definedName>
    <definedName name="TOTAL7L_7_1" localSheetId="37">#REF!</definedName>
    <definedName name="TOTAL7L_7_1" localSheetId="39">#REF!</definedName>
    <definedName name="TOTAL7L_7_1" localSheetId="41">#REF!</definedName>
    <definedName name="TOTAL7L_7_1" localSheetId="67">#REF!</definedName>
    <definedName name="TOTAL7L_7_1" localSheetId="60">#REF!</definedName>
    <definedName name="TOTAL7L_7_1" localSheetId="61">#REF!</definedName>
    <definedName name="TOTAL7L_7_1" localSheetId="62">#REF!</definedName>
    <definedName name="TOTAL7L_7_1" localSheetId="63">#REF!</definedName>
    <definedName name="TOTAL7L_7_1" localSheetId="64">#REF!</definedName>
    <definedName name="TOTAL7L_7_1" localSheetId="65">#REF!</definedName>
    <definedName name="TOTAL7L_7_1" localSheetId="66">#REF!</definedName>
    <definedName name="TOTAL7L_7_1">#REF!</definedName>
    <definedName name="TOTAL7L_7_14">#N/A</definedName>
    <definedName name="TOTAL7O" localSheetId="27">#REF!</definedName>
    <definedName name="TOTAL7O" localSheetId="40">#REF!</definedName>
    <definedName name="TOTAL7O" localSheetId="37">#REF!</definedName>
    <definedName name="TOTAL7O" localSheetId="39">#REF!</definedName>
    <definedName name="TOTAL7O" localSheetId="41">#REF!</definedName>
    <definedName name="TOTAL7O" localSheetId="67">#REF!</definedName>
    <definedName name="TOTAL7O" localSheetId="60">#REF!</definedName>
    <definedName name="TOTAL7O" localSheetId="61">#REF!</definedName>
    <definedName name="TOTAL7O" localSheetId="62">#REF!</definedName>
    <definedName name="TOTAL7O" localSheetId="63">#REF!</definedName>
    <definedName name="TOTAL7O" localSheetId="64">#REF!</definedName>
    <definedName name="TOTAL7O" localSheetId="65">#REF!</definedName>
    <definedName name="TOTAL7O" localSheetId="66">#REF!</definedName>
    <definedName name="TOTAL7O">#REF!</definedName>
    <definedName name="TOTAL7O_1" localSheetId="27">#REF!</definedName>
    <definedName name="TOTAL7O_1" localSheetId="40">#REF!</definedName>
    <definedName name="TOTAL7O_1" localSheetId="37">#REF!</definedName>
    <definedName name="TOTAL7O_1" localSheetId="39">#REF!</definedName>
    <definedName name="TOTAL7O_1" localSheetId="41">#REF!</definedName>
    <definedName name="TOTAL7O_1" localSheetId="67">#REF!</definedName>
    <definedName name="TOTAL7O_1" localSheetId="60">#REF!</definedName>
    <definedName name="TOTAL7O_1" localSheetId="61">#REF!</definedName>
    <definedName name="TOTAL7O_1" localSheetId="62">#REF!</definedName>
    <definedName name="TOTAL7O_1" localSheetId="63">#REF!</definedName>
    <definedName name="TOTAL7O_1" localSheetId="64">#REF!</definedName>
    <definedName name="TOTAL7O_1" localSheetId="65">#REF!</definedName>
    <definedName name="TOTAL7O_1" localSheetId="66">#REF!</definedName>
    <definedName name="TOTAL7O_1">#REF!</definedName>
    <definedName name="TOTAL7O_14">#N/A</definedName>
    <definedName name="TOTAL7O_7">#N/A</definedName>
    <definedName name="TOTAL7O_7_1" localSheetId="27">#REF!</definedName>
    <definedName name="TOTAL7O_7_1" localSheetId="40">#REF!</definedName>
    <definedName name="TOTAL7O_7_1" localSheetId="37">#REF!</definedName>
    <definedName name="TOTAL7O_7_1" localSheetId="39">#REF!</definedName>
    <definedName name="TOTAL7O_7_1" localSheetId="41">#REF!</definedName>
    <definedName name="TOTAL7O_7_1" localSheetId="67">#REF!</definedName>
    <definedName name="TOTAL7O_7_1" localSheetId="60">#REF!</definedName>
    <definedName name="TOTAL7O_7_1" localSheetId="61">#REF!</definedName>
    <definedName name="TOTAL7O_7_1" localSheetId="62">#REF!</definedName>
    <definedName name="TOTAL7O_7_1" localSheetId="63">#REF!</definedName>
    <definedName name="TOTAL7O_7_1" localSheetId="64">#REF!</definedName>
    <definedName name="TOTAL7O_7_1" localSheetId="65">#REF!</definedName>
    <definedName name="TOTAL7O_7_1" localSheetId="66">#REF!</definedName>
    <definedName name="TOTAL7O_7_1">#REF!</definedName>
    <definedName name="TOTAL7O_7_14">#N/A</definedName>
    <definedName name="TOTAL7P" localSheetId="27">#REF!</definedName>
    <definedName name="TOTAL7P" localSheetId="40">#REF!</definedName>
    <definedName name="TOTAL7P" localSheetId="37">#REF!</definedName>
    <definedName name="TOTAL7P" localSheetId="39">#REF!</definedName>
    <definedName name="TOTAL7P" localSheetId="41">#REF!</definedName>
    <definedName name="TOTAL7P" localSheetId="67">#REF!</definedName>
    <definedName name="TOTAL7P" localSheetId="60">#REF!</definedName>
    <definedName name="TOTAL7P" localSheetId="61">#REF!</definedName>
    <definedName name="TOTAL7P" localSheetId="62">#REF!</definedName>
    <definedName name="TOTAL7P" localSheetId="63">#REF!</definedName>
    <definedName name="TOTAL7P" localSheetId="64">#REF!</definedName>
    <definedName name="TOTAL7P" localSheetId="65">#REF!</definedName>
    <definedName name="TOTAL7P" localSheetId="66">#REF!</definedName>
    <definedName name="TOTAL7P">#REF!</definedName>
    <definedName name="TOTAL7P_1" localSheetId="27">#REF!</definedName>
    <definedName name="TOTAL7P_1" localSheetId="40">#REF!</definedName>
    <definedName name="TOTAL7P_1" localSheetId="37">#REF!</definedName>
    <definedName name="TOTAL7P_1" localSheetId="39">#REF!</definedName>
    <definedName name="TOTAL7P_1" localSheetId="41">#REF!</definedName>
    <definedName name="TOTAL7P_1" localSheetId="67">#REF!</definedName>
    <definedName name="TOTAL7P_1" localSheetId="60">#REF!</definedName>
    <definedName name="TOTAL7P_1" localSheetId="61">#REF!</definedName>
    <definedName name="TOTAL7P_1" localSheetId="62">#REF!</definedName>
    <definedName name="TOTAL7P_1" localSheetId="63">#REF!</definedName>
    <definedName name="TOTAL7P_1" localSheetId="64">#REF!</definedName>
    <definedName name="TOTAL7P_1" localSheetId="65">#REF!</definedName>
    <definedName name="TOTAL7P_1" localSheetId="66">#REF!</definedName>
    <definedName name="TOTAL7P_1">#REF!</definedName>
    <definedName name="TOTAL7P_14">#N/A</definedName>
    <definedName name="TOTAL7P_7">#N/A</definedName>
    <definedName name="TOTAL7P_7_1" localSheetId="27">#REF!</definedName>
    <definedName name="TOTAL7P_7_1" localSheetId="40">#REF!</definedName>
    <definedName name="TOTAL7P_7_1" localSheetId="37">#REF!</definedName>
    <definedName name="TOTAL7P_7_1" localSheetId="39">#REF!</definedName>
    <definedName name="TOTAL7P_7_1" localSheetId="41">#REF!</definedName>
    <definedName name="TOTAL7P_7_1" localSheetId="67">#REF!</definedName>
    <definedName name="TOTAL7P_7_1" localSheetId="60">#REF!</definedName>
    <definedName name="TOTAL7P_7_1" localSheetId="61">#REF!</definedName>
    <definedName name="TOTAL7P_7_1" localSheetId="62">#REF!</definedName>
    <definedName name="TOTAL7P_7_1" localSheetId="63">#REF!</definedName>
    <definedName name="TOTAL7P_7_1" localSheetId="64">#REF!</definedName>
    <definedName name="TOTAL7P_7_1" localSheetId="65">#REF!</definedName>
    <definedName name="TOTAL7P_7_1" localSheetId="66">#REF!</definedName>
    <definedName name="TOTAL7P_7_1">#REF!</definedName>
    <definedName name="TOTAL7P_7_14">#N/A</definedName>
    <definedName name="TOTAL7Q" localSheetId="27">#REF!</definedName>
    <definedName name="TOTAL7Q" localSheetId="40">#REF!</definedName>
    <definedName name="TOTAL7Q" localSheetId="37">#REF!</definedName>
    <definedName name="TOTAL7Q" localSheetId="39">#REF!</definedName>
    <definedName name="TOTAL7Q" localSheetId="41">#REF!</definedName>
    <definedName name="TOTAL7Q" localSheetId="67">#REF!</definedName>
    <definedName name="TOTAL7Q" localSheetId="60">#REF!</definedName>
    <definedName name="TOTAL7Q" localSheetId="61">#REF!</definedName>
    <definedName name="TOTAL7Q" localSheetId="62">#REF!</definedName>
    <definedName name="TOTAL7Q" localSheetId="63">#REF!</definedName>
    <definedName name="TOTAL7Q" localSheetId="64">#REF!</definedName>
    <definedName name="TOTAL7Q" localSheetId="65">#REF!</definedName>
    <definedName name="TOTAL7Q" localSheetId="66">#REF!</definedName>
    <definedName name="TOTAL7Q">#REF!</definedName>
    <definedName name="TOTAL7Q_1" localSheetId="27">#REF!</definedName>
    <definedName name="TOTAL7Q_1" localSheetId="40">#REF!</definedName>
    <definedName name="TOTAL7Q_1" localSheetId="37">#REF!</definedName>
    <definedName name="TOTAL7Q_1" localSheetId="39">#REF!</definedName>
    <definedName name="TOTAL7Q_1" localSheetId="41">#REF!</definedName>
    <definedName name="TOTAL7Q_1" localSheetId="67">#REF!</definedName>
    <definedName name="TOTAL7Q_1" localSheetId="60">#REF!</definedName>
    <definedName name="TOTAL7Q_1" localSheetId="61">#REF!</definedName>
    <definedName name="TOTAL7Q_1" localSheetId="62">#REF!</definedName>
    <definedName name="TOTAL7Q_1" localSheetId="63">#REF!</definedName>
    <definedName name="TOTAL7Q_1" localSheetId="64">#REF!</definedName>
    <definedName name="TOTAL7Q_1" localSheetId="65">#REF!</definedName>
    <definedName name="TOTAL7Q_1" localSheetId="66">#REF!</definedName>
    <definedName name="TOTAL7Q_1">#REF!</definedName>
    <definedName name="TOTAL7Q_14">#N/A</definedName>
    <definedName name="TOTAL7Q_7">#N/A</definedName>
    <definedName name="TOTAL7Q_7_1" localSheetId="27">#REF!</definedName>
    <definedName name="TOTAL7Q_7_1" localSheetId="40">#REF!</definedName>
    <definedName name="TOTAL7Q_7_1" localSheetId="37">#REF!</definedName>
    <definedName name="TOTAL7Q_7_1" localSheetId="39">#REF!</definedName>
    <definedName name="TOTAL7Q_7_1" localSheetId="41">#REF!</definedName>
    <definedName name="TOTAL7Q_7_1" localSheetId="67">#REF!</definedName>
    <definedName name="TOTAL7Q_7_1" localSheetId="60">#REF!</definedName>
    <definedName name="TOTAL7Q_7_1" localSheetId="61">#REF!</definedName>
    <definedName name="TOTAL7Q_7_1" localSheetId="62">#REF!</definedName>
    <definedName name="TOTAL7Q_7_1" localSheetId="63">#REF!</definedName>
    <definedName name="TOTAL7Q_7_1" localSheetId="64">#REF!</definedName>
    <definedName name="TOTAL7Q_7_1" localSheetId="65">#REF!</definedName>
    <definedName name="TOTAL7Q_7_1" localSheetId="66">#REF!</definedName>
    <definedName name="TOTAL7Q_7_1">#REF!</definedName>
    <definedName name="TOTAL7Q_7_14">#N/A</definedName>
    <definedName name="TOTAL7R" localSheetId="27">#REF!</definedName>
    <definedName name="TOTAL7R" localSheetId="40">#REF!</definedName>
    <definedName name="TOTAL7R" localSheetId="37">#REF!</definedName>
    <definedName name="TOTAL7R" localSheetId="39">#REF!</definedName>
    <definedName name="TOTAL7R" localSheetId="41">#REF!</definedName>
    <definedName name="TOTAL7R" localSheetId="67">#REF!</definedName>
    <definedName name="TOTAL7R" localSheetId="60">#REF!</definedName>
    <definedName name="TOTAL7R" localSheetId="61">#REF!</definedName>
    <definedName name="TOTAL7R" localSheetId="62">#REF!</definedName>
    <definedName name="TOTAL7R" localSheetId="63">#REF!</definedName>
    <definedName name="TOTAL7R" localSheetId="64">#REF!</definedName>
    <definedName name="TOTAL7R" localSheetId="65">#REF!</definedName>
    <definedName name="TOTAL7R" localSheetId="66">#REF!</definedName>
    <definedName name="TOTAL7R">#REF!</definedName>
    <definedName name="TOTAL7R_1" localSheetId="27">#REF!</definedName>
    <definedName name="TOTAL7R_1" localSheetId="40">#REF!</definedName>
    <definedName name="TOTAL7R_1" localSheetId="37">#REF!</definedName>
    <definedName name="TOTAL7R_1" localSheetId="39">#REF!</definedName>
    <definedName name="TOTAL7R_1" localSheetId="41">#REF!</definedName>
    <definedName name="TOTAL7R_1" localSheetId="67">#REF!</definedName>
    <definedName name="TOTAL7R_1" localSheetId="60">#REF!</definedName>
    <definedName name="TOTAL7R_1" localSheetId="61">#REF!</definedName>
    <definedName name="TOTAL7R_1" localSheetId="62">#REF!</definedName>
    <definedName name="TOTAL7R_1" localSheetId="63">#REF!</definedName>
    <definedName name="TOTAL7R_1" localSheetId="64">#REF!</definedName>
    <definedName name="TOTAL7R_1" localSheetId="65">#REF!</definedName>
    <definedName name="TOTAL7R_1" localSheetId="66">#REF!</definedName>
    <definedName name="TOTAL7R_1">#REF!</definedName>
    <definedName name="TOTAL7R_14">#N/A</definedName>
    <definedName name="TOTAL7R_7">#N/A</definedName>
    <definedName name="TOTAL7R_7_1" localSheetId="27">#REF!</definedName>
    <definedName name="TOTAL7R_7_1" localSheetId="40">#REF!</definedName>
    <definedName name="TOTAL7R_7_1" localSheetId="37">#REF!</definedName>
    <definedName name="TOTAL7R_7_1" localSheetId="39">#REF!</definedName>
    <definedName name="TOTAL7R_7_1" localSheetId="41">#REF!</definedName>
    <definedName name="TOTAL7R_7_1" localSheetId="67">#REF!</definedName>
    <definedName name="TOTAL7R_7_1" localSheetId="60">#REF!</definedName>
    <definedName name="TOTAL7R_7_1" localSheetId="61">#REF!</definedName>
    <definedName name="TOTAL7R_7_1" localSheetId="62">#REF!</definedName>
    <definedName name="TOTAL7R_7_1" localSheetId="63">#REF!</definedName>
    <definedName name="TOTAL7R_7_1" localSheetId="64">#REF!</definedName>
    <definedName name="TOTAL7R_7_1" localSheetId="65">#REF!</definedName>
    <definedName name="TOTAL7R_7_1" localSheetId="66">#REF!</definedName>
    <definedName name="TOTAL7R_7_1">#REF!</definedName>
    <definedName name="TOTAL7R_7_14">#N/A</definedName>
    <definedName name="TOTAL8" localSheetId="27">#REF!</definedName>
    <definedName name="TOTAL8" localSheetId="40">#REF!</definedName>
    <definedName name="TOTAL8" localSheetId="37">#REF!</definedName>
    <definedName name="TOTAL8" localSheetId="39">#REF!</definedName>
    <definedName name="TOTAL8" localSheetId="41">#REF!</definedName>
    <definedName name="TOTAL8" localSheetId="67">#REF!</definedName>
    <definedName name="TOTAL8" localSheetId="60">#REF!</definedName>
    <definedName name="TOTAL8" localSheetId="61">#REF!</definedName>
    <definedName name="TOTAL8" localSheetId="62">#REF!</definedName>
    <definedName name="TOTAL8" localSheetId="63">#REF!</definedName>
    <definedName name="TOTAL8" localSheetId="64">#REF!</definedName>
    <definedName name="TOTAL8" localSheetId="65">#REF!</definedName>
    <definedName name="TOTAL8" localSheetId="66">#REF!</definedName>
    <definedName name="TOTAL8">#REF!</definedName>
    <definedName name="TOTAL8_1" localSheetId="27">#REF!</definedName>
    <definedName name="TOTAL8_1" localSheetId="40">#REF!</definedName>
    <definedName name="TOTAL8_1" localSheetId="37">#REF!</definedName>
    <definedName name="TOTAL8_1" localSheetId="39">#REF!</definedName>
    <definedName name="TOTAL8_1" localSheetId="41">#REF!</definedName>
    <definedName name="TOTAL8_1" localSheetId="67">#REF!</definedName>
    <definedName name="TOTAL8_1" localSheetId="60">#REF!</definedName>
    <definedName name="TOTAL8_1" localSheetId="61">#REF!</definedName>
    <definedName name="TOTAL8_1" localSheetId="62">#REF!</definedName>
    <definedName name="TOTAL8_1" localSheetId="63">#REF!</definedName>
    <definedName name="TOTAL8_1" localSheetId="64">#REF!</definedName>
    <definedName name="TOTAL8_1" localSheetId="65">#REF!</definedName>
    <definedName name="TOTAL8_1" localSheetId="66">#REF!</definedName>
    <definedName name="TOTAL8_1">#REF!</definedName>
    <definedName name="TOTAL8_14">#N/A</definedName>
    <definedName name="TOTAL8_7">#N/A</definedName>
    <definedName name="TOTAL8_7_1" localSheetId="27">#REF!</definedName>
    <definedName name="TOTAL8_7_1" localSheetId="40">#REF!</definedName>
    <definedName name="TOTAL8_7_1" localSheetId="37">#REF!</definedName>
    <definedName name="TOTAL8_7_1" localSheetId="39">#REF!</definedName>
    <definedName name="TOTAL8_7_1" localSheetId="41">#REF!</definedName>
    <definedName name="TOTAL8_7_1" localSheetId="67">#REF!</definedName>
    <definedName name="TOTAL8_7_1" localSheetId="60">#REF!</definedName>
    <definedName name="TOTAL8_7_1" localSheetId="61">#REF!</definedName>
    <definedName name="TOTAL8_7_1" localSheetId="62">#REF!</definedName>
    <definedName name="TOTAL8_7_1" localSheetId="63">#REF!</definedName>
    <definedName name="TOTAL8_7_1" localSheetId="64">#REF!</definedName>
    <definedName name="TOTAL8_7_1" localSheetId="65">#REF!</definedName>
    <definedName name="TOTAL8_7_1" localSheetId="66">#REF!</definedName>
    <definedName name="TOTAL8_7_1">#REF!</definedName>
    <definedName name="TOTAL8_7_14">#N/A</definedName>
    <definedName name="TOTAL8A" localSheetId="27">#REF!</definedName>
    <definedName name="TOTAL8A" localSheetId="40">#REF!</definedName>
    <definedName name="TOTAL8A" localSheetId="37">#REF!</definedName>
    <definedName name="TOTAL8A" localSheetId="39">#REF!</definedName>
    <definedName name="TOTAL8A" localSheetId="41">#REF!</definedName>
    <definedName name="TOTAL8A" localSheetId="67">#REF!</definedName>
    <definedName name="TOTAL8A" localSheetId="60">#REF!</definedName>
    <definedName name="TOTAL8A" localSheetId="61">#REF!</definedName>
    <definedName name="TOTAL8A" localSheetId="62">#REF!</definedName>
    <definedName name="TOTAL8A" localSheetId="63">#REF!</definedName>
    <definedName name="TOTAL8A" localSheetId="64">#REF!</definedName>
    <definedName name="TOTAL8A" localSheetId="65">#REF!</definedName>
    <definedName name="TOTAL8A" localSheetId="66">#REF!</definedName>
    <definedName name="TOTAL8A">#REF!</definedName>
    <definedName name="TOTAL8A_1" localSheetId="27">#REF!</definedName>
    <definedName name="TOTAL8A_1" localSheetId="40">#REF!</definedName>
    <definedName name="TOTAL8A_1" localSheetId="37">#REF!</definedName>
    <definedName name="TOTAL8A_1" localSheetId="39">#REF!</definedName>
    <definedName name="TOTAL8A_1" localSheetId="41">#REF!</definedName>
    <definedName name="TOTAL8A_1" localSheetId="67">#REF!</definedName>
    <definedName name="TOTAL8A_1" localSheetId="60">#REF!</definedName>
    <definedName name="TOTAL8A_1" localSheetId="61">#REF!</definedName>
    <definedName name="TOTAL8A_1" localSheetId="62">#REF!</definedName>
    <definedName name="TOTAL8A_1" localSheetId="63">#REF!</definedName>
    <definedName name="TOTAL8A_1" localSheetId="64">#REF!</definedName>
    <definedName name="TOTAL8A_1" localSheetId="65">#REF!</definedName>
    <definedName name="TOTAL8A_1" localSheetId="66">#REF!</definedName>
    <definedName name="TOTAL8A_1">#REF!</definedName>
    <definedName name="TOTAL8A_14">#N/A</definedName>
    <definedName name="TOTAL8A_7">#N/A</definedName>
    <definedName name="TOTAL8A_7_1" localSheetId="27">#REF!</definedName>
    <definedName name="TOTAL8A_7_1" localSheetId="40">#REF!</definedName>
    <definedName name="TOTAL8A_7_1" localSheetId="37">#REF!</definedName>
    <definedName name="TOTAL8A_7_1" localSheetId="39">#REF!</definedName>
    <definedName name="TOTAL8A_7_1" localSheetId="41">#REF!</definedName>
    <definedName name="TOTAL8A_7_1" localSheetId="67">#REF!</definedName>
    <definedName name="TOTAL8A_7_1" localSheetId="60">#REF!</definedName>
    <definedName name="TOTAL8A_7_1" localSheetId="61">#REF!</definedName>
    <definedName name="TOTAL8A_7_1" localSheetId="62">#REF!</definedName>
    <definedName name="TOTAL8A_7_1" localSheetId="63">#REF!</definedName>
    <definedName name="TOTAL8A_7_1" localSheetId="64">#REF!</definedName>
    <definedName name="TOTAL8A_7_1" localSheetId="65">#REF!</definedName>
    <definedName name="TOTAL8A_7_1" localSheetId="66">#REF!</definedName>
    <definedName name="TOTAL8A_7_1">#REF!</definedName>
    <definedName name="TOTAL8A_7_14">#N/A</definedName>
    <definedName name="TOTAL8B" localSheetId="27">#REF!</definedName>
    <definedName name="TOTAL8B" localSheetId="40">#REF!</definedName>
    <definedName name="TOTAL8B" localSheetId="37">#REF!</definedName>
    <definedName name="TOTAL8B" localSheetId="39">#REF!</definedName>
    <definedName name="TOTAL8B" localSheetId="41">#REF!</definedName>
    <definedName name="TOTAL8B" localSheetId="67">#REF!</definedName>
    <definedName name="TOTAL8B" localSheetId="60">#REF!</definedName>
    <definedName name="TOTAL8B" localSheetId="61">#REF!</definedName>
    <definedName name="TOTAL8B" localSheetId="62">#REF!</definedName>
    <definedName name="TOTAL8B" localSheetId="63">#REF!</definedName>
    <definedName name="TOTAL8B" localSheetId="64">#REF!</definedName>
    <definedName name="TOTAL8B" localSheetId="65">#REF!</definedName>
    <definedName name="TOTAL8B" localSheetId="66">#REF!</definedName>
    <definedName name="TOTAL8B">#REF!</definedName>
    <definedName name="TOTAL8B_1" localSheetId="27">#REF!</definedName>
    <definedName name="TOTAL8B_1" localSheetId="40">#REF!</definedName>
    <definedName name="TOTAL8B_1" localSheetId="37">#REF!</definedName>
    <definedName name="TOTAL8B_1" localSheetId="39">#REF!</definedName>
    <definedName name="TOTAL8B_1" localSheetId="41">#REF!</definedName>
    <definedName name="TOTAL8B_1" localSheetId="67">#REF!</definedName>
    <definedName name="TOTAL8B_1" localSheetId="60">#REF!</definedName>
    <definedName name="TOTAL8B_1" localSheetId="61">#REF!</definedName>
    <definedName name="TOTAL8B_1" localSheetId="62">#REF!</definedName>
    <definedName name="TOTAL8B_1" localSheetId="63">#REF!</definedName>
    <definedName name="TOTAL8B_1" localSheetId="64">#REF!</definedName>
    <definedName name="TOTAL8B_1" localSheetId="65">#REF!</definedName>
    <definedName name="TOTAL8B_1" localSheetId="66">#REF!</definedName>
    <definedName name="TOTAL8B_1">#REF!</definedName>
    <definedName name="TOTAL8B_14">#N/A</definedName>
    <definedName name="TOTAL8B_7">#N/A</definedName>
    <definedName name="TOTAL8B_7_1" localSheetId="27">#REF!</definedName>
    <definedName name="TOTAL8B_7_1" localSheetId="40">#REF!</definedName>
    <definedName name="TOTAL8B_7_1" localSheetId="37">#REF!</definedName>
    <definedName name="TOTAL8B_7_1" localSheetId="39">#REF!</definedName>
    <definedName name="TOTAL8B_7_1" localSheetId="41">#REF!</definedName>
    <definedName name="TOTAL8B_7_1" localSheetId="67">#REF!</definedName>
    <definedName name="TOTAL8B_7_1" localSheetId="60">#REF!</definedName>
    <definedName name="TOTAL8B_7_1" localSheetId="61">#REF!</definedName>
    <definedName name="TOTAL8B_7_1" localSheetId="62">#REF!</definedName>
    <definedName name="TOTAL8B_7_1" localSheetId="63">#REF!</definedName>
    <definedName name="TOTAL8B_7_1" localSheetId="64">#REF!</definedName>
    <definedName name="TOTAL8B_7_1" localSheetId="65">#REF!</definedName>
    <definedName name="TOTAL8B_7_1" localSheetId="66">#REF!</definedName>
    <definedName name="TOTAL8B_7_1">#REF!</definedName>
    <definedName name="TOTAL8B_7_14">#N/A</definedName>
    <definedName name="TOTAL8C" localSheetId="27">#REF!</definedName>
    <definedName name="TOTAL8C" localSheetId="40">#REF!</definedName>
    <definedName name="TOTAL8C" localSheetId="37">#REF!</definedName>
    <definedName name="TOTAL8C" localSheetId="39">#REF!</definedName>
    <definedName name="TOTAL8C" localSheetId="41">#REF!</definedName>
    <definedName name="TOTAL8C" localSheetId="67">#REF!</definedName>
    <definedName name="TOTAL8C" localSheetId="60">#REF!</definedName>
    <definedName name="TOTAL8C" localSheetId="61">#REF!</definedName>
    <definedName name="TOTAL8C" localSheetId="62">#REF!</definedName>
    <definedName name="TOTAL8C" localSheetId="63">#REF!</definedName>
    <definedName name="TOTAL8C" localSheetId="64">#REF!</definedName>
    <definedName name="TOTAL8C" localSheetId="65">#REF!</definedName>
    <definedName name="TOTAL8C" localSheetId="66">#REF!</definedName>
    <definedName name="TOTAL8C">#REF!</definedName>
    <definedName name="TOTAL8C_1" localSheetId="27">#REF!</definedName>
    <definedName name="TOTAL8C_1" localSheetId="40">#REF!</definedName>
    <definedName name="TOTAL8C_1" localSheetId="37">#REF!</definedName>
    <definedName name="TOTAL8C_1" localSheetId="39">#REF!</definedName>
    <definedName name="TOTAL8C_1" localSheetId="41">#REF!</definedName>
    <definedName name="TOTAL8C_1" localSheetId="67">#REF!</definedName>
    <definedName name="TOTAL8C_1" localSheetId="60">#REF!</definedName>
    <definedName name="TOTAL8C_1" localSheetId="61">#REF!</definedName>
    <definedName name="TOTAL8C_1" localSheetId="62">#REF!</definedName>
    <definedName name="TOTAL8C_1" localSheetId="63">#REF!</definedName>
    <definedName name="TOTAL8C_1" localSheetId="64">#REF!</definedName>
    <definedName name="TOTAL8C_1" localSheetId="65">#REF!</definedName>
    <definedName name="TOTAL8C_1" localSheetId="66">#REF!</definedName>
    <definedName name="TOTAL8C_1">#REF!</definedName>
    <definedName name="TOTAL8C_14">#N/A</definedName>
    <definedName name="TOTAL8C_7">#N/A</definedName>
    <definedName name="TOTAL8C_7_1" localSheetId="27">#REF!</definedName>
    <definedName name="TOTAL8C_7_1" localSheetId="40">#REF!</definedName>
    <definedName name="TOTAL8C_7_1" localSheetId="37">#REF!</definedName>
    <definedName name="TOTAL8C_7_1" localSheetId="39">#REF!</definedName>
    <definedName name="TOTAL8C_7_1" localSheetId="41">#REF!</definedName>
    <definedName name="TOTAL8C_7_1" localSheetId="67">#REF!</definedName>
    <definedName name="TOTAL8C_7_1" localSheetId="60">#REF!</definedName>
    <definedName name="TOTAL8C_7_1" localSheetId="61">#REF!</definedName>
    <definedName name="TOTAL8C_7_1" localSheetId="62">#REF!</definedName>
    <definedName name="TOTAL8C_7_1" localSheetId="63">#REF!</definedName>
    <definedName name="TOTAL8C_7_1" localSheetId="64">#REF!</definedName>
    <definedName name="TOTAL8C_7_1" localSheetId="65">#REF!</definedName>
    <definedName name="TOTAL8C_7_1" localSheetId="66">#REF!</definedName>
    <definedName name="TOTAL8C_7_1">#REF!</definedName>
    <definedName name="TOTAL8C_7_14">#N/A</definedName>
    <definedName name="TOTAL8D" localSheetId="27">#REF!</definedName>
    <definedName name="TOTAL8D" localSheetId="40">#REF!</definedName>
    <definedName name="TOTAL8D" localSheetId="37">#REF!</definedName>
    <definedName name="TOTAL8D" localSheetId="39">#REF!</definedName>
    <definedName name="TOTAL8D" localSheetId="41">#REF!</definedName>
    <definedName name="TOTAL8D" localSheetId="67">#REF!</definedName>
    <definedName name="TOTAL8D" localSheetId="60">#REF!</definedName>
    <definedName name="TOTAL8D" localSheetId="61">#REF!</definedName>
    <definedName name="TOTAL8D" localSheetId="62">#REF!</definedName>
    <definedName name="TOTAL8D" localSheetId="63">#REF!</definedName>
    <definedName name="TOTAL8D" localSheetId="64">#REF!</definedName>
    <definedName name="TOTAL8D" localSheetId="65">#REF!</definedName>
    <definedName name="TOTAL8D" localSheetId="66">#REF!</definedName>
    <definedName name="TOTAL8D">#REF!</definedName>
    <definedName name="TOTAL8D_1" localSheetId="27">#REF!</definedName>
    <definedName name="TOTAL8D_1" localSheetId="40">#REF!</definedName>
    <definedName name="TOTAL8D_1" localSheetId="37">#REF!</definedName>
    <definedName name="TOTAL8D_1" localSheetId="39">#REF!</definedName>
    <definedName name="TOTAL8D_1" localSheetId="41">#REF!</definedName>
    <definedName name="TOTAL8D_1" localSheetId="67">#REF!</definedName>
    <definedName name="TOTAL8D_1" localSheetId="60">#REF!</definedName>
    <definedName name="TOTAL8D_1" localSheetId="61">#REF!</definedName>
    <definedName name="TOTAL8D_1" localSheetId="62">#REF!</definedName>
    <definedName name="TOTAL8D_1" localSheetId="63">#REF!</definedName>
    <definedName name="TOTAL8D_1" localSheetId="64">#REF!</definedName>
    <definedName name="TOTAL8D_1" localSheetId="65">#REF!</definedName>
    <definedName name="TOTAL8D_1" localSheetId="66">#REF!</definedName>
    <definedName name="TOTAL8D_1">#REF!</definedName>
    <definedName name="TOTAL8D_14">#N/A</definedName>
    <definedName name="TOTAL8D_7">#N/A</definedName>
    <definedName name="TOTAL8D_7_1" localSheetId="27">#REF!</definedName>
    <definedName name="TOTAL8D_7_1" localSheetId="40">#REF!</definedName>
    <definedName name="TOTAL8D_7_1" localSheetId="37">#REF!</definedName>
    <definedName name="TOTAL8D_7_1" localSheetId="39">#REF!</definedName>
    <definedName name="TOTAL8D_7_1" localSheetId="41">#REF!</definedName>
    <definedName name="TOTAL8D_7_1" localSheetId="67">#REF!</definedName>
    <definedName name="TOTAL8D_7_1" localSheetId="60">#REF!</definedName>
    <definedName name="TOTAL8D_7_1" localSheetId="61">#REF!</definedName>
    <definedName name="TOTAL8D_7_1" localSheetId="62">#REF!</definedName>
    <definedName name="TOTAL8D_7_1" localSheetId="63">#REF!</definedName>
    <definedName name="TOTAL8D_7_1" localSheetId="64">#REF!</definedName>
    <definedName name="TOTAL8D_7_1" localSheetId="65">#REF!</definedName>
    <definedName name="TOTAL8D_7_1" localSheetId="66">#REF!</definedName>
    <definedName name="TOTAL8D_7_1">#REF!</definedName>
    <definedName name="TOTAL8D_7_14">#N/A</definedName>
    <definedName name="TOTAL8E" localSheetId="27">#REF!</definedName>
    <definedName name="TOTAL8E" localSheetId="40">#REF!</definedName>
    <definedName name="TOTAL8E" localSheetId="37">#REF!</definedName>
    <definedName name="TOTAL8E" localSheetId="39">#REF!</definedName>
    <definedName name="TOTAL8E" localSheetId="41">#REF!</definedName>
    <definedName name="TOTAL8E" localSheetId="67">#REF!</definedName>
    <definedName name="TOTAL8E" localSheetId="60">#REF!</definedName>
    <definedName name="TOTAL8E" localSheetId="61">#REF!</definedName>
    <definedName name="TOTAL8E" localSheetId="62">#REF!</definedName>
    <definedName name="TOTAL8E" localSheetId="63">#REF!</definedName>
    <definedName name="TOTAL8E" localSheetId="64">#REF!</definedName>
    <definedName name="TOTAL8E" localSheetId="65">#REF!</definedName>
    <definedName name="TOTAL8E" localSheetId="66">#REF!</definedName>
    <definedName name="TOTAL8E">#REF!</definedName>
    <definedName name="TOTAL8E_1" localSheetId="27">#REF!</definedName>
    <definedName name="TOTAL8E_1" localSheetId="40">#REF!</definedName>
    <definedName name="TOTAL8E_1" localSheetId="37">#REF!</definedName>
    <definedName name="TOTAL8E_1" localSheetId="39">#REF!</definedName>
    <definedName name="TOTAL8E_1" localSheetId="41">#REF!</definedName>
    <definedName name="TOTAL8E_1" localSheetId="67">#REF!</definedName>
    <definedName name="TOTAL8E_1" localSheetId="60">#REF!</definedName>
    <definedName name="TOTAL8E_1" localSheetId="61">#REF!</definedName>
    <definedName name="TOTAL8E_1" localSheetId="62">#REF!</definedName>
    <definedName name="TOTAL8E_1" localSheetId="63">#REF!</definedName>
    <definedName name="TOTAL8E_1" localSheetId="64">#REF!</definedName>
    <definedName name="TOTAL8E_1" localSheetId="65">#REF!</definedName>
    <definedName name="TOTAL8E_1" localSheetId="66">#REF!</definedName>
    <definedName name="TOTAL8E_1">#REF!</definedName>
    <definedName name="TOTAL8E_14">#N/A</definedName>
    <definedName name="TOTAL8E_7">#N/A</definedName>
    <definedName name="TOTAL8E_7_1" localSheetId="27">#REF!</definedName>
    <definedName name="TOTAL8E_7_1" localSheetId="40">#REF!</definedName>
    <definedName name="TOTAL8E_7_1" localSheetId="37">#REF!</definedName>
    <definedName name="TOTAL8E_7_1" localSheetId="39">#REF!</definedName>
    <definedName name="TOTAL8E_7_1" localSheetId="41">#REF!</definedName>
    <definedName name="TOTAL8E_7_1" localSheetId="67">#REF!</definedName>
    <definedName name="TOTAL8E_7_1" localSheetId="60">#REF!</definedName>
    <definedName name="TOTAL8E_7_1" localSheetId="61">#REF!</definedName>
    <definedName name="TOTAL8E_7_1" localSheetId="62">#REF!</definedName>
    <definedName name="TOTAL8E_7_1" localSheetId="63">#REF!</definedName>
    <definedName name="TOTAL8E_7_1" localSheetId="64">#REF!</definedName>
    <definedName name="TOTAL8E_7_1" localSheetId="65">#REF!</definedName>
    <definedName name="TOTAL8E_7_1" localSheetId="66">#REF!</definedName>
    <definedName name="TOTAL8E_7_1">#REF!</definedName>
    <definedName name="TOTAL8E_7_14">#N/A</definedName>
    <definedName name="TOTAL8F" localSheetId="27">#REF!</definedName>
    <definedName name="TOTAL8F" localSheetId="40">#REF!</definedName>
    <definedName name="TOTAL8F" localSheetId="37">#REF!</definedName>
    <definedName name="TOTAL8F" localSheetId="39">#REF!</definedName>
    <definedName name="TOTAL8F" localSheetId="41">#REF!</definedName>
    <definedName name="TOTAL8F" localSheetId="67">#REF!</definedName>
    <definedName name="TOTAL8F" localSheetId="60">#REF!</definedName>
    <definedName name="TOTAL8F" localSheetId="61">#REF!</definedName>
    <definedName name="TOTAL8F" localSheetId="62">#REF!</definedName>
    <definedName name="TOTAL8F" localSheetId="63">#REF!</definedName>
    <definedName name="TOTAL8F" localSheetId="64">#REF!</definedName>
    <definedName name="TOTAL8F" localSheetId="65">#REF!</definedName>
    <definedName name="TOTAL8F" localSheetId="66">#REF!</definedName>
    <definedName name="TOTAL8F">#REF!</definedName>
    <definedName name="TOTAL8F_1" localSheetId="27">#REF!</definedName>
    <definedName name="TOTAL8F_1" localSheetId="40">#REF!</definedName>
    <definedName name="TOTAL8F_1" localSheetId="37">#REF!</definedName>
    <definedName name="TOTAL8F_1" localSheetId="39">#REF!</definedName>
    <definedName name="TOTAL8F_1" localSheetId="41">#REF!</definedName>
    <definedName name="TOTAL8F_1" localSheetId="67">#REF!</definedName>
    <definedName name="TOTAL8F_1" localSheetId="60">#REF!</definedName>
    <definedName name="TOTAL8F_1" localSheetId="61">#REF!</definedName>
    <definedName name="TOTAL8F_1" localSheetId="62">#REF!</definedName>
    <definedName name="TOTAL8F_1" localSheetId="63">#REF!</definedName>
    <definedName name="TOTAL8F_1" localSheetId="64">#REF!</definedName>
    <definedName name="TOTAL8F_1" localSheetId="65">#REF!</definedName>
    <definedName name="TOTAL8F_1" localSheetId="66">#REF!</definedName>
    <definedName name="TOTAL8F_1">#REF!</definedName>
    <definedName name="TOTAL8F_14">#N/A</definedName>
    <definedName name="TOTAL8F_7">#N/A</definedName>
    <definedName name="TOTAL8F_7_1" localSheetId="27">#REF!</definedName>
    <definedName name="TOTAL8F_7_1" localSheetId="40">#REF!</definedName>
    <definedName name="TOTAL8F_7_1" localSheetId="37">#REF!</definedName>
    <definedName name="TOTAL8F_7_1" localSheetId="39">#REF!</definedName>
    <definedName name="TOTAL8F_7_1" localSheetId="41">#REF!</definedName>
    <definedName name="TOTAL8F_7_1" localSheetId="67">#REF!</definedName>
    <definedName name="TOTAL8F_7_1" localSheetId="60">#REF!</definedName>
    <definedName name="TOTAL8F_7_1" localSheetId="61">#REF!</definedName>
    <definedName name="TOTAL8F_7_1" localSheetId="62">#REF!</definedName>
    <definedName name="TOTAL8F_7_1" localSheetId="63">#REF!</definedName>
    <definedName name="TOTAL8F_7_1" localSheetId="64">#REF!</definedName>
    <definedName name="TOTAL8F_7_1" localSheetId="65">#REF!</definedName>
    <definedName name="TOTAL8F_7_1" localSheetId="66">#REF!</definedName>
    <definedName name="TOTAL8F_7_1">#REF!</definedName>
    <definedName name="TOTAL8F_7_14">#N/A</definedName>
    <definedName name="TOTAL8G" localSheetId="27">#REF!</definedName>
    <definedName name="TOTAL8G" localSheetId="40">#REF!</definedName>
    <definedName name="TOTAL8G" localSheetId="37">#REF!</definedName>
    <definedName name="TOTAL8G" localSheetId="39">#REF!</definedName>
    <definedName name="TOTAL8G" localSheetId="41">#REF!</definedName>
    <definedName name="TOTAL8G" localSheetId="67">#REF!</definedName>
    <definedName name="TOTAL8G" localSheetId="60">#REF!</definedName>
    <definedName name="TOTAL8G" localSheetId="61">#REF!</definedName>
    <definedName name="TOTAL8G" localSheetId="62">#REF!</definedName>
    <definedName name="TOTAL8G" localSheetId="63">#REF!</definedName>
    <definedName name="TOTAL8G" localSheetId="64">#REF!</definedName>
    <definedName name="TOTAL8G" localSheetId="65">#REF!</definedName>
    <definedName name="TOTAL8G" localSheetId="66">#REF!</definedName>
    <definedName name="TOTAL8G">#REF!</definedName>
    <definedName name="TOTAL8G_1" localSheetId="27">#REF!</definedName>
    <definedName name="TOTAL8G_1" localSheetId="40">#REF!</definedName>
    <definedName name="TOTAL8G_1" localSheetId="37">#REF!</definedName>
    <definedName name="TOTAL8G_1" localSheetId="39">#REF!</definedName>
    <definedName name="TOTAL8G_1" localSheetId="41">#REF!</definedName>
    <definedName name="TOTAL8G_1" localSheetId="67">#REF!</definedName>
    <definedName name="TOTAL8G_1" localSheetId="60">#REF!</definedName>
    <definedName name="TOTAL8G_1" localSheetId="61">#REF!</definedName>
    <definedName name="TOTAL8G_1" localSheetId="62">#REF!</definedName>
    <definedName name="TOTAL8G_1" localSheetId="63">#REF!</definedName>
    <definedName name="TOTAL8G_1" localSheetId="64">#REF!</definedName>
    <definedName name="TOTAL8G_1" localSheetId="65">#REF!</definedName>
    <definedName name="TOTAL8G_1" localSheetId="66">#REF!</definedName>
    <definedName name="TOTAL8G_1">#REF!</definedName>
    <definedName name="TOTAL8G_14">#N/A</definedName>
    <definedName name="TOTAL8G_7">#N/A</definedName>
    <definedName name="TOTAL8G_7_1" localSheetId="27">#REF!</definedName>
    <definedName name="TOTAL8G_7_1" localSheetId="40">#REF!</definedName>
    <definedName name="TOTAL8G_7_1" localSheetId="37">#REF!</definedName>
    <definedName name="TOTAL8G_7_1" localSheetId="39">#REF!</definedName>
    <definedName name="TOTAL8G_7_1" localSheetId="41">#REF!</definedName>
    <definedName name="TOTAL8G_7_1" localSheetId="67">#REF!</definedName>
    <definedName name="TOTAL8G_7_1" localSheetId="60">#REF!</definedName>
    <definedName name="TOTAL8G_7_1" localSheetId="61">#REF!</definedName>
    <definedName name="TOTAL8G_7_1" localSheetId="62">#REF!</definedName>
    <definedName name="TOTAL8G_7_1" localSheetId="63">#REF!</definedName>
    <definedName name="TOTAL8G_7_1" localSheetId="64">#REF!</definedName>
    <definedName name="TOTAL8G_7_1" localSheetId="65">#REF!</definedName>
    <definedName name="TOTAL8G_7_1" localSheetId="66">#REF!</definedName>
    <definedName name="TOTAL8G_7_1">#REF!</definedName>
    <definedName name="TOTAL8G_7_14">#N/A</definedName>
    <definedName name="TOTAL8H" localSheetId="27">#REF!</definedName>
    <definedName name="TOTAL8H" localSheetId="40">#REF!</definedName>
    <definedName name="TOTAL8H" localSheetId="37">#REF!</definedName>
    <definedName name="TOTAL8H" localSheetId="39">#REF!</definedName>
    <definedName name="TOTAL8H" localSheetId="41">#REF!</definedName>
    <definedName name="TOTAL8H" localSheetId="67">#REF!</definedName>
    <definedName name="TOTAL8H" localSheetId="60">#REF!</definedName>
    <definedName name="TOTAL8H" localSheetId="61">#REF!</definedName>
    <definedName name="TOTAL8H" localSheetId="62">#REF!</definedName>
    <definedName name="TOTAL8H" localSheetId="63">#REF!</definedName>
    <definedName name="TOTAL8H" localSheetId="64">#REF!</definedName>
    <definedName name="TOTAL8H" localSheetId="65">#REF!</definedName>
    <definedName name="TOTAL8H" localSheetId="66">#REF!</definedName>
    <definedName name="TOTAL8H">#REF!</definedName>
    <definedName name="TOTAL8H_1" localSheetId="27">#REF!</definedName>
    <definedName name="TOTAL8H_1" localSheetId="40">#REF!</definedName>
    <definedName name="TOTAL8H_1" localSheetId="37">#REF!</definedName>
    <definedName name="TOTAL8H_1" localSheetId="39">#REF!</definedName>
    <definedName name="TOTAL8H_1" localSheetId="41">#REF!</definedName>
    <definedName name="TOTAL8H_1" localSheetId="67">#REF!</definedName>
    <definedName name="TOTAL8H_1" localSheetId="60">#REF!</definedName>
    <definedName name="TOTAL8H_1" localSheetId="61">#REF!</definedName>
    <definedName name="TOTAL8H_1" localSheetId="62">#REF!</definedName>
    <definedName name="TOTAL8H_1" localSheetId="63">#REF!</definedName>
    <definedName name="TOTAL8H_1" localSheetId="64">#REF!</definedName>
    <definedName name="TOTAL8H_1" localSheetId="65">#REF!</definedName>
    <definedName name="TOTAL8H_1" localSheetId="66">#REF!</definedName>
    <definedName name="TOTAL8H_1">#REF!</definedName>
    <definedName name="TOTAL8H_14">#N/A</definedName>
    <definedName name="TOTAL8H_7">#N/A</definedName>
    <definedName name="TOTAL8H_7_1" localSheetId="27">#REF!</definedName>
    <definedName name="TOTAL8H_7_1" localSheetId="40">#REF!</definedName>
    <definedName name="TOTAL8H_7_1" localSheetId="37">#REF!</definedName>
    <definedName name="TOTAL8H_7_1" localSheetId="39">#REF!</definedName>
    <definedName name="TOTAL8H_7_1" localSheetId="41">#REF!</definedName>
    <definedName name="TOTAL8H_7_1" localSheetId="67">#REF!</definedName>
    <definedName name="TOTAL8H_7_1" localSheetId="60">#REF!</definedName>
    <definedName name="TOTAL8H_7_1" localSheetId="61">#REF!</definedName>
    <definedName name="TOTAL8H_7_1" localSheetId="62">#REF!</definedName>
    <definedName name="TOTAL8H_7_1" localSheetId="63">#REF!</definedName>
    <definedName name="TOTAL8H_7_1" localSheetId="64">#REF!</definedName>
    <definedName name="TOTAL8H_7_1" localSheetId="65">#REF!</definedName>
    <definedName name="TOTAL8H_7_1" localSheetId="66">#REF!</definedName>
    <definedName name="TOTAL8H_7_1">#REF!</definedName>
    <definedName name="TOTAL8H_7_14">#N/A</definedName>
    <definedName name="TOTAL8I" localSheetId="27">#REF!</definedName>
    <definedName name="TOTAL8I" localSheetId="40">#REF!</definedName>
    <definedName name="TOTAL8I" localSheetId="37">#REF!</definedName>
    <definedName name="TOTAL8I" localSheetId="39">#REF!</definedName>
    <definedName name="TOTAL8I" localSheetId="41">#REF!</definedName>
    <definedName name="TOTAL8I" localSheetId="67">#REF!</definedName>
    <definedName name="TOTAL8I" localSheetId="60">#REF!</definedName>
    <definedName name="TOTAL8I" localSheetId="61">#REF!</definedName>
    <definedName name="TOTAL8I" localSheetId="62">#REF!</definedName>
    <definedName name="TOTAL8I" localSheetId="63">#REF!</definedName>
    <definedName name="TOTAL8I" localSheetId="64">#REF!</definedName>
    <definedName name="TOTAL8I" localSheetId="65">#REF!</definedName>
    <definedName name="TOTAL8I" localSheetId="66">#REF!</definedName>
    <definedName name="TOTAL8I">#REF!</definedName>
    <definedName name="TOTAL8I_1" localSheetId="27">#REF!</definedName>
    <definedName name="TOTAL8I_1" localSheetId="40">#REF!</definedName>
    <definedName name="TOTAL8I_1" localSheetId="37">#REF!</definedName>
    <definedName name="TOTAL8I_1" localSheetId="39">#REF!</definedName>
    <definedName name="TOTAL8I_1" localSheetId="41">#REF!</definedName>
    <definedName name="TOTAL8I_1" localSheetId="67">#REF!</definedName>
    <definedName name="TOTAL8I_1" localSheetId="60">#REF!</definedName>
    <definedName name="TOTAL8I_1" localSheetId="61">#REF!</definedName>
    <definedName name="TOTAL8I_1" localSheetId="62">#REF!</definedName>
    <definedName name="TOTAL8I_1" localSheetId="63">#REF!</definedName>
    <definedName name="TOTAL8I_1" localSheetId="64">#REF!</definedName>
    <definedName name="TOTAL8I_1" localSheetId="65">#REF!</definedName>
    <definedName name="TOTAL8I_1" localSheetId="66">#REF!</definedName>
    <definedName name="TOTAL8I_1">#REF!</definedName>
    <definedName name="TOTAL8I_14">#N/A</definedName>
    <definedName name="TOTAL8I_7">#N/A</definedName>
    <definedName name="TOTAL8I_7_1" localSheetId="27">#REF!</definedName>
    <definedName name="TOTAL8I_7_1" localSheetId="40">#REF!</definedName>
    <definedName name="TOTAL8I_7_1" localSheetId="37">#REF!</definedName>
    <definedName name="TOTAL8I_7_1" localSheetId="39">#REF!</definedName>
    <definedName name="TOTAL8I_7_1" localSheetId="41">#REF!</definedName>
    <definedName name="TOTAL8I_7_1" localSheetId="67">#REF!</definedName>
    <definedName name="TOTAL8I_7_1" localSheetId="60">#REF!</definedName>
    <definedName name="TOTAL8I_7_1" localSheetId="61">#REF!</definedName>
    <definedName name="TOTAL8I_7_1" localSheetId="62">#REF!</definedName>
    <definedName name="TOTAL8I_7_1" localSheetId="63">#REF!</definedName>
    <definedName name="TOTAL8I_7_1" localSheetId="64">#REF!</definedName>
    <definedName name="TOTAL8I_7_1" localSheetId="65">#REF!</definedName>
    <definedName name="TOTAL8I_7_1" localSheetId="66">#REF!</definedName>
    <definedName name="TOTAL8I_7_1">#REF!</definedName>
    <definedName name="TOTAL8I_7_14">#N/A</definedName>
    <definedName name="TOTAL8J" localSheetId="27">#REF!</definedName>
    <definedName name="TOTAL8J" localSheetId="40">#REF!</definedName>
    <definedName name="TOTAL8J" localSheetId="37">#REF!</definedName>
    <definedName name="TOTAL8J" localSheetId="39">#REF!</definedName>
    <definedName name="TOTAL8J" localSheetId="41">#REF!</definedName>
    <definedName name="TOTAL8J" localSheetId="67">#REF!</definedName>
    <definedName name="TOTAL8J" localSheetId="60">#REF!</definedName>
    <definedName name="TOTAL8J" localSheetId="61">#REF!</definedName>
    <definedName name="TOTAL8J" localSheetId="62">#REF!</definedName>
    <definedName name="TOTAL8J" localSheetId="63">#REF!</definedName>
    <definedName name="TOTAL8J" localSheetId="64">#REF!</definedName>
    <definedName name="TOTAL8J" localSheetId="65">#REF!</definedName>
    <definedName name="TOTAL8J" localSheetId="66">#REF!</definedName>
    <definedName name="TOTAL8J">#REF!</definedName>
    <definedName name="TOTAL8J_1" localSheetId="27">#REF!</definedName>
    <definedName name="TOTAL8J_1" localSheetId="40">#REF!</definedName>
    <definedName name="TOTAL8J_1" localSheetId="37">#REF!</definedName>
    <definedName name="TOTAL8J_1" localSheetId="39">#REF!</definedName>
    <definedName name="TOTAL8J_1" localSheetId="41">#REF!</definedName>
    <definedName name="TOTAL8J_1" localSheetId="67">#REF!</definedName>
    <definedName name="TOTAL8J_1" localSheetId="60">#REF!</definedName>
    <definedName name="TOTAL8J_1" localSheetId="61">#REF!</definedName>
    <definedName name="TOTAL8J_1" localSheetId="62">#REF!</definedName>
    <definedName name="TOTAL8J_1" localSheetId="63">#REF!</definedName>
    <definedName name="TOTAL8J_1" localSheetId="64">#REF!</definedName>
    <definedName name="TOTAL8J_1" localSheetId="65">#REF!</definedName>
    <definedName name="TOTAL8J_1" localSheetId="66">#REF!</definedName>
    <definedName name="TOTAL8J_1">#REF!</definedName>
    <definedName name="TOTAL8J_14">#N/A</definedName>
    <definedName name="TOTAL8J_7">#N/A</definedName>
    <definedName name="TOTAL8J_7_1" localSheetId="27">#REF!</definedName>
    <definedName name="TOTAL8J_7_1" localSheetId="40">#REF!</definedName>
    <definedName name="TOTAL8J_7_1" localSheetId="37">#REF!</definedName>
    <definedName name="TOTAL8J_7_1" localSheetId="39">#REF!</definedName>
    <definedName name="TOTAL8J_7_1" localSheetId="41">#REF!</definedName>
    <definedName name="TOTAL8J_7_1" localSheetId="67">#REF!</definedName>
    <definedName name="TOTAL8J_7_1" localSheetId="60">#REF!</definedName>
    <definedName name="TOTAL8J_7_1" localSheetId="61">#REF!</definedName>
    <definedName name="TOTAL8J_7_1" localSheetId="62">#REF!</definedName>
    <definedName name="TOTAL8J_7_1" localSheetId="63">#REF!</definedName>
    <definedName name="TOTAL8J_7_1" localSheetId="64">#REF!</definedName>
    <definedName name="TOTAL8J_7_1" localSheetId="65">#REF!</definedName>
    <definedName name="TOTAL8J_7_1" localSheetId="66">#REF!</definedName>
    <definedName name="TOTAL8J_7_1">#REF!</definedName>
    <definedName name="TOTAL8J_7_14">#N/A</definedName>
    <definedName name="TOTAL8K" localSheetId="27">#REF!</definedName>
    <definedName name="TOTAL8K" localSheetId="40">#REF!</definedName>
    <definedName name="TOTAL8K" localSheetId="37">#REF!</definedName>
    <definedName name="TOTAL8K" localSheetId="39">#REF!</definedName>
    <definedName name="TOTAL8K" localSheetId="41">#REF!</definedName>
    <definedName name="TOTAL8K" localSheetId="67">#REF!</definedName>
    <definedName name="TOTAL8K" localSheetId="60">#REF!</definedName>
    <definedName name="TOTAL8K" localSheetId="61">#REF!</definedName>
    <definedName name="TOTAL8K" localSheetId="62">#REF!</definedName>
    <definedName name="TOTAL8K" localSheetId="63">#REF!</definedName>
    <definedName name="TOTAL8K" localSheetId="64">#REF!</definedName>
    <definedName name="TOTAL8K" localSheetId="65">#REF!</definedName>
    <definedName name="TOTAL8K" localSheetId="66">#REF!</definedName>
    <definedName name="TOTAL8K">#REF!</definedName>
    <definedName name="TOTAL8K_1" localSheetId="27">#REF!</definedName>
    <definedName name="TOTAL8K_1" localSheetId="40">#REF!</definedName>
    <definedName name="TOTAL8K_1" localSheetId="37">#REF!</definedName>
    <definedName name="TOTAL8K_1" localSheetId="39">#REF!</definedName>
    <definedName name="TOTAL8K_1" localSheetId="41">#REF!</definedName>
    <definedName name="TOTAL8K_1" localSheetId="67">#REF!</definedName>
    <definedName name="TOTAL8K_1" localSheetId="60">#REF!</definedName>
    <definedName name="TOTAL8K_1" localSheetId="61">#REF!</definedName>
    <definedName name="TOTAL8K_1" localSheetId="62">#REF!</definedName>
    <definedName name="TOTAL8K_1" localSheetId="63">#REF!</definedName>
    <definedName name="TOTAL8K_1" localSheetId="64">#REF!</definedName>
    <definedName name="TOTAL8K_1" localSheetId="65">#REF!</definedName>
    <definedName name="TOTAL8K_1" localSheetId="66">#REF!</definedName>
    <definedName name="TOTAL8K_1">#REF!</definedName>
    <definedName name="TOTAL8K_14">#N/A</definedName>
    <definedName name="TOTAL8K_7">#N/A</definedName>
    <definedName name="TOTAL8K_7_1" localSheetId="27">#REF!</definedName>
    <definedName name="TOTAL8K_7_1" localSheetId="40">#REF!</definedName>
    <definedName name="TOTAL8K_7_1" localSheetId="37">#REF!</definedName>
    <definedName name="TOTAL8K_7_1" localSheetId="39">#REF!</definedName>
    <definedName name="TOTAL8K_7_1" localSheetId="41">#REF!</definedName>
    <definedName name="TOTAL8K_7_1" localSheetId="67">#REF!</definedName>
    <definedName name="TOTAL8K_7_1" localSheetId="60">#REF!</definedName>
    <definedName name="TOTAL8K_7_1" localSheetId="61">#REF!</definedName>
    <definedName name="TOTAL8K_7_1" localSheetId="62">#REF!</definedName>
    <definedName name="TOTAL8K_7_1" localSheetId="63">#REF!</definedName>
    <definedName name="TOTAL8K_7_1" localSheetId="64">#REF!</definedName>
    <definedName name="TOTAL8K_7_1" localSheetId="65">#REF!</definedName>
    <definedName name="TOTAL8K_7_1" localSheetId="66">#REF!</definedName>
    <definedName name="TOTAL8K_7_1">#REF!</definedName>
    <definedName name="TOTAL8K_7_14">#N/A</definedName>
    <definedName name="TOTAL8L" localSheetId="27">#REF!</definedName>
    <definedName name="TOTAL8L" localSheetId="40">#REF!</definedName>
    <definedName name="TOTAL8L" localSheetId="37">#REF!</definedName>
    <definedName name="TOTAL8L" localSheetId="39">#REF!</definedName>
    <definedName name="TOTAL8L" localSheetId="41">#REF!</definedName>
    <definedName name="TOTAL8L" localSheetId="67">#REF!</definedName>
    <definedName name="TOTAL8L" localSheetId="60">#REF!</definedName>
    <definedName name="TOTAL8L" localSheetId="61">#REF!</definedName>
    <definedName name="TOTAL8L" localSheetId="62">#REF!</definedName>
    <definedName name="TOTAL8L" localSheetId="63">#REF!</definedName>
    <definedName name="TOTAL8L" localSheetId="64">#REF!</definedName>
    <definedName name="TOTAL8L" localSheetId="65">#REF!</definedName>
    <definedName name="TOTAL8L" localSheetId="66">#REF!</definedName>
    <definedName name="TOTAL8L">#REF!</definedName>
    <definedName name="TOTAL8L_1" localSheetId="27">#REF!</definedName>
    <definedName name="TOTAL8L_1" localSheetId="40">#REF!</definedName>
    <definedName name="TOTAL8L_1" localSheetId="37">#REF!</definedName>
    <definedName name="TOTAL8L_1" localSheetId="39">#REF!</definedName>
    <definedName name="TOTAL8L_1" localSheetId="41">#REF!</definedName>
    <definedName name="TOTAL8L_1" localSheetId="67">#REF!</definedName>
    <definedName name="TOTAL8L_1" localSheetId="60">#REF!</definedName>
    <definedName name="TOTAL8L_1" localSheetId="61">#REF!</definedName>
    <definedName name="TOTAL8L_1" localSheetId="62">#REF!</definedName>
    <definedName name="TOTAL8L_1" localSheetId="63">#REF!</definedName>
    <definedName name="TOTAL8L_1" localSheetId="64">#REF!</definedName>
    <definedName name="TOTAL8L_1" localSheetId="65">#REF!</definedName>
    <definedName name="TOTAL8L_1" localSheetId="66">#REF!</definedName>
    <definedName name="TOTAL8L_1">#REF!</definedName>
    <definedName name="TOTAL8L_14">#N/A</definedName>
    <definedName name="TOTAL8L_7">#N/A</definedName>
    <definedName name="TOTAL8L_7_1" localSheetId="27">#REF!</definedName>
    <definedName name="TOTAL8L_7_1" localSheetId="40">#REF!</definedName>
    <definedName name="TOTAL8L_7_1" localSheetId="37">#REF!</definedName>
    <definedName name="TOTAL8L_7_1" localSheetId="39">#REF!</definedName>
    <definedName name="TOTAL8L_7_1" localSheetId="41">#REF!</definedName>
    <definedName name="TOTAL8L_7_1" localSheetId="67">#REF!</definedName>
    <definedName name="TOTAL8L_7_1" localSheetId="60">#REF!</definedName>
    <definedName name="TOTAL8L_7_1" localSheetId="61">#REF!</definedName>
    <definedName name="TOTAL8L_7_1" localSheetId="62">#REF!</definedName>
    <definedName name="TOTAL8L_7_1" localSheetId="63">#REF!</definedName>
    <definedName name="TOTAL8L_7_1" localSheetId="64">#REF!</definedName>
    <definedName name="TOTAL8L_7_1" localSheetId="65">#REF!</definedName>
    <definedName name="TOTAL8L_7_1" localSheetId="66">#REF!</definedName>
    <definedName name="TOTAL8L_7_1">#REF!</definedName>
    <definedName name="TOTAL8L_7_14">#N/A</definedName>
    <definedName name="TOTAL8O" localSheetId="27">#REF!</definedName>
    <definedName name="TOTAL8O" localSheetId="40">#REF!</definedName>
    <definedName name="TOTAL8O" localSheetId="37">#REF!</definedName>
    <definedName name="TOTAL8O" localSheetId="39">#REF!</definedName>
    <definedName name="TOTAL8O" localSheetId="41">#REF!</definedName>
    <definedName name="TOTAL8O" localSheetId="67">#REF!</definedName>
    <definedName name="TOTAL8O" localSheetId="60">#REF!</definedName>
    <definedName name="TOTAL8O" localSheetId="61">#REF!</definedName>
    <definedName name="TOTAL8O" localSheetId="62">#REF!</definedName>
    <definedName name="TOTAL8O" localSheetId="63">#REF!</definedName>
    <definedName name="TOTAL8O" localSheetId="64">#REF!</definedName>
    <definedName name="TOTAL8O" localSheetId="65">#REF!</definedName>
    <definedName name="TOTAL8O" localSheetId="66">#REF!</definedName>
    <definedName name="TOTAL8O">#REF!</definedName>
    <definedName name="TOTAL8O_1" localSheetId="27">#REF!</definedName>
    <definedName name="TOTAL8O_1" localSheetId="40">#REF!</definedName>
    <definedName name="TOTAL8O_1" localSheetId="37">#REF!</definedName>
    <definedName name="TOTAL8O_1" localSheetId="39">#REF!</definedName>
    <definedName name="TOTAL8O_1" localSheetId="41">#REF!</definedName>
    <definedName name="TOTAL8O_1" localSheetId="67">#REF!</definedName>
    <definedName name="TOTAL8O_1" localSheetId="60">#REF!</definedName>
    <definedName name="TOTAL8O_1" localSheetId="61">#REF!</definedName>
    <definedName name="TOTAL8O_1" localSheetId="62">#REF!</definedName>
    <definedName name="TOTAL8O_1" localSheetId="63">#REF!</definedName>
    <definedName name="TOTAL8O_1" localSheetId="64">#REF!</definedName>
    <definedName name="TOTAL8O_1" localSheetId="65">#REF!</definedName>
    <definedName name="TOTAL8O_1" localSheetId="66">#REF!</definedName>
    <definedName name="TOTAL8O_1">#REF!</definedName>
    <definedName name="TOTAL8O_14">#N/A</definedName>
    <definedName name="TOTAL8O_7">#N/A</definedName>
    <definedName name="TOTAL8O_7_1" localSheetId="27">#REF!</definedName>
    <definedName name="TOTAL8O_7_1" localSheetId="40">#REF!</definedName>
    <definedName name="TOTAL8O_7_1" localSheetId="37">#REF!</definedName>
    <definedName name="TOTAL8O_7_1" localSheetId="39">#REF!</definedName>
    <definedName name="TOTAL8O_7_1" localSheetId="41">#REF!</definedName>
    <definedName name="TOTAL8O_7_1" localSheetId="67">#REF!</definedName>
    <definedName name="TOTAL8O_7_1" localSheetId="60">#REF!</definedName>
    <definedName name="TOTAL8O_7_1" localSheetId="61">#REF!</definedName>
    <definedName name="TOTAL8O_7_1" localSheetId="62">#REF!</definedName>
    <definedName name="TOTAL8O_7_1" localSheetId="63">#REF!</definedName>
    <definedName name="TOTAL8O_7_1" localSheetId="64">#REF!</definedName>
    <definedName name="TOTAL8O_7_1" localSheetId="65">#REF!</definedName>
    <definedName name="TOTAL8O_7_1" localSheetId="66">#REF!</definedName>
    <definedName name="TOTAL8O_7_1">#REF!</definedName>
    <definedName name="TOTAL8O_7_14">#N/A</definedName>
    <definedName name="TOTAL8P" localSheetId="27">#REF!</definedName>
    <definedName name="TOTAL8P" localSheetId="40">#REF!</definedName>
    <definedName name="TOTAL8P" localSheetId="37">#REF!</definedName>
    <definedName name="TOTAL8P" localSheetId="39">#REF!</definedName>
    <definedName name="TOTAL8P" localSheetId="41">#REF!</definedName>
    <definedName name="TOTAL8P" localSheetId="67">#REF!</definedName>
    <definedName name="TOTAL8P" localSheetId="60">#REF!</definedName>
    <definedName name="TOTAL8P" localSheetId="61">#REF!</definedName>
    <definedName name="TOTAL8P" localSheetId="62">#REF!</definedName>
    <definedName name="TOTAL8P" localSheetId="63">#REF!</definedName>
    <definedName name="TOTAL8P" localSheetId="64">#REF!</definedName>
    <definedName name="TOTAL8P" localSheetId="65">#REF!</definedName>
    <definedName name="TOTAL8P" localSheetId="66">#REF!</definedName>
    <definedName name="TOTAL8P">#REF!</definedName>
    <definedName name="TOTAL8P_1" localSheetId="27">#REF!</definedName>
    <definedName name="TOTAL8P_1" localSheetId="40">#REF!</definedName>
    <definedName name="TOTAL8P_1" localSheetId="37">#REF!</definedName>
    <definedName name="TOTAL8P_1" localSheetId="39">#REF!</definedName>
    <definedName name="TOTAL8P_1" localSheetId="41">#REF!</definedName>
    <definedName name="TOTAL8P_1" localSheetId="67">#REF!</definedName>
    <definedName name="TOTAL8P_1" localSheetId="60">#REF!</definedName>
    <definedName name="TOTAL8P_1" localSheetId="61">#REF!</definedName>
    <definedName name="TOTAL8P_1" localSheetId="62">#REF!</definedName>
    <definedName name="TOTAL8P_1" localSheetId="63">#REF!</definedName>
    <definedName name="TOTAL8P_1" localSheetId="64">#REF!</definedName>
    <definedName name="TOTAL8P_1" localSheetId="65">#REF!</definedName>
    <definedName name="TOTAL8P_1" localSheetId="66">#REF!</definedName>
    <definedName name="TOTAL8P_1">#REF!</definedName>
    <definedName name="TOTAL8P_14">#N/A</definedName>
    <definedName name="TOTAL8P_7">#N/A</definedName>
    <definedName name="TOTAL8P_7_1" localSheetId="27">#REF!</definedName>
    <definedName name="TOTAL8P_7_1" localSheetId="40">#REF!</definedName>
    <definedName name="TOTAL8P_7_1" localSheetId="37">#REF!</definedName>
    <definedName name="TOTAL8P_7_1" localSheetId="39">#REF!</definedName>
    <definedName name="TOTAL8P_7_1" localSheetId="41">#REF!</definedName>
    <definedName name="TOTAL8P_7_1" localSheetId="67">#REF!</definedName>
    <definedName name="TOTAL8P_7_1" localSheetId="60">#REF!</definedName>
    <definedName name="TOTAL8P_7_1" localSheetId="61">#REF!</definedName>
    <definedName name="TOTAL8P_7_1" localSheetId="62">#REF!</definedName>
    <definedName name="TOTAL8P_7_1" localSheetId="63">#REF!</definedName>
    <definedName name="TOTAL8P_7_1" localSheetId="64">#REF!</definedName>
    <definedName name="TOTAL8P_7_1" localSheetId="65">#REF!</definedName>
    <definedName name="TOTAL8P_7_1" localSheetId="66">#REF!</definedName>
    <definedName name="TOTAL8P_7_1">#REF!</definedName>
    <definedName name="TOTAL8P_7_14">#N/A</definedName>
    <definedName name="TOTAL8Q" localSheetId="27">#REF!</definedName>
    <definedName name="TOTAL8Q" localSheetId="40">#REF!</definedName>
    <definedName name="TOTAL8Q" localSheetId="37">#REF!</definedName>
    <definedName name="TOTAL8Q" localSheetId="39">#REF!</definedName>
    <definedName name="TOTAL8Q" localSheetId="41">#REF!</definedName>
    <definedName name="TOTAL8Q" localSheetId="67">#REF!</definedName>
    <definedName name="TOTAL8Q" localSheetId="60">#REF!</definedName>
    <definedName name="TOTAL8Q" localSheetId="61">#REF!</definedName>
    <definedName name="TOTAL8Q" localSheetId="62">#REF!</definedName>
    <definedName name="TOTAL8Q" localSheetId="63">#REF!</definedName>
    <definedName name="TOTAL8Q" localSheetId="64">#REF!</definedName>
    <definedName name="TOTAL8Q" localSheetId="65">#REF!</definedName>
    <definedName name="TOTAL8Q" localSheetId="66">#REF!</definedName>
    <definedName name="TOTAL8Q">#REF!</definedName>
    <definedName name="TOTAL8Q_1" localSheetId="27">#REF!</definedName>
    <definedName name="TOTAL8Q_1" localSheetId="40">#REF!</definedName>
    <definedName name="TOTAL8Q_1" localSheetId="37">#REF!</definedName>
    <definedName name="TOTAL8Q_1" localSheetId="39">#REF!</definedName>
    <definedName name="TOTAL8Q_1" localSheetId="41">#REF!</definedName>
    <definedName name="TOTAL8Q_1" localSheetId="67">#REF!</definedName>
    <definedName name="TOTAL8Q_1" localSheetId="60">#REF!</definedName>
    <definedName name="TOTAL8Q_1" localSheetId="61">#REF!</definedName>
    <definedName name="TOTAL8Q_1" localSheetId="62">#REF!</definedName>
    <definedName name="TOTAL8Q_1" localSheetId="63">#REF!</definedName>
    <definedName name="TOTAL8Q_1" localSheetId="64">#REF!</definedName>
    <definedName name="TOTAL8Q_1" localSheetId="65">#REF!</definedName>
    <definedName name="TOTAL8Q_1" localSheetId="66">#REF!</definedName>
    <definedName name="TOTAL8Q_1">#REF!</definedName>
    <definedName name="TOTAL8Q_14">#N/A</definedName>
    <definedName name="TOTAL8Q_7">#N/A</definedName>
    <definedName name="TOTAL8Q_7_1" localSheetId="27">#REF!</definedName>
    <definedName name="TOTAL8Q_7_1" localSheetId="40">#REF!</definedName>
    <definedName name="TOTAL8Q_7_1" localSheetId="37">#REF!</definedName>
    <definedName name="TOTAL8Q_7_1" localSheetId="39">#REF!</definedName>
    <definedName name="TOTAL8Q_7_1" localSheetId="41">#REF!</definedName>
    <definedName name="TOTAL8Q_7_1" localSheetId="67">#REF!</definedName>
    <definedName name="TOTAL8Q_7_1" localSheetId="60">#REF!</definedName>
    <definedName name="TOTAL8Q_7_1" localSheetId="61">#REF!</definedName>
    <definedName name="TOTAL8Q_7_1" localSheetId="62">#REF!</definedName>
    <definedName name="TOTAL8Q_7_1" localSheetId="63">#REF!</definedName>
    <definedName name="TOTAL8Q_7_1" localSheetId="64">#REF!</definedName>
    <definedName name="TOTAL8Q_7_1" localSheetId="65">#REF!</definedName>
    <definedName name="TOTAL8Q_7_1" localSheetId="66">#REF!</definedName>
    <definedName name="TOTAL8Q_7_1">#REF!</definedName>
    <definedName name="TOTAL8Q_7_14">#N/A</definedName>
    <definedName name="TOTAL8R" localSheetId="27">#REF!</definedName>
    <definedName name="TOTAL8R" localSheetId="40">#REF!</definedName>
    <definedName name="TOTAL8R" localSheetId="37">#REF!</definedName>
    <definedName name="TOTAL8R" localSheetId="39">#REF!</definedName>
    <definedName name="TOTAL8R" localSheetId="41">#REF!</definedName>
    <definedName name="TOTAL8R" localSheetId="67">#REF!</definedName>
    <definedName name="TOTAL8R" localSheetId="60">#REF!</definedName>
    <definedName name="TOTAL8R" localSheetId="61">#REF!</definedName>
    <definedName name="TOTAL8R" localSheetId="62">#REF!</definedName>
    <definedName name="TOTAL8R" localSheetId="63">#REF!</definedName>
    <definedName name="TOTAL8R" localSheetId="64">#REF!</definedName>
    <definedName name="TOTAL8R" localSheetId="65">#REF!</definedName>
    <definedName name="TOTAL8R" localSheetId="66">#REF!</definedName>
    <definedName name="TOTAL8R">#REF!</definedName>
    <definedName name="TOTAL8R_1" localSheetId="27">#REF!</definedName>
    <definedName name="TOTAL8R_1" localSheetId="40">#REF!</definedName>
    <definedName name="TOTAL8R_1" localSheetId="37">#REF!</definedName>
    <definedName name="TOTAL8R_1" localSheetId="39">#REF!</definedName>
    <definedName name="TOTAL8R_1" localSheetId="41">#REF!</definedName>
    <definedName name="TOTAL8R_1" localSheetId="67">#REF!</definedName>
    <definedName name="TOTAL8R_1" localSheetId="60">#REF!</definedName>
    <definedName name="TOTAL8R_1" localSheetId="61">#REF!</definedName>
    <definedName name="TOTAL8R_1" localSheetId="62">#REF!</definedName>
    <definedName name="TOTAL8R_1" localSheetId="63">#REF!</definedName>
    <definedName name="TOTAL8R_1" localSheetId="64">#REF!</definedName>
    <definedName name="TOTAL8R_1" localSheetId="65">#REF!</definedName>
    <definedName name="TOTAL8R_1" localSheetId="66">#REF!</definedName>
    <definedName name="TOTAL8R_1">#REF!</definedName>
    <definedName name="TOTAL8R_14">#N/A</definedName>
    <definedName name="TOTAL8R_7">#N/A</definedName>
    <definedName name="TOTAL8R_7_1" localSheetId="27">#REF!</definedName>
    <definedName name="TOTAL8R_7_1" localSheetId="40">#REF!</definedName>
    <definedName name="TOTAL8R_7_1" localSheetId="37">#REF!</definedName>
    <definedName name="TOTAL8R_7_1" localSheetId="39">#REF!</definedName>
    <definedName name="TOTAL8R_7_1" localSheetId="41">#REF!</definedName>
    <definedName name="TOTAL8R_7_1" localSheetId="67">#REF!</definedName>
    <definedName name="TOTAL8R_7_1" localSheetId="60">#REF!</definedName>
    <definedName name="TOTAL8R_7_1" localSheetId="61">#REF!</definedName>
    <definedName name="TOTAL8R_7_1" localSheetId="62">#REF!</definedName>
    <definedName name="TOTAL8R_7_1" localSheetId="63">#REF!</definedName>
    <definedName name="TOTAL8R_7_1" localSheetId="64">#REF!</definedName>
    <definedName name="TOTAL8R_7_1" localSheetId="65">#REF!</definedName>
    <definedName name="TOTAL8R_7_1" localSheetId="66">#REF!</definedName>
    <definedName name="TOTAL8R_7_1">#REF!</definedName>
    <definedName name="TOTAL8R_7_14">#N/A</definedName>
    <definedName name="TOTAL9" localSheetId="27">#REF!</definedName>
    <definedName name="TOTAL9" localSheetId="40">#REF!</definedName>
    <definedName name="TOTAL9" localSheetId="37">#REF!</definedName>
    <definedName name="TOTAL9" localSheetId="39">#REF!</definedName>
    <definedName name="TOTAL9" localSheetId="41">#REF!</definedName>
    <definedName name="TOTAL9" localSheetId="67">#REF!</definedName>
    <definedName name="TOTAL9" localSheetId="60">#REF!</definedName>
    <definedName name="TOTAL9" localSheetId="61">#REF!</definedName>
    <definedName name="TOTAL9" localSheetId="62">#REF!</definedName>
    <definedName name="TOTAL9" localSheetId="63">#REF!</definedName>
    <definedName name="TOTAL9" localSheetId="64">#REF!</definedName>
    <definedName name="TOTAL9" localSheetId="65">#REF!</definedName>
    <definedName name="TOTAL9" localSheetId="66">#REF!</definedName>
    <definedName name="TOTAL9">#REF!</definedName>
    <definedName name="TOTAL9_1" localSheetId="27">#REF!</definedName>
    <definedName name="TOTAL9_1" localSheetId="40">#REF!</definedName>
    <definedName name="TOTAL9_1" localSheetId="37">#REF!</definedName>
    <definedName name="TOTAL9_1" localSheetId="39">#REF!</definedName>
    <definedName name="TOTAL9_1" localSheetId="41">#REF!</definedName>
    <definedName name="TOTAL9_1" localSheetId="67">#REF!</definedName>
    <definedName name="TOTAL9_1" localSheetId="60">#REF!</definedName>
    <definedName name="TOTAL9_1" localSheetId="61">#REF!</definedName>
    <definedName name="TOTAL9_1" localSheetId="62">#REF!</definedName>
    <definedName name="TOTAL9_1" localSheetId="63">#REF!</definedName>
    <definedName name="TOTAL9_1" localSheetId="64">#REF!</definedName>
    <definedName name="TOTAL9_1" localSheetId="65">#REF!</definedName>
    <definedName name="TOTAL9_1" localSheetId="66">#REF!</definedName>
    <definedName name="TOTAL9_1">#REF!</definedName>
    <definedName name="TOTAL9_14">#N/A</definedName>
    <definedName name="TOTAL9_7">#N/A</definedName>
    <definedName name="TOTAL9_7_1" localSheetId="27">#REF!</definedName>
    <definedName name="TOTAL9_7_1" localSheetId="40">#REF!</definedName>
    <definedName name="TOTAL9_7_1" localSheetId="37">#REF!</definedName>
    <definedName name="TOTAL9_7_1" localSheetId="39">#REF!</definedName>
    <definedName name="TOTAL9_7_1" localSheetId="41">#REF!</definedName>
    <definedName name="TOTAL9_7_1" localSheetId="67">#REF!</definedName>
    <definedName name="TOTAL9_7_1" localSheetId="60">#REF!</definedName>
    <definedName name="TOTAL9_7_1" localSheetId="61">#REF!</definedName>
    <definedName name="TOTAL9_7_1" localSheetId="62">#REF!</definedName>
    <definedName name="TOTAL9_7_1" localSheetId="63">#REF!</definedName>
    <definedName name="TOTAL9_7_1" localSheetId="64">#REF!</definedName>
    <definedName name="TOTAL9_7_1" localSheetId="65">#REF!</definedName>
    <definedName name="TOTAL9_7_1" localSheetId="66">#REF!</definedName>
    <definedName name="TOTAL9_7_1">#REF!</definedName>
    <definedName name="TOTAL9_7_14">#N/A</definedName>
    <definedName name="TOTALA_1" localSheetId="27">#REF!</definedName>
    <definedName name="TOTALA_1" localSheetId="40">#REF!</definedName>
    <definedName name="TOTALA_1" localSheetId="37">#REF!</definedName>
    <definedName name="TOTALA_1" localSheetId="39">#REF!</definedName>
    <definedName name="TOTALA_1" localSheetId="41">#REF!</definedName>
    <definedName name="TOTALA_1" localSheetId="67">#REF!</definedName>
    <definedName name="TOTALA_1" localSheetId="60">#REF!</definedName>
    <definedName name="TOTALA_1" localSheetId="61">#REF!</definedName>
    <definedName name="TOTALA_1" localSheetId="62">#REF!</definedName>
    <definedName name="TOTALA_1" localSheetId="63">#REF!</definedName>
    <definedName name="TOTALA_1" localSheetId="64">#REF!</definedName>
    <definedName name="TOTALA_1" localSheetId="65">#REF!</definedName>
    <definedName name="TOTALA_1" localSheetId="66">#REF!</definedName>
    <definedName name="TOTALA_1">#REF!</definedName>
    <definedName name="TOTALA_14">#N/A</definedName>
    <definedName name="TOTALA_7">#N/A</definedName>
    <definedName name="TOTALA_7_1" localSheetId="27">#REF!</definedName>
    <definedName name="TOTALA_7_1" localSheetId="40">#REF!</definedName>
    <definedName name="TOTALA_7_1" localSheetId="37">#REF!</definedName>
    <definedName name="TOTALA_7_1" localSheetId="39">#REF!</definedName>
    <definedName name="TOTALA_7_1" localSheetId="41">#REF!</definedName>
    <definedName name="TOTALA_7_1" localSheetId="67">#REF!</definedName>
    <definedName name="TOTALA_7_1" localSheetId="60">#REF!</definedName>
    <definedName name="TOTALA_7_1" localSheetId="61">#REF!</definedName>
    <definedName name="TOTALA_7_1" localSheetId="62">#REF!</definedName>
    <definedName name="TOTALA_7_1" localSheetId="63">#REF!</definedName>
    <definedName name="TOTALA_7_1" localSheetId="64">#REF!</definedName>
    <definedName name="TOTALA_7_1" localSheetId="65">#REF!</definedName>
    <definedName name="TOTALA_7_1" localSheetId="66">#REF!</definedName>
    <definedName name="TOTALA_7_1">#REF!</definedName>
    <definedName name="TOTALA_7_14">#N/A</definedName>
    <definedName name="TOTALB_1" localSheetId="27">#REF!</definedName>
    <definedName name="TOTALB_1" localSheetId="40">#REF!</definedName>
    <definedName name="TOTALB_1" localSheetId="37">#REF!</definedName>
    <definedName name="TOTALB_1" localSheetId="39">#REF!</definedName>
    <definedName name="TOTALB_1" localSheetId="41">#REF!</definedName>
    <definedName name="TOTALB_1" localSheetId="67">#REF!</definedName>
    <definedName name="TOTALB_1" localSheetId="60">#REF!</definedName>
    <definedName name="TOTALB_1" localSheetId="61">#REF!</definedName>
    <definedName name="TOTALB_1" localSheetId="62">#REF!</definedName>
    <definedName name="TOTALB_1" localSheetId="63">#REF!</definedName>
    <definedName name="TOTALB_1" localSheetId="64">#REF!</definedName>
    <definedName name="TOTALB_1" localSheetId="65">#REF!</definedName>
    <definedName name="TOTALB_1" localSheetId="66">#REF!</definedName>
    <definedName name="TOTALB_1">#REF!</definedName>
    <definedName name="TOTALB_14">#N/A</definedName>
    <definedName name="TOTALB_7">#N/A</definedName>
    <definedName name="TOTALB_7_1" localSheetId="27">#REF!</definedName>
    <definedName name="TOTALB_7_1" localSheetId="40">#REF!</definedName>
    <definedName name="TOTALB_7_1" localSheetId="37">#REF!</definedName>
    <definedName name="TOTALB_7_1" localSheetId="39">#REF!</definedName>
    <definedName name="TOTALB_7_1" localSheetId="41">#REF!</definedName>
    <definedName name="TOTALB_7_1" localSheetId="67">#REF!</definedName>
    <definedName name="TOTALB_7_1" localSheetId="60">#REF!</definedName>
    <definedName name="TOTALB_7_1" localSheetId="61">#REF!</definedName>
    <definedName name="TOTALB_7_1" localSheetId="62">#REF!</definedName>
    <definedName name="TOTALB_7_1" localSheetId="63">#REF!</definedName>
    <definedName name="TOTALB_7_1" localSheetId="64">#REF!</definedName>
    <definedName name="TOTALB_7_1" localSheetId="65">#REF!</definedName>
    <definedName name="TOTALB_7_1" localSheetId="66">#REF!</definedName>
    <definedName name="TOTALB_7_1">#REF!</definedName>
    <definedName name="TOTALB_7_14">#N/A</definedName>
    <definedName name="TOTALC_1" localSheetId="27">#REF!</definedName>
    <definedName name="TOTALC_1" localSheetId="40">#REF!</definedName>
    <definedName name="TOTALC_1" localSheetId="37">#REF!</definedName>
    <definedName name="TOTALC_1" localSheetId="39">#REF!</definedName>
    <definedName name="TOTALC_1" localSheetId="41">#REF!</definedName>
    <definedName name="TOTALC_1" localSheetId="67">#REF!</definedName>
    <definedName name="TOTALC_1" localSheetId="60">#REF!</definedName>
    <definedName name="TOTALC_1" localSheetId="61">#REF!</definedName>
    <definedName name="TOTALC_1" localSheetId="62">#REF!</definedName>
    <definedName name="TOTALC_1" localSheetId="63">#REF!</definedName>
    <definedName name="TOTALC_1" localSheetId="64">#REF!</definedName>
    <definedName name="TOTALC_1" localSheetId="65">#REF!</definedName>
    <definedName name="TOTALC_1" localSheetId="66">#REF!</definedName>
    <definedName name="TOTALC_1">#REF!</definedName>
    <definedName name="TOTALC_14">#N/A</definedName>
    <definedName name="TOTALC_7">#N/A</definedName>
    <definedName name="TOTALC_7_1" localSheetId="27">#REF!</definedName>
    <definedName name="TOTALC_7_1" localSheetId="40">#REF!</definedName>
    <definedName name="TOTALC_7_1" localSheetId="37">#REF!</definedName>
    <definedName name="TOTALC_7_1" localSheetId="39">#REF!</definedName>
    <definedName name="TOTALC_7_1" localSheetId="41">#REF!</definedName>
    <definedName name="TOTALC_7_1" localSheetId="67">#REF!</definedName>
    <definedName name="TOTALC_7_1" localSheetId="60">#REF!</definedName>
    <definedName name="TOTALC_7_1" localSheetId="61">#REF!</definedName>
    <definedName name="TOTALC_7_1" localSheetId="62">#REF!</definedName>
    <definedName name="TOTALC_7_1" localSheetId="63">#REF!</definedName>
    <definedName name="TOTALC_7_1" localSheetId="64">#REF!</definedName>
    <definedName name="TOTALC_7_1" localSheetId="65">#REF!</definedName>
    <definedName name="TOTALC_7_1" localSheetId="66">#REF!</definedName>
    <definedName name="TOTALC_7_1">#REF!</definedName>
    <definedName name="TOTALC_7_14">#N/A</definedName>
    <definedName name="TOTALD_1" localSheetId="27">#REF!</definedName>
    <definedName name="TOTALD_1" localSheetId="40">#REF!</definedName>
    <definedName name="TOTALD_1" localSheetId="37">#REF!</definedName>
    <definedName name="TOTALD_1" localSheetId="39">#REF!</definedName>
    <definedName name="TOTALD_1" localSheetId="41">#REF!</definedName>
    <definedName name="TOTALD_1" localSheetId="67">#REF!</definedName>
    <definedName name="TOTALD_1" localSheetId="60">#REF!</definedName>
    <definedName name="TOTALD_1" localSheetId="61">#REF!</definedName>
    <definedName name="TOTALD_1" localSheetId="62">#REF!</definedName>
    <definedName name="TOTALD_1" localSheetId="63">#REF!</definedName>
    <definedName name="TOTALD_1" localSheetId="64">#REF!</definedName>
    <definedName name="TOTALD_1" localSheetId="65">#REF!</definedName>
    <definedName name="TOTALD_1" localSheetId="66">#REF!</definedName>
    <definedName name="TOTALD_1">#REF!</definedName>
    <definedName name="TOTALD_14">#N/A</definedName>
    <definedName name="TOTALD_7">#N/A</definedName>
    <definedName name="TOTALD_7_1" localSheetId="27">#REF!</definedName>
    <definedName name="TOTALD_7_1" localSheetId="40">#REF!</definedName>
    <definedName name="TOTALD_7_1" localSheetId="37">#REF!</definedName>
    <definedName name="TOTALD_7_1" localSheetId="39">#REF!</definedName>
    <definedName name="TOTALD_7_1" localSheetId="41">#REF!</definedName>
    <definedName name="TOTALD_7_1" localSheetId="67">#REF!</definedName>
    <definedName name="TOTALD_7_1" localSheetId="60">#REF!</definedName>
    <definedName name="TOTALD_7_1" localSheetId="61">#REF!</definedName>
    <definedName name="TOTALD_7_1" localSheetId="62">#REF!</definedName>
    <definedName name="TOTALD_7_1" localSheetId="63">#REF!</definedName>
    <definedName name="TOTALD_7_1" localSheetId="64">#REF!</definedName>
    <definedName name="TOTALD_7_1" localSheetId="65">#REF!</definedName>
    <definedName name="TOTALD_7_1" localSheetId="66">#REF!</definedName>
    <definedName name="TOTALD_7_1">#REF!</definedName>
    <definedName name="TOTALD_7_14">#N/A</definedName>
    <definedName name="TOTALE_1" localSheetId="27">#REF!</definedName>
    <definedName name="TOTALE_1" localSheetId="40">#REF!</definedName>
    <definedName name="TOTALE_1" localSheetId="37">#REF!</definedName>
    <definedName name="TOTALE_1" localSheetId="39">#REF!</definedName>
    <definedName name="TOTALE_1" localSheetId="41">#REF!</definedName>
    <definedName name="TOTALE_1" localSheetId="67">#REF!</definedName>
    <definedName name="TOTALE_1" localSheetId="60">#REF!</definedName>
    <definedName name="TOTALE_1" localSheetId="61">#REF!</definedName>
    <definedName name="TOTALE_1" localSheetId="62">#REF!</definedName>
    <definedName name="TOTALE_1" localSheetId="63">#REF!</definedName>
    <definedName name="TOTALE_1" localSheetId="64">#REF!</definedName>
    <definedName name="TOTALE_1" localSheetId="65">#REF!</definedName>
    <definedName name="TOTALE_1" localSheetId="66">#REF!</definedName>
    <definedName name="TOTALE_1">#REF!</definedName>
    <definedName name="TOTALE_14">#N/A</definedName>
    <definedName name="TOTALE_7">#N/A</definedName>
    <definedName name="TOTALE_7_1" localSheetId="27">#REF!</definedName>
    <definedName name="TOTALE_7_1" localSheetId="40">#REF!</definedName>
    <definedName name="TOTALE_7_1" localSheetId="37">#REF!</definedName>
    <definedName name="TOTALE_7_1" localSheetId="39">#REF!</definedName>
    <definedName name="TOTALE_7_1" localSheetId="41">#REF!</definedName>
    <definedName name="TOTALE_7_1" localSheetId="67">#REF!</definedName>
    <definedName name="TOTALE_7_1" localSheetId="60">#REF!</definedName>
    <definedName name="TOTALE_7_1" localSheetId="61">#REF!</definedName>
    <definedName name="TOTALE_7_1" localSheetId="62">#REF!</definedName>
    <definedName name="TOTALE_7_1" localSheetId="63">#REF!</definedName>
    <definedName name="TOTALE_7_1" localSheetId="64">#REF!</definedName>
    <definedName name="TOTALE_7_1" localSheetId="65">#REF!</definedName>
    <definedName name="TOTALE_7_1" localSheetId="66">#REF!</definedName>
    <definedName name="TOTALE_7_1">#REF!</definedName>
    <definedName name="TOTALE_7_14">#N/A</definedName>
    <definedName name="TOTALF_1" localSheetId="27">#REF!</definedName>
    <definedName name="TOTALF_1" localSheetId="40">#REF!</definedName>
    <definedName name="TOTALF_1" localSheetId="37">#REF!</definedName>
    <definedName name="TOTALF_1" localSheetId="39">#REF!</definedName>
    <definedName name="TOTALF_1" localSheetId="41">#REF!</definedName>
    <definedName name="TOTALF_1" localSheetId="67">#REF!</definedName>
    <definedName name="TOTALF_1" localSheetId="60">#REF!</definedName>
    <definedName name="TOTALF_1" localSheetId="61">#REF!</definedName>
    <definedName name="TOTALF_1" localSheetId="62">#REF!</definedName>
    <definedName name="TOTALF_1" localSheetId="63">#REF!</definedName>
    <definedName name="TOTALF_1" localSheetId="64">#REF!</definedName>
    <definedName name="TOTALF_1" localSheetId="65">#REF!</definedName>
    <definedName name="TOTALF_1" localSheetId="66">#REF!</definedName>
    <definedName name="TOTALF_1">#REF!</definedName>
    <definedName name="TOTALF_14">#N/A</definedName>
    <definedName name="TOTALF_7">#N/A</definedName>
    <definedName name="TOTALF_7_1" localSheetId="27">#REF!</definedName>
    <definedName name="TOTALF_7_1" localSheetId="40">#REF!</definedName>
    <definedName name="TOTALF_7_1" localSheetId="37">#REF!</definedName>
    <definedName name="TOTALF_7_1" localSheetId="39">#REF!</definedName>
    <definedName name="TOTALF_7_1" localSheetId="41">#REF!</definedName>
    <definedName name="TOTALF_7_1" localSheetId="67">#REF!</definedName>
    <definedName name="TOTALF_7_1" localSheetId="60">#REF!</definedName>
    <definedName name="TOTALF_7_1" localSheetId="61">#REF!</definedName>
    <definedName name="TOTALF_7_1" localSheetId="62">#REF!</definedName>
    <definedName name="TOTALF_7_1" localSheetId="63">#REF!</definedName>
    <definedName name="TOTALF_7_1" localSheetId="64">#REF!</definedName>
    <definedName name="TOTALF_7_1" localSheetId="65">#REF!</definedName>
    <definedName name="TOTALF_7_1" localSheetId="66">#REF!</definedName>
    <definedName name="TOTALF_7_1">#REF!</definedName>
    <definedName name="TOTALF_7_14">#N/A</definedName>
    <definedName name="TOTALG_1" localSheetId="27">#REF!</definedName>
    <definedName name="TOTALG_1" localSheetId="40">#REF!</definedName>
    <definedName name="TOTALG_1" localSheetId="37">#REF!</definedName>
    <definedName name="TOTALG_1" localSheetId="39">#REF!</definedName>
    <definedName name="TOTALG_1" localSheetId="41">#REF!</definedName>
    <definedName name="TOTALG_1" localSheetId="67">#REF!</definedName>
    <definedName name="TOTALG_1" localSheetId="60">#REF!</definedName>
    <definedName name="TOTALG_1" localSheetId="61">#REF!</definedName>
    <definedName name="TOTALG_1" localSheetId="62">#REF!</definedName>
    <definedName name="TOTALG_1" localSheetId="63">#REF!</definedName>
    <definedName name="TOTALG_1" localSheetId="64">#REF!</definedName>
    <definedName name="TOTALG_1" localSheetId="65">#REF!</definedName>
    <definedName name="TOTALG_1" localSheetId="66">#REF!</definedName>
    <definedName name="TOTALG_1">#REF!</definedName>
    <definedName name="TOTALG_14">#N/A</definedName>
    <definedName name="TOTALG_7">#N/A</definedName>
    <definedName name="TOTALG_7_1" localSheetId="27">#REF!</definedName>
    <definedName name="TOTALG_7_1" localSheetId="40">#REF!</definedName>
    <definedName name="TOTALG_7_1" localSheetId="37">#REF!</definedName>
    <definedName name="TOTALG_7_1" localSheetId="39">#REF!</definedName>
    <definedName name="TOTALG_7_1" localSheetId="41">#REF!</definedName>
    <definedName name="TOTALG_7_1" localSheetId="67">#REF!</definedName>
    <definedName name="TOTALG_7_1" localSheetId="60">#REF!</definedName>
    <definedName name="TOTALG_7_1" localSheetId="61">#REF!</definedName>
    <definedName name="TOTALG_7_1" localSheetId="62">#REF!</definedName>
    <definedName name="TOTALG_7_1" localSheetId="63">#REF!</definedName>
    <definedName name="TOTALG_7_1" localSheetId="64">#REF!</definedName>
    <definedName name="TOTALG_7_1" localSheetId="65">#REF!</definedName>
    <definedName name="TOTALG_7_1" localSheetId="66">#REF!</definedName>
    <definedName name="TOTALG_7_1">#REF!</definedName>
    <definedName name="TOTALG_7_14">#N/A</definedName>
    <definedName name="TOTALH_1" localSheetId="27">#REF!</definedName>
    <definedName name="TOTALH_1" localSheetId="40">#REF!</definedName>
    <definedName name="TOTALH_1" localSheetId="37">#REF!</definedName>
    <definedName name="TOTALH_1" localSheetId="39">#REF!</definedName>
    <definedName name="TOTALH_1" localSheetId="41">#REF!</definedName>
    <definedName name="TOTALH_1" localSheetId="67">#REF!</definedName>
    <definedName name="TOTALH_1" localSheetId="60">#REF!</definedName>
    <definedName name="TOTALH_1" localSheetId="61">#REF!</definedName>
    <definedName name="TOTALH_1" localSheetId="62">#REF!</definedName>
    <definedName name="TOTALH_1" localSheetId="63">#REF!</definedName>
    <definedName name="TOTALH_1" localSheetId="64">#REF!</definedName>
    <definedName name="TOTALH_1" localSheetId="65">#REF!</definedName>
    <definedName name="TOTALH_1" localSheetId="66">#REF!</definedName>
    <definedName name="TOTALH_1">#REF!</definedName>
    <definedName name="TOTALH_14">#N/A</definedName>
    <definedName name="TOTALH_7">#N/A</definedName>
    <definedName name="TOTALH_7_1" localSheetId="27">#REF!</definedName>
    <definedName name="TOTALH_7_1" localSheetId="40">#REF!</definedName>
    <definedName name="TOTALH_7_1" localSheetId="37">#REF!</definedName>
    <definedName name="TOTALH_7_1" localSheetId="39">#REF!</definedName>
    <definedName name="TOTALH_7_1" localSheetId="41">#REF!</definedName>
    <definedName name="TOTALH_7_1" localSheetId="67">#REF!</definedName>
    <definedName name="TOTALH_7_1" localSheetId="60">#REF!</definedName>
    <definedName name="TOTALH_7_1" localSheetId="61">#REF!</definedName>
    <definedName name="TOTALH_7_1" localSheetId="62">#REF!</definedName>
    <definedName name="TOTALH_7_1" localSheetId="63">#REF!</definedName>
    <definedName name="TOTALH_7_1" localSheetId="64">#REF!</definedName>
    <definedName name="TOTALH_7_1" localSheetId="65">#REF!</definedName>
    <definedName name="TOTALH_7_1" localSheetId="66">#REF!</definedName>
    <definedName name="TOTALH_7_1">#REF!</definedName>
    <definedName name="TOTALH_7_14">#N/A</definedName>
    <definedName name="TOTALI_1" localSheetId="27">#REF!</definedName>
    <definedName name="TOTALI_1" localSheetId="40">#REF!</definedName>
    <definedName name="TOTALI_1" localSheetId="37">#REF!</definedName>
    <definedName name="TOTALI_1" localSheetId="39">#REF!</definedName>
    <definedName name="TOTALI_1" localSheetId="41">#REF!</definedName>
    <definedName name="TOTALI_1" localSheetId="67">#REF!</definedName>
    <definedName name="TOTALI_1" localSheetId="60">#REF!</definedName>
    <definedName name="TOTALI_1" localSheetId="61">#REF!</definedName>
    <definedName name="TOTALI_1" localSheetId="62">#REF!</definedName>
    <definedName name="TOTALI_1" localSheetId="63">#REF!</definedName>
    <definedName name="TOTALI_1" localSheetId="64">#REF!</definedName>
    <definedName name="TOTALI_1" localSheetId="65">#REF!</definedName>
    <definedName name="TOTALI_1" localSheetId="66">#REF!</definedName>
    <definedName name="TOTALI_1">#REF!</definedName>
    <definedName name="TOTALI_14">#N/A</definedName>
    <definedName name="TOTALI_7">#N/A</definedName>
    <definedName name="TOTALI_7_1" localSheetId="27">#REF!</definedName>
    <definedName name="TOTALI_7_1" localSheetId="40">#REF!</definedName>
    <definedName name="TOTALI_7_1" localSheetId="37">#REF!</definedName>
    <definedName name="TOTALI_7_1" localSheetId="39">#REF!</definedName>
    <definedName name="TOTALI_7_1" localSheetId="41">#REF!</definedName>
    <definedName name="TOTALI_7_1" localSheetId="67">#REF!</definedName>
    <definedName name="TOTALI_7_1" localSheetId="60">#REF!</definedName>
    <definedName name="TOTALI_7_1" localSheetId="61">#REF!</definedName>
    <definedName name="TOTALI_7_1" localSheetId="62">#REF!</definedName>
    <definedName name="TOTALI_7_1" localSheetId="63">#REF!</definedName>
    <definedName name="TOTALI_7_1" localSheetId="64">#REF!</definedName>
    <definedName name="TOTALI_7_1" localSheetId="65">#REF!</definedName>
    <definedName name="TOTALI_7_1" localSheetId="66">#REF!</definedName>
    <definedName name="TOTALI_7_1">#REF!</definedName>
    <definedName name="TOTALI_7_14">#N/A</definedName>
    <definedName name="TOTALJ_1" localSheetId="27">#REF!</definedName>
    <definedName name="TOTALJ_1" localSheetId="40">#REF!</definedName>
    <definedName name="TOTALJ_1" localSheetId="37">#REF!</definedName>
    <definedName name="TOTALJ_1" localSheetId="39">#REF!</definedName>
    <definedName name="TOTALJ_1" localSheetId="41">#REF!</definedName>
    <definedName name="TOTALJ_1" localSheetId="67">#REF!</definedName>
    <definedName name="TOTALJ_1" localSheetId="60">#REF!</definedName>
    <definedName name="TOTALJ_1" localSheetId="61">#REF!</definedName>
    <definedName name="TOTALJ_1" localSheetId="62">#REF!</definedName>
    <definedName name="TOTALJ_1" localSheetId="63">#REF!</definedName>
    <definedName name="TOTALJ_1" localSheetId="64">#REF!</definedName>
    <definedName name="TOTALJ_1" localSheetId="65">#REF!</definedName>
    <definedName name="TOTALJ_1" localSheetId="66">#REF!</definedName>
    <definedName name="TOTALJ_1">#REF!</definedName>
    <definedName name="TOTALJ_14">#N/A</definedName>
    <definedName name="TOTALJ_7">#N/A</definedName>
    <definedName name="TOTALJ_7_1" localSheetId="27">#REF!</definedName>
    <definedName name="TOTALJ_7_1" localSheetId="40">#REF!</definedName>
    <definedName name="TOTALJ_7_1" localSheetId="37">#REF!</definedName>
    <definedName name="TOTALJ_7_1" localSheetId="39">#REF!</definedName>
    <definedName name="TOTALJ_7_1" localSheetId="41">#REF!</definedName>
    <definedName name="TOTALJ_7_1" localSheetId="67">#REF!</definedName>
    <definedName name="TOTALJ_7_1" localSheetId="60">#REF!</definedName>
    <definedName name="TOTALJ_7_1" localSheetId="61">#REF!</definedName>
    <definedName name="TOTALJ_7_1" localSheetId="62">#REF!</definedName>
    <definedName name="TOTALJ_7_1" localSheetId="63">#REF!</definedName>
    <definedName name="TOTALJ_7_1" localSheetId="64">#REF!</definedName>
    <definedName name="TOTALJ_7_1" localSheetId="65">#REF!</definedName>
    <definedName name="TOTALJ_7_1" localSheetId="66">#REF!</definedName>
    <definedName name="TOTALJ_7_1">#REF!</definedName>
    <definedName name="TOTALJ_7_14">#N/A</definedName>
    <definedName name="TOTALK_1" localSheetId="27">#REF!</definedName>
    <definedName name="TOTALK_1" localSheetId="40">#REF!</definedName>
    <definedName name="TOTALK_1" localSheetId="37">#REF!</definedName>
    <definedName name="TOTALK_1" localSheetId="39">#REF!</definedName>
    <definedName name="TOTALK_1" localSheetId="41">#REF!</definedName>
    <definedName name="TOTALK_1" localSheetId="67">#REF!</definedName>
    <definedName name="TOTALK_1" localSheetId="60">#REF!</definedName>
    <definedName name="TOTALK_1" localSheetId="61">#REF!</definedName>
    <definedName name="TOTALK_1" localSheetId="62">#REF!</definedName>
    <definedName name="TOTALK_1" localSheetId="63">#REF!</definedName>
    <definedName name="TOTALK_1" localSheetId="64">#REF!</definedName>
    <definedName name="TOTALK_1" localSheetId="65">#REF!</definedName>
    <definedName name="TOTALK_1" localSheetId="66">#REF!</definedName>
    <definedName name="TOTALK_1">#REF!</definedName>
    <definedName name="TOTALK_14">#N/A</definedName>
    <definedName name="TOTALK_7">#N/A</definedName>
    <definedName name="TOTALK_7_1" localSheetId="27">#REF!</definedName>
    <definedName name="TOTALK_7_1" localSheetId="40">#REF!</definedName>
    <definedName name="TOTALK_7_1" localSheetId="37">#REF!</definedName>
    <definedName name="TOTALK_7_1" localSheetId="39">#REF!</definedName>
    <definedName name="TOTALK_7_1" localSheetId="41">#REF!</definedName>
    <definedName name="TOTALK_7_1" localSheetId="67">#REF!</definedName>
    <definedName name="TOTALK_7_1" localSheetId="60">#REF!</definedName>
    <definedName name="TOTALK_7_1" localSheetId="61">#REF!</definedName>
    <definedName name="TOTALK_7_1" localSheetId="62">#REF!</definedName>
    <definedName name="TOTALK_7_1" localSheetId="63">#REF!</definedName>
    <definedName name="TOTALK_7_1" localSheetId="64">#REF!</definedName>
    <definedName name="TOTALK_7_1" localSheetId="65">#REF!</definedName>
    <definedName name="TOTALK_7_1" localSheetId="66">#REF!</definedName>
    <definedName name="TOTALK_7_1">#REF!</definedName>
    <definedName name="TOTALK_7_14">#N/A</definedName>
    <definedName name="TOTALL_1" localSheetId="27">#REF!</definedName>
    <definedName name="TOTALL_1" localSheetId="40">#REF!</definedName>
    <definedName name="TOTALL_1" localSheetId="37">#REF!</definedName>
    <definedName name="TOTALL_1" localSheetId="39">#REF!</definedName>
    <definedName name="TOTALL_1" localSheetId="41">#REF!</definedName>
    <definedName name="TOTALL_1" localSheetId="67">#REF!</definedName>
    <definedName name="TOTALL_1" localSheetId="60">#REF!</definedName>
    <definedName name="TOTALL_1" localSheetId="61">#REF!</definedName>
    <definedName name="TOTALL_1" localSheetId="62">#REF!</definedName>
    <definedName name="TOTALL_1" localSheetId="63">#REF!</definedName>
    <definedName name="TOTALL_1" localSheetId="64">#REF!</definedName>
    <definedName name="TOTALL_1" localSheetId="65">#REF!</definedName>
    <definedName name="TOTALL_1" localSheetId="66">#REF!</definedName>
    <definedName name="TOTALL_1">#REF!</definedName>
    <definedName name="TOTALL_14">#N/A</definedName>
    <definedName name="TOTALL_7">#N/A</definedName>
    <definedName name="TOTALL_7_1" localSheetId="27">#REF!</definedName>
    <definedName name="TOTALL_7_1" localSheetId="40">#REF!</definedName>
    <definedName name="TOTALL_7_1" localSheetId="37">#REF!</definedName>
    <definedName name="TOTALL_7_1" localSheetId="39">#REF!</definedName>
    <definedName name="TOTALL_7_1" localSheetId="41">#REF!</definedName>
    <definedName name="TOTALL_7_1" localSheetId="67">#REF!</definedName>
    <definedName name="TOTALL_7_1" localSheetId="60">#REF!</definedName>
    <definedName name="TOTALL_7_1" localSheetId="61">#REF!</definedName>
    <definedName name="TOTALL_7_1" localSheetId="62">#REF!</definedName>
    <definedName name="TOTALL_7_1" localSheetId="63">#REF!</definedName>
    <definedName name="TOTALL_7_1" localSheetId="64">#REF!</definedName>
    <definedName name="TOTALL_7_1" localSheetId="65">#REF!</definedName>
    <definedName name="TOTALL_7_1" localSheetId="66">#REF!</definedName>
    <definedName name="TOTALL_7_1">#REF!</definedName>
    <definedName name="TOTALL_7_14">#N/A</definedName>
    <definedName name="TOTALO_1" localSheetId="27">#REF!</definedName>
    <definedName name="TOTALO_1" localSheetId="40">#REF!</definedName>
    <definedName name="TOTALO_1" localSheetId="37">#REF!</definedName>
    <definedName name="TOTALO_1" localSheetId="39">#REF!</definedName>
    <definedName name="TOTALO_1" localSheetId="41">#REF!</definedName>
    <definedName name="TOTALO_1" localSheetId="67">#REF!</definedName>
    <definedName name="TOTALO_1" localSheetId="60">#REF!</definedName>
    <definedName name="TOTALO_1" localSheetId="61">#REF!</definedName>
    <definedName name="TOTALO_1" localSheetId="62">#REF!</definedName>
    <definedName name="TOTALO_1" localSheetId="63">#REF!</definedName>
    <definedName name="TOTALO_1" localSheetId="64">#REF!</definedName>
    <definedName name="TOTALO_1" localSheetId="65">#REF!</definedName>
    <definedName name="TOTALO_1" localSheetId="66">#REF!</definedName>
    <definedName name="TOTALO_1">#REF!</definedName>
    <definedName name="TOTALO_14">#N/A</definedName>
    <definedName name="TOTALO_7">#N/A</definedName>
    <definedName name="TOTALO_7_1" localSheetId="27">#REF!</definedName>
    <definedName name="TOTALO_7_1" localSheetId="40">#REF!</definedName>
    <definedName name="TOTALO_7_1" localSheetId="37">#REF!</definedName>
    <definedName name="TOTALO_7_1" localSheetId="39">#REF!</definedName>
    <definedName name="TOTALO_7_1" localSheetId="41">#REF!</definedName>
    <definedName name="TOTALO_7_1" localSheetId="67">#REF!</definedName>
    <definedName name="TOTALO_7_1" localSheetId="60">#REF!</definedName>
    <definedName name="TOTALO_7_1" localSheetId="61">#REF!</definedName>
    <definedName name="TOTALO_7_1" localSheetId="62">#REF!</definedName>
    <definedName name="TOTALO_7_1" localSheetId="63">#REF!</definedName>
    <definedName name="TOTALO_7_1" localSheetId="64">#REF!</definedName>
    <definedName name="TOTALO_7_1" localSheetId="65">#REF!</definedName>
    <definedName name="TOTALO_7_1" localSheetId="66">#REF!</definedName>
    <definedName name="TOTALO_7_1">#REF!</definedName>
    <definedName name="TOTALO_7_14">#N/A</definedName>
    <definedName name="TOTALP_1" localSheetId="27">#REF!</definedName>
    <definedName name="TOTALP_1" localSheetId="40">#REF!</definedName>
    <definedName name="TOTALP_1" localSheetId="37">#REF!</definedName>
    <definedName name="TOTALP_1" localSheetId="39">#REF!</definedName>
    <definedName name="TOTALP_1" localSheetId="41">#REF!</definedName>
    <definedName name="TOTALP_1" localSheetId="67">#REF!</definedName>
    <definedName name="TOTALP_1" localSheetId="60">#REF!</definedName>
    <definedName name="TOTALP_1" localSheetId="61">#REF!</definedName>
    <definedName name="TOTALP_1" localSheetId="62">#REF!</definedName>
    <definedName name="TOTALP_1" localSheetId="63">#REF!</definedName>
    <definedName name="TOTALP_1" localSheetId="64">#REF!</definedName>
    <definedName name="TOTALP_1" localSheetId="65">#REF!</definedName>
    <definedName name="TOTALP_1" localSheetId="66">#REF!</definedName>
    <definedName name="TOTALP_1">#REF!</definedName>
    <definedName name="TOTALP_14">#N/A</definedName>
    <definedName name="TOTALP_7">#N/A</definedName>
    <definedName name="TOTALP_7_1" localSheetId="27">#REF!</definedName>
    <definedName name="TOTALP_7_1" localSheetId="40">#REF!</definedName>
    <definedName name="TOTALP_7_1" localSheetId="37">#REF!</definedName>
    <definedName name="TOTALP_7_1" localSheetId="39">#REF!</definedName>
    <definedName name="TOTALP_7_1" localSheetId="41">#REF!</definedName>
    <definedName name="TOTALP_7_1" localSheetId="67">#REF!</definedName>
    <definedName name="TOTALP_7_1" localSheetId="60">#REF!</definedName>
    <definedName name="TOTALP_7_1" localSheetId="61">#REF!</definedName>
    <definedName name="TOTALP_7_1" localSheetId="62">#REF!</definedName>
    <definedName name="TOTALP_7_1" localSheetId="63">#REF!</definedName>
    <definedName name="TOTALP_7_1" localSheetId="64">#REF!</definedName>
    <definedName name="TOTALP_7_1" localSheetId="65">#REF!</definedName>
    <definedName name="TOTALP_7_1" localSheetId="66">#REF!</definedName>
    <definedName name="TOTALP_7_1">#REF!</definedName>
    <definedName name="TOTALP_7_14">#N/A</definedName>
    <definedName name="TOTALQ_1" localSheetId="27">#REF!</definedName>
    <definedName name="TOTALQ_1" localSheetId="40">#REF!</definedName>
    <definedName name="TOTALQ_1" localSheetId="37">#REF!</definedName>
    <definedName name="TOTALQ_1" localSheetId="39">#REF!</definedName>
    <definedName name="TOTALQ_1" localSheetId="41">#REF!</definedName>
    <definedName name="TOTALQ_1" localSheetId="67">#REF!</definedName>
    <definedName name="TOTALQ_1" localSheetId="60">#REF!</definedName>
    <definedName name="TOTALQ_1" localSheetId="61">#REF!</definedName>
    <definedName name="TOTALQ_1" localSheetId="62">#REF!</definedName>
    <definedName name="TOTALQ_1" localSheetId="63">#REF!</definedName>
    <definedName name="TOTALQ_1" localSheetId="64">#REF!</definedName>
    <definedName name="TOTALQ_1" localSheetId="65">#REF!</definedName>
    <definedName name="TOTALQ_1" localSheetId="66">#REF!</definedName>
    <definedName name="TOTALQ_1">#REF!</definedName>
    <definedName name="TOTALQ_14">#N/A</definedName>
    <definedName name="TOTALQ_7">#N/A</definedName>
    <definedName name="TOTALQ_7_1" localSheetId="27">#REF!</definedName>
    <definedName name="TOTALQ_7_1" localSheetId="40">#REF!</definedName>
    <definedName name="TOTALQ_7_1" localSheetId="37">#REF!</definedName>
    <definedName name="TOTALQ_7_1" localSheetId="39">#REF!</definedName>
    <definedName name="TOTALQ_7_1" localSheetId="41">#REF!</definedName>
    <definedName name="TOTALQ_7_1" localSheetId="67">#REF!</definedName>
    <definedName name="TOTALQ_7_1" localSheetId="60">#REF!</definedName>
    <definedName name="TOTALQ_7_1" localSheetId="61">#REF!</definedName>
    <definedName name="TOTALQ_7_1" localSheetId="62">#REF!</definedName>
    <definedName name="TOTALQ_7_1" localSheetId="63">#REF!</definedName>
    <definedName name="TOTALQ_7_1" localSheetId="64">#REF!</definedName>
    <definedName name="TOTALQ_7_1" localSheetId="65">#REF!</definedName>
    <definedName name="TOTALQ_7_1" localSheetId="66">#REF!</definedName>
    <definedName name="TOTALQ_7_1">#REF!</definedName>
    <definedName name="TOTALQ_7_14">#N/A</definedName>
    <definedName name="TOTALSAIBRO" localSheetId="27">#REF!</definedName>
    <definedName name="TOTALSAIBRO" localSheetId="32">#REF!</definedName>
    <definedName name="TOTALSAIBRO" localSheetId="36">#REF!</definedName>
    <definedName name="TOTALSAIBRO" localSheetId="48">#REF!</definedName>
    <definedName name="TOTALSAIBRO" localSheetId="64">#REF!</definedName>
    <definedName name="TOTALSAIBRO" localSheetId="65">#REF!</definedName>
    <definedName name="TOTALSAIBRO" localSheetId="66">#REF!</definedName>
    <definedName name="TOTALSAIBRO">#REF!</definedName>
    <definedName name="totmsa" localSheetId="27">#REF!</definedName>
    <definedName name="totmsa" localSheetId="48">#REF!</definedName>
    <definedName name="totmsa" localSheetId="64">#REF!</definedName>
    <definedName name="totmsa" localSheetId="65">#REF!</definedName>
    <definedName name="totmsa" localSheetId="66">#REF!</definedName>
    <definedName name="totmsa">#REF!</definedName>
    <definedName name="totmsa_1" localSheetId="64">#REF!</definedName>
    <definedName name="totmsa_1">#REF!</definedName>
    <definedName name="totmsa_2">#REF!</definedName>
    <definedName name="totmsa_3">#REF!</definedName>
    <definedName name="totmsa_4">#REF!</definedName>
    <definedName name="totmsa2">#REF!</definedName>
    <definedName name="totmsa2_1">#REF!</definedName>
    <definedName name="totmsa2_2">#REF!</definedName>
    <definedName name="totmsa2_3">#REF!</definedName>
    <definedName name="totmsa2_4">#REF!</definedName>
    <definedName name="totsma">#REF!</definedName>
    <definedName name="totsma_1">#REF!</definedName>
    <definedName name="totsma_2">#REF!</definedName>
    <definedName name="totsma_3">#REF!</definedName>
    <definedName name="totsma_4">#REF!</definedName>
    <definedName name="TPA">#REF!</definedName>
    <definedName name="TPC">#REF!</definedName>
    <definedName name="TPM" localSheetId="31">#REF!</definedName>
    <definedName name="TPM" localSheetId="32">#REF!</definedName>
    <definedName name="TPM" localSheetId="38">#REF!</definedName>
    <definedName name="TPM" localSheetId="59">#REF!</definedName>
    <definedName name="TPM" localSheetId="58">#REF!</definedName>
    <definedName name="TPM">#REF!</definedName>
    <definedName name="TPM_25" localSheetId="32">#REF!</definedName>
    <definedName name="TPM_25">#REF!</definedName>
    <definedName name="Tpo_Suporte_Sinal_Vertical" localSheetId="27">#REF!</definedName>
    <definedName name="Tpo_Suporte_Sinal_Vertical" localSheetId="48">#REF!</definedName>
    <definedName name="Tpo_Suporte_Sinal_Vertical" localSheetId="65">#REF!</definedName>
    <definedName name="Tpo_Suporte_Sinal_Vertical" localSheetId="66">#REF!</definedName>
    <definedName name="Tpo_Suporte_Sinal_Vertical">'ANEXO I - Sinalização Vert.'!$P$12</definedName>
    <definedName name="TR5C" localSheetId="30">#REF!</definedName>
    <definedName name="TR5C" localSheetId="64">#REF!</definedName>
    <definedName name="TR5C">#REF!</definedName>
    <definedName name="TRABALHO" localSheetId="30">#REF!</definedName>
    <definedName name="TRABALHO">#REF!</definedName>
    <definedName name="TrabAnual" localSheetId="32">#REF!</definedName>
    <definedName name="TrabAnual" localSheetId="38">#REF!</definedName>
    <definedName name="TrabAnual" localSheetId="59">#REF!</definedName>
    <definedName name="TrabAnual" localSheetId="58">#REF!</definedName>
    <definedName name="TrabAnual">#REF!</definedName>
    <definedName name="TRAF" localSheetId="25">#REF!</definedName>
    <definedName name="TRAF" localSheetId="30">#REF!</definedName>
    <definedName name="TRAF" localSheetId="32">#REF!</definedName>
    <definedName name="TRAF" localSheetId="38">#REF!</definedName>
    <definedName name="TRAF" localSheetId="44">#REF!</definedName>
    <definedName name="TRAF">#REF!</definedName>
    <definedName name="TRAF_25" localSheetId="30">#REF!</definedName>
    <definedName name="TRAF_25">#REF!</definedName>
    <definedName name="TRANSMICRO" localSheetId="27">#REF!</definedName>
    <definedName name="TRANSMICRO" localSheetId="40">#REF!</definedName>
    <definedName name="TRANSMICRO" localSheetId="37">#REF!</definedName>
    <definedName name="TRANSMICRO" localSheetId="39">#REF!</definedName>
    <definedName name="TRANSMICRO" localSheetId="41">#REF!</definedName>
    <definedName name="TRANSMICRO" localSheetId="67">#REF!</definedName>
    <definedName name="TRANSMICRO" localSheetId="60">#REF!</definedName>
    <definedName name="TRANSMICRO" localSheetId="61">#REF!</definedName>
    <definedName name="TRANSMICRO" localSheetId="62">#REF!</definedName>
    <definedName name="TRANSMICRO" localSheetId="63">#REF!</definedName>
    <definedName name="TRANSMICRO" localSheetId="65">#REF!</definedName>
    <definedName name="TRANSMICRO" localSheetId="66">#REF!</definedName>
    <definedName name="TRANSMICRO">#REF!</definedName>
    <definedName name="TRANSP_LOC_CARROC_PAV" localSheetId="27">#REF!</definedName>
    <definedName name="TRANSP_LOC_CARROC_PAV" localSheetId="40">#REF!</definedName>
    <definedName name="TRANSP_LOC_CARROC_PAV" localSheetId="37">#REF!</definedName>
    <definedName name="TRANSP_LOC_CARROC_PAV" localSheetId="39">#REF!</definedName>
    <definedName name="TRANSP_LOC_CARROC_PAV" localSheetId="41">#REF!</definedName>
    <definedName name="TRANSP_LOC_CARROC_PAV" localSheetId="67">#REF!</definedName>
    <definedName name="TRANSP_LOC_CARROC_PAV" localSheetId="60">#REF!</definedName>
    <definedName name="TRANSP_LOC_CARROC_PAV" localSheetId="61">#REF!</definedName>
    <definedName name="TRANSP_LOC_CARROC_PAV" localSheetId="62">#REF!</definedName>
    <definedName name="TRANSP_LOC_CARROC_PAV" localSheetId="63">#REF!</definedName>
    <definedName name="TRANSP_LOC_CARROC_PAV" localSheetId="65">#REF!</definedName>
    <definedName name="TRANSP_LOC_CARROC_PAV" localSheetId="66">#REF!</definedName>
    <definedName name="TRANSP_LOC_CARROC_PAV">#REF!</definedName>
    <definedName name="TRANSP_LOC_EQUIP" localSheetId="27">#REF!</definedName>
    <definedName name="TRANSP_LOC_EQUIP" localSheetId="40">#REF!</definedName>
    <definedName name="TRANSP_LOC_EQUIP" localSheetId="37">#REF!</definedName>
    <definedName name="TRANSP_LOC_EQUIP" localSheetId="39">#REF!</definedName>
    <definedName name="TRANSP_LOC_EQUIP" localSheetId="41">#REF!</definedName>
    <definedName name="TRANSP_LOC_EQUIP" localSheetId="67">#REF!</definedName>
    <definedName name="TRANSP_LOC_EQUIP" localSheetId="60">#REF!</definedName>
    <definedName name="TRANSP_LOC_EQUIP" localSheetId="61">#REF!</definedName>
    <definedName name="TRANSP_LOC_EQUIP" localSheetId="62">#REF!</definedName>
    <definedName name="TRANSP_LOC_EQUIP" localSheetId="63">#REF!</definedName>
    <definedName name="TRANSP_LOC_EQUIP" localSheetId="65">#REF!</definedName>
    <definedName name="TRANSP_LOC_EQUIP" localSheetId="66">#REF!</definedName>
    <definedName name="TRANSP_LOC_EQUIP">#REF!</definedName>
    <definedName name="TRANSP_LOC_PAV">#REF!</definedName>
    <definedName name="transporte" localSheetId="25">#REF!</definedName>
    <definedName name="transporte" localSheetId="32">#REF!</definedName>
    <definedName name="transporte" localSheetId="36">#REF!</definedName>
    <definedName name="transporte" localSheetId="38">#REF!</definedName>
    <definedName name="transporte" localSheetId="68">#REF!</definedName>
    <definedName name="transporte" localSheetId="42">#REF!</definedName>
    <definedName name="transporte" localSheetId="43">#REF!</definedName>
    <definedName name="transporte" localSheetId="44">#REF!</definedName>
    <definedName name="transporte">#REF!</definedName>
    <definedName name="transporte_1">#REF!</definedName>
    <definedName name="TRANSTSS">#REF!</definedName>
    <definedName name="TRCAP20">"$#REF!.$I$27"</definedName>
    <definedName name="TRCM30">"$#REF!.$I$28"</definedName>
    <definedName name="Trec" localSheetId="27">#REF!</definedName>
    <definedName name="Trec" localSheetId="30">#REF!</definedName>
    <definedName name="Trec" localSheetId="32">#REF!</definedName>
    <definedName name="Trec" localSheetId="36">#REF!</definedName>
    <definedName name="Trec" localSheetId="38">#REF!</definedName>
    <definedName name="Trec" localSheetId="68">#REF!</definedName>
    <definedName name="Trec" localSheetId="42">#REF!</definedName>
    <definedName name="Trec" localSheetId="43">#REF!</definedName>
    <definedName name="Trec" localSheetId="59">#REF!</definedName>
    <definedName name="Trec" localSheetId="48">#REF!</definedName>
    <definedName name="Trec" localSheetId="58">#REF!</definedName>
    <definedName name="Trec" localSheetId="64">#REF!</definedName>
    <definedName name="Trec" localSheetId="65">#REF!</definedName>
    <definedName name="Trec" localSheetId="66">#REF!</definedName>
    <definedName name="Trec">#REF!</definedName>
    <definedName name="TREC_1" localSheetId="64">#REF!</definedName>
    <definedName name="TREC_1">#REF!</definedName>
    <definedName name="TREC1" localSheetId="64">#REF!</definedName>
    <definedName name="TREC1">#REF!</definedName>
    <definedName name="trecho">#REF!</definedName>
    <definedName name="Trev">#REF!</definedName>
    <definedName name="Trevo">#REF!</definedName>
    <definedName name="TRM">#REF!</definedName>
    <definedName name="TRMRP">#REF!</definedName>
    <definedName name="TRMTB">#REF!</definedName>
    <definedName name="TRP">#REF!</definedName>
    <definedName name="TRR1CF">#REF!</definedName>
    <definedName name="TRRM1C">"$#REF!.$I$30"</definedName>
    <definedName name="TRRPL" localSheetId="27">#REF!</definedName>
    <definedName name="TRRPL" localSheetId="40">#REF!</definedName>
    <definedName name="TRRPL" localSheetId="37">#REF!</definedName>
    <definedName name="TRRPL" localSheetId="39">#REF!</definedName>
    <definedName name="TRRPL" localSheetId="41">#REF!</definedName>
    <definedName name="TRRPL" localSheetId="67">#REF!</definedName>
    <definedName name="TRRPL" localSheetId="60">#REF!</definedName>
    <definedName name="TRRPL" localSheetId="61">#REF!</definedName>
    <definedName name="TRRPL" localSheetId="62">#REF!</definedName>
    <definedName name="TRRPL" localSheetId="63">#REF!</definedName>
    <definedName name="TRRPL" localSheetId="64">#REF!</definedName>
    <definedName name="TRRPL" localSheetId="65">#REF!</definedName>
    <definedName name="TRRPL" localSheetId="66">#REF!</definedName>
    <definedName name="TRRPL">#REF!</definedName>
    <definedName name="TRRR1C">"$#REF!.$I$29"</definedName>
    <definedName name="TRRRP" localSheetId="27">#REF!</definedName>
    <definedName name="TRRRP" localSheetId="40">#REF!</definedName>
    <definedName name="TRRRP" localSheetId="37">#REF!</definedName>
    <definedName name="TRRRP" localSheetId="39">#REF!</definedName>
    <definedName name="TRRRP" localSheetId="41">#REF!</definedName>
    <definedName name="TRRRP" localSheetId="67">#REF!</definedName>
    <definedName name="TRRRP" localSheetId="60">#REF!</definedName>
    <definedName name="TRRRP" localSheetId="61">#REF!</definedName>
    <definedName name="TRRRP" localSheetId="62">#REF!</definedName>
    <definedName name="TRRRP" localSheetId="63">#REF!</definedName>
    <definedName name="TRRRP" localSheetId="64">#REF!</definedName>
    <definedName name="TRRRP" localSheetId="65">#REF!</definedName>
    <definedName name="TRRRP" localSheetId="66">#REF!</definedName>
    <definedName name="TRRRP">#REF!</definedName>
    <definedName name="TRRTB" localSheetId="27">#REF!</definedName>
    <definedName name="TRRTB" localSheetId="40">#REF!</definedName>
    <definedName name="TRRTB" localSheetId="37">#REF!</definedName>
    <definedName name="TRRTB" localSheetId="39">#REF!</definedName>
    <definedName name="TRRTB" localSheetId="41">#REF!</definedName>
    <definedName name="TRRTB" localSheetId="67">#REF!</definedName>
    <definedName name="TRRTB" localSheetId="60">#REF!</definedName>
    <definedName name="TRRTB" localSheetId="61">#REF!</definedName>
    <definedName name="TRRTB" localSheetId="62">#REF!</definedName>
    <definedName name="TRRTB" localSheetId="63">#REF!</definedName>
    <definedName name="TRRTB" localSheetId="64">#REF!</definedName>
    <definedName name="TRRTB" localSheetId="65">#REF!</definedName>
    <definedName name="TRRTB" localSheetId="66">#REF!</definedName>
    <definedName name="TRRTB">#REF!</definedName>
    <definedName name="TRRTSD" localSheetId="27">#REF!</definedName>
    <definedName name="TRRTSD" localSheetId="40">#REF!</definedName>
    <definedName name="TRRTSD" localSheetId="37">#REF!</definedName>
    <definedName name="TRRTSD" localSheetId="39">#REF!</definedName>
    <definedName name="TRRTSD" localSheetId="41">#REF!</definedName>
    <definedName name="TRRTSD" localSheetId="67">#REF!</definedName>
    <definedName name="TRRTSD" localSheetId="60">#REF!</definedName>
    <definedName name="TRRTSD" localSheetId="61">#REF!</definedName>
    <definedName name="TRRTSD" localSheetId="62">#REF!</definedName>
    <definedName name="TRRTSD" localSheetId="63">#REF!</definedName>
    <definedName name="TRRTSD" localSheetId="64">#REF!</definedName>
    <definedName name="TRRTSD" localSheetId="65">#REF!</definedName>
    <definedName name="TRRTSD" localSheetId="66">#REF!</definedName>
    <definedName name="TRRTSD">#REF!</definedName>
    <definedName name="TRT">#REF!</definedName>
    <definedName name="TS2C">"'file:///D:/Meus documentos/ANASTÁCIO/SERCEL/BR262990800.xls'#$TLMB.$#REF!$#REF!"</definedName>
    <definedName name="TSCAP20" localSheetId="27">#REF!</definedName>
    <definedName name="TSCAP20" localSheetId="40">#REF!</definedName>
    <definedName name="TSCAP20" localSheetId="37">#REF!</definedName>
    <definedName name="TSCAP20" localSheetId="39">#REF!</definedName>
    <definedName name="TSCAP20" localSheetId="41">#REF!</definedName>
    <definedName name="TSCAP20" localSheetId="67">#REF!</definedName>
    <definedName name="TSCAP20" localSheetId="60">#REF!</definedName>
    <definedName name="TSCAP20" localSheetId="61">#REF!</definedName>
    <definedName name="TSCAP20" localSheetId="62">#REF!</definedName>
    <definedName name="TSCAP20" localSheetId="63">#REF!</definedName>
    <definedName name="TSCAP20" localSheetId="64">#REF!</definedName>
    <definedName name="TSCAP20" localSheetId="65">#REF!</definedName>
    <definedName name="TSCAP20" localSheetId="66">#REF!</definedName>
    <definedName name="TSCAP20">#REF!</definedName>
    <definedName name="TSCM30" localSheetId="27">#REF!</definedName>
    <definedName name="TSCM30" localSheetId="40">#REF!</definedName>
    <definedName name="TSCM30" localSheetId="37">#REF!</definedName>
    <definedName name="TSCM30" localSheetId="39">#REF!</definedName>
    <definedName name="TSCM30" localSheetId="41">#REF!</definedName>
    <definedName name="TSCM30" localSheetId="67">#REF!</definedName>
    <definedName name="TSCM30" localSheetId="60">#REF!</definedName>
    <definedName name="TSCM30" localSheetId="61">#REF!</definedName>
    <definedName name="TSCM30" localSheetId="62">#REF!</definedName>
    <definedName name="TSCM30" localSheetId="63">#REF!</definedName>
    <definedName name="TSCM30" localSheetId="64">#REF!</definedName>
    <definedName name="TSCM30" localSheetId="65">#REF!</definedName>
    <definedName name="TSCM30" localSheetId="66">#REF!</definedName>
    <definedName name="TSCM30">#REF!</definedName>
    <definedName name="TSD" localSheetId="27">#REF!</definedName>
    <definedName name="TSD" localSheetId="40">#REF!</definedName>
    <definedName name="TSD" localSheetId="37">#REF!</definedName>
    <definedName name="TSD" localSheetId="39">#REF!</definedName>
    <definedName name="TSD" localSheetId="41">#REF!</definedName>
    <definedName name="TSD" localSheetId="67">#REF!</definedName>
    <definedName name="TSD" localSheetId="60">#REF!</definedName>
    <definedName name="TSD" localSheetId="61">#REF!</definedName>
    <definedName name="TSD" localSheetId="62">#REF!</definedName>
    <definedName name="TSD" localSheetId="63">#REF!</definedName>
    <definedName name="TSD" localSheetId="64">#REF!</definedName>
    <definedName name="TSD" localSheetId="65">#REF!</definedName>
    <definedName name="TSD" localSheetId="66">#REF!</definedName>
    <definedName name="TSD">#REF!</definedName>
    <definedName name="TSD_Adir" localSheetId="23">OFFSET(#REF!,0,COLUMN(#REF!)-1,COUNTA(#REF!),1)</definedName>
    <definedName name="TSD_Adir" localSheetId="30">OFFSET(#REF!,0,COLUMN(#REF!)-1,COUNTA(#REF!),1)</definedName>
    <definedName name="TSD_Adir" localSheetId="33">OFFSET(#REF!,0,COLUMN(#REF!)-1,COUNTA(#REF!),1)</definedName>
    <definedName name="TSD_Adir" localSheetId="35">OFFSET(#REF!,0,COLUMN(#REF!)-1,COUNTA(#REF!),1)</definedName>
    <definedName name="TSD_Adir" localSheetId="42">OFFSET(#REF!,0,COLUMN(#REF!)-1,COUNTA(#REF!),1)</definedName>
    <definedName name="TSD_Adir" localSheetId="43">OFFSET(#REF!,0,COLUMN(#REF!)-1,COUNTA(#REF!),1)</definedName>
    <definedName name="TSD_Adir" localSheetId="64">OFFSET(#REF!,0,COLUMN(#REF!)-1,COUNTA(#REF!),1)</definedName>
    <definedName name="TSD_Adir">OFFSET(#REF!,0,COLUMN(#REF!)-1,COUNTA(#REF!),1)</definedName>
    <definedName name="TSD_Aesq" localSheetId="23">OFFSET(#REF!,0,MATCH(#REF!,#REF!,0)-1,COUNTA(#REF!),1)</definedName>
    <definedName name="TSD_Aesq" localSheetId="30">OFFSET(#REF!,0,MATCH(#REF!,#REF!,0)-1,COUNTA(#REF!),1)</definedName>
    <definedName name="TSD_Aesq" localSheetId="33">OFFSET(#REF!,0,MATCH(#REF!,#REF!,0)-1,COUNTA(#REF!),1)</definedName>
    <definedName name="TSD_Aesq" localSheetId="35">OFFSET(#REF!,0,MATCH(#REF!,#REF!,0)-1,COUNTA(#REF!),1)</definedName>
    <definedName name="TSD_Aesq" localSheetId="42">OFFSET(#REF!,0,COLUMN(#REF!)-1,COUNTA(#REF!),1)</definedName>
    <definedName name="TSD_Aesq" localSheetId="43">OFFSET(#REF!,0,COLUMN(#REF!)-1,COUNTA(#REF!),1)</definedName>
    <definedName name="TSD_Aesq">OFFSET(#REF!,0,MATCH(#REF!,#REF!,0)-1,COUNTA(#REF!),1)</definedName>
    <definedName name="TSD_pista" localSheetId="23">OFFSET(#REF!,0,MATCH(#REF!,#REF!,0)-1,COUNTA(#REF!),1)</definedName>
    <definedName name="TSD_pista" localSheetId="30">OFFSET(#REF!,0,MATCH(#REF!,#REF!,0)-1,COUNTA(#REF!),1)</definedName>
    <definedName name="TSD_pista" localSheetId="33">OFFSET(#REF!,0,MATCH(#REF!,#REF!,0)-1,COUNTA(#REF!),1)</definedName>
    <definedName name="TSD_pista" localSheetId="35">OFFSET(#REF!,0,MATCH(#REF!,#REF!,0)-1,COUNTA(#REF!),1)</definedName>
    <definedName name="TSD_pista" localSheetId="42">OFFSET(#REF!,0,MATCH(#REF!,#REF!,0)-1,COUNTA(#REF!),1)</definedName>
    <definedName name="TSD_pista" localSheetId="43">OFFSET(#REF!,0,MATCH(#REF!,#REF!,0)-1,COUNTA(#REF!),1)</definedName>
    <definedName name="TSD_pista" localSheetId="64">OFFSET(#REF!,0,MATCH(#REF!,#REF!,0)-1,COUNTA(#REF!),1)</definedName>
    <definedName name="TSD_pista">OFFSET(#REF!,0,MATCH(#REF!,#REF!,0)-1,COUNTA(#REF!),1)</definedName>
    <definedName name="TSEMUL" localSheetId="27">#REF!</definedName>
    <definedName name="TSEMUL" localSheetId="40">#REF!</definedName>
    <definedName name="TSEMUL" localSheetId="37">#REF!</definedName>
    <definedName name="TSEMUL" localSheetId="39">#REF!</definedName>
    <definedName name="TSEMUL" localSheetId="41">#REF!</definedName>
    <definedName name="TSEMUL" localSheetId="67">#REF!</definedName>
    <definedName name="TSEMUL" localSheetId="60">#REF!</definedName>
    <definedName name="TSEMUL" localSheetId="61">#REF!</definedName>
    <definedName name="TSEMUL" localSheetId="62">#REF!</definedName>
    <definedName name="TSEMUL" localSheetId="63">#REF!</definedName>
    <definedName name="TSEMUL" localSheetId="64">#REF!</definedName>
    <definedName name="TSEMUL" localSheetId="65">#REF!</definedName>
    <definedName name="TSEMUL" localSheetId="66">#REF!</definedName>
    <definedName name="TSEMUL">#REF!</definedName>
    <definedName name="TSRL1C" localSheetId="27">#REF!</definedName>
    <definedName name="TSRL1C" localSheetId="40">#REF!</definedName>
    <definedName name="TSRL1C" localSheetId="37">#REF!</definedName>
    <definedName name="TSRL1C" localSheetId="39">#REF!</definedName>
    <definedName name="TSRL1C" localSheetId="41">#REF!</definedName>
    <definedName name="TSRL1C" localSheetId="67">#REF!</definedName>
    <definedName name="TSRL1C" localSheetId="60">#REF!</definedName>
    <definedName name="TSRL1C" localSheetId="61">#REF!</definedName>
    <definedName name="TSRL1C" localSheetId="62">#REF!</definedName>
    <definedName name="TSRL1C" localSheetId="63">#REF!</definedName>
    <definedName name="TSRL1C" localSheetId="64">#REF!</definedName>
    <definedName name="TSRL1C" localSheetId="65">#REF!</definedName>
    <definedName name="TSRL1C" localSheetId="66">#REF!</definedName>
    <definedName name="TSRL1C">#REF!</definedName>
    <definedName name="TSRM1C" localSheetId="27">#REF!</definedName>
    <definedName name="TSRM1C" localSheetId="40">#REF!</definedName>
    <definedName name="TSRM1C" localSheetId="37">#REF!</definedName>
    <definedName name="TSRM1C" localSheetId="39">#REF!</definedName>
    <definedName name="TSRM1C" localSheetId="41">#REF!</definedName>
    <definedName name="TSRM1C" localSheetId="67">#REF!</definedName>
    <definedName name="TSRM1C" localSheetId="60">#REF!</definedName>
    <definedName name="TSRM1C" localSheetId="61">#REF!</definedName>
    <definedName name="TSRM1C" localSheetId="62">#REF!</definedName>
    <definedName name="TSRM1C" localSheetId="63">#REF!</definedName>
    <definedName name="TSRM1C" localSheetId="64">#REF!</definedName>
    <definedName name="TSRM1C" localSheetId="65">#REF!</definedName>
    <definedName name="TSRM1C" localSheetId="66">#REF!</definedName>
    <definedName name="TSRM1C">#REF!</definedName>
    <definedName name="TSRR1C">#REF!</definedName>
    <definedName name="TSRR1CF">#REF!</definedName>
    <definedName name="TSRR2C">#REF!</definedName>
    <definedName name="TSRR2CF">#REF!</definedName>
    <definedName name="TSSB">#REF!</definedName>
    <definedName name="tssd_1">#REF!</definedName>
    <definedName name="tssd_14">#N/A</definedName>
    <definedName name="tt" localSheetId="27">#N/A</definedName>
    <definedName name="tt" localSheetId="25">'ANEXO VII - Erosão'!tt</definedName>
    <definedName name="tt" localSheetId="30">#N/A</definedName>
    <definedName name="tt" localSheetId="32">'ANEXO XII - Ficha Resumo'!tt</definedName>
    <definedName name="tt" localSheetId="40">#N/A</definedName>
    <definedName name="tt" localSheetId="36">#N/A</definedName>
    <definedName name="tt" localSheetId="37">#N/A</definedName>
    <definedName name="tt" localSheetId="38">'ANEXO XVII - Pedágio'!tt</definedName>
    <definedName name="tt" localSheetId="39">#N/A</definedName>
    <definedName name="tt" localSheetId="68">#N/A</definedName>
    <definedName name="tt" localSheetId="41">#N/A</definedName>
    <definedName name="tt" localSheetId="67">#N/A</definedName>
    <definedName name="tt" localSheetId="42">#N/A</definedName>
    <definedName name="tt" localSheetId="43">#N/A</definedName>
    <definedName name="tt" localSheetId="44">'ANEXO XXII - Sin. Abertura Tráf'!tt</definedName>
    <definedName name="tt" localSheetId="46">'ANEXO XXIV - Orç. Total'!tt</definedName>
    <definedName name="tt" localSheetId="47">'ANEXO XXV - Cronograma'!tt</definedName>
    <definedName name="tt" localSheetId="48">'ANEXO XXVI - Padrão Desempenho'!tt</definedName>
    <definedName name="tt" localSheetId="60">#N/A</definedName>
    <definedName name="tt" localSheetId="61">#N/A</definedName>
    <definedName name="tt" localSheetId="62">#N/A</definedName>
    <definedName name="tt" localSheetId="63">#N/A</definedName>
    <definedName name="tt" localSheetId="64">'ANEXO XXXIV - Aplicação PC'!tt</definedName>
    <definedName name="tt" localSheetId="65">#N/A</definedName>
    <definedName name="tt" localSheetId="66">#N/A</definedName>
    <definedName name="tt">[0]!tt</definedName>
    <definedName name="TT_1" localSheetId="27">#REF!</definedName>
    <definedName name="TT_1" localSheetId="40">#REF!</definedName>
    <definedName name="TT_1" localSheetId="37">#REF!</definedName>
    <definedName name="TT_1" localSheetId="39">#REF!</definedName>
    <definedName name="TT_1" localSheetId="41">#REF!</definedName>
    <definedName name="TT_1" localSheetId="67">#REF!</definedName>
    <definedName name="TT_1" localSheetId="60">#REF!</definedName>
    <definedName name="TT_1" localSheetId="61">#REF!</definedName>
    <definedName name="TT_1" localSheetId="62">#REF!</definedName>
    <definedName name="TT_1" localSheetId="63">#REF!</definedName>
    <definedName name="TT_1" localSheetId="64">#REF!</definedName>
    <definedName name="TT_1" localSheetId="65">#REF!</definedName>
    <definedName name="TT_1" localSheetId="66">#REF!</definedName>
    <definedName name="TT_1">#REF!</definedName>
    <definedName name="tt_25" localSheetId="27">#N/A</definedName>
    <definedName name="tt_25" localSheetId="25">'ANEXO VII - Erosão'!tt_25</definedName>
    <definedName name="tt_25" localSheetId="30">[0]!df</definedName>
    <definedName name="tt_25" localSheetId="32">'ANEXO XII - Ficha Resumo'!tt_25</definedName>
    <definedName name="tt_25" localSheetId="40">#N/A</definedName>
    <definedName name="tt_25" localSheetId="36">#N/A</definedName>
    <definedName name="tt_25" localSheetId="37">#N/A</definedName>
    <definedName name="tt_25" localSheetId="38">'ANEXO XVII - Pedágio'!tt_25</definedName>
    <definedName name="tt_25" localSheetId="39">#N/A</definedName>
    <definedName name="tt_25" localSheetId="68">#N/A</definedName>
    <definedName name="tt_25" localSheetId="41">#N/A</definedName>
    <definedName name="tt_25" localSheetId="67">#N/A</definedName>
    <definedName name="tt_25" localSheetId="42">#N/A</definedName>
    <definedName name="tt_25" localSheetId="43">#N/A</definedName>
    <definedName name="tt_25" localSheetId="44">'ANEXO XXII - Sin. Abertura Tráf'!tt_25</definedName>
    <definedName name="tt_25" localSheetId="46">'ANEXO XXIV - Orç. Total'!tt_25</definedName>
    <definedName name="tt_25" localSheetId="47">'ANEXO XXV - Cronograma'!tt_25</definedName>
    <definedName name="tt_25" localSheetId="48">'ANEXO XXVI - Padrão Desempenho'!tt_25</definedName>
    <definedName name="tt_25" localSheetId="60">#N/A</definedName>
    <definedName name="tt_25" localSheetId="61">#N/A</definedName>
    <definedName name="tt_25" localSheetId="62">#N/A</definedName>
    <definedName name="tt_25" localSheetId="63">#N/A</definedName>
    <definedName name="tt_25" localSheetId="64">'ANEXO XXXIV - Aplicação PC'!tt_25</definedName>
    <definedName name="tt_25" localSheetId="65">#N/A</definedName>
    <definedName name="tt_25" localSheetId="66">#N/A</definedName>
    <definedName name="tt_25" localSheetId="1">SUMÁRIO!tt_25</definedName>
    <definedName name="tt_25">tt_25</definedName>
    <definedName name="tt1_25" localSheetId="27">#N/A</definedName>
    <definedName name="tt1_25" localSheetId="25">'ANEXO VII - Erosão'!tt1_25</definedName>
    <definedName name="tt1_25" localSheetId="30">[0]!df</definedName>
    <definedName name="tt1_25" localSheetId="32">'ANEXO XII - Ficha Resumo'!tt1_25</definedName>
    <definedName name="tt1_25" localSheetId="40">#N/A</definedName>
    <definedName name="tt1_25" localSheetId="36">#N/A</definedName>
    <definedName name="tt1_25" localSheetId="37">#N/A</definedName>
    <definedName name="tt1_25" localSheetId="38">'ANEXO XVII - Pedágio'!tt1_25</definedName>
    <definedName name="tt1_25" localSheetId="39">#N/A</definedName>
    <definedName name="tt1_25" localSheetId="68">#N/A</definedName>
    <definedName name="tt1_25" localSheetId="41">#N/A</definedName>
    <definedName name="tt1_25" localSheetId="67">#N/A</definedName>
    <definedName name="tt1_25" localSheetId="42">#N/A</definedName>
    <definedName name="tt1_25" localSheetId="43">#N/A</definedName>
    <definedName name="tt1_25" localSheetId="44">'ANEXO XXII - Sin. Abertura Tráf'!tt1_25</definedName>
    <definedName name="tt1_25" localSheetId="46">'ANEXO XXIV - Orç. Total'!tt1_25</definedName>
    <definedName name="tt1_25" localSheetId="47">'ANEXO XXV - Cronograma'!tt1_25</definedName>
    <definedName name="tt1_25" localSheetId="48">'ANEXO XXVI - Padrão Desempenho'!tt1_25</definedName>
    <definedName name="tt1_25" localSheetId="60">#N/A</definedName>
    <definedName name="tt1_25" localSheetId="61">#N/A</definedName>
    <definedName name="tt1_25" localSheetId="62">#N/A</definedName>
    <definedName name="tt1_25" localSheetId="63">#N/A</definedName>
    <definedName name="tt1_25" localSheetId="64">'ANEXO XXXIV - Aplicação PC'!tt1_25</definedName>
    <definedName name="tt1_25" localSheetId="65">#N/A</definedName>
    <definedName name="tt1_25" localSheetId="66">#N/A</definedName>
    <definedName name="tt1_25" localSheetId="1">SUMÁRIO!tt1_25</definedName>
    <definedName name="tt1_25">tt1_25</definedName>
    <definedName name="TTSS" localSheetId="27">#REF!</definedName>
    <definedName name="TTSS" localSheetId="40">#REF!</definedName>
    <definedName name="TTSS" localSheetId="37">#REF!</definedName>
    <definedName name="TTSS" localSheetId="39">#REF!</definedName>
    <definedName name="TTSS" localSheetId="41">#REF!</definedName>
    <definedName name="TTSS" localSheetId="67">#REF!</definedName>
    <definedName name="TTSS" localSheetId="60">#REF!</definedName>
    <definedName name="TTSS" localSheetId="61">#REF!</definedName>
    <definedName name="TTSS" localSheetId="62">#REF!</definedName>
    <definedName name="TTSS" localSheetId="63">#REF!</definedName>
    <definedName name="TTSS" localSheetId="64">#REF!</definedName>
    <definedName name="TTSS" localSheetId="65">#REF!</definedName>
    <definedName name="TTSS" localSheetId="66">#REF!</definedName>
    <definedName name="TTSS">#REF!</definedName>
    <definedName name="TTT" localSheetId="27">#REF!</definedName>
    <definedName name="TTT" localSheetId="40">#REF!</definedName>
    <definedName name="TTT" localSheetId="37">#REF!</definedName>
    <definedName name="TTT" localSheetId="39">#REF!</definedName>
    <definedName name="TTT" localSheetId="41">#REF!</definedName>
    <definedName name="TTT" localSheetId="67">#REF!</definedName>
    <definedName name="TTT" localSheetId="60">#REF!</definedName>
    <definedName name="TTT" localSheetId="61">#REF!</definedName>
    <definedName name="TTT" localSheetId="62">#REF!</definedName>
    <definedName name="TTT" localSheetId="63">#REF!</definedName>
    <definedName name="TTT" localSheetId="64">#REF!</definedName>
    <definedName name="TTT" localSheetId="65">#REF!</definedName>
    <definedName name="TTT" localSheetId="66">#REF!</definedName>
    <definedName name="TTT">#REF!</definedName>
    <definedName name="ttttt" localSheetId="27">#REF!</definedName>
    <definedName name="ttttt" localSheetId="40">#REF!</definedName>
    <definedName name="ttttt" localSheetId="37">#REF!</definedName>
    <definedName name="ttttt" localSheetId="39">#REF!</definedName>
    <definedName name="ttttt" localSheetId="41">#REF!</definedName>
    <definedName name="ttttt" localSheetId="67">#REF!</definedName>
    <definedName name="ttttt" localSheetId="60">#REF!</definedName>
    <definedName name="ttttt" localSheetId="61">#REF!</definedName>
    <definedName name="ttttt" localSheetId="62">#REF!</definedName>
    <definedName name="ttttt" localSheetId="63">#REF!</definedName>
    <definedName name="ttttt" localSheetId="64">#REF!</definedName>
    <definedName name="ttttt" localSheetId="65">#REF!</definedName>
    <definedName name="ttttt" localSheetId="66">#REF!</definedName>
    <definedName name="ttttt">#REF!</definedName>
    <definedName name="TXREMATI">#REF!</definedName>
    <definedName name="TYUIO" localSheetId="11" hidden="1">{#N/A,#N/A,TRUE,"Serviços"}</definedName>
    <definedName name="TYUIO" localSheetId="9" hidden="1">{#N/A,#N/A,TRUE,"Serviços"}</definedName>
    <definedName name="TYUIO" localSheetId="12" hidden="1">{#N/A,#N/A,TRUE,"Serviços"}</definedName>
    <definedName name="TYUIO" localSheetId="5" hidden="1">{#N/A,#N/A,TRUE,"Serviços"}</definedName>
    <definedName name="TYUIO" localSheetId="6" hidden="1">{#N/A,#N/A,TRUE,"Serviços"}</definedName>
    <definedName name="TYUIO" localSheetId="7" hidden="1">{#N/A,#N/A,TRUE,"Serviços"}</definedName>
    <definedName name="TYUIO" localSheetId="8" hidden="1">{#N/A,#N/A,TRUE,"Serviços"}</definedName>
    <definedName name="TYUIO" localSheetId="10" hidden="1">{#N/A,#N/A,TRUE,"Serviços"}</definedName>
    <definedName name="TYUIO" localSheetId="3" hidden="1">{#N/A,#N/A,TRUE,"Serviços"}</definedName>
    <definedName name="TYUIO" localSheetId="13" hidden="1">{#N/A,#N/A,TRUE,"Serviços"}</definedName>
    <definedName name="TYUIO" localSheetId="16" hidden="1">{#N/A,#N/A,TRUE,"Serviços"}</definedName>
    <definedName name="TYUIO" localSheetId="4" hidden="1">{#N/A,#N/A,TRUE,"Serviços"}</definedName>
    <definedName name="TYUIO" localSheetId="24" hidden="1">{#N/A,#N/A,TRUE,"Serviços"}</definedName>
    <definedName name="TYUIO" localSheetId="27" hidden="1">{#N/A,#N/A,TRUE,"Serviços"}</definedName>
    <definedName name="TYUIO" localSheetId="22" hidden="1">{#N/A,#N/A,TRUE,"Serviços"}</definedName>
    <definedName name="TYUIO" localSheetId="23" hidden="1">{#N/A,#N/A,TRUE,"Serviços"}</definedName>
    <definedName name="TYUIO" localSheetId="25" hidden="1">{#N/A,#N/A,TRUE,"Serviços"}</definedName>
    <definedName name="TYUIO" localSheetId="30" hidden="1">{#N/A,#N/A,TRUE,"Serviços"}</definedName>
    <definedName name="TYUIO" localSheetId="31" hidden="1">{#N/A,#N/A,TRUE,"Serviços"}</definedName>
    <definedName name="TYUIO" localSheetId="32" hidden="1">{#N/A,#N/A,TRUE,"Serviços"}</definedName>
    <definedName name="TYUIO" localSheetId="33" hidden="1">{#N/A,#N/A,TRUE,"Serviços"}</definedName>
    <definedName name="TYUIO" localSheetId="35" hidden="1">{#N/A,#N/A,TRUE,"Serviços"}</definedName>
    <definedName name="TYUIO" localSheetId="40" hidden="1">{#N/A,#N/A,TRUE,"Serviços"}</definedName>
    <definedName name="TYUIO" localSheetId="36" hidden="1">{#N/A,#N/A,TRUE,"Serviços"}</definedName>
    <definedName name="TYUIO" localSheetId="37" hidden="1">{#N/A,#N/A,TRUE,"Serviços"}</definedName>
    <definedName name="TYUIO" localSheetId="38" hidden="1">{#N/A,#N/A,TRUE,"Serviços"}</definedName>
    <definedName name="TYUIO" localSheetId="39" hidden="1">{#N/A,#N/A,TRUE,"Serviços"}</definedName>
    <definedName name="TYUIO" localSheetId="41" hidden="1">{#N/A,#N/A,TRUE,"Serviços"}</definedName>
    <definedName name="TYUIO" localSheetId="67" hidden="1">{#N/A,#N/A,TRUE,"Serviços"}</definedName>
    <definedName name="TYUIO" localSheetId="42" hidden="1">{#N/A,#N/A,TRUE,"Serviços"}</definedName>
    <definedName name="TYUIO" localSheetId="43" hidden="1">{#N/A,#N/A,TRUE,"Serviços"}</definedName>
    <definedName name="TYUIO" localSheetId="44" hidden="1">{#N/A,#N/A,TRUE,"Serviços"}</definedName>
    <definedName name="TYUIO" localSheetId="46" hidden="1">{#N/A,#N/A,TRUE,"Serviços"}</definedName>
    <definedName name="TYUIO" localSheetId="59" hidden="1">{#N/A,#N/A,TRUE,"Serviços"}</definedName>
    <definedName name="TYUIO" localSheetId="47" hidden="1">{#N/A,#N/A,TRUE,"Serviços"}</definedName>
    <definedName name="TYUIO" localSheetId="48" hidden="1">{#N/A,#N/A,TRUE,"Serviços"}</definedName>
    <definedName name="TYUIO" localSheetId="58" hidden="1">{#N/A,#N/A,TRUE,"Serviços"}</definedName>
    <definedName name="TYUIO" localSheetId="60" hidden="1">{#N/A,#N/A,TRUE,"Serviços"}</definedName>
    <definedName name="TYUIO" localSheetId="61" hidden="1">{#N/A,#N/A,TRUE,"Serviços"}</definedName>
    <definedName name="TYUIO" localSheetId="62" hidden="1">{#N/A,#N/A,TRUE,"Serviços"}</definedName>
    <definedName name="TYUIO" localSheetId="63" hidden="1">{#N/A,#N/A,TRUE,"Serviços"}</definedName>
    <definedName name="TYUIO" localSheetId="64" hidden="1">{#N/A,#N/A,TRUE,"Serviços"}</definedName>
    <definedName name="TYUIO" localSheetId="65" hidden="1">{#N/A,#N/A,TRUE,"Serviços"}</definedName>
    <definedName name="TYUIO" localSheetId="66" hidden="1">{#N/A,#N/A,TRUE,"Serviços"}</definedName>
    <definedName name="TYUIO" localSheetId="1" hidden="1">{#N/A,#N/A,TRUE,"Serviços"}</definedName>
    <definedName name="TYUIO" hidden="1">{#N/A,#N/A,TRUE,"Serviços"}</definedName>
    <definedName name="TYUIOO" localSheetId="27" hidden="1">{#N/A,#N/A,TRUE,"Serviços"}</definedName>
    <definedName name="TYUIOO" localSheetId="30" hidden="1">{#N/A,#N/A,TRUE,"Serviços"}</definedName>
    <definedName name="TYUIOO" localSheetId="40" hidden="1">{#N/A,#N/A,TRUE,"Serviços"}</definedName>
    <definedName name="TYUIOO" localSheetId="36" hidden="1">{#N/A,#N/A,TRUE,"Serviços"}</definedName>
    <definedName name="TYUIOO" localSheetId="37" hidden="1">{#N/A,#N/A,TRUE,"Serviços"}</definedName>
    <definedName name="TYUIOO" localSheetId="39" hidden="1">{#N/A,#N/A,TRUE,"Serviços"}</definedName>
    <definedName name="TYUIOO" localSheetId="41" hidden="1">{#N/A,#N/A,TRUE,"Serviços"}</definedName>
    <definedName name="TYUIOO" localSheetId="67" hidden="1">{#N/A,#N/A,TRUE,"Serviços"}</definedName>
    <definedName name="TYUIOO" localSheetId="46" hidden="1">{#N/A,#N/A,TRUE,"Serviços"}</definedName>
    <definedName name="TYUIOO" localSheetId="47" hidden="1">{#N/A,#N/A,TRUE,"Serviços"}</definedName>
    <definedName name="TYUIOO" localSheetId="48" hidden="1">{#N/A,#N/A,TRUE,"Serviços"}</definedName>
    <definedName name="TYUIOO" localSheetId="60" hidden="1">{#N/A,#N/A,TRUE,"Serviços"}</definedName>
    <definedName name="TYUIOO" localSheetId="61" hidden="1">{#N/A,#N/A,TRUE,"Serviços"}</definedName>
    <definedName name="TYUIOO" localSheetId="62" hidden="1">{#N/A,#N/A,TRUE,"Serviços"}</definedName>
    <definedName name="TYUIOO" localSheetId="63" hidden="1">{#N/A,#N/A,TRUE,"Serviços"}</definedName>
    <definedName name="TYUIOO" localSheetId="64" hidden="1">{#N/A,#N/A,TRUE,"Serviços"}</definedName>
    <definedName name="TYUIOO" localSheetId="65" hidden="1">{#N/A,#N/A,TRUE,"Serviços"}</definedName>
    <definedName name="TYUIOO" localSheetId="66" hidden="1">{#N/A,#N/A,TRUE,"Serviços"}</definedName>
    <definedName name="TYUIOO" localSheetId="1" hidden="1">{#N/A,#N/A,TRUE,"Serviços"}</definedName>
    <definedName name="TYUIOO" hidden="1">{#N/A,#N/A,TRUE,"Serviços"}</definedName>
    <definedName name="UF" localSheetId="30">#REF!</definedName>
    <definedName name="UF" localSheetId="35">#REF!</definedName>
    <definedName name="UF" localSheetId="38">#REF!</definedName>
    <definedName name="UF" localSheetId="42">#REF!</definedName>
    <definedName name="UF" localSheetId="43">#REF!</definedName>
    <definedName name="UF" localSheetId="59">#REF!</definedName>
    <definedName name="UF" localSheetId="58">#REF!</definedName>
    <definedName name="UF" localSheetId="64">#REF!</definedName>
    <definedName name="UF">#REF!</definedName>
    <definedName name="UIO" localSheetId="27">#REF!</definedName>
    <definedName name="UIO" localSheetId="40">#REF!</definedName>
    <definedName name="UIO" localSheetId="37">#REF!</definedName>
    <definedName name="UIO" localSheetId="39">#REF!</definedName>
    <definedName name="UIO" localSheetId="41">#REF!</definedName>
    <definedName name="UIO" localSheetId="67">#REF!</definedName>
    <definedName name="UIO" localSheetId="60">#REF!</definedName>
    <definedName name="UIO" localSheetId="61">#REF!</definedName>
    <definedName name="UIO" localSheetId="62">#REF!</definedName>
    <definedName name="UIO" localSheetId="63">#REF!</definedName>
    <definedName name="UIO" localSheetId="64">#REF!</definedName>
    <definedName name="UIO" localSheetId="65">#REF!</definedName>
    <definedName name="UIO" localSheetId="66">#REF!</definedName>
    <definedName name="UIO">#REF!</definedName>
    <definedName name="UL_1" localSheetId="27">#REF!</definedName>
    <definedName name="UL_1" localSheetId="40">#REF!</definedName>
    <definedName name="UL_1" localSheetId="37">#REF!</definedName>
    <definedName name="UL_1" localSheetId="39">#REF!</definedName>
    <definedName name="UL_1" localSheetId="41">#REF!</definedName>
    <definedName name="UL_1" localSheetId="67">#REF!</definedName>
    <definedName name="UL_1" localSheetId="60">#REF!</definedName>
    <definedName name="UL_1" localSheetId="61">#REF!</definedName>
    <definedName name="UL_1" localSheetId="62">#REF!</definedName>
    <definedName name="UL_1" localSheetId="63">#REF!</definedName>
    <definedName name="UL_1" localSheetId="64">#REF!</definedName>
    <definedName name="UL_1" localSheetId="65">#REF!</definedName>
    <definedName name="UL_1" localSheetId="66">#REF!</definedName>
    <definedName name="UL_1">#REF!</definedName>
    <definedName name="un" hidden="1">#N/A</definedName>
    <definedName name="Und" localSheetId="27">NA()</definedName>
    <definedName name="Und" localSheetId="30">NA()</definedName>
    <definedName name="Und" localSheetId="40">NA()</definedName>
    <definedName name="Und" localSheetId="37">NA()</definedName>
    <definedName name="Und" localSheetId="38">NA()</definedName>
    <definedName name="Und" localSheetId="39">NA()</definedName>
    <definedName name="Und" localSheetId="41">NA()</definedName>
    <definedName name="Und" localSheetId="67">NA()</definedName>
    <definedName name="Und" localSheetId="59">NA()</definedName>
    <definedName name="Und" localSheetId="58">NA()</definedName>
    <definedName name="Und" localSheetId="60">NA()</definedName>
    <definedName name="Und" localSheetId="61">NA()</definedName>
    <definedName name="Und" localSheetId="62">NA()</definedName>
    <definedName name="Und" localSheetId="63">NA()</definedName>
    <definedName name="Und" localSheetId="65">NA()</definedName>
    <definedName name="Und" localSheetId="66">NA()</definedName>
    <definedName name="Und">#N/A</definedName>
    <definedName name="Und_26">NA()</definedName>
    <definedName name="Und_27">NA()</definedName>
    <definedName name="unid.2" localSheetId="27">#REF!</definedName>
    <definedName name="unid.2" localSheetId="32">#REF!</definedName>
    <definedName name="unid.2" localSheetId="36">#REF!</definedName>
    <definedName name="unid.2" localSheetId="38">#REF!</definedName>
    <definedName name="unid.2" localSheetId="59">#REF!</definedName>
    <definedName name="unid.2" localSheetId="48">#REF!</definedName>
    <definedName name="unid.2" localSheetId="58">#REF!</definedName>
    <definedName name="unid.2" localSheetId="64">#REF!</definedName>
    <definedName name="unid.2" localSheetId="65">#REF!</definedName>
    <definedName name="unid.2" localSheetId="66">#REF!</definedName>
    <definedName name="unid.2">#REF!</definedName>
    <definedName name="UNID_serviço" localSheetId="23">OFFSET(#REF!,0,0,COUNTA(#REF!),1)</definedName>
    <definedName name="UNID_serviço" localSheetId="30">OFFSET(#REF!,0,0,COUNTA(#REF!),1)</definedName>
    <definedName name="UNID_serviço" localSheetId="33">OFFSET(#REF!,0,0,COUNTA(#REF!),1)</definedName>
    <definedName name="UNID_serviço" localSheetId="35">OFFSET(#REF!,0,0,COUNTA(#REF!),1)</definedName>
    <definedName name="UNID_serviço" localSheetId="42">OFFSET(#REF!,0,0,COUNTA(#REF!),1)</definedName>
    <definedName name="UNID_serviço" localSheetId="43">OFFSET(#REF!,0,0,COUNTA(#REF!),1)</definedName>
    <definedName name="UNID_serviço" localSheetId="64">OFFSET(#REF!,0,0,COUNTA(#REF!),1)</definedName>
    <definedName name="UNID_serviço">OFFSET(#REF!,0,0,COUNTA(#REF!),1)</definedName>
    <definedName name="unidade" localSheetId="30">#REF!</definedName>
    <definedName name="unidade" localSheetId="32">#REF!</definedName>
    <definedName name="unidade" localSheetId="38">#REF!</definedName>
    <definedName name="unidade" localSheetId="59">#REF!</definedName>
    <definedName name="unidade" localSheetId="64">#REF!</definedName>
    <definedName name="unidade">#REF!</definedName>
    <definedName name="Unidade1" localSheetId="27">#REF!</definedName>
    <definedName name="Unidade1" localSheetId="32">#REF!</definedName>
    <definedName name="Unidade1" localSheetId="36">#REF!</definedName>
    <definedName name="Unidade1" localSheetId="38">#REF!</definedName>
    <definedName name="Unidade1" localSheetId="59">#REF!</definedName>
    <definedName name="Unidade1" localSheetId="48">#REF!</definedName>
    <definedName name="Unidade1" localSheetId="58">#REF!</definedName>
    <definedName name="Unidade1" localSheetId="64">#REF!</definedName>
    <definedName name="Unidade1" localSheetId="65">#REF!</definedName>
    <definedName name="Unidade1" localSheetId="66">#REF!</definedName>
    <definedName name="Unidade1">#REF!</definedName>
    <definedName name="UnidAux" hidden="1">#N/A</definedName>
    <definedName name="UNIT" localSheetId="27">#REF!</definedName>
    <definedName name="UNIT" localSheetId="40">#REF!</definedName>
    <definedName name="UNIT" localSheetId="37">#REF!</definedName>
    <definedName name="UNIT" localSheetId="39">#REF!</definedName>
    <definedName name="UNIT" localSheetId="41">#REF!</definedName>
    <definedName name="UNIT" localSheetId="67">#REF!</definedName>
    <definedName name="UNIT" localSheetId="60">#REF!</definedName>
    <definedName name="UNIT" localSheetId="61">#REF!</definedName>
    <definedName name="UNIT" localSheetId="62">#REF!</definedName>
    <definedName name="UNIT" localSheetId="63">#REF!</definedName>
    <definedName name="UNIT" localSheetId="64">#REF!</definedName>
    <definedName name="UNIT" localSheetId="65">#REF!</definedName>
    <definedName name="UNIT" localSheetId="66">#REF!</definedName>
    <definedName name="UNIT">#REF!</definedName>
    <definedName name="UNIT_1" localSheetId="27">#REF!</definedName>
    <definedName name="UNIT_1" localSheetId="40">#REF!</definedName>
    <definedName name="UNIT_1" localSheetId="37">#REF!</definedName>
    <definedName name="UNIT_1" localSheetId="39">#REF!</definedName>
    <definedName name="UNIT_1" localSheetId="41">#REF!</definedName>
    <definedName name="UNIT_1" localSheetId="67">#REF!</definedName>
    <definedName name="UNIT_1" localSheetId="60">#REF!</definedName>
    <definedName name="UNIT_1" localSheetId="61">#REF!</definedName>
    <definedName name="UNIT_1" localSheetId="62">#REF!</definedName>
    <definedName name="UNIT_1" localSheetId="63">#REF!</definedName>
    <definedName name="UNIT_1" localSheetId="64">#REF!</definedName>
    <definedName name="UNIT_1" localSheetId="65">#REF!</definedName>
    <definedName name="UNIT_1" localSheetId="66">#REF!</definedName>
    <definedName name="UNIT_1">#REF!</definedName>
    <definedName name="uno" localSheetId="27">#REF!</definedName>
    <definedName name="uno" localSheetId="40">#REF!</definedName>
    <definedName name="uno" localSheetId="37">#REF!</definedName>
    <definedName name="uno" localSheetId="39">#REF!</definedName>
    <definedName name="uno" localSheetId="41">#REF!</definedName>
    <definedName name="uno" localSheetId="67">#REF!</definedName>
    <definedName name="uno" localSheetId="60">#REF!</definedName>
    <definedName name="uno" localSheetId="61">#REF!</definedName>
    <definedName name="uno" localSheetId="62">#REF!</definedName>
    <definedName name="uno" localSheetId="63">#REF!</definedName>
    <definedName name="uno" localSheetId="64">#REF!</definedName>
    <definedName name="uno" localSheetId="65">#REF!</definedName>
    <definedName name="uno" localSheetId="66">#REF!</definedName>
    <definedName name="uno">#REF!</definedName>
    <definedName name="Upvc_2001">#REF!</definedName>
    <definedName name="UPVC_99">#REF!</definedName>
    <definedName name="URV_MAR94">#REF!</definedName>
    <definedName name="USINA">#REF!</definedName>
    <definedName name="Utlidades2">#REF!</definedName>
    <definedName name="uuu" localSheetId="27" hidden="1">{#N/A,#N/A,TRUE,"Serviços"}</definedName>
    <definedName name="uuu" localSheetId="30" hidden="1">{#N/A,#N/A,TRUE,"Serviços"}</definedName>
    <definedName name="uuu" localSheetId="40" hidden="1">{#N/A,#N/A,TRUE,"Serviços"}</definedName>
    <definedName name="uuu" localSheetId="36" hidden="1">{#N/A,#N/A,TRUE,"Serviços"}</definedName>
    <definedName name="uuu" localSheetId="37" hidden="1">{#N/A,#N/A,TRUE,"Serviços"}</definedName>
    <definedName name="uuu" localSheetId="39" hidden="1">{#N/A,#N/A,TRUE,"Serviços"}</definedName>
    <definedName name="uuu" localSheetId="41" hidden="1">{#N/A,#N/A,TRUE,"Serviços"}</definedName>
    <definedName name="uuu" localSheetId="67" hidden="1">{#N/A,#N/A,TRUE,"Serviços"}</definedName>
    <definedName name="uuu" localSheetId="46" hidden="1">{#N/A,#N/A,TRUE,"Serviços"}</definedName>
    <definedName name="uuu" localSheetId="47" hidden="1">{#N/A,#N/A,TRUE,"Serviços"}</definedName>
    <definedName name="uuu" localSheetId="48" hidden="1">{#N/A,#N/A,TRUE,"Serviços"}</definedName>
    <definedName name="uuu" localSheetId="60" hidden="1">{#N/A,#N/A,TRUE,"Serviços"}</definedName>
    <definedName name="uuu" localSheetId="61" hidden="1">{#N/A,#N/A,TRUE,"Serviços"}</definedName>
    <definedName name="uuu" localSheetId="62" hidden="1">{#N/A,#N/A,TRUE,"Serviços"}</definedName>
    <definedName name="uuu" localSheetId="63" hidden="1">{#N/A,#N/A,TRUE,"Serviços"}</definedName>
    <definedName name="uuu" localSheetId="64" hidden="1">{#N/A,#N/A,TRUE,"Serviços"}</definedName>
    <definedName name="uuu" localSheetId="65" hidden="1">{#N/A,#N/A,TRUE,"Serviços"}</definedName>
    <definedName name="uuu" localSheetId="66" hidden="1">{#N/A,#N/A,TRUE,"Serviços"}</definedName>
    <definedName name="uuu" localSheetId="1" hidden="1">{#N/A,#N/A,TRUE,"Serviços"}</definedName>
    <definedName name="uuu" hidden="1">{#N/A,#N/A,TRUE,"Serviços"}</definedName>
    <definedName name="uuuuuty">#N/A</definedName>
    <definedName name="V" localSheetId="27">#N/A</definedName>
    <definedName name="V" localSheetId="30">#N/A</definedName>
    <definedName name="V" localSheetId="40">#N/A</definedName>
    <definedName name="V" localSheetId="37">#N/A</definedName>
    <definedName name="V" localSheetId="39">#N/A</definedName>
    <definedName name="V" localSheetId="41">#N/A</definedName>
    <definedName name="V" localSheetId="67">#N/A</definedName>
    <definedName name="V" localSheetId="60">#N/A</definedName>
    <definedName name="V" localSheetId="61">#N/A</definedName>
    <definedName name="V" localSheetId="62">#N/A</definedName>
    <definedName name="V" localSheetId="63">#N/A</definedName>
    <definedName name="V" localSheetId="65">#N/A</definedName>
    <definedName name="V" localSheetId="66">#N/A</definedName>
    <definedName name="V">#N/A</definedName>
    <definedName name="VACAP">"$#REF!.$D$38"</definedName>
    <definedName name="VACM">"$#REF!.$D$37"</definedName>
    <definedName name="VAL" localSheetId="27">#REF!</definedName>
    <definedName name="VAL" localSheetId="40">#REF!</definedName>
    <definedName name="VAL" localSheetId="37">#REF!</definedName>
    <definedName name="VAL" localSheetId="39">#REF!</definedName>
    <definedName name="VAL" localSheetId="41">#REF!</definedName>
    <definedName name="VAL" localSheetId="67">#REF!</definedName>
    <definedName name="VAL" localSheetId="60">#REF!</definedName>
    <definedName name="VAL" localSheetId="61">#REF!</definedName>
    <definedName name="VAL" localSheetId="62">#REF!</definedName>
    <definedName name="VAL" localSheetId="63">#REF!</definedName>
    <definedName name="VAL" localSheetId="64">#REF!</definedName>
    <definedName name="VAL" localSheetId="65">#REF!</definedName>
    <definedName name="VAL" localSheetId="66">#REF!</definedName>
    <definedName name="VAL">#REF!</definedName>
    <definedName name="ValAcurl" localSheetId="27">#REF!</definedName>
    <definedName name="ValAcurl" localSheetId="40">#REF!</definedName>
    <definedName name="ValAcurl" localSheetId="37">#REF!</definedName>
    <definedName name="ValAcurl" localSheetId="39">#REF!</definedName>
    <definedName name="ValAcurl" localSheetId="41">#REF!</definedName>
    <definedName name="ValAcurl" localSheetId="67">#REF!</definedName>
    <definedName name="ValAcurl" localSheetId="60">#REF!</definedName>
    <definedName name="ValAcurl" localSheetId="61">#REF!</definedName>
    <definedName name="ValAcurl" localSheetId="62">#REF!</definedName>
    <definedName name="ValAcurl" localSheetId="63">#REF!</definedName>
    <definedName name="ValAcurl" localSheetId="64">#REF!</definedName>
    <definedName name="ValAcurl" localSheetId="65">#REF!</definedName>
    <definedName name="ValAcurl" localSheetId="66">#REF!</definedName>
    <definedName name="ValAcurl">#REF!</definedName>
    <definedName name="Valchvrl" localSheetId="27">#REF!</definedName>
    <definedName name="Valchvrl" localSheetId="40">#REF!</definedName>
    <definedName name="Valchvrl" localSheetId="37">#REF!</definedName>
    <definedName name="Valchvrl" localSheetId="39">#REF!</definedName>
    <definedName name="Valchvrl" localSheetId="41">#REF!</definedName>
    <definedName name="Valchvrl" localSheetId="67">#REF!</definedName>
    <definedName name="Valchvrl" localSheetId="60">#REF!</definedName>
    <definedName name="Valchvrl" localSheetId="61">#REF!</definedName>
    <definedName name="Valchvrl" localSheetId="62">#REF!</definedName>
    <definedName name="Valchvrl" localSheetId="63">#REF!</definedName>
    <definedName name="Valchvrl" localSheetId="64">#REF!</definedName>
    <definedName name="Valchvrl" localSheetId="65">#REF!</definedName>
    <definedName name="Valchvrl" localSheetId="66">#REF!</definedName>
    <definedName name="Valchvrl">#REF!</definedName>
    <definedName name="VALORES_VALORES_Listar">#REF!</definedName>
    <definedName name="VAM" localSheetId="30">#REF!</definedName>
    <definedName name="VAM">#REF!</definedName>
    <definedName name="VAMM" localSheetId="27">#REF!</definedName>
    <definedName name="VAMM" localSheetId="25">#REF!</definedName>
    <definedName name="VAMM" localSheetId="32">#REF!</definedName>
    <definedName name="VAMM" localSheetId="36">#REF!</definedName>
    <definedName name="VAMM" localSheetId="38">#REF!</definedName>
    <definedName name="VAMM" localSheetId="68">#REF!</definedName>
    <definedName name="VAMM" localSheetId="42">#REF!</definedName>
    <definedName name="VAMM" localSheetId="43">#REF!</definedName>
    <definedName name="VAMM" localSheetId="44">#REF!</definedName>
    <definedName name="VAMM" localSheetId="48">#REF!</definedName>
    <definedName name="VAMM" localSheetId="65">#REF!</definedName>
    <definedName name="VAMM" localSheetId="66">#REF!</definedName>
    <definedName name="VAMM">#REF!</definedName>
    <definedName name="VARM">"$#REF!.$D$36"</definedName>
    <definedName name="VARR">"$#REF!.$D$34"</definedName>
    <definedName name="Vazio1" localSheetId="30">#REF!</definedName>
    <definedName name="Vazio1" localSheetId="64">#REF!</definedName>
    <definedName name="Vazio1">#REF!</definedName>
    <definedName name="VAZIO2" localSheetId="30">#REF!</definedName>
    <definedName name="VAZIO2" localSheetId="64">#REF!</definedName>
    <definedName name="VAZIO2">#REF!</definedName>
    <definedName name="Vazios" localSheetId="30">#REF!</definedName>
    <definedName name="Vazios" localSheetId="38">#REF!</definedName>
    <definedName name="Vazios" localSheetId="59">#REF!</definedName>
    <definedName name="Vazios" localSheetId="58">#REF!</definedName>
    <definedName name="Vazios" localSheetId="64">#REF!</definedName>
    <definedName name="Vazios">#REF!</definedName>
    <definedName name="Vazios_25" localSheetId="30">#REF!</definedName>
    <definedName name="Vazios_25" localSheetId="32">#REF!</definedName>
    <definedName name="Vazios_25">#REF!</definedName>
    <definedName name="Vazios_29" localSheetId="30">#REF!</definedName>
    <definedName name="Vazios_29">#REF!</definedName>
    <definedName name="Vazios_31" localSheetId="30">#REF!</definedName>
    <definedName name="Vazios_31">#REF!</definedName>
    <definedName name="verde" localSheetId="27">#REF!</definedName>
    <definedName name="verde" localSheetId="31">#REF!</definedName>
    <definedName name="verde" localSheetId="32">#REF!</definedName>
    <definedName name="verde" localSheetId="36">#REF!</definedName>
    <definedName name="verde" localSheetId="38">#REF!</definedName>
    <definedName name="verde" localSheetId="59">#REF!</definedName>
    <definedName name="verde" localSheetId="48">#REF!</definedName>
    <definedName name="verde" localSheetId="58">#REF!</definedName>
    <definedName name="verde" localSheetId="65">#REF!</definedName>
    <definedName name="verde" localSheetId="66">#REF!</definedName>
    <definedName name="verde">#REF!</definedName>
    <definedName name="verde_25" localSheetId="27">#REF!</definedName>
    <definedName name="verde_25" localSheetId="32">#REF!</definedName>
    <definedName name="verde_25" localSheetId="48">#REF!</definedName>
    <definedName name="verde_25" localSheetId="65">#REF!</definedName>
    <definedName name="verde_25" localSheetId="66">#REF!</definedName>
    <definedName name="verde_25">#REF!</definedName>
    <definedName name="verdepav" localSheetId="31">#REF!</definedName>
    <definedName name="verdepav" localSheetId="32">#REF!</definedName>
    <definedName name="verdepav" localSheetId="38">#REF!</definedName>
    <definedName name="verdepav" localSheetId="59">#REF!</definedName>
    <definedName name="verdepav" localSheetId="58">#REF!</definedName>
    <definedName name="verdepav">#REF!</definedName>
    <definedName name="verdepav_25" localSheetId="32">#REF!</definedName>
    <definedName name="verdepav_25">#REF!</definedName>
    <definedName name="verificar">#REF!</definedName>
    <definedName name="verificar2">#REF!</definedName>
    <definedName name="vfvr">#N/A</definedName>
    <definedName name="VidaAnos" localSheetId="27">#REF!</definedName>
    <definedName name="VidaAnos" localSheetId="32">#REF!</definedName>
    <definedName name="VidaAnos" localSheetId="40">#REF!</definedName>
    <definedName name="VidaAnos" localSheetId="36">#REF!</definedName>
    <definedName name="VidaAnos" localSheetId="37">#REF!</definedName>
    <definedName name="VidaAnos" localSheetId="38">#REF!</definedName>
    <definedName name="VidaAnos" localSheetId="39">#REF!</definedName>
    <definedName name="VidaAnos" localSheetId="41">#REF!</definedName>
    <definedName name="VidaAnos" localSheetId="67">#REF!</definedName>
    <definedName name="VidaAnos" localSheetId="59">#REF!</definedName>
    <definedName name="VidaAnos" localSheetId="58">#REF!</definedName>
    <definedName name="VidaAnos" localSheetId="60">#REF!</definedName>
    <definedName name="VidaAnos" localSheetId="61">#REF!</definedName>
    <definedName name="VidaAnos" localSheetId="62">#REF!</definedName>
    <definedName name="VidaAnos" localSheetId="63">#REF!</definedName>
    <definedName name="VidaAnos" localSheetId="64">#REF!</definedName>
    <definedName name="VidaAnos" localSheetId="65">#REF!</definedName>
    <definedName name="VidaAnos" localSheetId="66">#REF!</definedName>
    <definedName name="VidaAnos">#REF!</definedName>
    <definedName name="Vidahoras" localSheetId="32">#REF!</definedName>
    <definedName name="Vidahoras" localSheetId="36">#REF!</definedName>
    <definedName name="Vidahoras" localSheetId="38">#REF!</definedName>
    <definedName name="Vidahoras" localSheetId="59">#REF!</definedName>
    <definedName name="Vidahoras" localSheetId="58">#REF!</definedName>
    <definedName name="Vidahoras" localSheetId="64">#REF!</definedName>
    <definedName name="Vidahoras">#REF!</definedName>
    <definedName name="VLM">"$#REF!.$#REF!$#REF!"</definedName>
    <definedName name="VLPI">"$#REF!.$#REF!$#REF!"</definedName>
    <definedName name="VLREAJ">"$#REF!.$#REF!$#REF!"</definedName>
    <definedName name="vm" localSheetId="27" hidden="1">{#N/A,#N/A,FALSE,"MO (2)"}</definedName>
    <definedName name="vm" localSheetId="30" hidden="1">{#N/A,#N/A,FALSE,"MO (2)"}</definedName>
    <definedName name="vm" localSheetId="40" hidden="1">{#N/A,#N/A,FALSE,"MO (2)"}</definedName>
    <definedName name="vm" localSheetId="36" hidden="1">{#N/A,#N/A,FALSE,"MO (2)"}</definedName>
    <definedName name="vm" localSheetId="37" hidden="1">{#N/A,#N/A,FALSE,"MO (2)"}</definedName>
    <definedName name="vm" localSheetId="39" hidden="1">{#N/A,#N/A,FALSE,"MO (2)"}</definedName>
    <definedName name="vm" localSheetId="41" hidden="1">{#N/A,#N/A,FALSE,"MO (2)"}</definedName>
    <definedName name="vm" localSheetId="67" hidden="1">{#N/A,#N/A,FALSE,"MO (2)"}</definedName>
    <definedName name="vm" localSheetId="46" hidden="1">{#N/A,#N/A,FALSE,"MO (2)"}</definedName>
    <definedName name="vm" localSheetId="47" hidden="1">{#N/A,#N/A,FALSE,"MO (2)"}</definedName>
    <definedName name="vm" localSheetId="48" hidden="1">{#N/A,#N/A,FALSE,"MO (2)"}</definedName>
    <definedName name="vm" localSheetId="60" hidden="1">{#N/A,#N/A,FALSE,"MO (2)"}</definedName>
    <definedName name="vm" localSheetId="61" hidden="1">{#N/A,#N/A,FALSE,"MO (2)"}</definedName>
    <definedName name="vm" localSheetId="62" hidden="1">{#N/A,#N/A,FALSE,"MO (2)"}</definedName>
    <definedName name="vm" localSheetId="63" hidden="1">{#N/A,#N/A,FALSE,"MO (2)"}</definedName>
    <definedName name="vm" localSheetId="64" hidden="1">{#N/A,#N/A,FALSE,"MO (2)"}</definedName>
    <definedName name="vm" localSheetId="65" hidden="1">{#N/A,#N/A,FALSE,"MO (2)"}</definedName>
    <definedName name="vm" localSheetId="66" hidden="1">{#N/A,#N/A,FALSE,"MO (2)"}</definedName>
    <definedName name="vm" localSheetId="1" hidden="1">{#N/A,#N/A,FALSE,"MO (2)"}</definedName>
    <definedName name="vm" hidden="1">{#N/A,#N/A,FALSE,"MO (2)"}</definedName>
    <definedName name="Vutil" localSheetId="27">#REF!</definedName>
    <definedName name="Vutil" localSheetId="40">#REF!</definedName>
    <definedName name="Vutil" localSheetId="37">#REF!</definedName>
    <definedName name="Vutil" localSheetId="39">#REF!</definedName>
    <definedName name="Vutil" localSheetId="41">#REF!</definedName>
    <definedName name="Vutil" localSheetId="67">#REF!</definedName>
    <definedName name="Vutil" localSheetId="60">#REF!</definedName>
    <definedName name="Vutil" localSheetId="61">#REF!</definedName>
    <definedName name="Vutil" localSheetId="62">#REF!</definedName>
    <definedName name="Vutil" localSheetId="63">#REF!</definedName>
    <definedName name="Vutil" localSheetId="64">#REF!</definedName>
    <definedName name="Vutil" localSheetId="65">#REF!</definedName>
    <definedName name="Vutil" localSheetId="66">#REF!</definedName>
    <definedName name="Vutil">#REF!</definedName>
    <definedName name="VV9_1" localSheetId="27">#REF!</definedName>
    <definedName name="VV9_1" localSheetId="40">#REF!</definedName>
    <definedName name="VV9_1" localSheetId="37">#REF!</definedName>
    <definedName name="VV9_1" localSheetId="39">#REF!</definedName>
    <definedName name="VV9_1" localSheetId="41">#REF!</definedName>
    <definedName name="VV9_1" localSheetId="67">#REF!</definedName>
    <definedName name="VV9_1" localSheetId="60">#REF!</definedName>
    <definedName name="VV9_1" localSheetId="61">#REF!</definedName>
    <definedName name="VV9_1" localSheetId="62">#REF!</definedName>
    <definedName name="VV9_1" localSheetId="63">#REF!</definedName>
    <definedName name="VV9_1" localSheetId="64">#REF!</definedName>
    <definedName name="VV9_1" localSheetId="65">#REF!</definedName>
    <definedName name="VV9_1" localSheetId="66">#REF!</definedName>
    <definedName name="VV9_1">#REF!</definedName>
    <definedName name="VV9_2" localSheetId="27">#REF!</definedName>
    <definedName name="VV9_2" localSheetId="40">#REF!</definedName>
    <definedName name="VV9_2" localSheetId="37">#REF!</definedName>
    <definedName name="VV9_2" localSheetId="39">#REF!</definedName>
    <definedName name="VV9_2" localSheetId="41">#REF!</definedName>
    <definedName name="VV9_2" localSheetId="67">#REF!</definedName>
    <definedName name="VV9_2" localSheetId="60">#REF!</definedName>
    <definedName name="VV9_2" localSheetId="61">#REF!</definedName>
    <definedName name="VV9_2" localSheetId="62">#REF!</definedName>
    <definedName name="VV9_2" localSheetId="63">#REF!</definedName>
    <definedName name="VV9_2" localSheetId="64">#REF!</definedName>
    <definedName name="VV9_2" localSheetId="65">#REF!</definedName>
    <definedName name="VV9_2" localSheetId="66">#REF!</definedName>
    <definedName name="VV9_2">#REF!</definedName>
    <definedName name="VV9_3">#REF!</definedName>
    <definedName name="vvv" localSheetId="27" hidden="1">{#N/A,#N/A,FALSE,"MO (2)"}</definedName>
    <definedName name="vvv" localSheetId="30" hidden="1">{#N/A,#N/A,FALSE,"MO (2)"}</definedName>
    <definedName name="vvv" localSheetId="40" hidden="1">{#N/A,#N/A,FALSE,"MO (2)"}</definedName>
    <definedName name="vvv" localSheetId="36" hidden="1">{#N/A,#N/A,FALSE,"MO (2)"}</definedName>
    <definedName name="vvv" localSheetId="37" hidden="1">{#N/A,#N/A,FALSE,"MO (2)"}</definedName>
    <definedName name="vvv" localSheetId="39" hidden="1">{#N/A,#N/A,FALSE,"MO (2)"}</definedName>
    <definedName name="vvv" localSheetId="41" hidden="1">{#N/A,#N/A,FALSE,"MO (2)"}</definedName>
    <definedName name="vvv" localSheetId="67" hidden="1">{#N/A,#N/A,FALSE,"MO (2)"}</definedName>
    <definedName name="vvv" localSheetId="46" hidden="1">{#N/A,#N/A,FALSE,"MO (2)"}</definedName>
    <definedName name="vvv" localSheetId="47" hidden="1">{#N/A,#N/A,FALSE,"MO (2)"}</definedName>
    <definedName name="vvv" localSheetId="48" hidden="1">{#N/A,#N/A,FALSE,"MO (2)"}</definedName>
    <definedName name="vvv" localSheetId="60" hidden="1">{#N/A,#N/A,FALSE,"MO (2)"}</definedName>
    <definedName name="vvv" localSheetId="61" hidden="1">{#N/A,#N/A,FALSE,"MO (2)"}</definedName>
    <definedName name="vvv" localSheetId="62" hidden="1">{#N/A,#N/A,FALSE,"MO (2)"}</definedName>
    <definedName name="vvv" localSheetId="63" hidden="1">{#N/A,#N/A,FALSE,"MO (2)"}</definedName>
    <definedName name="vvv" localSheetId="64" hidden="1">{#N/A,#N/A,FALSE,"MO (2)"}</definedName>
    <definedName name="vvv" localSheetId="65" hidden="1">{#N/A,#N/A,FALSE,"MO (2)"}</definedName>
    <definedName name="vvv" localSheetId="66" hidden="1">{#N/A,#N/A,FALSE,"MO (2)"}</definedName>
    <definedName name="vvv" localSheetId="1" hidden="1">{#N/A,#N/A,FALSE,"MO (2)"}</definedName>
    <definedName name="vvv" hidden="1">{#N/A,#N/A,FALSE,"MO (2)"}</definedName>
    <definedName name="wacc" localSheetId="27">#REF!</definedName>
    <definedName name="wacc" localSheetId="40">#REF!</definedName>
    <definedName name="wacc" localSheetId="37">#REF!</definedName>
    <definedName name="wacc" localSheetId="39">#REF!</definedName>
    <definedName name="wacc" localSheetId="41">#REF!</definedName>
    <definedName name="wacc" localSheetId="67">#REF!</definedName>
    <definedName name="wacc" localSheetId="60">#REF!</definedName>
    <definedName name="wacc" localSheetId="61">#REF!</definedName>
    <definedName name="wacc" localSheetId="62">#REF!</definedName>
    <definedName name="wacc" localSheetId="63">#REF!</definedName>
    <definedName name="wacc" localSheetId="64">#REF!</definedName>
    <definedName name="wacc" localSheetId="65">#REF!</definedName>
    <definedName name="wacc" localSheetId="66">#REF!</definedName>
    <definedName name="wacc">#REF!</definedName>
    <definedName name="wacc1" localSheetId="27">#REF!</definedName>
    <definedName name="wacc1" localSheetId="40">#REF!</definedName>
    <definedName name="wacc1" localSheetId="37">#REF!</definedName>
    <definedName name="wacc1" localSheetId="39">#REF!</definedName>
    <definedName name="wacc1" localSheetId="41">#REF!</definedName>
    <definedName name="wacc1" localSheetId="67">#REF!</definedName>
    <definedName name="wacc1" localSheetId="60">#REF!</definedName>
    <definedName name="wacc1" localSheetId="61">#REF!</definedName>
    <definedName name="wacc1" localSheetId="62">#REF!</definedName>
    <definedName name="wacc1" localSheetId="63">#REF!</definedName>
    <definedName name="wacc1" localSheetId="64">#REF!</definedName>
    <definedName name="wacc1" localSheetId="65">#REF!</definedName>
    <definedName name="wacc1" localSheetId="66">#REF!</definedName>
    <definedName name="wacc1">#REF!</definedName>
    <definedName name="WAESDE">#N/A</definedName>
    <definedName name="WAESDE_1" localSheetId="27">#REF!</definedName>
    <definedName name="WAESDE_1" localSheetId="40">#REF!</definedName>
    <definedName name="WAESDE_1" localSheetId="37">#REF!</definedName>
    <definedName name="WAESDE_1" localSheetId="39">#REF!</definedName>
    <definedName name="WAESDE_1" localSheetId="41">#REF!</definedName>
    <definedName name="WAESDE_1" localSheetId="67">#REF!</definedName>
    <definedName name="WAESDE_1" localSheetId="60">#REF!</definedName>
    <definedName name="WAESDE_1" localSheetId="61">#REF!</definedName>
    <definedName name="WAESDE_1" localSheetId="62">#REF!</definedName>
    <definedName name="WAESDE_1" localSheetId="63">#REF!</definedName>
    <definedName name="WAESDE_1" localSheetId="64">#REF!</definedName>
    <definedName name="WAESDE_1" localSheetId="65">#REF!</definedName>
    <definedName name="WAESDE_1" localSheetId="66">#REF!</definedName>
    <definedName name="WAESDE_1">#REF!</definedName>
    <definedName name="WAESDE_14">#N/A</definedName>
    <definedName name="WAESDE_7">#N/A</definedName>
    <definedName name="WAESDE_7_1" localSheetId="27">#REF!</definedName>
    <definedName name="WAESDE_7_1" localSheetId="40">#REF!</definedName>
    <definedName name="WAESDE_7_1" localSheetId="37">#REF!</definedName>
    <definedName name="WAESDE_7_1" localSheetId="39">#REF!</definedName>
    <definedName name="WAESDE_7_1" localSheetId="41">#REF!</definedName>
    <definedName name="WAESDE_7_1" localSheetId="67">#REF!</definedName>
    <definedName name="WAESDE_7_1" localSheetId="60">#REF!</definedName>
    <definedName name="WAESDE_7_1" localSheetId="61">#REF!</definedName>
    <definedName name="WAESDE_7_1" localSheetId="62">#REF!</definedName>
    <definedName name="WAESDE_7_1" localSheetId="63">#REF!</definedName>
    <definedName name="WAESDE_7_1" localSheetId="64">#REF!</definedName>
    <definedName name="WAESDE_7_1" localSheetId="65">#REF!</definedName>
    <definedName name="WAESDE_7_1" localSheetId="66">#REF!</definedName>
    <definedName name="WAESDE_7_1">#REF!</definedName>
    <definedName name="WAESDE_7_14">#N/A</definedName>
    <definedName name="we">#N/A</definedName>
    <definedName name="wer">#N/A</definedName>
    <definedName name="wew" localSheetId="27">#N/A</definedName>
    <definedName name="wew" localSheetId="25">'ANEXO VII - Erosão'!wew</definedName>
    <definedName name="wew" localSheetId="30">#N/A</definedName>
    <definedName name="wew" localSheetId="32">'ANEXO XII - Ficha Resumo'!wew</definedName>
    <definedName name="wew" localSheetId="40">#N/A</definedName>
    <definedName name="wew" localSheetId="36">#N/A</definedName>
    <definedName name="wew" localSheetId="37">#N/A</definedName>
    <definedName name="wew" localSheetId="38">'ANEXO XVII - Pedágio'!wew</definedName>
    <definedName name="wew" localSheetId="39">#N/A</definedName>
    <definedName name="wew" localSheetId="68">#N/A</definedName>
    <definedName name="wew" localSheetId="41">#N/A</definedName>
    <definedName name="wew" localSheetId="67">#N/A</definedName>
    <definedName name="wew" localSheetId="42">#N/A</definedName>
    <definedName name="wew" localSheetId="43">#N/A</definedName>
    <definedName name="wew" localSheetId="44">'ANEXO XXII - Sin. Abertura Tráf'!wew</definedName>
    <definedName name="wew" localSheetId="46">'ANEXO XXIV - Orç. Total'!wew</definedName>
    <definedName name="wew" localSheetId="59">'ANEXO XXIX - Doc SEDE'!wew</definedName>
    <definedName name="wew" localSheetId="47">'ANEXO XXV - Cronograma'!wew</definedName>
    <definedName name="wew" localSheetId="48">'ANEXO XXVI - Padrão Desempenho'!wew</definedName>
    <definedName name="wew" localSheetId="58">'ANEXO XXVIII - Espec. Servicos'!wew</definedName>
    <definedName name="wew" localSheetId="60">#N/A</definedName>
    <definedName name="wew" localSheetId="61">#N/A</definedName>
    <definedName name="wew" localSheetId="62">#N/A</definedName>
    <definedName name="wew" localSheetId="63">#N/A</definedName>
    <definedName name="wew" localSheetId="64">'ANEXO XXXIV - Aplicação PC'!wew</definedName>
    <definedName name="wew" localSheetId="65">#N/A</definedName>
    <definedName name="wew" localSheetId="66">#N/A</definedName>
    <definedName name="wew">[0]!wew</definedName>
    <definedName name="wew_38" localSheetId="27">#N/A</definedName>
    <definedName name="wew_38" localSheetId="25">'ANEXO VII - Erosão'!wew_38</definedName>
    <definedName name="wew_38" localSheetId="30">#N/A</definedName>
    <definedName name="wew_38" localSheetId="40">#N/A</definedName>
    <definedName name="wew_38" localSheetId="36">#N/A</definedName>
    <definedName name="wew_38" localSheetId="37">#N/A</definedName>
    <definedName name="wew_38" localSheetId="38">'ANEXO XVII - Pedágio'!wew_38</definedName>
    <definedName name="wew_38" localSheetId="39">#N/A</definedName>
    <definedName name="wew_38" localSheetId="68">#N/A</definedName>
    <definedName name="wew_38" localSheetId="41">#N/A</definedName>
    <definedName name="wew_38" localSheetId="67">#N/A</definedName>
    <definedName name="wew_38" localSheetId="42">#N/A</definedName>
    <definedName name="wew_38" localSheetId="43">#N/A</definedName>
    <definedName name="wew_38" localSheetId="44">'ANEXO XXII - Sin. Abertura Tráf'!wew_38</definedName>
    <definedName name="wew_38" localSheetId="46">'ANEXO XXIV - Orç. Total'!wew_38</definedName>
    <definedName name="wew_38" localSheetId="59">'ANEXO XXIX - Doc SEDE'!wew_38</definedName>
    <definedName name="wew_38" localSheetId="47">'ANEXO XXV - Cronograma'!wew_38</definedName>
    <definedName name="wew_38" localSheetId="48">'ANEXO XXVI - Padrão Desempenho'!wew_38</definedName>
    <definedName name="wew_38" localSheetId="58">'ANEXO XXVIII - Espec. Servicos'!wew_38</definedName>
    <definedName name="wew_38" localSheetId="60">#N/A</definedName>
    <definedName name="wew_38" localSheetId="61">#N/A</definedName>
    <definedName name="wew_38" localSheetId="62">#N/A</definedName>
    <definedName name="wew_38" localSheetId="63">#N/A</definedName>
    <definedName name="wew_38" localSheetId="64">'ANEXO XXXIV - Aplicação PC'!wew_38</definedName>
    <definedName name="wew_38" localSheetId="65">#N/A</definedName>
    <definedName name="wew_38" localSheetId="66">#N/A</definedName>
    <definedName name="wew_38" localSheetId="1">SUMÁRIO!wew_38</definedName>
    <definedName name="wew_38">wew_38</definedName>
    <definedName name="wewewew" localSheetId="27" hidden="1">{#N/A,#N/A,FALSE,"MO (2)"}</definedName>
    <definedName name="wewewew" localSheetId="30" hidden="1">{#N/A,#N/A,FALSE,"MO (2)"}</definedName>
    <definedName name="wewewew" localSheetId="40" hidden="1">{#N/A,#N/A,FALSE,"MO (2)"}</definedName>
    <definedName name="wewewew" localSheetId="36" hidden="1">{#N/A,#N/A,FALSE,"MO (2)"}</definedName>
    <definedName name="wewewew" localSheetId="37" hidden="1">{#N/A,#N/A,FALSE,"MO (2)"}</definedName>
    <definedName name="wewewew" localSheetId="39" hidden="1">{#N/A,#N/A,FALSE,"MO (2)"}</definedName>
    <definedName name="wewewew" localSheetId="41" hidden="1">{#N/A,#N/A,FALSE,"MO (2)"}</definedName>
    <definedName name="wewewew" localSheetId="67" hidden="1">{#N/A,#N/A,FALSE,"MO (2)"}</definedName>
    <definedName name="wewewew" localSheetId="46" hidden="1">{#N/A,#N/A,FALSE,"MO (2)"}</definedName>
    <definedName name="wewewew" localSheetId="47" hidden="1">{#N/A,#N/A,FALSE,"MO (2)"}</definedName>
    <definedName name="wewewew" localSheetId="48" hidden="1">{#N/A,#N/A,FALSE,"MO (2)"}</definedName>
    <definedName name="wewewew" localSheetId="60" hidden="1">{#N/A,#N/A,FALSE,"MO (2)"}</definedName>
    <definedName name="wewewew" localSheetId="61" hidden="1">{#N/A,#N/A,FALSE,"MO (2)"}</definedName>
    <definedName name="wewewew" localSheetId="62" hidden="1">{#N/A,#N/A,FALSE,"MO (2)"}</definedName>
    <definedName name="wewewew" localSheetId="63" hidden="1">{#N/A,#N/A,FALSE,"MO (2)"}</definedName>
    <definedName name="wewewew" localSheetId="64" hidden="1">{#N/A,#N/A,FALSE,"MO (2)"}</definedName>
    <definedName name="wewewew" localSheetId="65" hidden="1">{#N/A,#N/A,FALSE,"MO (2)"}</definedName>
    <definedName name="wewewew" localSheetId="66" hidden="1">{#N/A,#N/A,FALSE,"MO (2)"}</definedName>
    <definedName name="wewewew" localSheetId="1" hidden="1">{#N/A,#N/A,FALSE,"MO (2)"}</definedName>
    <definedName name="wewewew" hidden="1">{#N/A,#N/A,FALSE,"MO (2)"}</definedName>
    <definedName name="WEWR" localSheetId="27">#N/A</definedName>
    <definedName name="WEWR" localSheetId="30">#N/A</definedName>
    <definedName name="WEWR" localSheetId="40">#N/A</definedName>
    <definedName name="WEWR" localSheetId="37">#N/A</definedName>
    <definedName name="WEWR" localSheetId="39">#N/A</definedName>
    <definedName name="WEWR" localSheetId="41">#N/A</definedName>
    <definedName name="WEWR" localSheetId="67">#N/A</definedName>
    <definedName name="WEWR" localSheetId="60">#N/A</definedName>
    <definedName name="WEWR" localSheetId="61">#N/A</definedName>
    <definedName name="WEWR" localSheetId="62">#N/A</definedName>
    <definedName name="WEWR" localSheetId="63">#N/A</definedName>
    <definedName name="WEWR" localSheetId="65">#N/A</definedName>
    <definedName name="WEWR" localSheetId="66">#N/A</definedName>
    <definedName name="WEWR">#N/A</definedName>
    <definedName name="WEWRWR" localSheetId="27">#N/A</definedName>
    <definedName name="WEWRWR" localSheetId="25">'ANEXO VII - Erosão'!WEWRWR</definedName>
    <definedName name="WEWRWR" localSheetId="29">'ANEXO X - Ind. Soluções'!WEWRWR</definedName>
    <definedName name="WEWRWR" localSheetId="30">#N/A</definedName>
    <definedName name="WEWRWR" localSheetId="31">#N/A</definedName>
    <definedName name="WEWRWR" localSheetId="32">'ANEXO XII - Ficha Resumo'!WEWRWR</definedName>
    <definedName name="WEWRWR" localSheetId="40">#N/A</definedName>
    <definedName name="WEWRWR" localSheetId="36">#N/A</definedName>
    <definedName name="WEWRWR" localSheetId="37">#N/A</definedName>
    <definedName name="WEWRWR" localSheetId="38">'ANEXO XVII - Pedágio'!WEWRWR</definedName>
    <definedName name="WEWRWR" localSheetId="39">#N/A</definedName>
    <definedName name="WEWRWR" localSheetId="68">#N/A</definedName>
    <definedName name="WEWRWR" localSheetId="41">#N/A</definedName>
    <definedName name="WEWRWR" localSheetId="67">#N/A</definedName>
    <definedName name="WEWRWR" localSheetId="42">#N/A</definedName>
    <definedName name="WEWRWR" localSheetId="43">#N/A</definedName>
    <definedName name="WEWRWR" localSheetId="44">'ANEXO XXII - Sin. Abertura Tráf'!WEWRWR</definedName>
    <definedName name="WEWRWR" localSheetId="46">'ANEXO XXIV - Orç. Total'!WEWRWR</definedName>
    <definedName name="WEWRWR" localSheetId="59">'ANEXO XXIX - Doc SEDE'!WEWRWR</definedName>
    <definedName name="WEWRWR" localSheetId="47">'ANEXO XXV - Cronograma'!WEWRWR</definedName>
    <definedName name="WEWRWR" localSheetId="48">'ANEXO XXVI - Padrão Desempenho'!WEWRWR</definedName>
    <definedName name="WEWRWR" localSheetId="58">'ANEXO XXVIII - Espec. Servicos'!WEWRWR</definedName>
    <definedName name="WEWRWR" localSheetId="60">#N/A</definedName>
    <definedName name="WEWRWR" localSheetId="61">#N/A</definedName>
    <definedName name="WEWRWR" localSheetId="62">#N/A</definedName>
    <definedName name="WEWRWR" localSheetId="63">#N/A</definedName>
    <definedName name="WEWRWR" localSheetId="64">'ANEXO XXXIV - Aplicação PC'!WEWRWR</definedName>
    <definedName name="WEWRWR" localSheetId="65">#N/A</definedName>
    <definedName name="WEWRWR" localSheetId="66">#N/A</definedName>
    <definedName name="WEWRWR">[0]!WEWRWR</definedName>
    <definedName name="WEWRWR_1" localSheetId="27">#N/A</definedName>
    <definedName name="WEWRWR_1" localSheetId="25">'ANEXO VII - Erosão'!WEWRWR_1</definedName>
    <definedName name="WEWRWR_1" localSheetId="30">[0]!DPESSO</definedName>
    <definedName name="WEWRWR_1" localSheetId="32">'ANEXO XII - Ficha Resumo'!WEWRWR_1</definedName>
    <definedName name="WEWRWR_1" localSheetId="40">#N/A</definedName>
    <definedName name="WEWRWR_1" localSheetId="36">#N/A</definedName>
    <definedName name="WEWRWR_1" localSheetId="37">#N/A</definedName>
    <definedName name="WEWRWR_1" localSheetId="38">'ANEXO XVII - Pedágio'!WEWRWR_1</definedName>
    <definedName name="WEWRWR_1" localSheetId="39">#N/A</definedName>
    <definedName name="WEWRWR_1" localSheetId="68">#N/A</definedName>
    <definedName name="WEWRWR_1" localSheetId="41">#N/A</definedName>
    <definedName name="WEWRWR_1" localSheetId="67">#N/A</definedName>
    <definedName name="WEWRWR_1" localSheetId="42">#N/A</definedName>
    <definedName name="WEWRWR_1" localSheetId="43">#N/A</definedName>
    <definedName name="WEWRWR_1" localSheetId="44">'ANEXO XXII - Sin. Abertura Tráf'!WEWRWR_1</definedName>
    <definedName name="WEWRWR_1" localSheetId="46">'ANEXO XXIV - Orç. Total'!WEWRWR_1</definedName>
    <definedName name="WEWRWR_1" localSheetId="59">'ANEXO XXIX - Doc SEDE'!WEWRWR_1</definedName>
    <definedName name="WEWRWR_1" localSheetId="47">'ANEXO XXV - Cronograma'!WEWRWR_1</definedName>
    <definedName name="WEWRWR_1" localSheetId="48">'ANEXO XXVI - Padrão Desempenho'!WEWRWR_1</definedName>
    <definedName name="WEWRWR_1" localSheetId="58">'ANEXO XXVIII - Espec. Servicos'!WEWRWR_1</definedName>
    <definedName name="WEWRWR_1" localSheetId="60">#N/A</definedName>
    <definedName name="WEWRWR_1" localSheetId="61">#N/A</definedName>
    <definedName name="WEWRWR_1" localSheetId="62">#N/A</definedName>
    <definedName name="WEWRWR_1" localSheetId="63">#N/A</definedName>
    <definedName name="WEWRWR_1" localSheetId="64">'ANEXO XXXIV - Aplicação PC'!WEWRWR_1</definedName>
    <definedName name="WEWRWR_1" localSheetId="65">#N/A</definedName>
    <definedName name="WEWRWR_1" localSheetId="66">#N/A</definedName>
    <definedName name="WEWRWR_1" localSheetId="1">SUMÁRIO!WEWRWR_1</definedName>
    <definedName name="WEWRWR_1">WEWRWR_1</definedName>
    <definedName name="WEWRWR_10" localSheetId="27">#N/A</definedName>
    <definedName name="WEWRWR_10" localSheetId="25">'ANEXO VII - Erosão'!WEWRWR_10</definedName>
    <definedName name="WEWRWR_10" localSheetId="30">#N/A</definedName>
    <definedName name="WEWRWR_10" localSheetId="32">'ANEXO XII - Ficha Resumo'!WEWRWR_10</definedName>
    <definedName name="WEWRWR_10" localSheetId="40">#N/A</definedName>
    <definedName name="WEWRWR_10" localSheetId="36">#N/A</definedName>
    <definedName name="WEWRWR_10" localSheetId="37">#N/A</definedName>
    <definedName name="WEWRWR_10" localSheetId="38">'ANEXO XVII - Pedágio'!WEWRWR_10</definedName>
    <definedName name="WEWRWR_10" localSheetId="39">#N/A</definedName>
    <definedName name="WEWRWR_10" localSheetId="68">#N/A</definedName>
    <definedName name="WEWRWR_10" localSheetId="41">#N/A</definedName>
    <definedName name="WEWRWR_10" localSheetId="67">#N/A</definedName>
    <definedName name="WEWRWR_10" localSheetId="42">#N/A</definedName>
    <definedName name="WEWRWR_10" localSheetId="43">#N/A</definedName>
    <definedName name="WEWRWR_10" localSheetId="44">'ANEXO XXII - Sin. Abertura Tráf'!WEWRWR_10</definedName>
    <definedName name="WEWRWR_10" localSheetId="46">'ANEXO XXIV - Orç. Total'!WEWRWR_10</definedName>
    <definedName name="WEWRWR_10" localSheetId="59">'ANEXO XXIX - Doc SEDE'!WEWRWR_10</definedName>
    <definedName name="WEWRWR_10" localSheetId="47">'ANEXO XXV - Cronograma'!WEWRWR_10</definedName>
    <definedName name="WEWRWR_10" localSheetId="48">'ANEXO XXVI - Padrão Desempenho'!WEWRWR_10</definedName>
    <definedName name="WEWRWR_10" localSheetId="58">'ANEXO XXVIII - Espec. Servicos'!WEWRWR_10</definedName>
    <definedName name="WEWRWR_10" localSheetId="60">#N/A</definedName>
    <definedName name="WEWRWR_10" localSheetId="61">#N/A</definedName>
    <definedName name="WEWRWR_10" localSheetId="62">#N/A</definedName>
    <definedName name="WEWRWR_10" localSheetId="63">#N/A</definedName>
    <definedName name="WEWRWR_10" localSheetId="64">'ANEXO XXXIV - Aplicação PC'!WEWRWR_10</definedName>
    <definedName name="WEWRWR_10" localSheetId="65">#N/A</definedName>
    <definedName name="WEWRWR_10" localSheetId="66">#N/A</definedName>
    <definedName name="WEWRWR_10" localSheetId="1">SUMÁRIO!WEWRWR_10</definedName>
    <definedName name="WEWRWR_10">WEWRWR_10</definedName>
    <definedName name="WEWRWR_12" localSheetId="27">#N/A</definedName>
    <definedName name="WEWRWR_12" localSheetId="25">'ANEXO VII - Erosão'!WEWRWR_12</definedName>
    <definedName name="WEWRWR_12" localSheetId="30">#N/A</definedName>
    <definedName name="WEWRWR_12" localSheetId="32">'ANEXO XII - Ficha Resumo'!WEWRWR_12</definedName>
    <definedName name="WEWRWR_12" localSheetId="40">#N/A</definedName>
    <definedName name="WEWRWR_12" localSheetId="36">#N/A</definedName>
    <definedName name="WEWRWR_12" localSheetId="37">#N/A</definedName>
    <definedName name="WEWRWR_12" localSheetId="38">'ANEXO XVII - Pedágio'!WEWRWR_12</definedName>
    <definedName name="WEWRWR_12" localSheetId="39">#N/A</definedName>
    <definedName name="WEWRWR_12" localSheetId="68">#N/A</definedName>
    <definedName name="WEWRWR_12" localSheetId="41">#N/A</definedName>
    <definedName name="WEWRWR_12" localSheetId="67">#N/A</definedName>
    <definedName name="WEWRWR_12" localSheetId="42">#N/A</definedName>
    <definedName name="WEWRWR_12" localSheetId="43">#N/A</definedName>
    <definedName name="WEWRWR_12" localSheetId="44">'ANEXO XXII - Sin. Abertura Tráf'!WEWRWR_12</definedName>
    <definedName name="WEWRWR_12" localSheetId="46">'ANEXO XXIV - Orç. Total'!WEWRWR_12</definedName>
    <definedName name="WEWRWR_12" localSheetId="59">'ANEXO XXIX - Doc SEDE'!WEWRWR_12</definedName>
    <definedName name="WEWRWR_12" localSheetId="47">'ANEXO XXV - Cronograma'!WEWRWR_12</definedName>
    <definedName name="WEWRWR_12" localSheetId="48">'ANEXO XXVI - Padrão Desempenho'!WEWRWR_12</definedName>
    <definedName name="WEWRWR_12" localSheetId="58">'ANEXO XXVIII - Espec. Servicos'!WEWRWR_12</definedName>
    <definedName name="WEWRWR_12" localSheetId="60">#N/A</definedName>
    <definedName name="WEWRWR_12" localSheetId="61">#N/A</definedName>
    <definedName name="WEWRWR_12" localSheetId="62">#N/A</definedName>
    <definedName name="WEWRWR_12" localSheetId="63">#N/A</definedName>
    <definedName name="WEWRWR_12" localSheetId="64">'ANEXO XXXIV - Aplicação PC'!WEWRWR_12</definedName>
    <definedName name="WEWRWR_12" localSheetId="65">#N/A</definedName>
    <definedName name="WEWRWR_12" localSheetId="66">#N/A</definedName>
    <definedName name="WEWRWR_12" localSheetId="1">SUMÁRIO!WEWRWR_12</definedName>
    <definedName name="WEWRWR_12">WEWRWR_12</definedName>
    <definedName name="WEWRWR_13" localSheetId="27">#N/A</definedName>
    <definedName name="WEWRWR_13" localSheetId="25">'ANEXO VII - Erosão'!WEWRWR_13</definedName>
    <definedName name="WEWRWR_13" localSheetId="30">#N/A</definedName>
    <definedName name="WEWRWR_13" localSheetId="32">'ANEXO XII - Ficha Resumo'!WEWRWR_13</definedName>
    <definedName name="WEWRWR_13" localSheetId="40">#N/A</definedName>
    <definedName name="WEWRWR_13" localSheetId="36">#N/A</definedName>
    <definedName name="WEWRWR_13" localSheetId="37">#N/A</definedName>
    <definedName name="WEWRWR_13" localSheetId="38">'ANEXO XVII - Pedágio'!WEWRWR_13</definedName>
    <definedName name="WEWRWR_13" localSheetId="39">#N/A</definedName>
    <definedName name="WEWRWR_13" localSheetId="68">#N/A</definedName>
    <definedName name="WEWRWR_13" localSheetId="41">#N/A</definedName>
    <definedName name="WEWRWR_13" localSheetId="67">#N/A</definedName>
    <definedName name="WEWRWR_13" localSheetId="42">#N/A</definedName>
    <definedName name="WEWRWR_13" localSheetId="43">#N/A</definedName>
    <definedName name="WEWRWR_13" localSheetId="44">'ANEXO XXII - Sin. Abertura Tráf'!WEWRWR_13</definedName>
    <definedName name="WEWRWR_13" localSheetId="46">'ANEXO XXIV - Orç. Total'!WEWRWR_13</definedName>
    <definedName name="WEWRWR_13" localSheetId="59">'ANEXO XXIX - Doc SEDE'!WEWRWR_13</definedName>
    <definedName name="WEWRWR_13" localSheetId="47">'ANEXO XXV - Cronograma'!WEWRWR_13</definedName>
    <definedName name="WEWRWR_13" localSheetId="48">'ANEXO XXVI - Padrão Desempenho'!WEWRWR_13</definedName>
    <definedName name="WEWRWR_13" localSheetId="58">'ANEXO XXVIII - Espec. Servicos'!WEWRWR_13</definedName>
    <definedName name="WEWRWR_13" localSheetId="60">#N/A</definedName>
    <definedName name="WEWRWR_13" localSheetId="61">#N/A</definedName>
    <definedName name="WEWRWR_13" localSheetId="62">#N/A</definedName>
    <definedName name="WEWRWR_13" localSheetId="63">#N/A</definedName>
    <definedName name="WEWRWR_13" localSheetId="64">'ANEXO XXXIV - Aplicação PC'!WEWRWR_13</definedName>
    <definedName name="WEWRWR_13" localSheetId="65">#N/A</definedName>
    <definedName name="WEWRWR_13" localSheetId="66">#N/A</definedName>
    <definedName name="WEWRWR_13" localSheetId="1">SUMÁRIO!WEWRWR_13</definedName>
    <definedName name="WEWRWR_13">WEWRWR_13</definedName>
    <definedName name="WEWRWR_14" localSheetId="27">#N/A</definedName>
    <definedName name="WEWRWR_14" localSheetId="25">'ANEXO VII - Erosão'!WEWRWR_14</definedName>
    <definedName name="WEWRWR_14" localSheetId="30">#N/A</definedName>
    <definedName name="WEWRWR_14" localSheetId="32">'ANEXO XII - Ficha Resumo'!WEWRWR_14</definedName>
    <definedName name="WEWRWR_14" localSheetId="40">#N/A</definedName>
    <definedName name="WEWRWR_14" localSheetId="36">#N/A</definedName>
    <definedName name="WEWRWR_14" localSheetId="37">#N/A</definedName>
    <definedName name="WEWRWR_14" localSheetId="38">'ANEXO XVII - Pedágio'!WEWRWR_14</definedName>
    <definedName name="WEWRWR_14" localSheetId="39">#N/A</definedName>
    <definedName name="WEWRWR_14" localSheetId="68">#N/A</definedName>
    <definedName name="WEWRWR_14" localSheetId="41">#N/A</definedName>
    <definedName name="WEWRWR_14" localSheetId="67">#N/A</definedName>
    <definedName name="WEWRWR_14" localSheetId="42">#N/A</definedName>
    <definedName name="WEWRWR_14" localSheetId="43">#N/A</definedName>
    <definedName name="WEWRWR_14" localSheetId="44">'ANEXO XXII - Sin. Abertura Tráf'!WEWRWR_14</definedName>
    <definedName name="WEWRWR_14" localSheetId="46">'ANEXO XXIV - Orç. Total'!WEWRWR_14</definedName>
    <definedName name="WEWRWR_14" localSheetId="47">'ANEXO XXV - Cronograma'!WEWRWR_14</definedName>
    <definedName name="WEWRWR_14" localSheetId="48">'ANEXO XXVI - Padrão Desempenho'!WEWRWR_14</definedName>
    <definedName name="WEWRWR_14" localSheetId="60">#N/A</definedName>
    <definedName name="WEWRWR_14" localSheetId="61">#N/A</definedName>
    <definedName name="WEWRWR_14" localSheetId="62">#N/A</definedName>
    <definedName name="WEWRWR_14" localSheetId="63">#N/A</definedName>
    <definedName name="WEWRWR_14" localSheetId="64">'ANEXO XXXIV - Aplicação PC'!WEWRWR_14</definedName>
    <definedName name="WEWRWR_14" localSheetId="65">#N/A</definedName>
    <definedName name="WEWRWR_14" localSheetId="66">#N/A</definedName>
    <definedName name="WEWRWR_14" localSheetId="1">SUMÁRIO!WEWRWR_14</definedName>
    <definedName name="WEWRWR_14">WEWRWR_14</definedName>
    <definedName name="WEWRWR_19" localSheetId="27">#N/A</definedName>
    <definedName name="WEWRWR_19" localSheetId="25">'ANEXO VII - Erosão'!WEWRWR_19</definedName>
    <definedName name="WEWRWR_19" localSheetId="30">#N/A</definedName>
    <definedName name="WEWRWR_19" localSheetId="40">#N/A</definedName>
    <definedName name="WEWRWR_19" localSheetId="36">#N/A</definedName>
    <definedName name="WEWRWR_19" localSheetId="37">#N/A</definedName>
    <definedName name="WEWRWR_19" localSheetId="38">'ANEXO XVII - Pedágio'!WEWRWR_19</definedName>
    <definedName name="WEWRWR_19" localSheetId="39">#N/A</definedName>
    <definedName name="WEWRWR_19" localSheetId="68">#N/A</definedName>
    <definedName name="WEWRWR_19" localSheetId="41">#N/A</definedName>
    <definedName name="WEWRWR_19" localSheetId="67">#N/A</definedName>
    <definedName name="WEWRWR_19" localSheetId="42">#N/A</definedName>
    <definedName name="WEWRWR_19" localSheetId="43">#N/A</definedName>
    <definedName name="WEWRWR_19" localSheetId="44">'ANEXO XXII - Sin. Abertura Tráf'!WEWRWR_19</definedName>
    <definedName name="WEWRWR_19" localSheetId="46">'ANEXO XXIV - Orç. Total'!WEWRWR_19</definedName>
    <definedName name="WEWRWR_19" localSheetId="59">'ANEXO XXIX - Doc SEDE'!WEWRWR_19</definedName>
    <definedName name="WEWRWR_19" localSheetId="47">'ANEXO XXV - Cronograma'!WEWRWR_19</definedName>
    <definedName name="WEWRWR_19" localSheetId="48">'ANEXO XXVI - Padrão Desempenho'!WEWRWR_19</definedName>
    <definedName name="WEWRWR_19" localSheetId="58">'ANEXO XXVIII - Espec. Servicos'!WEWRWR_19</definedName>
    <definedName name="WEWRWR_19" localSheetId="60">#N/A</definedName>
    <definedName name="WEWRWR_19" localSheetId="61">#N/A</definedName>
    <definedName name="WEWRWR_19" localSheetId="62">#N/A</definedName>
    <definedName name="WEWRWR_19" localSheetId="63">#N/A</definedName>
    <definedName name="WEWRWR_19" localSheetId="64">'ANEXO XXXIV - Aplicação PC'!WEWRWR_19</definedName>
    <definedName name="WEWRWR_19" localSheetId="65">#N/A</definedName>
    <definedName name="WEWRWR_19" localSheetId="66">#N/A</definedName>
    <definedName name="WEWRWR_19" localSheetId="1">SUMÁRIO!WEWRWR_19</definedName>
    <definedName name="WEWRWR_19">WEWRWR_19</definedName>
    <definedName name="WEWRWR_2" localSheetId="27">#N/A</definedName>
    <definedName name="WEWRWR_2" localSheetId="25">'ANEXO VII - Erosão'!WEWRWR_2</definedName>
    <definedName name="WEWRWR_2" localSheetId="30">#N/A</definedName>
    <definedName name="WEWRWR_2" localSheetId="32">'ANEXO XII - Ficha Resumo'!WEWRWR_2</definedName>
    <definedName name="WEWRWR_2" localSheetId="40">#N/A</definedName>
    <definedName name="WEWRWR_2" localSheetId="36">#N/A</definedName>
    <definedName name="WEWRWR_2" localSheetId="37">#N/A</definedName>
    <definedName name="WEWRWR_2" localSheetId="38">'ANEXO XVII - Pedágio'!WEWRWR_2</definedName>
    <definedName name="WEWRWR_2" localSheetId="39">#N/A</definedName>
    <definedName name="WEWRWR_2" localSheetId="68">#N/A</definedName>
    <definedName name="WEWRWR_2" localSheetId="41">#N/A</definedName>
    <definedName name="WEWRWR_2" localSheetId="67">#N/A</definedName>
    <definedName name="WEWRWR_2" localSheetId="42">#N/A</definedName>
    <definedName name="WEWRWR_2" localSheetId="43">#N/A</definedName>
    <definedName name="WEWRWR_2" localSheetId="44">'ANEXO XXII - Sin. Abertura Tráf'!WEWRWR_2</definedName>
    <definedName name="WEWRWR_2" localSheetId="46">'ANEXO XXIV - Orç. Total'!WEWRWR_2</definedName>
    <definedName name="WEWRWR_2" localSheetId="59">'ANEXO XXIX - Doc SEDE'!WEWRWR_2</definedName>
    <definedName name="WEWRWR_2" localSheetId="47">'ANEXO XXV - Cronograma'!WEWRWR_2</definedName>
    <definedName name="WEWRWR_2" localSheetId="48">'ANEXO XXVI - Padrão Desempenho'!WEWRWR_2</definedName>
    <definedName name="WEWRWR_2" localSheetId="58">'ANEXO XXVIII - Espec. Servicos'!WEWRWR_2</definedName>
    <definedName name="WEWRWR_2" localSheetId="60">#N/A</definedName>
    <definedName name="WEWRWR_2" localSheetId="61">#N/A</definedName>
    <definedName name="WEWRWR_2" localSheetId="62">#N/A</definedName>
    <definedName name="WEWRWR_2" localSheetId="63">#N/A</definedName>
    <definedName name="WEWRWR_2" localSheetId="64">'ANEXO XXXIV - Aplicação PC'!WEWRWR_2</definedName>
    <definedName name="WEWRWR_2" localSheetId="65">#N/A</definedName>
    <definedName name="WEWRWR_2" localSheetId="66">#N/A</definedName>
    <definedName name="WEWRWR_2" localSheetId="1">SUMÁRIO!WEWRWR_2</definedName>
    <definedName name="WEWRWR_2">WEWRWR_2</definedName>
    <definedName name="WEWRWR_21" localSheetId="27">#N/A</definedName>
    <definedName name="WEWRWR_21" localSheetId="25">'ANEXO VII - Erosão'!WEWRWR_21</definedName>
    <definedName name="WEWRWR_21" localSheetId="30">#N/A</definedName>
    <definedName name="WEWRWR_21" localSheetId="40">#N/A</definedName>
    <definedName name="WEWRWR_21" localSheetId="36">#N/A</definedName>
    <definedName name="WEWRWR_21" localSheetId="37">#N/A</definedName>
    <definedName name="WEWRWR_21" localSheetId="38">'ANEXO XVII - Pedágio'!WEWRWR_21</definedName>
    <definedName name="WEWRWR_21" localSheetId="39">#N/A</definedName>
    <definedName name="WEWRWR_21" localSheetId="68">#N/A</definedName>
    <definedName name="WEWRWR_21" localSheetId="41">#N/A</definedName>
    <definedName name="WEWRWR_21" localSheetId="67">#N/A</definedName>
    <definedName name="WEWRWR_21" localSheetId="42">#N/A</definedName>
    <definedName name="WEWRWR_21" localSheetId="43">#N/A</definedName>
    <definedName name="WEWRWR_21" localSheetId="44">'ANEXO XXII - Sin. Abertura Tráf'!WEWRWR_21</definedName>
    <definedName name="WEWRWR_21" localSheetId="46">'ANEXO XXIV - Orç. Total'!WEWRWR_21</definedName>
    <definedName name="WEWRWR_21" localSheetId="59">'ANEXO XXIX - Doc SEDE'!WEWRWR_21</definedName>
    <definedName name="WEWRWR_21" localSheetId="47">'ANEXO XXV - Cronograma'!WEWRWR_21</definedName>
    <definedName name="WEWRWR_21" localSheetId="48">'ANEXO XXVI - Padrão Desempenho'!WEWRWR_21</definedName>
    <definedName name="WEWRWR_21" localSheetId="58">'ANEXO XXVIII - Espec. Servicos'!WEWRWR_21</definedName>
    <definedName name="WEWRWR_21" localSheetId="60">#N/A</definedName>
    <definedName name="WEWRWR_21" localSheetId="61">#N/A</definedName>
    <definedName name="WEWRWR_21" localSheetId="62">#N/A</definedName>
    <definedName name="WEWRWR_21" localSheetId="63">#N/A</definedName>
    <definedName name="WEWRWR_21" localSheetId="64">'ANEXO XXXIV - Aplicação PC'!WEWRWR_21</definedName>
    <definedName name="WEWRWR_21" localSheetId="65">#N/A</definedName>
    <definedName name="WEWRWR_21" localSheetId="66">#N/A</definedName>
    <definedName name="WEWRWR_21" localSheetId="1">SUMÁRIO!WEWRWR_21</definedName>
    <definedName name="WEWRWR_21">WEWRWR_21</definedName>
    <definedName name="WEWRWR_22" localSheetId="27">#N/A</definedName>
    <definedName name="WEWRWR_22" localSheetId="25">'ANEXO VII - Erosão'!WEWRWR_22</definedName>
    <definedName name="WEWRWR_22" localSheetId="30">#N/A</definedName>
    <definedName name="WEWRWR_22" localSheetId="32">'ANEXO XII - Ficha Resumo'!WEWRWR_22</definedName>
    <definedName name="WEWRWR_22" localSheetId="40">#N/A</definedName>
    <definedName name="WEWRWR_22" localSheetId="36">#N/A</definedName>
    <definedName name="WEWRWR_22" localSheetId="37">#N/A</definedName>
    <definedName name="WEWRWR_22" localSheetId="38">'ANEXO XVII - Pedágio'!WEWRWR_22</definedName>
    <definedName name="WEWRWR_22" localSheetId="39">#N/A</definedName>
    <definedName name="WEWRWR_22" localSheetId="68">#N/A</definedName>
    <definedName name="WEWRWR_22" localSheetId="41">#N/A</definedName>
    <definedName name="WEWRWR_22" localSheetId="67">#N/A</definedName>
    <definedName name="WEWRWR_22" localSheetId="42">#N/A</definedName>
    <definedName name="WEWRWR_22" localSheetId="43">#N/A</definedName>
    <definedName name="WEWRWR_22" localSheetId="44">'ANEXO XXII - Sin. Abertura Tráf'!WEWRWR_22</definedName>
    <definedName name="WEWRWR_22" localSheetId="46">'ANEXO XXIV - Orç. Total'!WEWRWR_22</definedName>
    <definedName name="WEWRWR_22" localSheetId="47">'ANEXO XXV - Cronograma'!WEWRWR_22</definedName>
    <definedName name="WEWRWR_22" localSheetId="48">'ANEXO XXVI - Padrão Desempenho'!WEWRWR_22</definedName>
    <definedName name="WEWRWR_22" localSheetId="60">#N/A</definedName>
    <definedName name="WEWRWR_22" localSheetId="61">#N/A</definedName>
    <definedName name="WEWRWR_22" localSheetId="62">#N/A</definedName>
    <definedName name="WEWRWR_22" localSheetId="63">#N/A</definedName>
    <definedName name="WEWRWR_22" localSheetId="64">'ANEXO XXXIV - Aplicação PC'!WEWRWR_22</definedName>
    <definedName name="WEWRWR_22" localSheetId="65">#N/A</definedName>
    <definedName name="WEWRWR_22" localSheetId="66">#N/A</definedName>
    <definedName name="WEWRWR_22" localSheetId="1">SUMÁRIO!WEWRWR_22</definedName>
    <definedName name="WEWRWR_22">WEWRWR_22</definedName>
    <definedName name="WEWRWR_23" localSheetId="27">#N/A</definedName>
    <definedName name="WEWRWR_23" localSheetId="25">'ANEXO VII - Erosão'!WEWRWR_23</definedName>
    <definedName name="WEWRWR_23" localSheetId="30">#N/A</definedName>
    <definedName name="WEWRWR_23" localSheetId="40">#N/A</definedName>
    <definedName name="WEWRWR_23" localSheetId="36">#N/A</definedName>
    <definedName name="WEWRWR_23" localSheetId="37">#N/A</definedName>
    <definedName name="WEWRWR_23" localSheetId="38">'ANEXO XVII - Pedágio'!WEWRWR_23</definedName>
    <definedName name="WEWRWR_23" localSheetId="39">#N/A</definedName>
    <definedName name="WEWRWR_23" localSheetId="68">#N/A</definedName>
    <definedName name="WEWRWR_23" localSheetId="41">#N/A</definedName>
    <definedName name="WEWRWR_23" localSheetId="67">#N/A</definedName>
    <definedName name="WEWRWR_23" localSheetId="42">#N/A</definedName>
    <definedName name="WEWRWR_23" localSheetId="43">#N/A</definedName>
    <definedName name="WEWRWR_23" localSheetId="44">'ANEXO XXII - Sin. Abertura Tráf'!WEWRWR_23</definedName>
    <definedName name="WEWRWR_23" localSheetId="46">'ANEXO XXIV - Orç. Total'!WEWRWR_23</definedName>
    <definedName name="WEWRWR_23" localSheetId="59">'ANEXO XXIX - Doc SEDE'!WEWRWR_23</definedName>
    <definedName name="WEWRWR_23" localSheetId="47">'ANEXO XXV - Cronograma'!WEWRWR_23</definedName>
    <definedName name="WEWRWR_23" localSheetId="48">'ANEXO XXVI - Padrão Desempenho'!WEWRWR_23</definedName>
    <definedName name="WEWRWR_23" localSheetId="58">'ANEXO XXVIII - Espec. Servicos'!WEWRWR_23</definedName>
    <definedName name="WEWRWR_23" localSheetId="60">#N/A</definedName>
    <definedName name="WEWRWR_23" localSheetId="61">#N/A</definedName>
    <definedName name="WEWRWR_23" localSheetId="62">#N/A</definedName>
    <definedName name="WEWRWR_23" localSheetId="63">#N/A</definedName>
    <definedName name="WEWRWR_23" localSheetId="64">'ANEXO XXXIV - Aplicação PC'!WEWRWR_23</definedName>
    <definedName name="WEWRWR_23" localSheetId="65">#N/A</definedName>
    <definedName name="WEWRWR_23" localSheetId="66">#N/A</definedName>
    <definedName name="WEWRWR_23" localSheetId="1">SUMÁRIO!WEWRWR_23</definedName>
    <definedName name="WEWRWR_23">WEWRWR_23</definedName>
    <definedName name="WEWRWR_24" localSheetId="27">#N/A</definedName>
    <definedName name="WEWRWR_24" localSheetId="25">'ANEXO VII - Erosão'!WEWRWR_24</definedName>
    <definedName name="WEWRWR_24" localSheetId="30">#N/A</definedName>
    <definedName name="WEWRWR_24" localSheetId="40">#N/A</definedName>
    <definedName name="WEWRWR_24" localSheetId="36">#N/A</definedName>
    <definedName name="WEWRWR_24" localSheetId="37">#N/A</definedName>
    <definedName name="WEWRWR_24" localSheetId="38">'ANEXO XVII - Pedágio'!WEWRWR_24</definedName>
    <definedName name="WEWRWR_24" localSheetId="39">#N/A</definedName>
    <definedName name="WEWRWR_24" localSheetId="68">#N/A</definedName>
    <definedName name="WEWRWR_24" localSheetId="41">#N/A</definedName>
    <definedName name="WEWRWR_24" localSheetId="67">#N/A</definedName>
    <definedName name="WEWRWR_24" localSheetId="42">#N/A</definedName>
    <definedName name="WEWRWR_24" localSheetId="43">#N/A</definedName>
    <definedName name="WEWRWR_24" localSheetId="44">'ANEXO XXII - Sin. Abertura Tráf'!WEWRWR_24</definedName>
    <definedName name="WEWRWR_24" localSheetId="46">'ANEXO XXIV - Orç. Total'!WEWRWR_24</definedName>
    <definedName name="WEWRWR_24" localSheetId="59">'ANEXO XXIX - Doc SEDE'!WEWRWR_24</definedName>
    <definedName name="WEWRWR_24" localSheetId="47">'ANEXO XXV - Cronograma'!WEWRWR_24</definedName>
    <definedName name="WEWRWR_24" localSheetId="48">'ANEXO XXVI - Padrão Desempenho'!WEWRWR_24</definedName>
    <definedName name="WEWRWR_24" localSheetId="58">'ANEXO XXVIII - Espec. Servicos'!WEWRWR_24</definedName>
    <definedName name="WEWRWR_24" localSheetId="60">#N/A</definedName>
    <definedName name="WEWRWR_24" localSheetId="61">#N/A</definedName>
    <definedName name="WEWRWR_24" localSheetId="62">#N/A</definedName>
    <definedName name="WEWRWR_24" localSheetId="63">#N/A</definedName>
    <definedName name="WEWRWR_24" localSheetId="64">'ANEXO XXXIV - Aplicação PC'!WEWRWR_24</definedName>
    <definedName name="WEWRWR_24" localSheetId="65">#N/A</definedName>
    <definedName name="WEWRWR_24" localSheetId="66">#N/A</definedName>
    <definedName name="WEWRWR_24" localSheetId="1">SUMÁRIO!WEWRWR_24</definedName>
    <definedName name="WEWRWR_24">WEWRWR_24</definedName>
    <definedName name="WEWRWR_25" localSheetId="27">#N/A</definedName>
    <definedName name="WEWRWR_25" localSheetId="25">'ANEXO VII - Erosão'!WEWRWR_25</definedName>
    <definedName name="WEWRWR_25" localSheetId="30">#N/A</definedName>
    <definedName name="WEWRWR_25" localSheetId="32">'ANEXO XII - Ficha Resumo'!WEWRWR_25</definedName>
    <definedName name="WEWRWR_25" localSheetId="40">#N/A</definedName>
    <definedName name="WEWRWR_25" localSheetId="36">#N/A</definedName>
    <definedName name="WEWRWR_25" localSheetId="37">#N/A</definedName>
    <definedName name="WEWRWR_25" localSheetId="38">'ANEXO XVII - Pedágio'!WEWRWR_25</definedName>
    <definedName name="WEWRWR_25" localSheetId="39">#N/A</definedName>
    <definedName name="WEWRWR_25" localSheetId="68">#N/A</definedName>
    <definedName name="WEWRWR_25" localSheetId="41">#N/A</definedName>
    <definedName name="WEWRWR_25" localSheetId="67">#N/A</definedName>
    <definedName name="WEWRWR_25" localSheetId="42">#N/A</definedName>
    <definedName name="WEWRWR_25" localSheetId="43">#N/A</definedName>
    <definedName name="WEWRWR_25" localSheetId="44">'ANEXO XXII - Sin. Abertura Tráf'!WEWRWR_25</definedName>
    <definedName name="WEWRWR_25" localSheetId="46">'ANEXO XXIV - Orç. Total'!WEWRWR_25</definedName>
    <definedName name="WEWRWR_25" localSheetId="47">'ANEXO XXV - Cronograma'!WEWRWR_25</definedName>
    <definedName name="WEWRWR_25" localSheetId="48">'ANEXO XXVI - Padrão Desempenho'!WEWRWR_25</definedName>
    <definedName name="WEWRWR_25" localSheetId="60">#N/A</definedName>
    <definedName name="WEWRWR_25" localSheetId="61">#N/A</definedName>
    <definedName name="WEWRWR_25" localSheetId="62">#N/A</definedName>
    <definedName name="WEWRWR_25" localSheetId="63">#N/A</definedName>
    <definedName name="WEWRWR_25" localSheetId="64">'ANEXO XXXIV - Aplicação PC'!WEWRWR_25</definedName>
    <definedName name="WEWRWR_25" localSheetId="65">#N/A</definedName>
    <definedName name="WEWRWR_25" localSheetId="66">#N/A</definedName>
    <definedName name="WEWRWR_25" localSheetId="1">SUMÁRIO!WEWRWR_25</definedName>
    <definedName name="WEWRWR_25">WEWRWR_25</definedName>
    <definedName name="WEWRWR_26" localSheetId="27">#N/A</definedName>
    <definedName name="WEWRWR_26" localSheetId="25">'ANEXO VII - Erosão'!WEWRWR_26</definedName>
    <definedName name="WEWRWR_26" localSheetId="30">#N/A</definedName>
    <definedName name="WEWRWR_26" localSheetId="32">'ANEXO XII - Ficha Resumo'!WEWRWR_26</definedName>
    <definedName name="WEWRWR_26" localSheetId="40">#N/A</definedName>
    <definedName name="WEWRWR_26" localSheetId="36">#N/A</definedName>
    <definedName name="WEWRWR_26" localSheetId="37">#N/A</definedName>
    <definedName name="WEWRWR_26" localSheetId="38">'ANEXO XVII - Pedágio'!WEWRWR_26</definedName>
    <definedName name="WEWRWR_26" localSheetId="39">#N/A</definedName>
    <definedName name="WEWRWR_26" localSheetId="68">#N/A</definedName>
    <definedName name="WEWRWR_26" localSheetId="41">#N/A</definedName>
    <definedName name="WEWRWR_26" localSheetId="67">#N/A</definedName>
    <definedName name="WEWRWR_26" localSheetId="42">#N/A</definedName>
    <definedName name="WEWRWR_26" localSheetId="43">#N/A</definedName>
    <definedName name="WEWRWR_26" localSheetId="44">'ANEXO XXII - Sin. Abertura Tráf'!WEWRWR_26</definedName>
    <definedName name="WEWRWR_26" localSheetId="46">'ANEXO XXIV - Orç. Total'!WEWRWR_26</definedName>
    <definedName name="WEWRWR_26" localSheetId="59">'ANEXO XXIX - Doc SEDE'!WEWRWR_26</definedName>
    <definedName name="WEWRWR_26" localSheetId="47">'ANEXO XXV - Cronograma'!WEWRWR_26</definedName>
    <definedName name="WEWRWR_26" localSheetId="48">'ANEXO XXVI - Padrão Desempenho'!WEWRWR_26</definedName>
    <definedName name="WEWRWR_26" localSheetId="58">'ANEXO XXVIII - Espec. Servicos'!WEWRWR_26</definedName>
    <definedName name="WEWRWR_26" localSheetId="60">#N/A</definedName>
    <definedName name="WEWRWR_26" localSheetId="61">#N/A</definedName>
    <definedName name="WEWRWR_26" localSheetId="62">#N/A</definedName>
    <definedName name="WEWRWR_26" localSheetId="63">#N/A</definedName>
    <definedName name="WEWRWR_26" localSheetId="64">'ANEXO XXXIV - Aplicação PC'!WEWRWR_26</definedName>
    <definedName name="WEWRWR_26" localSheetId="65">#N/A</definedName>
    <definedName name="WEWRWR_26" localSheetId="66">#N/A</definedName>
    <definedName name="WEWRWR_26" localSheetId="1">SUMÁRIO!WEWRWR_26</definedName>
    <definedName name="WEWRWR_26">WEWRWR_26</definedName>
    <definedName name="WEWRWR_27" localSheetId="27">#N/A</definedName>
    <definedName name="WEWRWR_27" localSheetId="25">'ANEXO VII - Erosão'!WEWRWR_27</definedName>
    <definedName name="WEWRWR_27" localSheetId="30">[0]!DPESSO_25</definedName>
    <definedName name="WEWRWR_27" localSheetId="32">'ANEXO XII - Ficha Resumo'!WEWRWR_27</definedName>
    <definedName name="WEWRWR_27" localSheetId="40">#N/A</definedName>
    <definedName name="WEWRWR_27" localSheetId="36">#N/A</definedName>
    <definedName name="WEWRWR_27" localSheetId="37">#N/A</definedName>
    <definedName name="WEWRWR_27" localSheetId="38">'ANEXO XVII - Pedágio'!WEWRWR_27</definedName>
    <definedName name="WEWRWR_27" localSheetId="39">#N/A</definedName>
    <definedName name="WEWRWR_27" localSheetId="68">#N/A</definedName>
    <definedName name="WEWRWR_27" localSheetId="41">#N/A</definedName>
    <definedName name="WEWRWR_27" localSheetId="67">#N/A</definedName>
    <definedName name="WEWRWR_27" localSheetId="42">#N/A</definedName>
    <definedName name="WEWRWR_27" localSheetId="43">#N/A</definedName>
    <definedName name="WEWRWR_27" localSheetId="44">'ANEXO XXII - Sin. Abertura Tráf'!WEWRWR_27</definedName>
    <definedName name="WEWRWR_27" localSheetId="46">'ANEXO XXIV - Orç. Total'!WEWRWR_27</definedName>
    <definedName name="WEWRWR_27" localSheetId="59">'ANEXO XXIX - Doc SEDE'!WEWRWR_27</definedName>
    <definedName name="WEWRWR_27" localSheetId="47">'ANEXO XXV - Cronograma'!WEWRWR_27</definedName>
    <definedName name="WEWRWR_27" localSheetId="48">'ANEXO XXVI - Padrão Desempenho'!WEWRWR_27</definedName>
    <definedName name="WEWRWR_27" localSheetId="58">'ANEXO XXVIII - Espec. Servicos'!WEWRWR_27</definedName>
    <definedName name="WEWRWR_27" localSheetId="60">#N/A</definedName>
    <definedName name="WEWRWR_27" localSheetId="61">#N/A</definedName>
    <definedName name="WEWRWR_27" localSheetId="62">#N/A</definedName>
    <definedName name="WEWRWR_27" localSheetId="63">#N/A</definedName>
    <definedName name="WEWRWR_27" localSheetId="64">'ANEXO XXXIV - Aplicação PC'!WEWRWR_27</definedName>
    <definedName name="WEWRWR_27" localSheetId="65">#N/A</definedName>
    <definedName name="WEWRWR_27" localSheetId="66">#N/A</definedName>
    <definedName name="WEWRWR_27" localSheetId="1">SUMÁRIO!WEWRWR_27</definedName>
    <definedName name="WEWRWR_27">WEWRWR_27</definedName>
    <definedName name="WEWRWR_28" localSheetId="27">#N/A</definedName>
    <definedName name="WEWRWR_28" localSheetId="25">'ANEXO VII - Erosão'!WEWRWR_28</definedName>
    <definedName name="WEWRWR_28" localSheetId="30">[0]!DPESSO_25</definedName>
    <definedName name="WEWRWR_28" localSheetId="32">'ANEXO XII - Ficha Resumo'!WEWRWR_28</definedName>
    <definedName name="WEWRWR_28" localSheetId="40">#N/A</definedName>
    <definedName name="WEWRWR_28" localSheetId="36">#N/A</definedName>
    <definedName name="WEWRWR_28" localSheetId="37">#N/A</definedName>
    <definedName name="WEWRWR_28" localSheetId="38">'ANEXO XVII - Pedágio'!WEWRWR_28</definedName>
    <definedName name="WEWRWR_28" localSheetId="39">#N/A</definedName>
    <definedName name="WEWRWR_28" localSheetId="68">#N/A</definedName>
    <definedName name="WEWRWR_28" localSheetId="41">#N/A</definedName>
    <definedName name="WEWRWR_28" localSheetId="67">#N/A</definedName>
    <definedName name="WEWRWR_28" localSheetId="42">#N/A</definedName>
    <definedName name="WEWRWR_28" localSheetId="43">#N/A</definedName>
    <definedName name="WEWRWR_28" localSheetId="44">'ANEXO XXII - Sin. Abertura Tráf'!WEWRWR_28</definedName>
    <definedName name="WEWRWR_28" localSheetId="46">'ANEXO XXIV - Orç. Total'!WEWRWR_28</definedName>
    <definedName name="WEWRWR_28" localSheetId="47">'ANEXO XXV - Cronograma'!WEWRWR_28</definedName>
    <definedName name="WEWRWR_28" localSheetId="48">'ANEXO XXVI - Padrão Desempenho'!WEWRWR_28</definedName>
    <definedName name="WEWRWR_28" localSheetId="60">#N/A</definedName>
    <definedName name="WEWRWR_28" localSheetId="61">#N/A</definedName>
    <definedName name="WEWRWR_28" localSheetId="62">#N/A</definedName>
    <definedName name="WEWRWR_28" localSheetId="63">#N/A</definedName>
    <definedName name="WEWRWR_28" localSheetId="64">'ANEXO XXXIV - Aplicação PC'!WEWRWR_28</definedName>
    <definedName name="WEWRWR_28" localSheetId="65">#N/A</definedName>
    <definedName name="WEWRWR_28" localSheetId="66">#N/A</definedName>
    <definedName name="WEWRWR_28" localSheetId="1">SUMÁRIO!WEWRWR_28</definedName>
    <definedName name="WEWRWR_28">WEWRWR_28</definedName>
    <definedName name="WEWRWR_29" localSheetId="27">#N/A</definedName>
    <definedName name="WEWRWR_29" localSheetId="25">'ANEXO VII - Erosão'!WEWRWR_29</definedName>
    <definedName name="WEWRWR_29" localSheetId="30">#N/A</definedName>
    <definedName name="WEWRWR_29" localSheetId="32">'ANEXO XII - Ficha Resumo'!WEWRWR_29</definedName>
    <definedName name="WEWRWR_29" localSheetId="40">#N/A</definedName>
    <definedName name="WEWRWR_29" localSheetId="36">#N/A</definedName>
    <definedName name="WEWRWR_29" localSheetId="37">#N/A</definedName>
    <definedName name="WEWRWR_29" localSheetId="38">'ANEXO XVII - Pedágio'!WEWRWR_29</definedName>
    <definedName name="WEWRWR_29" localSheetId="39">#N/A</definedName>
    <definedName name="WEWRWR_29" localSheetId="68">#N/A</definedName>
    <definedName name="WEWRWR_29" localSheetId="41">#N/A</definedName>
    <definedName name="WEWRWR_29" localSheetId="67">#N/A</definedName>
    <definedName name="WEWRWR_29" localSheetId="42">#N/A</definedName>
    <definedName name="WEWRWR_29" localSheetId="43">#N/A</definedName>
    <definedName name="WEWRWR_29" localSheetId="44">'ANEXO XXII - Sin. Abertura Tráf'!WEWRWR_29</definedName>
    <definedName name="WEWRWR_29" localSheetId="46">'ANEXO XXIV - Orç. Total'!WEWRWR_29</definedName>
    <definedName name="WEWRWR_29" localSheetId="59">'ANEXO XXIX - Doc SEDE'!WEWRWR_29</definedName>
    <definedName name="WEWRWR_29" localSheetId="47">'ANEXO XXV - Cronograma'!WEWRWR_29</definedName>
    <definedName name="WEWRWR_29" localSheetId="48">'ANEXO XXVI - Padrão Desempenho'!WEWRWR_29</definedName>
    <definedName name="WEWRWR_29" localSheetId="58">'ANEXO XXVIII - Espec. Servicos'!WEWRWR_29</definedName>
    <definedName name="WEWRWR_29" localSheetId="60">#N/A</definedName>
    <definedName name="WEWRWR_29" localSheetId="61">#N/A</definedName>
    <definedName name="WEWRWR_29" localSheetId="62">#N/A</definedName>
    <definedName name="WEWRWR_29" localSheetId="63">#N/A</definedName>
    <definedName name="WEWRWR_29" localSheetId="64">'ANEXO XXXIV - Aplicação PC'!WEWRWR_29</definedName>
    <definedName name="WEWRWR_29" localSheetId="65">#N/A</definedName>
    <definedName name="WEWRWR_29" localSheetId="66">#N/A</definedName>
    <definedName name="WEWRWR_29" localSheetId="1">SUMÁRIO!WEWRWR_29</definedName>
    <definedName name="WEWRWR_29">WEWRWR_29</definedName>
    <definedName name="WEWRWR_3" localSheetId="27">#N/A</definedName>
    <definedName name="WEWRWR_3" localSheetId="25">'ANEXO VII - Erosão'!WEWRWR_3</definedName>
    <definedName name="WEWRWR_3" localSheetId="30">#N/A</definedName>
    <definedName name="WEWRWR_3" localSheetId="32">'ANEXO XII - Ficha Resumo'!WEWRWR_3</definedName>
    <definedName name="WEWRWR_3" localSheetId="40">#N/A</definedName>
    <definedName name="WEWRWR_3" localSheetId="36">#N/A</definedName>
    <definedName name="WEWRWR_3" localSheetId="37">#N/A</definedName>
    <definedName name="WEWRWR_3" localSheetId="38">'ANEXO XVII - Pedágio'!WEWRWR_3</definedName>
    <definedName name="WEWRWR_3" localSheetId="39">#N/A</definedName>
    <definedName name="WEWRWR_3" localSheetId="68">#N/A</definedName>
    <definedName name="WEWRWR_3" localSheetId="41">#N/A</definedName>
    <definedName name="WEWRWR_3" localSheetId="67">#N/A</definedName>
    <definedName name="WEWRWR_3" localSheetId="42">#N/A</definedName>
    <definedName name="WEWRWR_3" localSheetId="43">#N/A</definedName>
    <definedName name="WEWRWR_3" localSheetId="44">'ANEXO XXII - Sin. Abertura Tráf'!WEWRWR_3</definedName>
    <definedName name="WEWRWR_3" localSheetId="46">'ANEXO XXIV - Orç. Total'!WEWRWR_3</definedName>
    <definedName name="WEWRWR_3" localSheetId="47">'ANEXO XXV - Cronograma'!WEWRWR_3</definedName>
    <definedName name="WEWRWR_3" localSheetId="48">'ANEXO XXVI - Padrão Desempenho'!WEWRWR_3</definedName>
    <definedName name="WEWRWR_3" localSheetId="60">#N/A</definedName>
    <definedName name="WEWRWR_3" localSheetId="61">#N/A</definedName>
    <definedName name="WEWRWR_3" localSheetId="62">#N/A</definedName>
    <definedName name="WEWRWR_3" localSheetId="63">#N/A</definedName>
    <definedName name="WEWRWR_3" localSheetId="64">'ANEXO XXXIV - Aplicação PC'!WEWRWR_3</definedName>
    <definedName name="WEWRWR_3" localSheetId="65">#N/A</definedName>
    <definedName name="WEWRWR_3" localSheetId="66">#N/A</definedName>
    <definedName name="WEWRWR_3" localSheetId="1">SUMÁRIO!WEWRWR_3</definedName>
    <definedName name="WEWRWR_3">WEWRWR_3</definedName>
    <definedName name="WEWRWR_30" localSheetId="27">#N/A</definedName>
    <definedName name="WEWRWR_30" localSheetId="25">'ANEXO VII - Erosão'!WEWRWR_30</definedName>
    <definedName name="WEWRWR_30" localSheetId="30">#N/A</definedName>
    <definedName name="WEWRWR_30" localSheetId="32">'ANEXO XII - Ficha Resumo'!WEWRWR_30</definedName>
    <definedName name="WEWRWR_30" localSheetId="40">#N/A</definedName>
    <definedName name="WEWRWR_30" localSheetId="36">#N/A</definedName>
    <definedName name="WEWRWR_30" localSheetId="37">#N/A</definedName>
    <definedName name="WEWRWR_30" localSheetId="38">'ANEXO XVII - Pedágio'!WEWRWR_30</definedName>
    <definedName name="WEWRWR_30" localSheetId="39">#N/A</definedName>
    <definedName name="WEWRWR_30" localSheetId="68">#N/A</definedName>
    <definedName name="WEWRWR_30" localSheetId="41">#N/A</definedName>
    <definedName name="WEWRWR_30" localSheetId="67">#N/A</definedName>
    <definedName name="WEWRWR_30" localSheetId="42">#N/A</definedName>
    <definedName name="WEWRWR_30" localSheetId="43">#N/A</definedName>
    <definedName name="WEWRWR_30" localSheetId="44">'ANEXO XXII - Sin. Abertura Tráf'!WEWRWR_30</definedName>
    <definedName name="WEWRWR_30" localSheetId="46">'ANEXO XXIV - Orç. Total'!WEWRWR_30</definedName>
    <definedName name="WEWRWR_30" localSheetId="59">'ANEXO XXIX - Doc SEDE'!WEWRWR_30</definedName>
    <definedName name="WEWRWR_30" localSheetId="47">'ANEXO XXV - Cronograma'!WEWRWR_30</definedName>
    <definedName name="WEWRWR_30" localSheetId="48">'ANEXO XXVI - Padrão Desempenho'!WEWRWR_30</definedName>
    <definedName name="WEWRWR_30" localSheetId="58">'ANEXO XXVIII - Espec. Servicos'!WEWRWR_30</definedName>
    <definedName name="WEWRWR_30" localSheetId="60">#N/A</definedName>
    <definedName name="WEWRWR_30" localSheetId="61">#N/A</definedName>
    <definedName name="WEWRWR_30" localSheetId="62">#N/A</definedName>
    <definedName name="WEWRWR_30" localSheetId="63">#N/A</definedName>
    <definedName name="WEWRWR_30" localSheetId="64">'ANEXO XXXIV - Aplicação PC'!WEWRWR_30</definedName>
    <definedName name="WEWRWR_30" localSheetId="65">#N/A</definedName>
    <definedName name="WEWRWR_30" localSheetId="66">#N/A</definedName>
    <definedName name="WEWRWR_30" localSheetId="1">SUMÁRIO!WEWRWR_30</definedName>
    <definedName name="WEWRWR_30">WEWRWR_30</definedName>
    <definedName name="WEWRWR_31" localSheetId="27">#N/A</definedName>
    <definedName name="WEWRWR_31" localSheetId="25">'ANEXO VII - Erosão'!WEWRWR_31</definedName>
    <definedName name="WEWRWR_31" localSheetId="30">#N/A</definedName>
    <definedName name="WEWRWR_31" localSheetId="32">'ANEXO XII - Ficha Resumo'!WEWRWR_31</definedName>
    <definedName name="WEWRWR_31" localSheetId="40">#N/A</definedName>
    <definedName name="WEWRWR_31" localSheetId="36">#N/A</definedName>
    <definedName name="WEWRWR_31" localSheetId="37">#N/A</definedName>
    <definedName name="WEWRWR_31" localSheetId="38">'ANEXO XVII - Pedágio'!WEWRWR_31</definedName>
    <definedName name="WEWRWR_31" localSheetId="39">#N/A</definedName>
    <definedName name="WEWRWR_31" localSheetId="68">#N/A</definedName>
    <definedName name="WEWRWR_31" localSheetId="41">#N/A</definedName>
    <definedName name="WEWRWR_31" localSheetId="67">#N/A</definedName>
    <definedName name="WEWRWR_31" localSheetId="42">#N/A</definedName>
    <definedName name="WEWRWR_31" localSheetId="43">#N/A</definedName>
    <definedName name="WEWRWR_31" localSheetId="44">'ANEXO XXII - Sin. Abertura Tráf'!WEWRWR_31</definedName>
    <definedName name="WEWRWR_31" localSheetId="46">'ANEXO XXIV - Orç. Total'!WEWRWR_31</definedName>
    <definedName name="WEWRWR_31" localSheetId="59">'ANEXO XXIX - Doc SEDE'!WEWRWR_31</definedName>
    <definedName name="WEWRWR_31" localSheetId="47">'ANEXO XXV - Cronograma'!WEWRWR_31</definedName>
    <definedName name="WEWRWR_31" localSheetId="48">'ANEXO XXVI - Padrão Desempenho'!WEWRWR_31</definedName>
    <definedName name="WEWRWR_31" localSheetId="58">'ANEXO XXVIII - Espec. Servicos'!WEWRWR_31</definedName>
    <definedName name="WEWRWR_31" localSheetId="60">#N/A</definedName>
    <definedName name="WEWRWR_31" localSheetId="61">#N/A</definedName>
    <definedName name="WEWRWR_31" localSheetId="62">#N/A</definedName>
    <definedName name="WEWRWR_31" localSheetId="63">#N/A</definedName>
    <definedName name="WEWRWR_31" localSheetId="64">'ANEXO XXXIV - Aplicação PC'!WEWRWR_31</definedName>
    <definedName name="WEWRWR_31" localSheetId="65">#N/A</definedName>
    <definedName name="WEWRWR_31" localSheetId="66">#N/A</definedName>
    <definedName name="WEWRWR_31" localSheetId="1">SUMÁRIO!WEWRWR_31</definedName>
    <definedName name="WEWRWR_31">WEWRWR_31</definedName>
    <definedName name="WEWRWR_32" localSheetId="27">#N/A</definedName>
    <definedName name="WEWRWR_32" localSheetId="25">'ANEXO VII - Erosão'!WEWRWR_32</definedName>
    <definedName name="WEWRWR_32" localSheetId="30">#N/A</definedName>
    <definedName name="WEWRWR_32" localSheetId="32">'ANEXO XII - Ficha Resumo'!WEWRWR_32</definedName>
    <definedName name="WEWRWR_32" localSheetId="40">#N/A</definedName>
    <definedName name="WEWRWR_32" localSheetId="36">#N/A</definedName>
    <definedName name="WEWRWR_32" localSheetId="37">#N/A</definedName>
    <definedName name="WEWRWR_32" localSheetId="38">'ANEXO XVII - Pedágio'!WEWRWR_32</definedName>
    <definedName name="WEWRWR_32" localSheetId="39">#N/A</definedName>
    <definedName name="WEWRWR_32" localSheetId="68">#N/A</definedName>
    <definedName name="WEWRWR_32" localSheetId="41">#N/A</definedName>
    <definedName name="WEWRWR_32" localSheetId="67">#N/A</definedName>
    <definedName name="WEWRWR_32" localSheetId="42">#N/A</definedName>
    <definedName name="WEWRWR_32" localSheetId="43">#N/A</definedName>
    <definedName name="WEWRWR_32" localSheetId="44">'ANEXO XXII - Sin. Abertura Tráf'!WEWRWR_32</definedName>
    <definedName name="WEWRWR_32" localSheetId="46">'ANEXO XXIV - Orç. Total'!WEWRWR_32</definedName>
    <definedName name="WEWRWR_32" localSheetId="47">'ANEXO XXV - Cronograma'!WEWRWR_32</definedName>
    <definedName name="WEWRWR_32" localSheetId="48">'ANEXO XXVI - Padrão Desempenho'!WEWRWR_32</definedName>
    <definedName name="WEWRWR_32" localSheetId="60">#N/A</definedName>
    <definedName name="WEWRWR_32" localSheetId="61">#N/A</definedName>
    <definedName name="WEWRWR_32" localSheetId="62">#N/A</definedName>
    <definedName name="WEWRWR_32" localSheetId="63">#N/A</definedName>
    <definedName name="WEWRWR_32" localSheetId="64">'ANEXO XXXIV - Aplicação PC'!WEWRWR_32</definedName>
    <definedName name="WEWRWR_32" localSheetId="65">#N/A</definedName>
    <definedName name="WEWRWR_32" localSheetId="66">#N/A</definedName>
    <definedName name="WEWRWR_32" localSheetId="1">SUMÁRIO!WEWRWR_32</definedName>
    <definedName name="WEWRWR_32">WEWRWR_32</definedName>
    <definedName name="WEWRWR_33" localSheetId="27">#N/A</definedName>
    <definedName name="WEWRWR_33" localSheetId="25">'ANEXO VII - Erosão'!WEWRWR_33</definedName>
    <definedName name="WEWRWR_33" localSheetId="30">[0]!drafad</definedName>
    <definedName name="WEWRWR_33" localSheetId="32">'ANEXO XII - Ficha Resumo'!WEWRWR_33</definedName>
    <definedName name="WEWRWR_33" localSheetId="40">#N/A</definedName>
    <definedName name="WEWRWR_33" localSheetId="36">#N/A</definedName>
    <definedName name="WEWRWR_33" localSheetId="37">#N/A</definedName>
    <definedName name="WEWRWR_33" localSheetId="38">'ANEXO XVII - Pedágio'!WEWRWR_33</definedName>
    <definedName name="WEWRWR_33" localSheetId="39">#N/A</definedName>
    <definedName name="WEWRWR_33" localSheetId="68">#N/A</definedName>
    <definedName name="WEWRWR_33" localSheetId="41">#N/A</definedName>
    <definedName name="WEWRWR_33" localSheetId="67">#N/A</definedName>
    <definedName name="WEWRWR_33" localSheetId="42">#N/A</definedName>
    <definedName name="WEWRWR_33" localSheetId="43">#N/A</definedName>
    <definedName name="WEWRWR_33" localSheetId="44">'ANEXO XXII - Sin. Abertura Tráf'!WEWRWR_33</definedName>
    <definedName name="WEWRWR_33" localSheetId="46">'ANEXO XXIV - Orç. Total'!WEWRWR_33</definedName>
    <definedName name="WEWRWR_33" localSheetId="59">'ANEXO XXIX - Doc SEDE'!WEWRWR_33</definedName>
    <definedName name="WEWRWR_33" localSheetId="47">'ANEXO XXV - Cronograma'!WEWRWR_33</definedName>
    <definedName name="WEWRWR_33" localSheetId="48">'ANEXO XXVI - Padrão Desempenho'!WEWRWR_33</definedName>
    <definedName name="WEWRWR_33" localSheetId="58">'ANEXO XXVIII - Espec. Servicos'!WEWRWR_33</definedName>
    <definedName name="WEWRWR_33" localSheetId="60">#N/A</definedName>
    <definedName name="WEWRWR_33" localSheetId="61">#N/A</definedName>
    <definedName name="WEWRWR_33" localSheetId="62">#N/A</definedName>
    <definedName name="WEWRWR_33" localSheetId="63">#N/A</definedName>
    <definedName name="WEWRWR_33" localSheetId="64">'ANEXO XXXIV - Aplicação PC'!WEWRWR_33</definedName>
    <definedName name="WEWRWR_33" localSheetId="65">#N/A</definedName>
    <definedName name="WEWRWR_33" localSheetId="66">#N/A</definedName>
    <definedName name="WEWRWR_33" localSheetId="1">SUMÁRIO!WEWRWR_33</definedName>
    <definedName name="WEWRWR_33">WEWRWR_33</definedName>
    <definedName name="WEWRWR_34" localSheetId="27">#N/A</definedName>
    <definedName name="WEWRWR_34" localSheetId="25">'ANEXO VII - Erosão'!WEWRWR_34</definedName>
    <definedName name="WEWRWR_34" localSheetId="30">#N/A</definedName>
    <definedName name="WEWRWR_34" localSheetId="32">'ANEXO XII - Ficha Resumo'!WEWRWR_34</definedName>
    <definedName name="WEWRWR_34" localSheetId="40">#N/A</definedName>
    <definedName name="WEWRWR_34" localSheetId="36">#N/A</definedName>
    <definedName name="WEWRWR_34" localSheetId="37">#N/A</definedName>
    <definedName name="WEWRWR_34" localSheetId="38">'ANEXO XVII - Pedágio'!WEWRWR_34</definedName>
    <definedName name="WEWRWR_34" localSheetId="39">#N/A</definedName>
    <definedName name="WEWRWR_34" localSheetId="68">#N/A</definedName>
    <definedName name="WEWRWR_34" localSheetId="41">#N/A</definedName>
    <definedName name="WEWRWR_34" localSheetId="67">#N/A</definedName>
    <definedName name="WEWRWR_34" localSheetId="42">#N/A</definedName>
    <definedName name="WEWRWR_34" localSheetId="43">#N/A</definedName>
    <definedName name="WEWRWR_34" localSheetId="44">'ANEXO XXII - Sin. Abertura Tráf'!WEWRWR_34</definedName>
    <definedName name="WEWRWR_34" localSheetId="46">'ANEXO XXIV - Orç. Total'!WEWRWR_34</definedName>
    <definedName name="WEWRWR_34" localSheetId="59">'ANEXO XXIX - Doc SEDE'!WEWRWR_34</definedName>
    <definedName name="WEWRWR_34" localSheetId="47">'ANEXO XXV - Cronograma'!WEWRWR_34</definedName>
    <definedName name="WEWRWR_34" localSheetId="48">'ANEXO XXVI - Padrão Desempenho'!WEWRWR_34</definedName>
    <definedName name="WEWRWR_34" localSheetId="58">'ANEXO XXVIII - Espec. Servicos'!WEWRWR_34</definedName>
    <definedName name="WEWRWR_34" localSheetId="60">#N/A</definedName>
    <definedName name="WEWRWR_34" localSheetId="61">#N/A</definedName>
    <definedName name="WEWRWR_34" localSheetId="62">#N/A</definedName>
    <definedName name="WEWRWR_34" localSheetId="63">#N/A</definedName>
    <definedName name="WEWRWR_34" localSheetId="64">'ANEXO XXXIV - Aplicação PC'!WEWRWR_34</definedName>
    <definedName name="WEWRWR_34" localSheetId="65">#N/A</definedName>
    <definedName name="WEWRWR_34" localSheetId="66">#N/A</definedName>
    <definedName name="WEWRWR_34" localSheetId="1">SUMÁRIO!WEWRWR_34</definedName>
    <definedName name="WEWRWR_34">WEWRWR_34</definedName>
    <definedName name="WEWRWR_35" localSheetId="27">#N/A</definedName>
    <definedName name="WEWRWR_35" localSheetId="25">'ANEXO VII - Erosão'!WEWRWR_35</definedName>
    <definedName name="WEWRWR_35" localSheetId="30">#N/A</definedName>
    <definedName name="WEWRWR_35" localSheetId="32">'ANEXO XII - Ficha Resumo'!WEWRWR_35</definedName>
    <definedName name="WEWRWR_35" localSheetId="40">#N/A</definedName>
    <definedName name="WEWRWR_35" localSheetId="36">#N/A</definedName>
    <definedName name="WEWRWR_35" localSheetId="37">#N/A</definedName>
    <definedName name="WEWRWR_35" localSheetId="38">'ANEXO XVII - Pedágio'!WEWRWR_35</definedName>
    <definedName name="WEWRWR_35" localSheetId="39">#N/A</definedName>
    <definedName name="WEWRWR_35" localSheetId="68">#N/A</definedName>
    <definedName name="WEWRWR_35" localSheetId="41">#N/A</definedName>
    <definedName name="WEWRWR_35" localSheetId="67">#N/A</definedName>
    <definedName name="WEWRWR_35" localSheetId="42">#N/A</definedName>
    <definedName name="WEWRWR_35" localSheetId="43">#N/A</definedName>
    <definedName name="WEWRWR_35" localSheetId="44">'ANEXO XXII - Sin. Abertura Tráf'!WEWRWR_35</definedName>
    <definedName name="WEWRWR_35" localSheetId="46">'ANEXO XXIV - Orç. Total'!WEWRWR_35</definedName>
    <definedName name="WEWRWR_35" localSheetId="59">'ANEXO XXIX - Doc SEDE'!WEWRWR_35</definedName>
    <definedName name="WEWRWR_35" localSheetId="47">'ANEXO XXV - Cronograma'!WEWRWR_35</definedName>
    <definedName name="WEWRWR_35" localSheetId="48">'ANEXO XXVI - Padrão Desempenho'!WEWRWR_35</definedName>
    <definedName name="WEWRWR_35" localSheetId="58">'ANEXO XXVIII - Espec. Servicos'!WEWRWR_35</definedName>
    <definedName name="WEWRWR_35" localSheetId="60">#N/A</definedName>
    <definedName name="WEWRWR_35" localSheetId="61">#N/A</definedName>
    <definedName name="WEWRWR_35" localSheetId="62">#N/A</definedName>
    <definedName name="WEWRWR_35" localSheetId="63">#N/A</definedName>
    <definedName name="WEWRWR_35" localSheetId="64">'ANEXO XXXIV - Aplicação PC'!WEWRWR_35</definedName>
    <definedName name="WEWRWR_35" localSheetId="65">#N/A</definedName>
    <definedName name="WEWRWR_35" localSheetId="66">#N/A</definedName>
    <definedName name="WEWRWR_35" localSheetId="1">SUMÁRIO!WEWRWR_35</definedName>
    <definedName name="WEWRWR_35">WEWRWR_35</definedName>
    <definedName name="WEWRWR_36" localSheetId="27">#N/A</definedName>
    <definedName name="WEWRWR_36" localSheetId="25">'ANEXO VII - Erosão'!WEWRWR_36</definedName>
    <definedName name="WEWRWR_36" localSheetId="30">#N/A</definedName>
    <definedName name="WEWRWR_36" localSheetId="32">'ANEXO XII - Ficha Resumo'!WEWRWR_36</definedName>
    <definedName name="WEWRWR_36" localSheetId="40">#N/A</definedName>
    <definedName name="WEWRWR_36" localSheetId="36">#N/A</definedName>
    <definedName name="WEWRWR_36" localSheetId="37">#N/A</definedName>
    <definedName name="WEWRWR_36" localSheetId="38">'ANEXO XVII - Pedágio'!WEWRWR_36</definedName>
    <definedName name="WEWRWR_36" localSheetId="39">#N/A</definedName>
    <definedName name="WEWRWR_36" localSheetId="68">#N/A</definedName>
    <definedName name="WEWRWR_36" localSheetId="41">#N/A</definedName>
    <definedName name="WEWRWR_36" localSheetId="67">#N/A</definedName>
    <definedName name="WEWRWR_36" localSheetId="42">#N/A</definedName>
    <definedName name="WEWRWR_36" localSheetId="43">#N/A</definedName>
    <definedName name="WEWRWR_36" localSheetId="44">'ANEXO XXII - Sin. Abertura Tráf'!WEWRWR_36</definedName>
    <definedName name="WEWRWR_36" localSheetId="46">'ANEXO XXIV - Orç. Total'!WEWRWR_36</definedName>
    <definedName name="WEWRWR_36" localSheetId="59">'ANEXO XXIX - Doc SEDE'!WEWRWR_36</definedName>
    <definedName name="WEWRWR_36" localSheetId="47">'ANEXO XXV - Cronograma'!WEWRWR_36</definedName>
    <definedName name="WEWRWR_36" localSheetId="48">'ANEXO XXVI - Padrão Desempenho'!WEWRWR_36</definedName>
    <definedName name="WEWRWR_36" localSheetId="58">'ANEXO XXVIII - Espec. Servicos'!WEWRWR_36</definedName>
    <definedName name="WEWRWR_36" localSheetId="60">#N/A</definedName>
    <definedName name="WEWRWR_36" localSheetId="61">#N/A</definedName>
    <definedName name="WEWRWR_36" localSheetId="62">#N/A</definedName>
    <definedName name="WEWRWR_36" localSheetId="63">#N/A</definedName>
    <definedName name="WEWRWR_36" localSheetId="64">'ANEXO XXXIV - Aplicação PC'!WEWRWR_36</definedName>
    <definedName name="WEWRWR_36" localSheetId="65">#N/A</definedName>
    <definedName name="WEWRWR_36" localSheetId="66">#N/A</definedName>
    <definedName name="WEWRWR_36" localSheetId="1">SUMÁRIO!WEWRWR_36</definedName>
    <definedName name="WEWRWR_36">WEWRWR_36</definedName>
    <definedName name="WEWRWR_37" localSheetId="27">#N/A</definedName>
    <definedName name="WEWRWR_37" localSheetId="25">'ANEXO VII - Erosão'!WEWRWR_37</definedName>
    <definedName name="WEWRWR_37" localSheetId="30">#N/A</definedName>
    <definedName name="WEWRWR_37" localSheetId="32">'ANEXO XII - Ficha Resumo'!WEWRWR_37</definedName>
    <definedName name="WEWRWR_37" localSheetId="40">#N/A</definedName>
    <definedName name="WEWRWR_37" localSheetId="36">#N/A</definedName>
    <definedName name="WEWRWR_37" localSheetId="37">#N/A</definedName>
    <definedName name="WEWRWR_37" localSheetId="38">'ANEXO XVII - Pedágio'!WEWRWR_37</definedName>
    <definedName name="WEWRWR_37" localSheetId="39">#N/A</definedName>
    <definedName name="WEWRWR_37" localSheetId="68">#N/A</definedName>
    <definedName name="WEWRWR_37" localSheetId="41">#N/A</definedName>
    <definedName name="WEWRWR_37" localSheetId="67">#N/A</definedName>
    <definedName name="WEWRWR_37" localSheetId="42">#N/A</definedName>
    <definedName name="WEWRWR_37" localSheetId="43">#N/A</definedName>
    <definedName name="WEWRWR_37" localSheetId="44">'ANEXO XXII - Sin. Abertura Tráf'!WEWRWR_37</definedName>
    <definedName name="WEWRWR_37" localSheetId="46">'ANEXO XXIV - Orç. Total'!WEWRWR_37</definedName>
    <definedName name="WEWRWR_37" localSheetId="59">'ANEXO XXIX - Doc SEDE'!WEWRWR_37</definedName>
    <definedName name="WEWRWR_37" localSheetId="47">'ANEXO XXV - Cronograma'!WEWRWR_37</definedName>
    <definedName name="WEWRWR_37" localSheetId="48">'ANEXO XXVI - Padrão Desempenho'!WEWRWR_37</definedName>
    <definedName name="WEWRWR_37" localSheetId="58">'ANEXO XXVIII - Espec. Servicos'!WEWRWR_37</definedName>
    <definedName name="WEWRWR_37" localSheetId="60">#N/A</definedName>
    <definedName name="WEWRWR_37" localSheetId="61">#N/A</definedName>
    <definedName name="WEWRWR_37" localSheetId="62">#N/A</definedName>
    <definedName name="WEWRWR_37" localSheetId="63">#N/A</definedName>
    <definedName name="WEWRWR_37" localSheetId="64">'ANEXO XXXIV - Aplicação PC'!WEWRWR_37</definedName>
    <definedName name="WEWRWR_37" localSheetId="65">#N/A</definedName>
    <definedName name="WEWRWR_37" localSheetId="66">#N/A</definedName>
    <definedName name="WEWRWR_37" localSheetId="1">SUMÁRIO!WEWRWR_37</definedName>
    <definedName name="WEWRWR_37">WEWRWR_37</definedName>
    <definedName name="WEWRWR_38" localSheetId="27">#N/A</definedName>
    <definedName name="WEWRWR_38" localSheetId="25">'ANEXO VII - Erosão'!WEWRWR_38</definedName>
    <definedName name="WEWRWR_38" localSheetId="30">#N/A</definedName>
    <definedName name="WEWRWR_38" localSheetId="32">'ANEXO XII - Ficha Resumo'!WEWRWR_38</definedName>
    <definedName name="WEWRWR_38" localSheetId="40">#N/A</definedName>
    <definedName name="WEWRWR_38" localSheetId="36">#N/A</definedName>
    <definedName name="WEWRWR_38" localSheetId="37">#N/A</definedName>
    <definedName name="WEWRWR_38" localSheetId="38">'ANEXO XVII - Pedágio'!WEWRWR_38</definedName>
    <definedName name="WEWRWR_38" localSheetId="39">#N/A</definedName>
    <definedName name="WEWRWR_38" localSheetId="68">#N/A</definedName>
    <definedName name="WEWRWR_38" localSheetId="41">#N/A</definedName>
    <definedName name="WEWRWR_38" localSheetId="67">#N/A</definedName>
    <definedName name="WEWRWR_38" localSheetId="42">#N/A</definedName>
    <definedName name="WEWRWR_38" localSheetId="43">#N/A</definedName>
    <definedName name="WEWRWR_38" localSheetId="44">'ANEXO XXII - Sin. Abertura Tráf'!WEWRWR_38</definedName>
    <definedName name="WEWRWR_38" localSheetId="46">'ANEXO XXIV - Orç. Total'!WEWRWR_38</definedName>
    <definedName name="WEWRWR_38" localSheetId="59">'ANEXO XXIX - Doc SEDE'!WEWRWR_38</definedName>
    <definedName name="WEWRWR_38" localSheetId="47">'ANEXO XXV - Cronograma'!WEWRWR_38</definedName>
    <definedName name="WEWRWR_38" localSheetId="48">'ANEXO XXVI - Padrão Desempenho'!WEWRWR_38</definedName>
    <definedName name="WEWRWR_38" localSheetId="58">'ANEXO XXVIII - Espec. Servicos'!WEWRWR_38</definedName>
    <definedName name="WEWRWR_38" localSheetId="60">#N/A</definedName>
    <definedName name="WEWRWR_38" localSheetId="61">#N/A</definedName>
    <definedName name="WEWRWR_38" localSheetId="62">#N/A</definedName>
    <definedName name="WEWRWR_38" localSheetId="63">#N/A</definedName>
    <definedName name="WEWRWR_38" localSheetId="64">'ANEXO XXXIV - Aplicação PC'!WEWRWR_38</definedName>
    <definedName name="WEWRWR_38" localSheetId="65">#N/A</definedName>
    <definedName name="WEWRWR_38" localSheetId="66">#N/A</definedName>
    <definedName name="WEWRWR_38" localSheetId="1">SUMÁRIO!WEWRWR_38</definedName>
    <definedName name="WEWRWR_38">WEWRWR_38</definedName>
    <definedName name="WEWRWR_39" localSheetId="27">#N/A</definedName>
    <definedName name="WEWRWR_39" localSheetId="25">'ANEXO VII - Erosão'!WEWRWR_39</definedName>
    <definedName name="WEWRWR_39" localSheetId="30">#N/A</definedName>
    <definedName name="WEWRWR_39" localSheetId="40">#N/A</definedName>
    <definedName name="WEWRWR_39" localSheetId="36">#N/A</definedName>
    <definedName name="WEWRWR_39" localSheetId="37">#N/A</definedName>
    <definedName name="WEWRWR_39" localSheetId="38">'ANEXO XVII - Pedágio'!WEWRWR_39</definedName>
    <definedName name="WEWRWR_39" localSheetId="39">#N/A</definedName>
    <definedName name="WEWRWR_39" localSheetId="68">#N/A</definedName>
    <definedName name="WEWRWR_39" localSheetId="41">#N/A</definedName>
    <definedName name="WEWRWR_39" localSheetId="67">#N/A</definedName>
    <definedName name="WEWRWR_39" localSheetId="42">#N/A</definedName>
    <definedName name="WEWRWR_39" localSheetId="43">#N/A</definedName>
    <definedName name="WEWRWR_39" localSheetId="44">'ANEXO XXII - Sin. Abertura Tráf'!WEWRWR_39</definedName>
    <definedName name="WEWRWR_39" localSheetId="46">'ANEXO XXIV - Orç. Total'!WEWRWR_39</definedName>
    <definedName name="WEWRWR_39" localSheetId="59">'ANEXO XXIX - Doc SEDE'!WEWRWR_39</definedName>
    <definedName name="WEWRWR_39" localSheetId="47">'ANEXO XXV - Cronograma'!WEWRWR_39</definedName>
    <definedName name="WEWRWR_39" localSheetId="48">'ANEXO XXVI - Padrão Desempenho'!WEWRWR_39</definedName>
    <definedName name="WEWRWR_39" localSheetId="58">'ANEXO XXVIII - Espec. Servicos'!WEWRWR_39</definedName>
    <definedName name="WEWRWR_39" localSheetId="60">#N/A</definedName>
    <definedName name="WEWRWR_39" localSheetId="61">#N/A</definedName>
    <definedName name="WEWRWR_39" localSheetId="62">#N/A</definedName>
    <definedName name="WEWRWR_39" localSheetId="63">#N/A</definedName>
    <definedName name="WEWRWR_39" localSheetId="64">'ANEXO XXXIV - Aplicação PC'!WEWRWR_39</definedName>
    <definedName name="WEWRWR_39" localSheetId="65">#N/A</definedName>
    <definedName name="WEWRWR_39" localSheetId="66">#N/A</definedName>
    <definedName name="WEWRWR_39" localSheetId="1">SUMÁRIO!WEWRWR_39</definedName>
    <definedName name="WEWRWR_39">WEWRWR_39</definedName>
    <definedName name="WEWRWR_4" localSheetId="27">#N/A</definedName>
    <definedName name="WEWRWR_4" localSheetId="25">'ANEXO VII - Erosão'!WEWRWR_4</definedName>
    <definedName name="WEWRWR_4" localSheetId="30">#N/A</definedName>
    <definedName name="WEWRWR_4" localSheetId="32">'ANEXO XII - Ficha Resumo'!WEWRWR_4</definedName>
    <definedName name="WEWRWR_4" localSheetId="40">#N/A</definedName>
    <definedName name="WEWRWR_4" localSheetId="36">#N/A</definedName>
    <definedName name="WEWRWR_4" localSheetId="37">#N/A</definedName>
    <definedName name="WEWRWR_4" localSheetId="38">'ANEXO XVII - Pedágio'!WEWRWR_4</definedName>
    <definedName name="WEWRWR_4" localSheetId="39">#N/A</definedName>
    <definedName name="WEWRWR_4" localSheetId="68">#N/A</definedName>
    <definedName name="WEWRWR_4" localSheetId="41">#N/A</definedName>
    <definedName name="WEWRWR_4" localSheetId="67">#N/A</definedName>
    <definedName name="WEWRWR_4" localSheetId="42">#N/A</definedName>
    <definedName name="WEWRWR_4" localSheetId="43">#N/A</definedName>
    <definedName name="WEWRWR_4" localSheetId="44">'ANEXO XXII - Sin. Abertura Tráf'!WEWRWR_4</definedName>
    <definedName name="WEWRWR_4" localSheetId="46">'ANEXO XXIV - Orç. Total'!WEWRWR_4</definedName>
    <definedName name="WEWRWR_4" localSheetId="59">'ANEXO XXIX - Doc SEDE'!WEWRWR_4</definedName>
    <definedName name="WEWRWR_4" localSheetId="47">'ANEXO XXV - Cronograma'!WEWRWR_4</definedName>
    <definedName name="WEWRWR_4" localSheetId="48">'ANEXO XXVI - Padrão Desempenho'!WEWRWR_4</definedName>
    <definedName name="WEWRWR_4" localSheetId="58">'ANEXO XXVIII - Espec. Servicos'!WEWRWR_4</definedName>
    <definedName name="WEWRWR_4" localSheetId="60">#N/A</definedName>
    <definedName name="WEWRWR_4" localSheetId="61">#N/A</definedName>
    <definedName name="WEWRWR_4" localSheetId="62">#N/A</definedName>
    <definedName name="WEWRWR_4" localSheetId="63">#N/A</definedName>
    <definedName name="WEWRWR_4" localSheetId="64">'ANEXO XXXIV - Aplicação PC'!WEWRWR_4</definedName>
    <definedName name="WEWRWR_4" localSheetId="65">#N/A</definedName>
    <definedName name="WEWRWR_4" localSheetId="66">#N/A</definedName>
    <definedName name="WEWRWR_4" localSheetId="1">SUMÁRIO!WEWRWR_4</definedName>
    <definedName name="WEWRWR_4">WEWRWR_4</definedName>
    <definedName name="WEWRWR_40" localSheetId="27">#N/A</definedName>
    <definedName name="WEWRWR_40" localSheetId="25">'ANEXO VII - Erosão'!WEWRWR_40</definedName>
    <definedName name="WEWRWR_40" localSheetId="30">#N/A</definedName>
    <definedName name="WEWRWR_40" localSheetId="40">#N/A</definedName>
    <definedName name="WEWRWR_40" localSheetId="36">#N/A</definedName>
    <definedName name="WEWRWR_40" localSheetId="37">#N/A</definedName>
    <definedName name="WEWRWR_40" localSheetId="38">'ANEXO XVII - Pedágio'!WEWRWR_40</definedName>
    <definedName name="WEWRWR_40" localSheetId="39">#N/A</definedName>
    <definedName name="WEWRWR_40" localSheetId="68">#N/A</definedName>
    <definedName name="WEWRWR_40" localSheetId="41">#N/A</definedName>
    <definedName name="WEWRWR_40" localSheetId="67">#N/A</definedName>
    <definedName name="WEWRWR_40" localSheetId="42">#N/A</definedName>
    <definedName name="WEWRWR_40" localSheetId="43">#N/A</definedName>
    <definedName name="WEWRWR_40" localSheetId="44">'ANEXO XXII - Sin. Abertura Tráf'!WEWRWR_40</definedName>
    <definedName name="WEWRWR_40" localSheetId="46">'ANEXO XXIV - Orç. Total'!WEWRWR_40</definedName>
    <definedName name="WEWRWR_40" localSheetId="59">'ANEXO XXIX - Doc SEDE'!WEWRWR_40</definedName>
    <definedName name="WEWRWR_40" localSheetId="47">'ANEXO XXV - Cronograma'!WEWRWR_40</definedName>
    <definedName name="WEWRWR_40" localSheetId="48">'ANEXO XXVI - Padrão Desempenho'!WEWRWR_40</definedName>
    <definedName name="WEWRWR_40" localSheetId="58">'ANEXO XXVIII - Espec. Servicos'!WEWRWR_40</definedName>
    <definedName name="WEWRWR_40" localSheetId="60">#N/A</definedName>
    <definedName name="WEWRWR_40" localSheetId="61">#N/A</definedName>
    <definedName name="WEWRWR_40" localSheetId="62">#N/A</definedName>
    <definedName name="WEWRWR_40" localSheetId="63">#N/A</definedName>
    <definedName name="WEWRWR_40" localSheetId="64">'ANEXO XXXIV - Aplicação PC'!WEWRWR_40</definedName>
    <definedName name="WEWRWR_40" localSheetId="65">#N/A</definedName>
    <definedName name="WEWRWR_40" localSheetId="66">#N/A</definedName>
    <definedName name="WEWRWR_40" localSheetId="1">SUMÁRIO!WEWRWR_40</definedName>
    <definedName name="WEWRWR_40">WEWRWR_40</definedName>
    <definedName name="WEWRWR_41" localSheetId="27">#N/A</definedName>
    <definedName name="WEWRWR_41" localSheetId="25">'ANEXO VII - Erosão'!WEWRWR_41</definedName>
    <definedName name="WEWRWR_41" localSheetId="30">#N/A</definedName>
    <definedName name="WEWRWR_41" localSheetId="40">#N/A</definedName>
    <definedName name="WEWRWR_41" localSheetId="36">#N/A</definedName>
    <definedName name="WEWRWR_41" localSheetId="37">#N/A</definedName>
    <definedName name="WEWRWR_41" localSheetId="38">'ANEXO XVII - Pedágio'!WEWRWR_41</definedName>
    <definedName name="WEWRWR_41" localSheetId="39">#N/A</definedName>
    <definedName name="WEWRWR_41" localSheetId="68">#N/A</definedName>
    <definedName name="WEWRWR_41" localSheetId="41">#N/A</definedName>
    <definedName name="WEWRWR_41" localSheetId="67">#N/A</definedName>
    <definedName name="WEWRWR_41" localSheetId="42">#N/A</definedName>
    <definedName name="WEWRWR_41" localSheetId="43">#N/A</definedName>
    <definedName name="WEWRWR_41" localSheetId="44">'ANEXO XXII - Sin. Abertura Tráf'!WEWRWR_41</definedName>
    <definedName name="WEWRWR_41" localSheetId="46">'ANEXO XXIV - Orç. Total'!WEWRWR_41</definedName>
    <definedName name="WEWRWR_41" localSheetId="59">'ANEXO XXIX - Doc SEDE'!WEWRWR_41</definedName>
    <definedName name="WEWRWR_41" localSheetId="47">'ANEXO XXV - Cronograma'!WEWRWR_41</definedName>
    <definedName name="WEWRWR_41" localSheetId="48">'ANEXO XXVI - Padrão Desempenho'!WEWRWR_41</definedName>
    <definedName name="WEWRWR_41" localSheetId="58">'ANEXO XXVIII - Espec. Servicos'!WEWRWR_41</definedName>
    <definedName name="WEWRWR_41" localSheetId="60">#N/A</definedName>
    <definedName name="WEWRWR_41" localSheetId="61">#N/A</definedName>
    <definedName name="WEWRWR_41" localSheetId="62">#N/A</definedName>
    <definedName name="WEWRWR_41" localSheetId="63">#N/A</definedName>
    <definedName name="WEWRWR_41" localSheetId="64">'ANEXO XXXIV - Aplicação PC'!WEWRWR_41</definedName>
    <definedName name="WEWRWR_41" localSheetId="65">#N/A</definedName>
    <definedName name="WEWRWR_41" localSheetId="66">#N/A</definedName>
    <definedName name="WEWRWR_41" localSheetId="1">SUMÁRIO!WEWRWR_41</definedName>
    <definedName name="WEWRWR_41">WEWRWR_41</definedName>
    <definedName name="WEWRWR_42" localSheetId="27">#N/A</definedName>
    <definedName name="WEWRWR_42" localSheetId="25">'ANEXO VII - Erosão'!WEWRWR_42</definedName>
    <definedName name="WEWRWR_42" localSheetId="30">#N/A</definedName>
    <definedName name="WEWRWR_42" localSheetId="40">#N/A</definedName>
    <definedName name="WEWRWR_42" localSheetId="36">#N/A</definedName>
    <definedName name="WEWRWR_42" localSheetId="37">#N/A</definedName>
    <definedName name="WEWRWR_42" localSheetId="38">'ANEXO XVII - Pedágio'!WEWRWR_42</definedName>
    <definedName name="WEWRWR_42" localSheetId="39">#N/A</definedName>
    <definedName name="WEWRWR_42" localSheetId="68">#N/A</definedName>
    <definedName name="WEWRWR_42" localSheetId="41">#N/A</definedName>
    <definedName name="WEWRWR_42" localSheetId="67">#N/A</definedName>
    <definedName name="WEWRWR_42" localSheetId="42">#N/A</definedName>
    <definedName name="WEWRWR_42" localSheetId="43">#N/A</definedName>
    <definedName name="WEWRWR_42" localSheetId="44">'ANEXO XXII - Sin. Abertura Tráf'!WEWRWR_42</definedName>
    <definedName name="WEWRWR_42" localSheetId="46">'ANEXO XXIV - Orç. Total'!WEWRWR_42</definedName>
    <definedName name="WEWRWR_42" localSheetId="59">'ANEXO XXIX - Doc SEDE'!WEWRWR_42</definedName>
    <definedName name="WEWRWR_42" localSheetId="47">'ANEXO XXV - Cronograma'!WEWRWR_42</definedName>
    <definedName name="WEWRWR_42" localSheetId="48">'ANEXO XXVI - Padrão Desempenho'!WEWRWR_42</definedName>
    <definedName name="WEWRWR_42" localSheetId="58">'ANEXO XXVIII - Espec. Servicos'!WEWRWR_42</definedName>
    <definedName name="WEWRWR_42" localSheetId="60">#N/A</definedName>
    <definedName name="WEWRWR_42" localSheetId="61">#N/A</definedName>
    <definedName name="WEWRWR_42" localSheetId="62">#N/A</definedName>
    <definedName name="WEWRWR_42" localSheetId="63">#N/A</definedName>
    <definedName name="WEWRWR_42" localSheetId="64">'ANEXO XXXIV - Aplicação PC'!WEWRWR_42</definedName>
    <definedName name="WEWRWR_42" localSheetId="65">#N/A</definedName>
    <definedName name="WEWRWR_42" localSheetId="66">#N/A</definedName>
    <definedName name="WEWRWR_42" localSheetId="1">SUMÁRIO!WEWRWR_42</definedName>
    <definedName name="WEWRWR_42">WEWRWR_42</definedName>
    <definedName name="WEWRWR_43" localSheetId="27">#N/A</definedName>
    <definedName name="WEWRWR_43" localSheetId="25">'ANEXO VII - Erosão'!WEWRWR_43</definedName>
    <definedName name="WEWRWR_43" localSheetId="30">#N/A</definedName>
    <definedName name="WEWRWR_43" localSheetId="40">#N/A</definedName>
    <definedName name="WEWRWR_43" localSheetId="36">#N/A</definedName>
    <definedName name="WEWRWR_43" localSheetId="37">#N/A</definedName>
    <definedName name="WEWRWR_43" localSheetId="38">'ANEXO XVII - Pedágio'!WEWRWR_43</definedName>
    <definedName name="WEWRWR_43" localSheetId="39">#N/A</definedName>
    <definedName name="WEWRWR_43" localSheetId="68">#N/A</definedName>
    <definedName name="WEWRWR_43" localSheetId="41">#N/A</definedName>
    <definedName name="WEWRWR_43" localSheetId="67">#N/A</definedName>
    <definedName name="WEWRWR_43" localSheetId="42">#N/A</definedName>
    <definedName name="WEWRWR_43" localSheetId="43">#N/A</definedName>
    <definedName name="WEWRWR_43" localSheetId="44">'ANEXO XXII - Sin. Abertura Tráf'!WEWRWR_43</definedName>
    <definedName name="WEWRWR_43" localSheetId="46">'ANEXO XXIV - Orç. Total'!WEWRWR_43</definedName>
    <definedName name="WEWRWR_43" localSheetId="59">'ANEXO XXIX - Doc SEDE'!WEWRWR_43</definedName>
    <definedName name="WEWRWR_43" localSheetId="47">'ANEXO XXV - Cronograma'!WEWRWR_43</definedName>
    <definedName name="WEWRWR_43" localSheetId="48">'ANEXO XXVI - Padrão Desempenho'!WEWRWR_43</definedName>
    <definedName name="WEWRWR_43" localSheetId="58">'ANEXO XXVIII - Espec. Servicos'!WEWRWR_43</definedName>
    <definedName name="WEWRWR_43" localSheetId="60">#N/A</definedName>
    <definedName name="WEWRWR_43" localSheetId="61">#N/A</definedName>
    <definedName name="WEWRWR_43" localSheetId="62">#N/A</definedName>
    <definedName name="WEWRWR_43" localSheetId="63">#N/A</definedName>
    <definedName name="WEWRWR_43" localSheetId="64">'ANEXO XXXIV - Aplicação PC'!WEWRWR_43</definedName>
    <definedName name="WEWRWR_43" localSheetId="65">#N/A</definedName>
    <definedName name="WEWRWR_43" localSheetId="66">#N/A</definedName>
    <definedName name="WEWRWR_43" localSheetId="1">SUMÁRIO!WEWRWR_43</definedName>
    <definedName name="WEWRWR_43">WEWRWR_43</definedName>
    <definedName name="WEWRWR_44" localSheetId="27">#N/A</definedName>
    <definedName name="WEWRWR_44" localSheetId="25">'ANEXO VII - Erosão'!WEWRWR_44</definedName>
    <definedName name="WEWRWR_44" localSheetId="30">#N/A</definedName>
    <definedName name="WEWRWR_44" localSheetId="40">#N/A</definedName>
    <definedName name="WEWRWR_44" localSheetId="36">#N/A</definedName>
    <definedName name="WEWRWR_44" localSheetId="37">#N/A</definedName>
    <definedName name="WEWRWR_44" localSheetId="38">'ANEXO XVII - Pedágio'!WEWRWR_44</definedName>
    <definedName name="WEWRWR_44" localSheetId="39">#N/A</definedName>
    <definedName name="WEWRWR_44" localSheetId="68">#N/A</definedName>
    <definedName name="WEWRWR_44" localSheetId="41">#N/A</definedName>
    <definedName name="WEWRWR_44" localSheetId="67">#N/A</definedName>
    <definedName name="WEWRWR_44" localSheetId="42">#N/A</definedName>
    <definedName name="WEWRWR_44" localSheetId="43">#N/A</definedName>
    <definedName name="WEWRWR_44" localSheetId="44">'ANEXO XXII - Sin. Abertura Tráf'!WEWRWR_44</definedName>
    <definedName name="WEWRWR_44" localSheetId="46">'ANEXO XXIV - Orç. Total'!WEWRWR_44</definedName>
    <definedName name="WEWRWR_44" localSheetId="59">'ANEXO XXIX - Doc SEDE'!WEWRWR_44</definedName>
    <definedName name="WEWRWR_44" localSheetId="47">'ANEXO XXV - Cronograma'!WEWRWR_44</definedName>
    <definedName name="WEWRWR_44" localSheetId="48">'ANEXO XXVI - Padrão Desempenho'!WEWRWR_44</definedName>
    <definedName name="WEWRWR_44" localSheetId="58">'ANEXO XXVIII - Espec. Servicos'!WEWRWR_44</definedName>
    <definedName name="WEWRWR_44" localSheetId="60">#N/A</definedName>
    <definedName name="WEWRWR_44" localSheetId="61">#N/A</definedName>
    <definedName name="WEWRWR_44" localSheetId="62">#N/A</definedName>
    <definedName name="WEWRWR_44" localSheetId="63">#N/A</definedName>
    <definedName name="WEWRWR_44" localSheetId="64">'ANEXO XXXIV - Aplicação PC'!WEWRWR_44</definedName>
    <definedName name="WEWRWR_44" localSheetId="65">#N/A</definedName>
    <definedName name="WEWRWR_44" localSheetId="66">#N/A</definedName>
    <definedName name="WEWRWR_44" localSheetId="1">SUMÁRIO!WEWRWR_44</definedName>
    <definedName name="WEWRWR_44">WEWRWR_44</definedName>
    <definedName name="WEWRWR_45" localSheetId="27">#N/A</definedName>
    <definedName name="WEWRWR_45" localSheetId="25">'ANEXO VII - Erosão'!WEWRWR_45</definedName>
    <definedName name="WEWRWR_45" localSheetId="30">[0]!DREN</definedName>
    <definedName name="WEWRWR_45" localSheetId="40">#N/A</definedName>
    <definedName name="WEWRWR_45" localSheetId="36">#N/A</definedName>
    <definedName name="WEWRWR_45" localSheetId="37">#N/A</definedName>
    <definedName name="WEWRWR_45" localSheetId="38">'ANEXO XVII - Pedágio'!WEWRWR_45</definedName>
    <definedName name="WEWRWR_45" localSheetId="39">#N/A</definedName>
    <definedName name="WEWRWR_45" localSheetId="68">#N/A</definedName>
    <definedName name="WEWRWR_45" localSheetId="41">#N/A</definedName>
    <definedName name="WEWRWR_45" localSheetId="67">#N/A</definedName>
    <definedName name="WEWRWR_45" localSheetId="42">#N/A</definedName>
    <definedName name="WEWRWR_45" localSheetId="43">#N/A</definedName>
    <definedName name="WEWRWR_45" localSheetId="44">'ANEXO XXII - Sin. Abertura Tráf'!WEWRWR_45</definedName>
    <definedName name="WEWRWR_45" localSheetId="46">'ANEXO XXIV - Orç. Total'!WEWRWR_45</definedName>
    <definedName name="WEWRWR_45" localSheetId="59">'ANEXO XXIX - Doc SEDE'!WEWRWR_45</definedName>
    <definedName name="WEWRWR_45" localSheetId="47">'ANEXO XXV - Cronograma'!WEWRWR_45</definedName>
    <definedName name="WEWRWR_45" localSheetId="48">'ANEXO XXVI - Padrão Desempenho'!WEWRWR_45</definedName>
    <definedName name="WEWRWR_45" localSheetId="58">'ANEXO XXVIII - Espec. Servicos'!WEWRWR_45</definedName>
    <definedName name="WEWRWR_45" localSheetId="60">#N/A</definedName>
    <definedName name="WEWRWR_45" localSheetId="61">#N/A</definedName>
    <definedName name="WEWRWR_45" localSheetId="62">#N/A</definedName>
    <definedName name="WEWRWR_45" localSheetId="63">#N/A</definedName>
    <definedName name="WEWRWR_45" localSheetId="64">'ANEXO XXXIV - Aplicação PC'!WEWRWR_45</definedName>
    <definedName name="WEWRWR_45" localSheetId="65">#N/A</definedName>
    <definedName name="WEWRWR_45" localSheetId="66">#N/A</definedName>
    <definedName name="WEWRWR_45" localSheetId="1">SUMÁRIO!WEWRWR_45</definedName>
    <definedName name="WEWRWR_45">WEWRWR_45</definedName>
    <definedName name="WEWRWR_46" localSheetId="27">#N/A</definedName>
    <definedName name="WEWRWR_46" localSheetId="25">'ANEXO VII - Erosão'!WEWRWR_46</definedName>
    <definedName name="WEWRWR_46" localSheetId="30">[0]!DREN</definedName>
    <definedName name="WEWRWR_46" localSheetId="40">#N/A</definedName>
    <definedName name="WEWRWR_46" localSheetId="36">#N/A</definedName>
    <definedName name="WEWRWR_46" localSheetId="37">#N/A</definedName>
    <definedName name="WEWRWR_46" localSheetId="38">'ANEXO XVII - Pedágio'!WEWRWR_46</definedName>
    <definedName name="WEWRWR_46" localSheetId="39">#N/A</definedName>
    <definedName name="WEWRWR_46" localSheetId="68">#N/A</definedName>
    <definedName name="WEWRWR_46" localSheetId="41">#N/A</definedName>
    <definedName name="WEWRWR_46" localSheetId="67">#N/A</definedName>
    <definedName name="WEWRWR_46" localSheetId="42">#N/A</definedName>
    <definedName name="WEWRWR_46" localSheetId="43">#N/A</definedName>
    <definedName name="WEWRWR_46" localSheetId="44">'ANEXO XXII - Sin. Abertura Tráf'!WEWRWR_46</definedName>
    <definedName name="WEWRWR_46" localSheetId="46">'ANEXO XXIV - Orç. Total'!WEWRWR_46</definedName>
    <definedName name="WEWRWR_46" localSheetId="59">'ANEXO XXIX - Doc SEDE'!WEWRWR_46</definedName>
    <definedName name="WEWRWR_46" localSheetId="47">'ANEXO XXV - Cronograma'!WEWRWR_46</definedName>
    <definedName name="WEWRWR_46" localSheetId="48">'ANEXO XXVI - Padrão Desempenho'!WEWRWR_46</definedName>
    <definedName name="WEWRWR_46" localSheetId="58">'ANEXO XXVIII - Espec. Servicos'!WEWRWR_46</definedName>
    <definedName name="WEWRWR_46" localSheetId="60">#N/A</definedName>
    <definedName name="WEWRWR_46" localSheetId="61">#N/A</definedName>
    <definedName name="WEWRWR_46" localSheetId="62">#N/A</definedName>
    <definedName name="WEWRWR_46" localSheetId="63">#N/A</definedName>
    <definedName name="WEWRWR_46" localSheetId="64">'ANEXO XXXIV - Aplicação PC'!WEWRWR_46</definedName>
    <definedName name="WEWRWR_46" localSheetId="65">#N/A</definedName>
    <definedName name="WEWRWR_46" localSheetId="66">#N/A</definedName>
    <definedName name="WEWRWR_46" localSheetId="1">SUMÁRIO!WEWRWR_46</definedName>
    <definedName name="WEWRWR_46">WEWRWR_46</definedName>
    <definedName name="WEWRWR_47" localSheetId="27">#N/A</definedName>
    <definedName name="WEWRWR_47" localSheetId="25">'ANEXO VII - Erosão'!WEWRWR_47</definedName>
    <definedName name="WEWRWR_47" localSheetId="30">#N/A</definedName>
    <definedName name="WEWRWR_47" localSheetId="40">#N/A</definedName>
    <definedName name="WEWRWR_47" localSheetId="36">#N/A</definedName>
    <definedName name="WEWRWR_47" localSheetId="37">#N/A</definedName>
    <definedName name="WEWRWR_47" localSheetId="38">'ANEXO XVII - Pedágio'!WEWRWR_47</definedName>
    <definedName name="WEWRWR_47" localSheetId="39">#N/A</definedName>
    <definedName name="WEWRWR_47" localSheetId="68">#N/A</definedName>
    <definedName name="WEWRWR_47" localSheetId="41">#N/A</definedName>
    <definedName name="WEWRWR_47" localSheetId="67">#N/A</definedName>
    <definedName name="WEWRWR_47" localSheetId="42">#N/A</definedName>
    <definedName name="WEWRWR_47" localSheetId="43">#N/A</definedName>
    <definedName name="WEWRWR_47" localSheetId="44">'ANEXO XXII - Sin. Abertura Tráf'!WEWRWR_47</definedName>
    <definedName name="WEWRWR_47" localSheetId="46">'ANEXO XXIV - Orç. Total'!WEWRWR_47</definedName>
    <definedName name="WEWRWR_47" localSheetId="59">'ANEXO XXIX - Doc SEDE'!WEWRWR_47</definedName>
    <definedName name="WEWRWR_47" localSheetId="47">'ANEXO XXV - Cronograma'!WEWRWR_47</definedName>
    <definedName name="WEWRWR_47" localSheetId="48">'ANEXO XXVI - Padrão Desempenho'!WEWRWR_47</definedName>
    <definedName name="WEWRWR_47" localSheetId="58">'ANEXO XXVIII - Espec. Servicos'!WEWRWR_47</definedName>
    <definedName name="WEWRWR_47" localSheetId="60">#N/A</definedName>
    <definedName name="WEWRWR_47" localSheetId="61">#N/A</definedName>
    <definedName name="WEWRWR_47" localSheetId="62">#N/A</definedName>
    <definedName name="WEWRWR_47" localSheetId="63">#N/A</definedName>
    <definedName name="WEWRWR_47" localSheetId="64">'ANEXO XXXIV - Aplicação PC'!WEWRWR_47</definedName>
    <definedName name="WEWRWR_47" localSheetId="65">#N/A</definedName>
    <definedName name="WEWRWR_47" localSheetId="66">#N/A</definedName>
    <definedName name="WEWRWR_47" localSheetId="1">SUMÁRIO!WEWRWR_47</definedName>
    <definedName name="WEWRWR_47">WEWRWR_47</definedName>
    <definedName name="WEWRWR_48" localSheetId="27">#N/A</definedName>
    <definedName name="WEWRWR_48" localSheetId="25">'ANEXO VII - Erosão'!WEWRWR_48</definedName>
    <definedName name="WEWRWR_48" localSheetId="30">#N/A</definedName>
    <definedName name="WEWRWR_48" localSheetId="40">#N/A</definedName>
    <definedName name="WEWRWR_48" localSheetId="36">#N/A</definedName>
    <definedName name="WEWRWR_48" localSheetId="37">#N/A</definedName>
    <definedName name="WEWRWR_48" localSheetId="38">'ANEXO XVII - Pedágio'!WEWRWR_48</definedName>
    <definedName name="WEWRWR_48" localSheetId="39">#N/A</definedName>
    <definedName name="WEWRWR_48" localSheetId="68">#N/A</definedName>
    <definedName name="WEWRWR_48" localSheetId="41">#N/A</definedName>
    <definedName name="WEWRWR_48" localSheetId="67">#N/A</definedName>
    <definedName name="WEWRWR_48" localSheetId="42">#N/A</definedName>
    <definedName name="WEWRWR_48" localSheetId="43">#N/A</definedName>
    <definedName name="WEWRWR_48" localSheetId="44">'ANEXO XXII - Sin. Abertura Tráf'!WEWRWR_48</definedName>
    <definedName name="WEWRWR_48" localSheetId="46">'ANEXO XXIV - Orç. Total'!WEWRWR_48</definedName>
    <definedName name="WEWRWR_48" localSheetId="59">'ANEXO XXIX - Doc SEDE'!WEWRWR_48</definedName>
    <definedName name="WEWRWR_48" localSheetId="47">'ANEXO XXV - Cronograma'!WEWRWR_48</definedName>
    <definedName name="WEWRWR_48" localSheetId="48">'ANEXO XXVI - Padrão Desempenho'!WEWRWR_48</definedName>
    <definedName name="WEWRWR_48" localSheetId="58">'ANEXO XXVIII - Espec. Servicos'!WEWRWR_48</definedName>
    <definedName name="WEWRWR_48" localSheetId="60">#N/A</definedName>
    <definedName name="WEWRWR_48" localSheetId="61">#N/A</definedName>
    <definedName name="WEWRWR_48" localSheetId="62">#N/A</definedName>
    <definedName name="WEWRWR_48" localSheetId="63">#N/A</definedName>
    <definedName name="WEWRWR_48" localSheetId="64">'ANEXO XXXIV - Aplicação PC'!WEWRWR_48</definedName>
    <definedName name="WEWRWR_48" localSheetId="65">#N/A</definedName>
    <definedName name="WEWRWR_48" localSheetId="66">#N/A</definedName>
    <definedName name="WEWRWR_48" localSheetId="1">SUMÁRIO!WEWRWR_48</definedName>
    <definedName name="WEWRWR_48">WEWRWR_48</definedName>
    <definedName name="WEWRWR_5" localSheetId="27">#N/A</definedName>
    <definedName name="WEWRWR_5" localSheetId="25">'ANEXO VII - Erosão'!WEWRWR_5</definedName>
    <definedName name="WEWRWR_5" localSheetId="30">#N/A</definedName>
    <definedName name="WEWRWR_5" localSheetId="32">'ANEXO XII - Ficha Resumo'!WEWRWR_5</definedName>
    <definedName name="WEWRWR_5" localSheetId="40">#N/A</definedName>
    <definedName name="WEWRWR_5" localSheetId="36">#N/A</definedName>
    <definedName name="WEWRWR_5" localSheetId="37">#N/A</definedName>
    <definedName name="WEWRWR_5" localSheetId="38">'ANEXO XVII - Pedágio'!WEWRWR_5</definedName>
    <definedName name="WEWRWR_5" localSheetId="39">#N/A</definedName>
    <definedName name="WEWRWR_5" localSheetId="68">#N/A</definedName>
    <definedName name="WEWRWR_5" localSheetId="41">#N/A</definedName>
    <definedName name="WEWRWR_5" localSheetId="67">#N/A</definedName>
    <definedName name="WEWRWR_5" localSheetId="42">#N/A</definedName>
    <definedName name="WEWRWR_5" localSheetId="43">#N/A</definedName>
    <definedName name="WEWRWR_5" localSheetId="44">'ANEXO XXII - Sin. Abertura Tráf'!WEWRWR_5</definedName>
    <definedName name="WEWRWR_5" localSheetId="46">'ANEXO XXIV - Orç. Total'!WEWRWR_5</definedName>
    <definedName name="WEWRWR_5" localSheetId="47">'ANEXO XXV - Cronograma'!WEWRWR_5</definedName>
    <definedName name="WEWRWR_5" localSheetId="48">'ANEXO XXVI - Padrão Desempenho'!WEWRWR_5</definedName>
    <definedName name="WEWRWR_5" localSheetId="60">#N/A</definedName>
    <definedName name="WEWRWR_5" localSheetId="61">#N/A</definedName>
    <definedName name="WEWRWR_5" localSheetId="62">#N/A</definedName>
    <definedName name="WEWRWR_5" localSheetId="63">#N/A</definedName>
    <definedName name="WEWRWR_5" localSheetId="64">'ANEXO XXXIV - Aplicação PC'!WEWRWR_5</definedName>
    <definedName name="WEWRWR_5" localSheetId="65">#N/A</definedName>
    <definedName name="WEWRWR_5" localSheetId="66">#N/A</definedName>
    <definedName name="WEWRWR_5" localSheetId="1">SUMÁRIO!WEWRWR_5</definedName>
    <definedName name="WEWRWR_5">WEWRWR_5</definedName>
    <definedName name="WEWRWR_51" localSheetId="27">#N/A</definedName>
    <definedName name="WEWRWR_51" localSheetId="25">'ANEXO VII - Erosão'!WEWRWR_51</definedName>
    <definedName name="WEWRWR_51" localSheetId="30">#N/A</definedName>
    <definedName name="WEWRWR_51" localSheetId="40">#N/A</definedName>
    <definedName name="WEWRWR_51" localSheetId="36">#N/A</definedName>
    <definedName name="WEWRWR_51" localSheetId="37">#N/A</definedName>
    <definedName name="WEWRWR_51" localSheetId="38">'ANEXO XVII - Pedágio'!WEWRWR_51</definedName>
    <definedName name="WEWRWR_51" localSheetId="39">#N/A</definedName>
    <definedName name="WEWRWR_51" localSheetId="68">#N/A</definedName>
    <definedName name="WEWRWR_51" localSheetId="41">#N/A</definedName>
    <definedName name="WEWRWR_51" localSheetId="67">#N/A</definedName>
    <definedName name="WEWRWR_51" localSheetId="42">#N/A</definedName>
    <definedName name="WEWRWR_51" localSheetId="43">#N/A</definedName>
    <definedName name="WEWRWR_51" localSheetId="44">'ANEXO XXII - Sin. Abertura Tráf'!WEWRWR_51</definedName>
    <definedName name="WEWRWR_51" localSheetId="46">'ANEXO XXIV - Orç. Total'!WEWRWR_51</definedName>
    <definedName name="WEWRWR_51" localSheetId="59">'ANEXO XXIX - Doc SEDE'!WEWRWR_51</definedName>
    <definedName name="WEWRWR_51" localSheetId="47">'ANEXO XXV - Cronograma'!WEWRWR_51</definedName>
    <definedName name="WEWRWR_51" localSheetId="48">'ANEXO XXVI - Padrão Desempenho'!WEWRWR_51</definedName>
    <definedName name="WEWRWR_51" localSheetId="58">'ANEXO XXVIII - Espec. Servicos'!WEWRWR_51</definedName>
    <definedName name="WEWRWR_51" localSheetId="60">#N/A</definedName>
    <definedName name="WEWRWR_51" localSheetId="61">#N/A</definedName>
    <definedName name="WEWRWR_51" localSheetId="62">#N/A</definedName>
    <definedName name="WEWRWR_51" localSheetId="63">#N/A</definedName>
    <definedName name="WEWRWR_51" localSheetId="64">'ANEXO XXXIV - Aplicação PC'!WEWRWR_51</definedName>
    <definedName name="WEWRWR_51" localSheetId="65">#N/A</definedName>
    <definedName name="WEWRWR_51" localSheetId="66">#N/A</definedName>
    <definedName name="WEWRWR_51" localSheetId="1">SUMÁRIO!WEWRWR_51</definedName>
    <definedName name="WEWRWR_51">WEWRWR_51</definedName>
    <definedName name="WEWRWR_52" localSheetId="27">#N/A</definedName>
    <definedName name="WEWRWR_52" localSheetId="25">'ANEXO VII - Erosão'!WEWRWR_52</definedName>
    <definedName name="WEWRWR_52" localSheetId="30">#N/A</definedName>
    <definedName name="WEWRWR_52" localSheetId="40">#N/A</definedName>
    <definedName name="WEWRWR_52" localSheetId="36">#N/A</definedName>
    <definedName name="WEWRWR_52" localSheetId="37">#N/A</definedName>
    <definedName name="WEWRWR_52" localSheetId="38">'ANEXO XVII - Pedágio'!WEWRWR_52</definedName>
    <definedName name="WEWRWR_52" localSheetId="39">#N/A</definedName>
    <definedName name="WEWRWR_52" localSheetId="68">#N/A</definedName>
    <definedName name="WEWRWR_52" localSheetId="41">#N/A</definedName>
    <definedName name="WEWRWR_52" localSheetId="67">#N/A</definedName>
    <definedName name="WEWRWR_52" localSheetId="42">#N/A</definedName>
    <definedName name="WEWRWR_52" localSheetId="43">#N/A</definedName>
    <definedName name="WEWRWR_52" localSheetId="44">'ANEXO XXII - Sin. Abertura Tráf'!WEWRWR_52</definedName>
    <definedName name="WEWRWR_52" localSheetId="46">'ANEXO XXIV - Orç. Total'!WEWRWR_52</definedName>
    <definedName name="WEWRWR_52" localSheetId="59">'ANEXO XXIX - Doc SEDE'!WEWRWR_52</definedName>
    <definedName name="WEWRWR_52" localSheetId="47">'ANEXO XXV - Cronograma'!WEWRWR_52</definedName>
    <definedName name="WEWRWR_52" localSheetId="48">'ANEXO XXVI - Padrão Desempenho'!WEWRWR_52</definedName>
    <definedName name="WEWRWR_52" localSheetId="58">'ANEXO XXVIII - Espec. Servicos'!WEWRWR_52</definedName>
    <definedName name="WEWRWR_52" localSheetId="60">#N/A</definedName>
    <definedName name="WEWRWR_52" localSheetId="61">#N/A</definedName>
    <definedName name="WEWRWR_52" localSheetId="62">#N/A</definedName>
    <definedName name="WEWRWR_52" localSheetId="63">#N/A</definedName>
    <definedName name="WEWRWR_52" localSheetId="64">'ANEXO XXXIV - Aplicação PC'!WEWRWR_52</definedName>
    <definedName name="WEWRWR_52" localSheetId="65">#N/A</definedName>
    <definedName name="WEWRWR_52" localSheetId="66">#N/A</definedName>
    <definedName name="WEWRWR_52" localSheetId="1">SUMÁRIO!WEWRWR_52</definedName>
    <definedName name="WEWRWR_52">WEWRWR_52</definedName>
    <definedName name="WEWRWR_53" localSheetId="27">#N/A</definedName>
    <definedName name="WEWRWR_53" localSheetId="25">'ANEXO VII - Erosão'!WEWRWR_53</definedName>
    <definedName name="WEWRWR_53" localSheetId="30">#N/A</definedName>
    <definedName name="WEWRWR_53" localSheetId="40">#N/A</definedName>
    <definedName name="WEWRWR_53" localSheetId="36">#N/A</definedName>
    <definedName name="WEWRWR_53" localSheetId="37">#N/A</definedName>
    <definedName name="WEWRWR_53" localSheetId="38">'ANEXO XVII - Pedágio'!WEWRWR_53</definedName>
    <definedName name="WEWRWR_53" localSheetId="39">#N/A</definedName>
    <definedName name="WEWRWR_53" localSheetId="68">#N/A</definedName>
    <definedName name="WEWRWR_53" localSheetId="41">#N/A</definedName>
    <definedName name="WEWRWR_53" localSheetId="67">#N/A</definedName>
    <definedName name="WEWRWR_53" localSheetId="42">#N/A</definedName>
    <definedName name="WEWRWR_53" localSheetId="43">#N/A</definedName>
    <definedName name="WEWRWR_53" localSheetId="44">'ANEXO XXII - Sin. Abertura Tráf'!WEWRWR_53</definedName>
    <definedName name="WEWRWR_53" localSheetId="46">'ANEXO XXIV - Orç. Total'!WEWRWR_53</definedName>
    <definedName name="WEWRWR_53" localSheetId="59">'ANEXO XXIX - Doc SEDE'!WEWRWR_53</definedName>
    <definedName name="WEWRWR_53" localSheetId="47">'ANEXO XXV - Cronograma'!WEWRWR_53</definedName>
    <definedName name="WEWRWR_53" localSheetId="48">'ANEXO XXVI - Padrão Desempenho'!WEWRWR_53</definedName>
    <definedName name="WEWRWR_53" localSheetId="58">'ANEXO XXVIII - Espec. Servicos'!WEWRWR_53</definedName>
    <definedName name="WEWRWR_53" localSheetId="60">#N/A</definedName>
    <definedName name="WEWRWR_53" localSheetId="61">#N/A</definedName>
    <definedName name="WEWRWR_53" localSheetId="62">#N/A</definedName>
    <definedName name="WEWRWR_53" localSheetId="63">#N/A</definedName>
    <definedName name="WEWRWR_53" localSheetId="64">'ANEXO XXXIV - Aplicação PC'!WEWRWR_53</definedName>
    <definedName name="WEWRWR_53" localSheetId="65">#N/A</definedName>
    <definedName name="WEWRWR_53" localSheetId="66">#N/A</definedName>
    <definedName name="WEWRWR_53" localSheetId="1">SUMÁRIO!WEWRWR_53</definedName>
    <definedName name="WEWRWR_53">WEWRWR_53</definedName>
    <definedName name="WEWRWR_54" localSheetId="27">#N/A</definedName>
    <definedName name="WEWRWR_54" localSheetId="25">'ANEXO VII - Erosão'!WEWRWR_54</definedName>
    <definedName name="WEWRWR_54" localSheetId="30">#N/A</definedName>
    <definedName name="WEWRWR_54" localSheetId="40">#N/A</definedName>
    <definedName name="WEWRWR_54" localSheetId="36">#N/A</definedName>
    <definedName name="WEWRWR_54" localSheetId="37">#N/A</definedName>
    <definedName name="WEWRWR_54" localSheetId="38">'ANEXO XVII - Pedágio'!WEWRWR_54</definedName>
    <definedName name="WEWRWR_54" localSheetId="39">#N/A</definedName>
    <definedName name="WEWRWR_54" localSheetId="68">#N/A</definedName>
    <definedName name="WEWRWR_54" localSheetId="41">#N/A</definedName>
    <definedName name="WEWRWR_54" localSheetId="67">#N/A</definedName>
    <definedName name="WEWRWR_54" localSheetId="42">#N/A</definedName>
    <definedName name="WEWRWR_54" localSheetId="43">#N/A</definedName>
    <definedName name="WEWRWR_54" localSheetId="44">'ANEXO XXII - Sin. Abertura Tráf'!WEWRWR_54</definedName>
    <definedName name="WEWRWR_54" localSheetId="46">'ANEXO XXIV - Orç. Total'!WEWRWR_54</definedName>
    <definedName name="WEWRWR_54" localSheetId="59">'ANEXO XXIX - Doc SEDE'!WEWRWR_54</definedName>
    <definedName name="WEWRWR_54" localSheetId="47">'ANEXO XXV - Cronograma'!WEWRWR_54</definedName>
    <definedName name="WEWRWR_54" localSheetId="48">'ANEXO XXVI - Padrão Desempenho'!WEWRWR_54</definedName>
    <definedName name="WEWRWR_54" localSheetId="58">'ANEXO XXVIII - Espec. Servicos'!WEWRWR_54</definedName>
    <definedName name="WEWRWR_54" localSheetId="60">#N/A</definedName>
    <definedName name="WEWRWR_54" localSheetId="61">#N/A</definedName>
    <definedName name="WEWRWR_54" localSheetId="62">#N/A</definedName>
    <definedName name="WEWRWR_54" localSheetId="63">#N/A</definedName>
    <definedName name="WEWRWR_54" localSheetId="64">'ANEXO XXXIV - Aplicação PC'!WEWRWR_54</definedName>
    <definedName name="WEWRWR_54" localSheetId="65">#N/A</definedName>
    <definedName name="WEWRWR_54" localSheetId="66">#N/A</definedName>
    <definedName name="WEWRWR_54" localSheetId="1">SUMÁRIO!WEWRWR_54</definedName>
    <definedName name="WEWRWR_54">WEWRWR_54</definedName>
    <definedName name="WEWRWR_55" localSheetId="27">#N/A</definedName>
    <definedName name="WEWRWR_55" localSheetId="25">'ANEXO VII - Erosão'!WEWRWR_55</definedName>
    <definedName name="WEWRWR_55" localSheetId="30">#N/A</definedName>
    <definedName name="WEWRWR_55" localSheetId="40">#N/A</definedName>
    <definedName name="WEWRWR_55" localSheetId="36">#N/A</definedName>
    <definedName name="WEWRWR_55" localSheetId="37">#N/A</definedName>
    <definedName name="WEWRWR_55" localSheetId="38">'ANEXO XVII - Pedágio'!WEWRWR_55</definedName>
    <definedName name="WEWRWR_55" localSheetId="39">#N/A</definedName>
    <definedName name="WEWRWR_55" localSheetId="68">#N/A</definedName>
    <definedName name="WEWRWR_55" localSheetId="41">#N/A</definedName>
    <definedName name="WEWRWR_55" localSheetId="67">#N/A</definedName>
    <definedName name="WEWRWR_55" localSheetId="42">#N/A</definedName>
    <definedName name="WEWRWR_55" localSheetId="43">#N/A</definedName>
    <definedName name="WEWRWR_55" localSheetId="44">'ANEXO XXII - Sin. Abertura Tráf'!WEWRWR_55</definedName>
    <definedName name="WEWRWR_55" localSheetId="46">'ANEXO XXIV - Orç. Total'!WEWRWR_55</definedName>
    <definedName name="WEWRWR_55" localSheetId="59">'ANEXO XXIX - Doc SEDE'!WEWRWR_55</definedName>
    <definedName name="WEWRWR_55" localSheetId="47">'ANEXO XXV - Cronograma'!WEWRWR_55</definedName>
    <definedName name="WEWRWR_55" localSheetId="48">'ANEXO XXVI - Padrão Desempenho'!WEWRWR_55</definedName>
    <definedName name="WEWRWR_55" localSheetId="58">'ANEXO XXVIII - Espec. Servicos'!WEWRWR_55</definedName>
    <definedName name="WEWRWR_55" localSheetId="60">#N/A</definedName>
    <definedName name="WEWRWR_55" localSheetId="61">#N/A</definedName>
    <definedName name="WEWRWR_55" localSheetId="62">#N/A</definedName>
    <definedName name="WEWRWR_55" localSheetId="63">#N/A</definedName>
    <definedName name="WEWRWR_55" localSheetId="64">'ANEXO XXXIV - Aplicação PC'!WEWRWR_55</definedName>
    <definedName name="WEWRWR_55" localSheetId="65">#N/A</definedName>
    <definedName name="WEWRWR_55" localSheetId="66">#N/A</definedName>
    <definedName name="WEWRWR_55" localSheetId="1">SUMÁRIO!WEWRWR_55</definedName>
    <definedName name="WEWRWR_55">WEWRWR_55</definedName>
    <definedName name="WEWRWR_56" localSheetId="27">#N/A</definedName>
    <definedName name="WEWRWR_56" localSheetId="25">'ANEXO VII - Erosão'!WEWRWR_56</definedName>
    <definedName name="WEWRWR_56" localSheetId="30">#N/A</definedName>
    <definedName name="WEWRWR_56" localSheetId="40">#N/A</definedName>
    <definedName name="WEWRWR_56" localSheetId="36">#N/A</definedName>
    <definedName name="WEWRWR_56" localSheetId="37">#N/A</definedName>
    <definedName name="WEWRWR_56" localSheetId="38">'ANEXO XVII - Pedágio'!WEWRWR_56</definedName>
    <definedName name="WEWRWR_56" localSheetId="39">#N/A</definedName>
    <definedName name="WEWRWR_56" localSheetId="68">#N/A</definedName>
    <definedName name="WEWRWR_56" localSheetId="41">#N/A</definedName>
    <definedName name="WEWRWR_56" localSheetId="67">#N/A</definedName>
    <definedName name="WEWRWR_56" localSheetId="42">#N/A</definedName>
    <definedName name="WEWRWR_56" localSheetId="43">#N/A</definedName>
    <definedName name="WEWRWR_56" localSheetId="44">'ANEXO XXII - Sin. Abertura Tráf'!WEWRWR_56</definedName>
    <definedName name="WEWRWR_56" localSheetId="46">'ANEXO XXIV - Orç. Total'!WEWRWR_56</definedName>
    <definedName name="WEWRWR_56" localSheetId="59">'ANEXO XXIX - Doc SEDE'!WEWRWR_56</definedName>
    <definedName name="WEWRWR_56" localSheetId="47">'ANEXO XXV - Cronograma'!WEWRWR_56</definedName>
    <definedName name="WEWRWR_56" localSheetId="48">'ANEXO XXVI - Padrão Desempenho'!WEWRWR_56</definedName>
    <definedName name="WEWRWR_56" localSheetId="58">'ANEXO XXVIII - Espec. Servicos'!WEWRWR_56</definedName>
    <definedName name="WEWRWR_56" localSheetId="60">#N/A</definedName>
    <definedName name="WEWRWR_56" localSheetId="61">#N/A</definedName>
    <definedName name="WEWRWR_56" localSheetId="62">#N/A</definedName>
    <definedName name="WEWRWR_56" localSheetId="63">#N/A</definedName>
    <definedName name="WEWRWR_56" localSheetId="64">'ANEXO XXXIV - Aplicação PC'!WEWRWR_56</definedName>
    <definedName name="WEWRWR_56" localSheetId="65">#N/A</definedName>
    <definedName name="WEWRWR_56" localSheetId="66">#N/A</definedName>
    <definedName name="WEWRWR_56" localSheetId="1">SUMÁRIO!WEWRWR_56</definedName>
    <definedName name="WEWRWR_56">WEWRWR_56</definedName>
    <definedName name="WEWRWR_57" localSheetId="27">#N/A</definedName>
    <definedName name="WEWRWR_57" localSheetId="25">'ANEXO VII - Erosão'!WEWRWR_57</definedName>
    <definedName name="WEWRWR_57" localSheetId="30">#N/A</definedName>
    <definedName name="WEWRWR_57" localSheetId="40">#N/A</definedName>
    <definedName name="WEWRWR_57" localSheetId="36">#N/A</definedName>
    <definedName name="WEWRWR_57" localSheetId="37">#N/A</definedName>
    <definedName name="WEWRWR_57" localSheetId="38">'ANEXO XVII - Pedágio'!WEWRWR_57</definedName>
    <definedName name="WEWRWR_57" localSheetId="39">#N/A</definedName>
    <definedName name="WEWRWR_57" localSheetId="68">#N/A</definedName>
    <definedName name="WEWRWR_57" localSheetId="41">#N/A</definedName>
    <definedName name="WEWRWR_57" localSheetId="67">#N/A</definedName>
    <definedName name="WEWRWR_57" localSheetId="42">#N/A</definedName>
    <definedName name="WEWRWR_57" localSheetId="43">#N/A</definedName>
    <definedName name="WEWRWR_57" localSheetId="44">'ANEXO XXII - Sin. Abertura Tráf'!WEWRWR_57</definedName>
    <definedName name="WEWRWR_57" localSheetId="46">'ANEXO XXIV - Orç. Total'!WEWRWR_57</definedName>
    <definedName name="WEWRWR_57" localSheetId="59">'ANEXO XXIX - Doc SEDE'!WEWRWR_57</definedName>
    <definedName name="WEWRWR_57" localSheetId="47">'ANEXO XXV - Cronograma'!WEWRWR_57</definedName>
    <definedName name="WEWRWR_57" localSheetId="48">'ANEXO XXVI - Padrão Desempenho'!WEWRWR_57</definedName>
    <definedName name="WEWRWR_57" localSheetId="58">'ANEXO XXVIII - Espec. Servicos'!WEWRWR_57</definedName>
    <definedName name="WEWRWR_57" localSheetId="60">#N/A</definedName>
    <definedName name="WEWRWR_57" localSheetId="61">#N/A</definedName>
    <definedName name="WEWRWR_57" localSheetId="62">#N/A</definedName>
    <definedName name="WEWRWR_57" localSheetId="63">#N/A</definedName>
    <definedName name="WEWRWR_57" localSheetId="64">'ANEXO XXXIV - Aplicação PC'!WEWRWR_57</definedName>
    <definedName name="WEWRWR_57" localSheetId="65">#N/A</definedName>
    <definedName name="WEWRWR_57" localSheetId="66">#N/A</definedName>
    <definedName name="WEWRWR_57" localSheetId="1">SUMÁRIO!WEWRWR_57</definedName>
    <definedName name="WEWRWR_57">WEWRWR_57</definedName>
    <definedName name="WEWRWR_58" localSheetId="27">[0]!drena</definedName>
    <definedName name="WEWRWR_58" localSheetId="25">'ANEXO VII - Erosão'!WEWRWR_58</definedName>
    <definedName name="WEWRWR_58" localSheetId="30">drena</definedName>
    <definedName name="WEWRWR_58" localSheetId="40">#REF!</definedName>
    <definedName name="WEWRWR_58" localSheetId="36">#N/A</definedName>
    <definedName name="WEWRWR_58" localSheetId="37">#REF!</definedName>
    <definedName name="WEWRWR_58" localSheetId="38">'ANEXO XVII - Pedágio'!WEWRWR_58</definedName>
    <definedName name="WEWRWR_58" localSheetId="39">#REF!</definedName>
    <definedName name="WEWRWR_58" localSheetId="68">#N/A</definedName>
    <definedName name="WEWRWR_58" localSheetId="41">#REF!</definedName>
    <definedName name="WEWRWR_58" localSheetId="67">drena</definedName>
    <definedName name="WEWRWR_58" localSheetId="42">#N/A</definedName>
    <definedName name="WEWRWR_58" localSheetId="43">#N/A</definedName>
    <definedName name="WEWRWR_58" localSheetId="44">'ANEXO XXII - Sin. Abertura Tráf'!WEWRWR_58</definedName>
    <definedName name="WEWRWR_58" localSheetId="46">'ANEXO XXIV - Orç. Total'!WEWRWR_58</definedName>
    <definedName name="WEWRWR_58" localSheetId="59">'ANEXO XXIX - Doc SEDE'!WEWRWR_58</definedName>
    <definedName name="WEWRWR_58" localSheetId="47">'ANEXO XXV - Cronograma'!WEWRWR_58</definedName>
    <definedName name="WEWRWR_58" localSheetId="48">'ANEXO XXVI - Padrão Desempenho'!WEWRWR_58</definedName>
    <definedName name="WEWRWR_58" localSheetId="58">'ANEXO XXVIII - Espec. Servicos'!WEWRWR_58</definedName>
    <definedName name="WEWRWR_58" localSheetId="60">#REF!</definedName>
    <definedName name="WEWRWR_58" localSheetId="61">#REF!</definedName>
    <definedName name="WEWRWR_58" localSheetId="62">[0]!drena</definedName>
    <definedName name="WEWRWR_58" localSheetId="63">[0]!drena</definedName>
    <definedName name="WEWRWR_58" localSheetId="64">'ANEXO XXXIV - Aplicação PC'!WEWRWR_58</definedName>
    <definedName name="WEWRWR_58" localSheetId="65">[0]!drena</definedName>
    <definedName name="WEWRWR_58" localSheetId="66">[0]!drena</definedName>
    <definedName name="WEWRWR_58" localSheetId="1">SUMÁRIO!WEWRWR_58</definedName>
    <definedName name="WEWRWR_58">WEWRWR_58</definedName>
    <definedName name="WEWRWR_59" localSheetId="27">#N/A</definedName>
    <definedName name="WEWRWR_59" localSheetId="25">'ANEXO VII - Erosão'!WEWRWR_59</definedName>
    <definedName name="WEWRWR_59" localSheetId="30">#N/A</definedName>
    <definedName name="WEWRWR_59" localSheetId="40">#N/A</definedName>
    <definedName name="WEWRWR_59" localSheetId="36">#N/A</definedName>
    <definedName name="WEWRWR_59" localSheetId="37">#N/A</definedName>
    <definedName name="WEWRWR_59" localSheetId="38">'ANEXO XVII - Pedágio'!WEWRWR_59</definedName>
    <definedName name="WEWRWR_59" localSheetId="39">#N/A</definedName>
    <definedName name="WEWRWR_59" localSheetId="68">#N/A</definedName>
    <definedName name="WEWRWR_59" localSheetId="41">#N/A</definedName>
    <definedName name="WEWRWR_59" localSheetId="67">#N/A</definedName>
    <definedName name="WEWRWR_59" localSheetId="42">#N/A</definedName>
    <definedName name="WEWRWR_59" localSheetId="43">#N/A</definedName>
    <definedName name="WEWRWR_59" localSheetId="44">'ANEXO XXII - Sin. Abertura Tráf'!WEWRWR_59</definedName>
    <definedName name="WEWRWR_59" localSheetId="46">'ANEXO XXIV - Orç. Total'!WEWRWR_59</definedName>
    <definedName name="WEWRWR_59" localSheetId="59">'ANEXO XXIX - Doc SEDE'!WEWRWR_59</definedName>
    <definedName name="WEWRWR_59" localSheetId="47">'ANEXO XXV - Cronograma'!WEWRWR_59</definedName>
    <definedName name="WEWRWR_59" localSheetId="48">'ANEXO XXVI - Padrão Desempenho'!WEWRWR_59</definedName>
    <definedName name="WEWRWR_59" localSheetId="58">'ANEXO XXVIII - Espec. Servicos'!WEWRWR_59</definedName>
    <definedName name="WEWRWR_59" localSheetId="60">#N/A</definedName>
    <definedName name="WEWRWR_59" localSheetId="61">#N/A</definedName>
    <definedName name="WEWRWR_59" localSheetId="62">#N/A</definedName>
    <definedName name="WEWRWR_59" localSheetId="63">#N/A</definedName>
    <definedName name="WEWRWR_59" localSheetId="64">'ANEXO XXXIV - Aplicação PC'!WEWRWR_59</definedName>
    <definedName name="WEWRWR_59" localSheetId="65">#N/A</definedName>
    <definedName name="WEWRWR_59" localSheetId="66">#N/A</definedName>
    <definedName name="WEWRWR_59" localSheetId="1">SUMÁRIO!WEWRWR_59</definedName>
    <definedName name="WEWRWR_59">WEWRWR_59</definedName>
    <definedName name="WEWRWR_6" localSheetId="27">#N/A</definedName>
    <definedName name="WEWRWR_6" localSheetId="25">'ANEXO VII - Erosão'!WEWRWR_6</definedName>
    <definedName name="WEWRWR_6" localSheetId="30">#N/A</definedName>
    <definedName name="WEWRWR_6" localSheetId="32">'ANEXO XII - Ficha Resumo'!WEWRWR_6</definedName>
    <definedName name="WEWRWR_6" localSheetId="40">#N/A</definedName>
    <definedName name="WEWRWR_6" localSheetId="36">#N/A</definedName>
    <definedName name="WEWRWR_6" localSheetId="37">#N/A</definedName>
    <definedName name="WEWRWR_6" localSheetId="38">'ANEXO XVII - Pedágio'!WEWRWR_6</definedName>
    <definedName name="WEWRWR_6" localSheetId="39">#N/A</definedName>
    <definedName name="WEWRWR_6" localSheetId="68">#N/A</definedName>
    <definedName name="WEWRWR_6" localSheetId="41">#N/A</definedName>
    <definedName name="WEWRWR_6" localSheetId="67">#N/A</definedName>
    <definedName name="WEWRWR_6" localSheetId="42">#N/A</definedName>
    <definedName name="WEWRWR_6" localSheetId="43">#N/A</definedName>
    <definedName name="WEWRWR_6" localSheetId="44">'ANEXO XXII - Sin. Abertura Tráf'!WEWRWR_6</definedName>
    <definedName name="WEWRWR_6" localSheetId="46">'ANEXO XXIV - Orç. Total'!WEWRWR_6</definedName>
    <definedName name="WEWRWR_6" localSheetId="47">'ANEXO XXV - Cronograma'!WEWRWR_6</definedName>
    <definedName name="WEWRWR_6" localSheetId="48">'ANEXO XXVI - Padrão Desempenho'!WEWRWR_6</definedName>
    <definedName name="WEWRWR_6" localSheetId="60">#N/A</definedName>
    <definedName name="WEWRWR_6" localSheetId="61">#N/A</definedName>
    <definedName name="WEWRWR_6" localSheetId="62">#N/A</definedName>
    <definedName name="WEWRWR_6" localSheetId="63">#N/A</definedName>
    <definedName name="WEWRWR_6" localSheetId="64">'ANEXO XXXIV - Aplicação PC'!WEWRWR_6</definedName>
    <definedName name="WEWRWR_6" localSheetId="65">#N/A</definedName>
    <definedName name="WEWRWR_6" localSheetId="66">#N/A</definedName>
    <definedName name="WEWRWR_6" localSheetId="1">SUMÁRIO!WEWRWR_6</definedName>
    <definedName name="WEWRWR_6">WEWRWR_6</definedName>
    <definedName name="WEWRWR_60" localSheetId="27">#N/A</definedName>
    <definedName name="WEWRWR_60" localSheetId="25">'ANEXO VII - Erosão'!WEWRWR_60</definedName>
    <definedName name="WEWRWR_60" localSheetId="30">#N/A</definedName>
    <definedName name="WEWRWR_60" localSheetId="40">#N/A</definedName>
    <definedName name="WEWRWR_60" localSheetId="36">#N/A</definedName>
    <definedName name="WEWRWR_60" localSheetId="37">#N/A</definedName>
    <definedName name="WEWRWR_60" localSheetId="38">'ANEXO XVII - Pedágio'!WEWRWR_60</definedName>
    <definedName name="WEWRWR_60" localSheetId="39">#N/A</definedName>
    <definedName name="WEWRWR_60" localSheetId="68">#N/A</definedName>
    <definedName name="WEWRWR_60" localSheetId="41">#N/A</definedName>
    <definedName name="WEWRWR_60" localSheetId="67">#N/A</definedName>
    <definedName name="WEWRWR_60" localSheetId="42">#N/A</definedName>
    <definedName name="WEWRWR_60" localSheetId="43">#N/A</definedName>
    <definedName name="WEWRWR_60" localSheetId="44">'ANEXO XXII - Sin. Abertura Tráf'!WEWRWR_60</definedName>
    <definedName name="WEWRWR_60" localSheetId="46">'ANEXO XXIV - Orç. Total'!WEWRWR_60</definedName>
    <definedName name="WEWRWR_60" localSheetId="59">'ANEXO XXIX - Doc SEDE'!WEWRWR_60</definedName>
    <definedName name="WEWRWR_60" localSheetId="47">'ANEXO XXV - Cronograma'!WEWRWR_60</definedName>
    <definedName name="WEWRWR_60" localSheetId="48">'ANEXO XXVI - Padrão Desempenho'!WEWRWR_60</definedName>
    <definedName name="WEWRWR_60" localSheetId="58">'ANEXO XXVIII - Espec. Servicos'!WEWRWR_60</definedName>
    <definedName name="WEWRWR_60" localSheetId="60">#N/A</definedName>
    <definedName name="WEWRWR_60" localSheetId="61">#N/A</definedName>
    <definedName name="WEWRWR_60" localSheetId="62">#N/A</definedName>
    <definedName name="WEWRWR_60" localSheetId="63">#N/A</definedName>
    <definedName name="WEWRWR_60" localSheetId="64">'ANEXO XXXIV - Aplicação PC'!WEWRWR_60</definedName>
    <definedName name="WEWRWR_60" localSheetId="65">#N/A</definedName>
    <definedName name="WEWRWR_60" localSheetId="66">#N/A</definedName>
    <definedName name="WEWRWR_60" localSheetId="1">SUMÁRIO!WEWRWR_60</definedName>
    <definedName name="WEWRWR_60">WEWRWR_60</definedName>
    <definedName name="WEWRWR_61" localSheetId="27">#N/A</definedName>
    <definedName name="WEWRWR_61" localSheetId="25">'ANEXO VII - Erosão'!WEWRWR_61</definedName>
    <definedName name="WEWRWR_61" localSheetId="30">#N/A</definedName>
    <definedName name="WEWRWR_61" localSheetId="40">#N/A</definedName>
    <definedName name="WEWRWR_61" localSheetId="36">#N/A</definedName>
    <definedName name="WEWRWR_61" localSheetId="37">#N/A</definedName>
    <definedName name="WEWRWR_61" localSheetId="38">'ANEXO XVII - Pedágio'!WEWRWR_61</definedName>
    <definedName name="WEWRWR_61" localSheetId="39">#N/A</definedName>
    <definedName name="WEWRWR_61" localSheetId="68">#N/A</definedName>
    <definedName name="WEWRWR_61" localSheetId="41">#N/A</definedName>
    <definedName name="WEWRWR_61" localSheetId="67">#N/A</definedName>
    <definedName name="WEWRWR_61" localSheetId="42">#N/A</definedName>
    <definedName name="WEWRWR_61" localSheetId="43">#N/A</definedName>
    <definedName name="WEWRWR_61" localSheetId="44">'ANEXO XXII - Sin. Abertura Tráf'!WEWRWR_61</definedName>
    <definedName name="WEWRWR_61" localSheetId="46">'ANEXO XXIV - Orç. Total'!WEWRWR_61</definedName>
    <definedName name="WEWRWR_61" localSheetId="59">'ANEXO XXIX - Doc SEDE'!WEWRWR_61</definedName>
    <definedName name="WEWRWR_61" localSheetId="47">'ANEXO XXV - Cronograma'!WEWRWR_61</definedName>
    <definedName name="WEWRWR_61" localSheetId="48">'ANEXO XXVI - Padrão Desempenho'!WEWRWR_61</definedName>
    <definedName name="WEWRWR_61" localSheetId="58">'ANEXO XXVIII - Espec. Servicos'!WEWRWR_61</definedName>
    <definedName name="WEWRWR_61" localSheetId="60">#N/A</definedName>
    <definedName name="WEWRWR_61" localSheetId="61">#N/A</definedName>
    <definedName name="WEWRWR_61" localSheetId="62">#N/A</definedName>
    <definedName name="WEWRWR_61" localSheetId="63">#N/A</definedName>
    <definedName name="WEWRWR_61" localSheetId="64">'ANEXO XXXIV - Aplicação PC'!WEWRWR_61</definedName>
    <definedName name="WEWRWR_61" localSheetId="65">#N/A</definedName>
    <definedName name="WEWRWR_61" localSheetId="66">#N/A</definedName>
    <definedName name="WEWRWR_61" localSheetId="1">SUMÁRIO!WEWRWR_61</definedName>
    <definedName name="WEWRWR_61">WEWRWR_61</definedName>
    <definedName name="WEWRWR_62" localSheetId="27">#N/A</definedName>
    <definedName name="WEWRWR_62" localSheetId="25">'ANEXO VII - Erosão'!WEWRWR_62</definedName>
    <definedName name="WEWRWR_62" localSheetId="30">#N/A</definedName>
    <definedName name="WEWRWR_62" localSheetId="40">#N/A</definedName>
    <definedName name="WEWRWR_62" localSheetId="36">#N/A</definedName>
    <definedName name="WEWRWR_62" localSheetId="37">#N/A</definedName>
    <definedName name="WEWRWR_62" localSheetId="38">'ANEXO XVII - Pedágio'!WEWRWR_62</definedName>
    <definedName name="WEWRWR_62" localSheetId="39">#N/A</definedName>
    <definedName name="WEWRWR_62" localSheetId="68">#N/A</definedName>
    <definedName name="WEWRWR_62" localSheetId="41">#N/A</definedName>
    <definedName name="WEWRWR_62" localSheetId="67">#N/A</definedName>
    <definedName name="WEWRWR_62" localSheetId="42">#N/A</definedName>
    <definedName name="WEWRWR_62" localSheetId="43">#N/A</definedName>
    <definedName name="WEWRWR_62" localSheetId="44">'ANEXO XXII - Sin. Abertura Tráf'!WEWRWR_62</definedName>
    <definedName name="WEWRWR_62" localSheetId="46">'ANEXO XXIV - Orç. Total'!WEWRWR_62</definedName>
    <definedName name="WEWRWR_62" localSheetId="59">'ANEXO XXIX - Doc SEDE'!WEWRWR_62</definedName>
    <definedName name="WEWRWR_62" localSheetId="47">'ANEXO XXV - Cronograma'!WEWRWR_62</definedName>
    <definedName name="WEWRWR_62" localSheetId="48">'ANEXO XXVI - Padrão Desempenho'!WEWRWR_62</definedName>
    <definedName name="WEWRWR_62" localSheetId="58">'ANEXO XXVIII - Espec. Servicos'!WEWRWR_62</definedName>
    <definedName name="WEWRWR_62" localSheetId="60">#N/A</definedName>
    <definedName name="WEWRWR_62" localSheetId="61">#N/A</definedName>
    <definedName name="WEWRWR_62" localSheetId="62">#N/A</definedName>
    <definedName name="WEWRWR_62" localSheetId="63">#N/A</definedName>
    <definedName name="WEWRWR_62" localSheetId="64">'ANEXO XXXIV - Aplicação PC'!WEWRWR_62</definedName>
    <definedName name="WEWRWR_62" localSheetId="65">#N/A</definedName>
    <definedName name="WEWRWR_62" localSheetId="66">#N/A</definedName>
    <definedName name="WEWRWR_62" localSheetId="1">SUMÁRIO!WEWRWR_62</definedName>
    <definedName name="WEWRWR_62">WEWRWR_62</definedName>
    <definedName name="WEWRWR_63" localSheetId="27">#N/A</definedName>
    <definedName name="WEWRWR_63" localSheetId="25">'ANEXO VII - Erosão'!WEWRWR_63</definedName>
    <definedName name="WEWRWR_63" localSheetId="30">#N/A</definedName>
    <definedName name="WEWRWR_63" localSheetId="40">#N/A</definedName>
    <definedName name="WEWRWR_63" localSheetId="36">#N/A</definedName>
    <definedName name="WEWRWR_63" localSheetId="37">#N/A</definedName>
    <definedName name="WEWRWR_63" localSheetId="38">'ANEXO XVII - Pedágio'!WEWRWR_63</definedName>
    <definedName name="WEWRWR_63" localSheetId="39">#N/A</definedName>
    <definedName name="WEWRWR_63" localSheetId="68">#N/A</definedName>
    <definedName name="WEWRWR_63" localSheetId="41">#N/A</definedName>
    <definedName name="WEWRWR_63" localSheetId="67">#N/A</definedName>
    <definedName name="WEWRWR_63" localSheetId="42">#N/A</definedName>
    <definedName name="WEWRWR_63" localSheetId="43">#N/A</definedName>
    <definedName name="WEWRWR_63" localSheetId="44">'ANEXO XXII - Sin. Abertura Tráf'!WEWRWR_63</definedName>
    <definedName name="WEWRWR_63" localSheetId="46">'ANEXO XXIV - Orç. Total'!WEWRWR_63</definedName>
    <definedName name="WEWRWR_63" localSheetId="59">'ANEXO XXIX - Doc SEDE'!WEWRWR_63</definedName>
    <definedName name="WEWRWR_63" localSheetId="47">'ANEXO XXV - Cronograma'!WEWRWR_63</definedName>
    <definedName name="WEWRWR_63" localSheetId="48">'ANEXO XXVI - Padrão Desempenho'!WEWRWR_63</definedName>
    <definedName name="WEWRWR_63" localSheetId="58">'ANEXO XXVIII - Espec. Servicos'!WEWRWR_63</definedName>
    <definedName name="WEWRWR_63" localSheetId="60">#N/A</definedName>
    <definedName name="WEWRWR_63" localSheetId="61">#N/A</definedName>
    <definedName name="WEWRWR_63" localSheetId="62">#N/A</definedName>
    <definedName name="WEWRWR_63" localSheetId="63">#N/A</definedName>
    <definedName name="WEWRWR_63" localSheetId="64">'ANEXO XXXIV - Aplicação PC'!WEWRWR_63</definedName>
    <definedName name="WEWRWR_63" localSheetId="65">#N/A</definedName>
    <definedName name="WEWRWR_63" localSheetId="66">#N/A</definedName>
    <definedName name="WEWRWR_63" localSheetId="1">SUMÁRIO!WEWRWR_63</definedName>
    <definedName name="WEWRWR_63">WEWRWR_63</definedName>
    <definedName name="WEWRWR_64" localSheetId="27">#N/A</definedName>
    <definedName name="WEWRWR_64" localSheetId="25">'ANEXO VII - Erosão'!WEWRWR_64</definedName>
    <definedName name="WEWRWR_64" localSheetId="30">#N/A</definedName>
    <definedName name="WEWRWR_64" localSheetId="40">#N/A</definedName>
    <definedName name="WEWRWR_64" localSheetId="36">#N/A</definedName>
    <definedName name="WEWRWR_64" localSheetId="37">#N/A</definedName>
    <definedName name="WEWRWR_64" localSheetId="38">'ANEXO XVII - Pedágio'!WEWRWR_64</definedName>
    <definedName name="WEWRWR_64" localSheetId="39">#N/A</definedName>
    <definedName name="WEWRWR_64" localSheetId="68">#N/A</definedName>
    <definedName name="WEWRWR_64" localSheetId="41">#N/A</definedName>
    <definedName name="WEWRWR_64" localSheetId="67">#N/A</definedName>
    <definedName name="WEWRWR_64" localSheetId="42">#N/A</definedName>
    <definedName name="WEWRWR_64" localSheetId="43">#N/A</definedName>
    <definedName name="WEWRWR_64" localSheetId="44">'ANEXO XXII - Sin. Abertura Tráf'!WEWRWR_64</definedName>
    <definedName name="WEWRWR_64" localSheetId="46">'ANEXO XXIV - Orç. Total'!WEWRWR_64</definedName>
    <definedName name="WEWRWR_64" localSheetId="59">'ANEXO XXIX - Doc SEDE'!WEWRWR_64</definedName>
    <definedName name="WEWRWR_64" localSheetId="47">'ANEXO XXV - Cronograma'!WEWRWR_64</definedName>
    <definedName name="WEWRWR_64" localSheetId="48">'ANEXO XXVI - Padrão Desempenho'!WEWRWR_64</definedName>
    <definedName name="WEWRWR_64" localSheetId="58">'ANEXO XXVIII - Espec. Servicos'!WEWRWR_64</definedName>
    <definedName name="WEWRWR_64" localSheetId="60">#N/A</definedName>
    <definedName name="WEWRWR_64" localSheetId="61">#N/A</definedName>
    <definedName name="WEWRWR_64" localSheetId="62">#N/A</definedName>
    <definedName name="WEWRWR_64" localSheetId="63">#N/A</definedName>
    <definedName name="WEWRWR_64" localSheetId="64">'ANEXO XXXIV - Aplicação PC'!WEWRWR_64</definedName>
    <definedName name="WEWRWR_64" localSheetId="65">#N/A</definedName>
    <definedName name="WEWRWR_64" localSheetId="66">#N/A</definedName>
    <definedName name="WEWRWR_64" localSheetId="1">SUMÁRIO!WEWRWR_64</definedName>
    <definedName name="WEWRWR_64">WEWRWR_64</definedName>
    <definedName name="WEWRWR_65" localSheetId="27">#N/A</definedName>
    <definedName name="WEWRWR_65" localSheetId="25">'ANEXO VII - Erosão'!WEWRWR_65</definedName>
    <definedName name="WEWRWR_65" localSheetId="30">[0]!drenagem_1</definedName>
    <definedName name="WEWRWR_65" localSheetId="40">#N/A</definedName>
    <definedName name="WEWRWR_65" localSheetId="36">#N/A</definedName>
    <definedName name="WEWRWR_65" localSheetId="37">#N/A</definedName>
    <definedName name="WEWRWR_65" localSheetId="38">'ANEXO XVII - Pedágio'!WEWRWR_65</definedName>
    <definedName name="WEWRWR_65" localSheetId="39">#N/A</definedName>
    <definedName name="WEWRWR_65" localSheetId="68">#N/A</definedName>
    <definedName name="WEWRWR_65" localSheetId="41">#N/A</definedName>
    <definedName name="WEWRWR_65" localSheetId="67">#N/A</definedName>
    <definedName name="WEWRWR_65" localSheetId="42">#N/A</definedName>
    <definedName name="WEWRWR_65" localSheetId="43">#N/A</definedName>
    <definedName name="WEWRWR_65" localSheetId="44">'ANEXO XXII - Sin. Abertura Tráf'!WEWRWR_65</definedName>
    <definedName name="WEWRWR_65" localSheetId="46">'ANEXO XXIV - Orç. Total'!WEWRWR_65</definedName>
    <definedName name="WEWRWR_65" localSheetId="59">'ANEXO XXIX - Doc SEDE'!WEWRWR_65</definedName>
    <definedName name="WEWRWR_65" localSheetId="47">'ANEXO XXV - Cronograma'!WEWRWR_65</definedName>
    <definedName name="WEWRWR_65" localSheetId="48">'ANEXO XXVI - Padrão Desempenho'!WEWRWR_65</definedName>
    <definedName name="WEWRWR_65" localSheetId="58">'ANEXO XXVIII - Espec. Servicos'!WEWRWR_65</definedName>
    <definedName name="WEWRWR_65" localSheetId="60">#N/A</definedName>
    <definedName name="WEWRWR_65" localSheetId="61">#N/A</definedName>
    <definedName name="WEWRWR_65" localSheetId="62">#N/A</definedName>
    <definedName name="WEWRWR_65" localSheetId="63">#N/A</definedName>
    <definedName name="WEWRWR_65" localSheetId="64">'ANEXO XXXIV - Aplicação PC'!WEWRWR_65</definedName>
    <definedName name="WEWRWR_65" localSheetId="65">#N/A</definedName>
    <definedName name="WEWRWR_65" localSheetId="66">#N/A</definedName>
    <definedName name="WEWRWR_65" localSheetId="1">SUMÁRIO!WEWRWR_65</definedName>
    <definedName name="WEWRWR_65">WEWRWR_65</definedName>
    <definedName name="WEWRWR_66" localSheetId="27">#N/A</definedName>
    <definedName name="WEWRWR_66" localSheetId="25">'ANEXO VII - Erosão'!WEWRWR_66</definedName>
    <definedName name="WEWRWR_66" localSheetId="30">[0]!drenagem_1</definedName>
    <definedName name="WEWRWR_66" localSheetId="40">#N/A</definedName>
    <definedName name="WEWRWR_66" localSheetId="36">#N/A</definedName>
    <definedName name="WEWRWR_66" localSheetId="37">#N/A</definedName>
    <definedName name="WEWRWR_66" localSheetId="38">'ANEXO XVII - Pedágio'!WEWRWR_66</definedName>
    <definedName name="WEWRWR_66" localSheetId="39">#N/A</definedName>
    <definedName name="WEWRWR_66" localSheetId="68">#N/A</definedName>
    <definedName name="WEWRWR_66" localSheetId="41">#N/A</definedName>
    <definedName name="WEWRWR_66" localSheetId="67">#N/A</definedName>
    <definedName name="WEWRWR_66" localSheetId="42">#N/A</definedName>
    <definedName name="WEWRWR_66" localSheetId="43">#N/A</definedName>
    <definedName name="WEWRWR_66" localSheetId="44">'ANEXO XXII - Sin. Abertura Tráf'!WEWRWR_66</definedName>
    <definedName name="WEWRWR_66" localSheetId="46">'ANEXO XXIV - Orç. Total'!WEWRWR_66</definedName>
    <definedName name="WEWRWR_66" localSheetId="59">'ANEXO XXIX - Doc SEDE'!WEWRWR_66</definedName>
    <definedName name="WEWRWR_66" localSheetId="47">'ANEXO XXV - Cronograma'!WEWRWR_66</definedName>
    <definedName name="WEWRWR_66" localSheetId="48">'ANEXO XXVI - Padrão Desempenho'!WEWRWR_66</definedName>
    <definedName name="WEWRWR_66" localSheetId="58">'ANEXO XXVIII - Espec. Servicos'!WEWRWR_66</definedName>
    <definedName name="WEWRWR_66" localSheetId="60">#N/A</definedName>
    <definedName name="WEWRWR_66" localSheetId="61">#N/A</definedName>
    <definedName name="WEWRWR_66" localSheetId="62">#N/A</definedName>
    <definedName name="WEWRWR_66" localSheetId="63">#N/A</definedName>
    <definedName name="WEWRWR_66" localSheetId="64">'ANEXO XXXIV - Aplicação PC'!WEWRWR_66</definedName>
    <definedName name="WEWRWR_66" localSheetId="65">#N/A</definedName>
    <definedName name="WEWRWR_66" localSheetId="66">#N/A</definedName>
    <definedName name="WEWRWR_66" localSheetId="1">SUMÁRIO!WEWRWR_66</definedName>
    <definedName name="WEWRWR_66">WEWRWR_66</definedName>
    <definedName name="WEWRWR_67" localSheetId="27">#N/A</definedName>
    <definedName name="WEWRWR_67" localSheetId="25">'ANEXO VII - Erosão'!WEWRWR_67</definedName>
    <definedName name="WEWRWR_67" localSheetId="30">#N/A</definedName>
    <definedName name="WEWRWR_67" localSheetId="40">#N/A</definedName>
    <definedName name="WEWRWR_67" localSheetId="36">#N/A</definedName>
    <definedName name="WEWRWR_67" localSheetId="37">#N/A</definedName>
    <definedName name="WEWRWR_67" localSheetId="38">'ANEXO XVII - Pedágio'!WEWRWR_67</definedName>
    <definedName name="WEWRWR_67" localSheetId="39">#N/A</definedName>
    <definedName name="WEWRWR_67" localSheetId="68">#N/A</definedName>
    <definedName name="WEWRWR_67" localSheetId="41">#N/A</definedName>
    <definedName name="WEWRWR_67" localSheetId="67">#N/A</definedName>
    <definedName name="WEWRWR_67" localSheetId="42">#N/A</definedName>
    <definedName name="WEWRWR_67" localSheetId="43">#N/A</definedName>
    <definedName name="WEWRWR_67" localSheetId="44">'ANEXO XXII - Sin. Abertura Tráf'!WEWRWR_67</definedName>
    <definedName name="WEWRWR_67" localSheetId="46">'ANEXO XXIV - Orç. Total'!WEWRWR_67</definedName>
    <definedName name="WEWRWR_67" localSheetId="59">'ANEXO XXIX - Doc SEDE'!WEWRWR_67</definedName>
    <definedName name="WEWRWR_67" localSheetId="47">'ANEXO XXV - Cronograma'!WEWRWR_67</definedName>
    <definedName name="WEWRWR_67" localSheetId="48">'ANEXO XXVI - Padrão Desempenho'!WEWRWR_67</definedName>
    <definedName name="WEWRWR_67" localSheetId="58">'ANEXO XXVIII - Espec. Servicos'!WEWRWR_67</definedName>
    <definedName name="WEWRWR_67" localSheetId="60">#N/A</definedName>
    <definedName name="WEWRWR_67" localSheetId="61">#N/A</definedName>
    <definedName name="WEWRWR_67" localSheetId="62">#N/A</definedName>
    <definedName name="WEWRWR_67" localSheetId="63">#N/A</definedName>
    <definedName name="WEWRWR_67" localSheetId="64">'ANEXO XXXIV - Aplicação PC'!WEWRWR_67</definedName>
    <definedName name="WEWRWR_67" localSheetId="65">#N/A</definedName>
    <definedName name="WEWRWR_67" localSheetId="66">#N/A</definedName>
    <definedName name="WEWRWR_67" localSheetId="1">SUMÁRIO!WEWRWR_67</definedName>
    <definedName name="WEWRWR_67">WEWRWR_67</definedName>
    <definedName name="WEWRWR_68" localSheetId="27">#N/A</definedName>
    <definedName name="WEWRWR_68" localSheetId="25">'ANEXO VII - Erosão'!WEWRWR_68</definedName>
    <definedName name="WEWRWR_68" localSheetId="30">#N/A</definedName>
    <definedName name="WEWRWR_68" localSheetId="40">#N/A</definedName>
    <definedName name="WEWRWR_68" localSheetId="36">#N/A</definedName>
    <definedName name="WEWRWR_68" localSheetId="37">#N/A</definedName>
    <definedName name="WEWRWR_68" localSheetId="38">'ANEXO XVII - Pedágio'!WEWRWR_68</definedName>
    <definedName name="WEWRWR_68" localSheetId="39">#N/A</definedName>
    <definedName name="WEWRWR_68" localSheetId="68">#N/A</definedName>
    <definedName name="WEWRWR_68" localSheetId="41">#N/A</definedName>
    <definedName name="WEWRWR_68" localSheetId="67">#N/A</definedName>
    <definedName name="WEWRWR_68" localSheetId="42">#N/A</definedName>
    <definedName name="WEWRWR_68" localSheetId="43">#N/A</definedName>
    <definedName name="WEWRWR_68" localSheetId="44">'ANEXO XXII - Sin. Abertura Tráf'!WEWRWR_68</definedName>
    <definedName name="WEWRWR_68" localSheetId="46">'ANEXO XXIV - Orç. Total'!WEWRWR_68</definedName>
    <definedName name="WEWRWR_68" localSheetId="59">'ANEXO XXIX - Doc SEDE'!WEWRWR_68</definedName>
    <definedName name="WEWRWR_68" localSheetId="47">'ANEXO XXV - Cronograma'!WEWRWR_68</definedName>
    <definedName name="WEWRWR_68" localSheetId="48">'ANEXO XXVI - Padrão Desempenho'!WEWRWR_68</definedName>
    <definedName name="WEWRWR_68" localSheetId="58">'ANEXO XXVIII - Espec. Servicos'!WEWRWR_68</definedName>
    <definedName name="WEWRWR_68" localSheetId="60">#N/A</definedName>
    <definedName name="WEWRWR_68" localSheetId="61">#N/A</definedName>
    <definedName name="WEWRWR_68" localSheetId="62">#N/A</definedName>
    <definedName name="WEWRWR_68" localSheetId="63">#N/A</definedName>
    <definedName name="WEWRWR_68" localSheetId="64">'ANEXO XXXIV - Aplicação PC'!WEWRWR_68</definedName>
    <definedName name="WEWRWR_68" localSheetId="65">#N/A</definedName>
    <definedName name="WEWRWR_68" localSheetId="66">#N/A</definedName>
    <definedName name="WEWRWR_68" localSheetId="1">SUMÁRIO!WEWRWR_68</definedName>
    <definedName name="WEWRWR_68">WEWRWR_68</definedName>
    <definedName name="WEWRWR_69" localSheetId="27">#N/A</definedName>
    <definedName name="WEWRWR_69" localSheetId="25">'ANEXO VII - Erosão'!WEWRWR_69</definedName>
    <definedName name="WEWRWR_69" localSheetId="30">#N/A</definedName>
    <definedName name="WEWRWR_69" localSheetId="40">#N/A</definedName>
    <definedName name="WEWRWR_69" localSheetId="36">#N/A</definedName>
    <definedName name="WEWRWR_69" localSheetId="37">#N/A</definedName>
    <definedName name="WEWRWR_69" localSheetId="38">'ANEXO XVII - Pedágio'!WEWRWR_69</definedName>
    <definedName name="WEWRWR_69" localSheetId="39">#N/A</definedName>
    <definedName name="WEWRWR_69" localSheetId="68">#N/A</definedName>
    <definedName name="WEWRWR_69" localSheetId="41">#N/A</definedName>
    <definedName name="WEWRWR_69" localSheetId="67">#N/A</definedName>
    <definedName name="WEWRWR_69" localSheetId="42">#N/A</definedName>
    <definedName name="WEWRWR_69" localSheetId="43">#N/A</definedName>
    <definedName name="WEWRWR_69" localSheetId="44">'ANEXO XXII - Sin. Abertura Tráf'!WEWRWR_69</definedName>
    <definedName name="WEWRWR_69" localSheetId="46">'ANEXO XXIV - Orç. Total'!WEWRWR_69</definedName>
    <definedName name="WEWRWR_69" localSheetId="59">'ANEXO XXIX - Doc SEDE'!WEWRWR_69</definedName>
    <definedName name="WEWRWR_69" localSheetId="47">'ANEXO XXV - Cronograma'!WEWRWR_69</definedName>
    <definedName name="WEWRWR_69" localSheetId="48">'ANEXO XXVI - Padrão Desempenho'!WEWRWR_69</definedName>
    <definedName name="WEWRWR_69" localSheetId="58">'ANEXO XXVIII - Espec. Servicos'!WEWRWR_69</definedName>
    <definedName name="WEWRWR_69" localSheetId="60">#N/A</definedName>
    <definedName name="WEWRWR_69" localSheetId="61">#N/A</definedName>
    <definedName name="WEWRWR_69" localSheetId="62">#N/A</definedName>
    <definedName name="WEWRWR_69" localSheetId="63">#N/A</definedName>
    <definedName name="WEWRWR_69" localSheetId="64">'ANEXO XXXIV - Aplicação PC'!WEWRWR_69</definedName>
    <definedName name="WEWRWR_69" localSheetId="65">#N/A</definedName>
    <definedName name="WEWRWR_69" localSheetId="66">#N/A</definedName>
    <definedName name="WEWRWR_69" localSheetId="1">SUMÁRIO!WEWRWR_69</definedName>
    <definedName name="WEWRWR_69">WEWRWR_69</definedName>
    <definedName name="WEWRWR_7" localSheetId="27">#N/A</definedName>
    <definedName name="WEWRWR_7" localSheetId="25">'ANEXO VII - Erosão'!WEWRWR_7</definedName>
    <definedName name="WEWRWR_7" localSheetId="30">#N/A</definedName>
    <definedName name="WEWRWR_7" localSheetId="32">'ANEXO XII - Ficha Resumo'!WEWRWR_7</definedName>
    <definedName name="WEWRWR_7" localSheetId="40">#N/A</definedName>
    <definedName name="WEWRWR_7" localSheetId="36">#N/A</definedName>
    <definedName name="WEWRWR_7" localSheetId="37">#N/A</definedName>
    <definedName name="WEWRWR_7" localSheetId="38">'ANEXO XVII - Pedágio'!WEWRWR_7</definedName>
    <definedName name="WEWRWR_7" localSheetId="39">#N/A</definedName>
    <definedName name="WEWRWR_7" localSheetId="68">#N/A</definedName>
    <definedName name="WEWRWR_7" localSheetId="41">#N/A</definedName>
    <definedName name="WEWRWR_7" localSheetId="67">#N/A</definedName>
    <definedName name="WEWRWR_7" localSheetId="42">#N/A</definedName>
    <definedName name="WEWRWR_7" localSheetId="43">#N/A</definedName>
    <definedName name="WEWRWR_7" localSheetId="44">'ANEXO XXII - Sin. Abertura Tráf'!WEWRWR_7</definedName>
    <definedName name="WEWRWR_7" localSheetId="46">'ANEXO XXIV - Orç. Total'!WEWRWR_7</definedName>
    <definedName name="WEWRWR_7" localSheetId="59">'ANEXO XXIX - Doc SEDE'!WEWRWR_7</definedName>
    <definedName name="WEWRWR_7" localSheetId="47">'ANEXO XXV - Cronograma'!WEWRWR_7</definedName>
    <definedName name="WEWRWR_7" localSheetId="48">'ANEXO XXVI - Padrão Desempenho'!WEWRWR_7</definedName>
    <definedName name="WEWRWR_7" localSheetId="58">'ANEXO XXVIII - Espec. Servicos'!WEWRWR_7</definedName>
    <definedName name="WEWRWR_7" localSheetId="60">#N/A</definedName>
    <definedName name="WEWRWR_7" localSheetId="61">#N/A</definedName>
    <definedName name="WEWRWR_7" localSheetId="62">#N/A</definedName>
    <definedName name="WEWRWR_7" localSheetId="63">#N/A</definedName>
    <definedName name="WEWRWR_7" localSheetId="64">'ANEXO XXXIV - Aplicação PC'!WEWRWR_7</definedName>
    <definedName name="WEWRWR_7" localSheetId="65">#N/A</definedName>
    <definedName name="WEWRWR_7" localSheetId="66">#N/A</definedName>
    <definedName name="WEWRWR_7" localSheetId="1">SUMÁRIO!WEWRWR_7</definedName>
    <definedName name="WEWRWR_7">WEWRWR_7</definedName>
    <definedName name="WEWRWR_70" localSheetId="27">#N/A</definedName>
    <definedName name="WEWRWR_70" localSheetId="25">'ANEXO VII - Erosão'!WEWRWR_70</definedName>
    <definedName name="WEWRWR_70" localSheetId="30">#N/A</definedName>
    <definedName name="WEWRWR_70" localSheetId="40">#N/A</definedName>
    <definedName name="WEWRWR_70" localSheetId="36">#N/A</definedName>
    <definedName name="WEWRWR_70" localSheetId="37">#N/A</definedName>
    <definedName name="WEWRWR_70" localSheetId="38">'ANEXO XVII - Pedágio'!WEWRWR_70</definedName>
    <definedName name="WEWRWR_70" localSheetId="39">#N/A</definedName>
    <definedName name="WEWRWR_70" localSheetId="68">#N/A</definedName>
    <definedName name="WEWRWR_70" localSheetId="41">#N/A</definedName>
    <definedName name="WEWRWR_70" localSheetId="67">#N/A</definedName>
    <definedName name="WEWRWR_70" localSheetId="42">#N/A</definedName>
    <definedName name="WEWRWR_70" localSheetId="43">#N/A</definedName>
    <definedName name="WEWRWR_70" localSheetId="44">'ANEXO XXII - Sin. Abertura Tráf'!WEWRWR_70</definedName>
    <definedName name="WEWRWR_70" localSheetId="46">'ANEXO XXIV - Orç. Total'!WEWRWR_70</definedName>
    <definedName name="WEWRWR_70" localSheetId="59">'ANEXO XXIX - Doc SEDE'!WEWRWR_70</definedName>
    <definedName name="WEWRWR_70" localSheetId="47">'ANEXO XXV - Cronograma'!WEWRWR_70</definedName>
    <definedName name="WEWRWR_70" localSheetId="48">'ANEXO XXVI - Padrão Desempenho'!WEWRWR_70</definedName>
    <definedName name="WEWRWR_70" localSheetId="58">'ANEXO XXVIII - Espec. Servicos'!WEWRWR_70</definedName>
    <definedName name="WEWRWR_70" localSheetId="60">#N/A</definedName>
    <definedName name="WEWRWR_70" localSheetId="61">#N/A</definedName>
    <definedName name="WEWRWR_70" localSheetId="62">#N/A</definedName>
    <definedName name="WEWRWR_70" localSheetId="63">#N/A</definedName>
    <definedName name="WEWRWR_70" localSheetId="64">'ANEXO XXXIV - Aplicação PC'!WEWRWR_70</definedName>
    <definedName name="WEWRWR_70" localSheetId="65">#N/A</definedName>
    <definedName name="WEWRWR_70" localSheetId="66">#N/A</definedName>
    <definedName name="WEWRWR_70" localSheetId="1">SUMÁRIO!WEWRWR_70</definedName>
    <definedName name="WEWRWR_70">WEWRWR_70</definedName>
    <definedName name="WEWRWR_71" localSheetId="27">#N/A</definedName>
    <definedName name="WEWRWR_71" localSheetId="25">'ANEXO VII - Erosão'!WEWRWR_71</definedName>
    <definedName name="WEWRWR_71" localSheetId="30">#N/A</definedName>
    <definedName name="WEWRWR_71" localSheetId="40">#N/A</definedName>
    <definedName name="WEWRWR_71" localSheetId="36">#N/A</definedName>
    <definedName name="WEWRWR_71" localSheetId="37">#N/A</definedName>
    <definedName name="WEWRWR_71" localSheetId="38">'ANEXO XVII - Pedágio'!WEWRWR_71</definedName>
    <definedName name="WEWRWR_71" localSheetId="39">#N/A</definedName>
    <definedName name="WEWRWR_71" localSheetId="68">#N/A</definedName>
    <definedName name="WEWRWR_71" localSheetId="41">#N/A</definedName>
    <definedName name="WEWRWR_71" localSheetId="67">#N/A</definedName>
    <definedName name="WEWRWR_71" localSheetId="42">#N/A</definedName>
    <definedName name="WEWRWR_71" localSheetId="43">#N/A</definedName>
    <definedName name="WEWRWR_71" localSheetId="44">'ANEXO XXII - Sin. Abertura Tráf'!WEWRWR_71</definedName>
    <definedName name="WEWRWR_71" localSheetId="46">'ANEXO XXIV - Orç. Total'!WEWRWR_71</definedName>
    <definedName name="WEWRWR_71" localSheetId="59">'ANEXO XXIX - Doc SEDE'!WEWRWR_71</definedName>
    <definedName name="WEWRWR_71" localSheetId="47">'ANEXO XXV - Cronograma'!WEWRWR_71</definedName>
    <definedName name="WEWRWR_71" localSheetId="48">'ANEXO XXVI - Padrão Desempenho'!WEWRWR_71</definedName>
    <definedName name="WEWRWR_71" localSheetId="58">'ANEXO XXVIII - Espec. Servicos'!WEWRWR_71</definedName>
    <definedName name="WEWRWR_71" localSheetId="60">#N/A</definedName>
    <definedName name="WEWRWR_71" localSheetId="61">#N/A</definedName>
    <definedName name="WEWRWR_71" localSheetId="62">#N/A</definedName>
    <definedName name="WEWRWR_71" localSheetId="63">#N/A</definedName>
    <definedName name="WEWRWR_71" localSheetId="64">'ANEXO XXXIV - Aplicação PC'!WEWRWR_71</definedName>
    <definedName name="WEWRWR_71" localSheetId="65">#N/A</definedName>
    <definedName name="WEWRWR_71" localSheetId="66">#N/A</definedName>
    <definedName name="WEWRWR_71" localSheetId="1">SUMÁRIO!WEWRWR_71</definedName>
    <definedName name="WEWRWR_71">WEWRWR_71</definedName>
    <definedName name="WEWRWR_72" localSheetId="27">#N/A</definedName>
    <definedName name="WEWRWR_72" localSheetId="25">'ANEXO VII - Erosão'!WEWRWR_72</definedName>
    <definedName name="WEWRWR_72" localSheetId="30">#N/A</definedName>
    <definedName name="WEWRWR_72" localSheetId="40">#N/A</definedName>
    <definedName name="WEWRWR_72" localSheetId="36">#N/A</definedName>
    <definedName name="WEWRWR_72" localSheetId="37">#N/A</definedName>
    <definedName name="WEWRWR_72" localSheetId="38">'ANEXO XVII - Pedágio'!WEWRWR_72</definedName>
    <definedName name="WEWRWR_72" localSheetId="39">#N/A</definedName>
    <definedName name="WEWRWR_72" localSheetId="68">#N/A</definedName>
    <definedName name="WEWRWR_72" localSheetId="41">#N/A</definedName>
    <definedName name="WEWRWR_72" localSheetId="67">#N/A</definedName>
    <definedName name="WEWRWR_72" localSheetId="42">#N/A</definedName>
    <definedName name="WEWRWR_72" localSheetId="43">#N/A</definedName>
    <definedName name="WEWRWR_72" localSheetId="44">'ANEXO XXII - Sin. Abertura Tráf'!WEWRWR_72</definedName>
    <definedName name="WEWRWR_72" localSheetId="46">'ANEXO XXIV - Orç. Total'!WEWRWR_72</definedName>
    <definedName name="WEWRWR_72" localSheetId="59">'ANEXO XXIX - Doc SEDE'!WEWRWR_72</definedName>
    <definedName name="WEWRWR_72" localSheetId="47">'ANEXO XXV - Cronograma'!WEWRWR_72</definedName>
    <definedName name="WEWRWR_72" localSheetId="48">'ANEXO XXVI - Padrão Desempenho'!WEWRWR_72</definedName>
    <definedName name="WEWRWR_72" localSheetId="58">'ANEXO XXVIII - Espec. Servicos'!WEWRWR_72</definedName>
    <definedName name="WEWRWR_72" localSheetId="60">#N/A</definedName>
    <definedName name="WEWRWR_72" localSheetId="61">#N/A</definedName>
    <definedName name="WEWRWR_72" localSheetId="62">#N/A</definedName>
    <definedName name="WEWRWR_72" localSheetId="63">#N/A</definedName>
    <definedName name="WEWRWR_72" localSheetId="64">'ANEXO XXXIV - Aplicação PC'!WEWRWR_72</definedName>
    <definedName name="WEWRWR_72" localSheetId="65">#N/A</definedName>
    <definedName name="WEWRWR_72" localSheetId="66">#N/A</definedName>
    <definedName name="WEWRWR_72" localSheetId="1">SUMÁRIO!WEWRWR_72</definedName>
    <definedName name="WEWRWR_72">WEWRWR_72</definedName>
    <definedName name="WEWRWR_8" localSheetId="27">#N/A</definedName>
    <definedName name="WEWRWR_8" localSheetId="25">'ANEXO VII - Erosão'!WEWRWR_8</definedName>
    <definedName name="WEWRWR_8" localSheetId="30">#N/A</definedName>
    <definedName name="WEWRWR_8" localSheetId="32">'ANEXO XII - Ficha Resumo'!WEWRWR_8</definedName>
    <definedName name="WEWRWR_8" localSheetId="40">#N/A</definedName>
    <definedName name="WEWRWR_8" localSheetId="36">#N/A</definedName>
    <definedName name="WEWRWR_8" localSheetId="37">#N/A</definedName>
    <definedName name="WEWRWR_8" localSheetId="38">'ANEXO XVII - Pedágio'!WEWRWR_8</definedName>
    <definedName name="WEWRWR_8" localSheetId="39">#N/A</definedName>
    <definedName name="WEWRWR_8" localSheetId="68">#N/A</definedName>
    <definedName name="WEWRWR_8" localSheetId="41">#N/A</definedName>
    <definedName name="WEWRWR_8" localSheetId="67">#N/A</definedName>
    <definedName name="WEWRWR_8" localSheetId="42">#N/A</definedName>
    <definedName name="WEWRWR_8" localSheetId="43">#N/A</definedName>
    <definedName name="WEWRWR_8" localSheetId="44">'ANEXO XXII - Sin. Abertura Tráf'!WEWRWR_8</definedName>
    <definedName name="WEWRWR_8" localSheetId="46">'ANEXO XXIV - Orç. Total'!WEWRWR_8</definedName>
    <definedName name="WEWRWR_8" localSheetId="59">'ANEXO XXIX - Doc SEDE'!WEWRWR_8</definedName>
    <definedName name="WEWRWR_8" localSheetId="47">'ANEXO XXV - Cronograma'!WEWRWR_8</definedName>
    <definedName name="WEWRWR_8" localSheetId="48">'ANEXO XXVI - Padrão Desempenho'!WEWRWR_8</definedName>
    <definedName name="WEWRWR_8" localSheetId="58">'ANEXO XXVIII - Espec. Servicos'!WEWRWR_8</definedName>
    <definedName name="WEWRWR_8" localSheetId="60">#N/A</definedName>
    <definedName name="WEWRWR_8" localSheetId="61">#N/A</definedName>
    <definedName name="WEWRWR_8" localSheetId="62">#N/A</definedName>
    <definedName name="WEWRWR_8" localSheetId="63">#N/A</definedName>
    <definedName name="WEWRWR_8" localSheetId="64">'ANEXO XXXIV - Aplicação PC'!WEWRWR_8</definedName>
    <definedName name="WEWRWR_8" localSheetId="65">#N/A</definedName>
    <definedName name="WEWRWR_8" localSheetId="66">#N/A</definedName>
    <definedName name="WEWRWR_8" localSheetId="1">SUMÁRIO!WEWRWR_8</definedName>
    <definedName name="WEWRWR_8">WEWRWR_8</definedName>
    <definedName name="WEWRWR_9" localSheetId="27">#N/A</definedName>
    <definedName name="WEWRWR_9" localSheetId="25">'ANEXO VII - Erosão'!WEWRWR_9</definedName>
    <definedName name="WEWRWR_9" localSheetId="30">#N/A</definedName>
    <definedName name="WEWRWR_9" localSheetId="32">'ANEXO XII - Ficha Resumo'!WEWRWR_9</definedName>
    <definedName name="WEWRWR_9" localSheetId="40">#N/A</definedName>
    <definedName name="WEWRWR_9" localSheetId="36">#N/A</definedName>
    <definedName name="WEWRWR_9" localSheetId="37">#N/A</definedName>
    <definedName name="WEWRWR_9" localSheetId="38">'ANEXO XVII - Pedágio'!WEWRWR_9</definedName>
    <definedName name="WEWRWR_9" localSheetId="39">#N/A</definedName>
    <definedName name="WEWRWR_9" localSheetId="68">#N/A</definedName>
    <definedName name="WEWRWR_9" localSheetId="41">#N/A</definedName>
    <definedName name="WEWRWR_9" localSheetId="67">#N/A</definedName>
    <definedName name="WEWRWR_9" localSheetId="42">#N/A</definedName>
    <definedName name="WEWRWR_9" localSheetId="43">#N/A</definedName>
    <definedName name="WEWRWR_9" localSheetId="44">'ANEXO XXII - Sin. Abertura Tráf'!WEWRWR_9</definedName>
    <definedName name="WEWRWR_9" localSheetId="46">'ANEXO XXIV - Orç. Total'!WEWRWR_9</definedName>
    <definedName name="WEWRWR_9" localSheetId="47">'ANEXO XXV - Cronograma'!WEWRWR_9</definedName>
    <definedName name="WEWRWR_9" localSheetId="48">'ANEXO XXVI - Padrão Desempenho'!WEWRWR_9</definedName>
    <definedName name="WEWRWR_9" localSheetId="60">#N/A</definedName>
    <definedName name="WEWRWR_9" localSheetId="61">#N/A</definedName>
    <definedName name="WEWRWR_9" localSheetId="62">#N/A</definedName>
    <definedName name="WEWRWR_9" localSheetId="63">#N/A</definedName>
    <definedName name="WEWRWR_9" localSheetId="64">'ANEXO XXXIV - Aplicação PC'!WEWRWR_9</definedName>
    <definedName name="WEWRWR_9" localSheetId="65">#N/A</definedName>
    <definedName name="WEWRWR_9" localSheetId="66">#N/A</definedName>
    <definedName name="WEWRWR_9" localSheetId="1">SUMÁRIO!WEWRWR_9</definedName>
    <definedName name="WEWRWR_9">WEWRWR_9</definedName>
    <definedName name="wqdwd" localSheetId="27" hidden="1">{#N/A,#N/A,TRUE,"Serviços"}</definedName>
    <definedName name="wqdwd" localSheetId="30" hidden="1">{#N/A,#N/A,TRUE,"Serviços"}</definedName>
    <definedName name="wqdwd" localSheetId="40" hidden="1">{#N/A,#N/A,TRUE,"Serviços"}</definedName>
    <definedName name="wqdwd" localSheetId="36" hidden="1">{#N/A,#N/A,TRUE,"Serviços"}</definedName>
    <definedName name="wqdwd" localSheetId="37" hidden="1">{#N/A,#N/A,TRUE,"Serviços"}</definedName>
    <definedName name="wqdwd" localSheetId="39" hidden="1">{#N/A,#N/A,TRUE,"Serviços"}</definedName>
    <definedName name="wqdwd" localSheetId="41" hidden="1">{#N/A,#N/A,TRUE,"Serviços"}</definedName>
    <definedName name="wqdwd" localSheetId="67" hidden="1">{#N/A,#N/A,TRUE,"Serviços"}</definedName>
    <definedName name="wqdwd" localSheetId="46" hidden="1">{#N/A,#N/A,TRUE,"Serviços"}</definedName>
    <definedName name="wqdwd" localSheetId="47" hidden="1">{#N/A,#N/A,TRUE,"Serviços"}</definedName>
    <definedName name="wqdwd" localSheetId="48" hidden="1">{#N/A,#N/A,TRUE,"Serviços"}</definedName>
    <definedName name="wqdwd" localSheetId="60" hidden="1">{#N/A,#N/A,TRUE,"Serviços"}</definedName>
    <definedName name="wqdwd" localSheetId="61" hidden="1">{#N/A,#N/A,TRUE,"Serviços"}</definedName>
    <definedName name="wqdwd" localSheetId="62" hidden="1">{#N/A,#N/A,TRUE,"Serviços"}</definedName>
    <definedName name="wqdwd" localSheetId="63" hidden="1">{#N/A,#N/A,TRUE,"Serviços"}</definedName>
    <definedName name="wqdwd" localSheetId="64" hidden="1">{#N/A,#N/A,TRUE,"Serviços"}</definedName>
    <definedName name="wqdwd" localSheetId="65" hidden="1">{#N/A,#N/A,TRUE,"Serviços"}</definedName>
    <definedName name="wqdwd" localSheetId="66" hidden="1">{#N/A,#N/A,TRUE,"Serviços"}</definedName>
    <definedName name="wqdwd" localSheetId="1" hidden="1">{#N/A,#N/A,TRUE,"Serviços"}</definedName>
    <definedName name="wqdwd" hidden="1">{#N/A,#N/A,TRUE,"Serviços"}</definedName>
    <definedName name="wrn.COLETAS._.DE._.EQUIPAMENTOS." localSheetId="27" hidden="1">{#N/A,#N/A,FALSE,"EQUIPAMENTOS"}</definedName>
    <definedName name="wrn.COLETAS._.DE._.EQUIPAMENTOS." localSheetId="30" hidden="1">{#N/A,#N/A,FALSE,"EQUIPAMENTOS"}</definedName>
    <definedName name="wrn.COLETAS._.DE._.EQUIPAMENTOS." localSheetId="40" hidden="1">{#N/A,#N/A,FALSE,"EQUIPAMENTOS"}</definedName>
    <definedName name="wrn.COLETAS._.DE._.EQUIPAMENTOS." localSheetId="36" hidden="1">{#N/A,#N/A,FALSE,"EQUIPAMENTOS"}</definedName>
    <definedName name="wrn.COLETAS._.DE._.EQUIPAMENTOS." localSheetId="37" hidden="1">{#N/A,#N/A,FALSE,"EQUIPAMENTOS"}</definedName>
    <definedName name="wrn.COLETAS._.DE._.EQUIPAMENTOS." localSheetId="39" hidden="1">{#N/A,#N/A,FALSE,"EQUIPAMENTOS"}</definedName>
    <definedName name="wrn.COLETAS._.DE._.EQUIPAMENTOS." localSheetId="41" hidden="1">{#N/A,#N/A,FALSE,"EQUIPAMENTOS"}</definedName>
    <definedName name="wrn.COLETAS._.DE._.EQUIPAMENTOS." localSheetId="67" hidden="1">{#N/A,#N/A,FALSE,"EQUIPAMENTOS"}</definedName>
    <definedName name="wrn.COLETAS._.DE._.EQUIPAMENTOS." localSheetId="46" hidden="1">{#N/A,#N/A,FALSE,"EQUIPAMENTOS"}</definedName>
    <definedName name="wrn.COLETAS._.DE._.EQUIPAMENTOS." localSheetId="47" hidden="1">{#N/A,#N/A,FALSE,"EQUIPAMENTOS"}</definedName>
    <definedName name="wrn.COLETAS._.DE._.EQUIPAMENTOS." localSheetId="48" hidden="1">{#N/A,#N/A,FALSE,"EQUIPAMENTOS"}</definedName>
    <definedName name="wrn.COLETAS._.DE._.EQUIPAMENTOS." localSheetId="60" hidden="1">{#N/A,#N/A,FALSE,"EQUIPAMENTOS"}</definedName>
    <definedName name="wrn.COLETAS._.DE._.EQUIPAMENTOS." localSheetId="61" hidden="1">{#N/A,#N/A,FALSE,"EQUIPAMENTOS"}</definedName>
    <definedName name="wrn.COLETAS._.DE._.EQUIPAMENTOS." localSheetId="62" hidden="1">{#N/A,#N/A,FALSE,"EQUIPAMENTOS"}</definedName>
    <definedName name="wrn.COLETAS._.DE._.EQUIPAMENTOS." localSheetId="63" hidden="1">{#N/A,#N/A,FALSE,"EQUIPAMENTOS"}</definedName>
    <definedName name="wrn.COLETAS._.DE._.EQUIPAMENTOS." localSheetId="64" hidden="1">{#N/A,#N/A,FALSE,"EQUIPAMENTOS"}</definedName>
    <definedName name="wrn.COLETAS._.DE._.EQUIPAMENTOS." localSheetId="65" hidden="1">{#N/A,#N/A,FALSE,"EQUIPAMENTOS"}</definedName>
    <definedName name="wrn.COLETAS._.DE._.EQUIPAMENTOS." localSheetId="66" hidden="1">{#N/A,#N/A,FALSE,"EQUIPAMENTOS"}</definedName>
    <definedName name="wrn.COLETAS._.DE._.EQUIPAMENTOS." localSheetId="1" hidden="1">{#N/A,#N/A,FALSE,"EQUIPAMENTOS"}</definedName>
    <definedName name="wrn.COLETAS._.DE._.EQUIPAMENTOS." hidden="1">{#N/A,#N/A,FALSE,"EQUIPAMENTOS"}</definedName>
    <definedName name="wrn.COLETAS._.DE._.MATERIAIS." localSheetId="27" hidden="1">{#N/A,#N/A,FALSE,"SOTREQ"}</definedName>
    <definedName name="wrn.COLETAS._.DE._.MATERIAIS." localSheetId="30" hidden="1">{#N/A,#N/A,FALSE,"SOTREQ"}</definedName>
    <definedName name="wrn.COLETAS._.DE._.MATERIAIS." localSheetId="40" hidden="1">{#N/A,#N/A,FALSE,"SOTREQ"}</definedName>
    <definedName name="wrn.COLETAS._.DE._.MATERIAIS." localSheetId="36" hidden="1">{#N/A,#N/A,FALSE,"SOTREQ"}</definedName>
    <definedName name="wrn.COLETAS._.DE._.MATERIAIS." localSheetId="37" hidden="1">{#N/A,#N/A,FALSE,"SOTREQ"}</definedName>
    <definedName name="wrn.COLETAS._.DE._.MATERIAIS." localSheetId="39" hidden="1">{#N/A,#N/A,FALSE,"SOTREQ"}</definedName>
    <definedName name="wrn.COLETAS._.DE._.MATERIAIS." localSheetId="41" hidden="1">{#N/A,#N/A,FALSE,"SOTREQ"}</definedName>
    <definedName name="wrn.COLETAS._.DE._.MATERIAIS." localSheetId="67" hidden="1">{#N/A,#N/A,FALSE,"SOTREQ"}</definedName>
    <definedName name="wrn.COLETAS._.DE._.MATERIAIS." localSheetId="46" hidden="1">{#N/A,#N/A,FALSE,"SOTREQ"}</definedName>
    <definedName name="wrn.COLETAS._.DE._.MATERIAIS." localSheetId="47" hidden="1">{#N/A,#N/A,FALSE,"SOTREQ"}</definedName>
    <definedName name="wrn.COLETAS._.DE._.MATERIAIS." localSheetId="48" hidden="1">{#N/A,#N/A,FALSE,"SOTREQ"}</definedName>
    <definedName name="wrn.COLETAS._.DE._.MATERIAIS." localSheetId="60" hidden="1">{#N/A,#N/A,FALSE,"SOTREQ"}</definedName>
    <definedName name="wrn.COLETAS._.DE._.MATERIAIS." localSheetId="61" hidden="1">{#N/A,#N/A,FALSE,"SOTREQ"}</definedName>
    <definedName name="wrn.COLETAS._.DE._.MATERIAIS." localSheetId="62" hidden="1">{#N/A,#N/A,FALSE,"SOTREQ"}</definedName>
    <definedName name="wrn.COLETAS._.DE._.MATERIAIS." localSheetId="63" hidden="1">{#N/A,#N/A,FALSE,"SOTREQ"}</definedName>
    <definedName name="wrn.COLETAS._.DE._.MATERIAIS." localSheetId="64" hidden="1">{#N/A,#N/A,FALSE,"SOTREQ"}</definedName>
    <definedName name="wrn.COLETAS._.DE._.MATERIAIS." localSheetId="65" hidden="1">{#N/A,#N/A,FALSE,"SOTREQ"}</definedName>
    <definedName name="wrn.COLETAS._.DE._.MATERIAIS." localSheetId="66" hidden="1">{#N/A,#N/A,FALSE,"SOTREQ"}</definedName>
    <definedName name="wrn.COLETAS._.DE._.MATERIAIS." localSheetId="1" hidden="1">{#N/A,#N/A,FALSE,"SOTREQ"}</definedName>
    <definedName name="wrn.COLETAS._.DE._.MATERIAIS." hidden="1">{#N/A,#N/A,FALSE,"SOTREQ"}</definedName>
    <definedName name="wrn.COMP._.EQUIP." localSheetId="27" hidden="1">{#N/A,#N/A,FALSE,"EQUIPAMENTOS"}</definedName>
    <definedName name="wrn.COMP._.EQUIP." localSheetId="30" hidden="1">{#N/A,#N/A,FALSE,"EQUIPAMENTOS"}</definedName>
    <definedName name="wrn.COMP._.EQUIP." localSheetId="40" hidden="1">{#N/A,#N/A,FALSE,"EQUIPAMENTOS"}</definedName>
    <definedName name="wrn.COMP._.EQUIP." localSheetId="36" hidden="1">{#N/A,#N/A,FALSE,"EQUIPAMENTOS"}</definedName>
    <definedName name="wrn.COMP._.EQUIP." localSheetId="37" hidden="1">{#N/A,#N/A,FALSE,"EQUIPAMENTOS"}</definedName>
    <definedName name="wrn.COMP._.EQUIP." localSheetId="39" hidden="1">{#N/A,#N/A,FALSE,"EQUIPAMENTOS"}</definedName>
    <definedName name="wrn.COMP._.EQUIP." localSheetId="41" hidden="1">{#N/A,#N/A,FALSE,"EQUIPAMENTOS"}</definedName>
    <definedName name="wrn.COMP._.EQUIP." localSheetId="67" hidden="1">{#N/A,#N/A,FALSE,"EQUIPAMENTOS"}</definedName>
    <definedName name="wrn.COMP._.EQUIP." localSheetId="46" hidden="1">{#N/A,#N/A,FALSE,"EQUIPAMENTOS"}</definedName>
    <definedName name="wrn.COMP._.EQUIP." localSheetId="47" hidden="1">{#N/A,#N/A,FALSE,"EQUIPAMENTOS"}</definedName>
    <definedName name="wrn.COMP._.EQUIP." localSheetId="48" hidden="1">{#N/A,#N/A,FALSE,"EQUIPAMENTOS"}</definedName>
    <definedName name="wrn.COMP._.EQUIP." localSheetId="60" hidden="1">{#N/A,#N/A,FALSE,"EQUIPAMENTOS"}</definedName>
    <definedName name="wrn.COMP._.EQUIP." localSheetId="61" hidden="1">{#N/A,#N/A,FALSE,"EQUIPAMENTOS"}</definedName>
    <definedName name="wrn.COMP._.EQUIP." localSheetId="62" hidden="1">{#N/A,#N/A,FALSE,"EQUIPAMENTOS"}</definedName>
    <definedName name="wrn.COMP._.EQUIP." localSheetId="63" hidden="1">{#N/A,#N/A,FALSE,"EQUIPAMENTOS"}</definedName>
    <definedName name="wrn.COMP._.EQUIP." localSheetId="64" hidden="1">{#N/A,#N/A,FALSE,"EQUIPAMENTOS"}</definedName>
    <definedName name="wrn.COMP._.EQUIP." localSheetId="65" hidden="1">{#N/A,#N/A,FALSE,"EQUIPAMENTOS"}</definedName>
    <definedName name="wrn.COMP._.EQUIP." localSheetId="66" hidden="1">{#N/A,#N/A,FALSE,"EQUIPAMENTOS"}</definedName>
    <definedName name="wrn.COMP._.EQUIP." localSheetId="1" hidden="1">{#N/A,#N/A,FALSE,"EQUIPAMENTOS"}</definedName>
    <definedName name="wrn.COMP._.EQUIP." hidden="1">{#N/A,#N/A,FALSE,"EQUIPAMENTOS"}</definedName>
    <definedName name="wrn.COMP._.MATERIAIS." localSheetId="27" hidden="1">{#N/A,#N/A,FALSE,"MATERIAIS"}</definedName>
    <definedName name="wrn.COMP._.MATERIAIS." localSheetId="30" hidden="1">{#N/A,#N/A,FALSE,"MATERIAIS"}</definedName>
    <definedName name="wrn.COMP._.MATERIAIS." localSheetId="40" hidden="1">{#N/A,#N/A,FALSE,"MATERIAIS"}</definedName>
    <definedName name="wrn.COMP._.MATERIAIS." localSheetId="36" hidden="1">{#N/A,#N/A,FALSE,"MATERIAIS"}</definedName>
    <definedName name="wrn.COMP._.MATERIAIS." localSheetId="37" hidden="1">{#N/A,#N/A,FALSE,"MATERIAIS"}</definedName>
    <definedName name="wrn.COMP._.MATERIAIS." localSheetId="39" hidden="1">{#N/A,#N/A,FALSE,"MATERIAIS"}</definedName>
    <definedName name="wrn.COMP._.MATERIAIS." localSheetId="41" hidden="1">{#N/A,#N/A,FALSE,"MATERIAIS"}</definedName>
    <definedName name="wrn.COMP._.MATERIAIS." localSheetId="67" hidden="1">{#N/A,#N/A,FALSE,"MATERIAIS"}</definedName>
    <definedName name="wrn.COMP._.MATERIAIS." localSheetId="46" hidden="1">{#N/A,#N/A,FALSE,"MATERIAIS"}</definedName>
    <definedName name="wrn.COMP._.MATERIAIS." localSheetId="47" hidden="1">{#N/A,#N/A,FALSE,"MATERIAIS"}</definedName>
    <definedName name="wrn.COMP._.MATERIAIS." localSheetId="48" hidden="1">{#N/A,#N/A,FALSE,"MATERIAIS"}</definedName>
    <definedName name="wrn.COMP._.MATERIAIS." localSheetId="60" hidden="1">{#N/A,#N/A,FALSE,"MATERIAIS"}</definedName>
    <definedName name="wrn.COMP._.MATERIAIS." localSheetId="61" hidden="1">{#N/A,#N/A,FALSE,"MATERIAIS"}</definedName>
    <definedName name="wrn.COMP._.MATERIAIS." localSheetId="62" hidden="1">{#N/A,#N/A,FALSE,"MATERIAIS"}</definedName>
    <definedName name="wrn.COMP._.MATERIAIS." localSheetId="63" hidden="1">{#N/A,#N/A,FALSE,"MATERIAIS"}</definedName>
    <definedName name="wrn.COMP._.MATERIAIS." localSheetId="64" hidden="1">{#N/A,#N/A,FALSE,"MATERIAIS"}</definedName>
    <definedName name="wrn.COMP._.MATERIAIS." localSheetId="65" hidden="1">{#N/A,#N/A,FALSE,"MATERIAIS"}</definedName>
    <definedName name="wrn.COMP._.MATERIAIS." localSheetId="66" hidden="1">{#N/A,#N/A,FALSE,"MATERIAIS"}</definedName>
    <definedName name="wrn.COMP._.MATERIAIS." localSheetId="1" hidden="1">{#N/A,#N/A,FALSE,"MATERIAIS"}</definedName>
    <definedName name="wrn.COMP._.MATERIAIS." hidden="1">{#N/A,#N/A,FALSE,"MATERIAIS"}</definedName>
    <definedName name="wrn.GERAL." localSheetId="27" hidden="1">{#N/A,#N/A,FALSE,"ET-CAPA";#N/A,#N/A,FALSE,"ET-PAG1";#N/A,#N/A,FALSE,"ET-PAG2";#N/A,#N/A,FALSE,"ET-PAG3";#N/A,#N/A,FALSE,"ET-PAG4";#N/A,#N/A,FALSE,"ET-PAG5"}</definedName>
    <definedName name="wrn.GERAL." localSheetId="30" hidden="1">{#N/A,#N/A,FALSE,"ET-CAPA";#N/A,#N/A,FALSE,"ET-PAG1";#N/A,#N/A,FALSE,"ET-PAG2";#N/A,#N/A,FALSE,"ET-PAG3";#N/A,#N/A,FALSE,"ET-PAG4";#N/A,#N/A,FALSE,"ET-PAG5"}</definedName>
    <definedName name="wrn.GERAL." localSheetId="40" hidden="1">{#N/A,#N/A,FALSE,"ET-CAPA";#N/A,#N/A,FALSE,"ET-PAG1";#N/A,#N/A,FALSE,"ET-PAG2";#N/A,#N/A,FALSE,"ET-PAG3";#N/A,#N/A,FALSE,"ET-PAG4";#N/A,#N/A,FALSE,"ET-PAG5"}</definedName>
    <definedName name="wrn.GERAL." localSheetId="36" hidden="1">{#N/A,#N/A,FALSE,"ET-CAPA";#N/A,#N/A,FALSE,"ET-PAG1";#N/A,#N/A,FALSE,"ET-PAG2";#N/A,#N/A,FALSE,"ET-PAG3";#N/A,#N/A,FALSE,"ET-PAG4";#N/A,#N/A,FALSE,"ET-PAG5"}</definedName>
    <definedName name="wrn.GERAL." localSheetId="37" hidden="1">{#N/A,#N/A,FALSE,"ET-CAPA";#N/A,#N/A,FALSE,"ET-PAG1";#N/A,#N/A,FALSE,"ET-PAG2";#N/A,#N/A,FALSE,"ET-PAG3";#N/A,#N/A,FALSE,"ET-PAG4";#N/A,#N/A,FALSE,"ET-PAG5"}</definedName>
    <definedName name="wrn.GERAL." localSheetId="39" hidden="1">{#N/A,#N/A,FALSE,"ET-CAPA";#N/A,#N/A,FALSE,"ET-PAG1";#N/A,#N/A,FALSE,"ET-PAG2";#N/A,#N/A,FALSE,"ET-PAG3";#N/A,#N/A,FALSE,"ET-PAG4";#N/A,#N/A,FALSE,"ET-PAG5"}</definedName>
    <definedName name="wrn.GERAL." localSheetId="41" hidden="1">{#N/A,#N/A,FALSE,"ET-CAPA";#N/A,#N/A,FALSE,"ET-PAG1";#N/A,#N/A,FALSE,"ET-PAG2";#N/A,#N/A,FALSE,"ET-PAG3";#N/A,#N/A,FALSE,"ET-PAG4";#N/A,#N/A,FALSE,"ET-PAG5"}</definedName>
    <definedName name="wrn.GERAL." localSheetId="67" hidden="1">{#N/A,#N/A,FALSE,"ET-CAPA";#N/A,#N/A,FALSE,"ET-PAG1";#N/A,#N/A,FALSE,"ET-PAG2";#N/A,#N/A,FALSE,"ET-PAG3";#N/A,#N/A,FALSE,"ET-PAG4";#N/A,#N/A,FALSE,"ET-PAG5"}</definedName>
    <definedName name="wrn.GERAL." localSheetId="46" hidden="1">{#N/A,#N/A,FALSE,"ET-CAPA";#N/A,#N/A,FALSE,"ET-PAG1";#N/A,#N/A,FALSE,"ET-PAG2";#N/A,#N/A,FALSE,"ET-PAG3";#N/A,#N/A,FALSE,"ET-PAG4";#N/A,#N/A,FALSE,"ET-PAG5"}</definedName>
    <definedName name="wrn.GERAL." localSheetId="47" hidden="1">{#N/A,#N/A,FALSE,"ET-CAPA";#N/A,#N/A,FALSE,"ET-PAG1";#N/A,#N/A,FALSE,"ET-PAG2";#N/A,#N/A,FALSE,"ET-PAG3";#N/A,#N/A,FALSE,"ET-PAG4";#N/A,#N/A,FALSE,"ET-PAG5"}</definedName>
    <definedName name="wrn.GERAL." localSheetId="48" hidden="1">{#N/A,#N/A,FALSE,"ET-CAPA";#N/A,#N/A,FALSE,"ET-PAG1";#N/A,#N/A,FALSE,"ET-PAG2";#N/A,#N/A,FALSE,"ET-PAG3";#N/A,#N/A,FALSE,"ET-PAG4";#N/A,#N/A,FALSE,"ET-PAG5"}</definedName>
    <definedName name="wrn.GERAL." localSheetId="60" hidden="1">{#N/A,#N/A,FALSE,"ET-CAPA";#N/A,#N/A,FALSE,"ET-PAG1";#N/A,#N/A,FALSE,"ET-PAG2";#N/A,#N/A,FALSE,"ET-PAG3";#N/A,#N/A,FALSE,"ET-PAG4";#N/A,#N/A,FALSE,"ET-PAG5"}</definedName>
    <definedName name="wrn.GERAL." localSheetId="61" hidden="1">{#N/A,#N/A,FALSE,"ET-CAPA";#N/A,#N/A,FALSE,"ET-PAG1";#N/A,#N/A,FALSE,"ET-PAG2";#N/A,#N/A,FALSE,"ET-PAG3";#N/A,#N/A,FALSE,"ET-PAG4";#N/A,#N/A,FALSE,"ET-PAG5"}</definedName>
    <definedName name="wrn.GERAL." localSheetId="62" hidden="1">{#N/A,#N/A,FALSE,"ET-CAPA";#N/A,#N/A,FALSE,"ET-PAG1";#N/A,#N/A,FALSE,"ET-PAG2";#N/A,#N/A,FALSE,"ET-PAG3";#N/A,#N/A,FALSE,"ET-PAG4";#N/A,#N/A,FALSE,"ET-PAG5"}</definedName>
    <definedName name="wrn.GERAL." localSheetId="63" hidden="1">{#N/A,#N/A,FALSE,"ET-CAPA";#N/A,#N/A,FALSE,"ET-PAG1";#N/A,#N/A,FALSE,"ET-PAG2";#N/A,#N/A,FALSE,"ET-PAG3";#N/A,#N/A,FALSE,"ET-PAG4";#N/A,#N/A,FALSE,"ET-PAG5"}</definedName>
    <definedName name="wrn.GERAL." localSheetId="64" hidden="1">{#N/A,#N/A,FALSE,"ET-CAPA";#N/A,#N/A,FALSE,"ET-PAG1";#N/A,#N/A,FALSE,"ET-PAG2";#N/A,#N/A,FALSE,"ET-PAG3";#N/A,#N/A,FALSE,"ET-PAG4";#N/A,#N/A,FALSE,"ET-PAG5"}</definedName>
    <definedName name="wrn.GERAL." localSheetId="65" hidden="1">{#N/A,#N/A,FALSE,"ET-CAPA";#N/A,#N/A,FALSE,"ET-PAG1";#N/A,#N/A,FALSE,"ET-PAG2";#N/A,#N/A,FALSE,"ET-PAG3";#N/A,#N/A,FALSE,"ET-PAG4";#N/A,#N/A,FALSE,"ET-PAG5"}</definedName>
    <definedName name="wrn.GERAL." localSheetId="66" hidden="1">{#N/A,#N/A,FALSE,"ET-CAPA";#N/A,#N/A,FALSE,"ET-PAG1";#N/A,#N/A,FALSE,"ET-PAG2";#N/A,#N/A,FALSE,"ET-PAG3";#N/A,#N/A,FALSE,"ET-PAG4";#N/A,#N/A,FALSE,"ET-PAG5"}</definedName>
    <definedName name="wrn.GERAL." localSheetId="1" hidden="1">{#N/A,#N/A,FALSE,"ET-CAPA";#N/A,#N/A,FALSE,"ET-PAG1";#N/A,#N/A,FALSE,"ET-PAG2";#N/A,#N/A,FALSE,"ET-PAG3";#N/A,#N/A,FALSE,"ET-PAG4";#N/A,#N/A,FALSE,"ET-PAG5"}</definedName>
    <definedName name="wrn.GERAL." hidden="1">{#N/A,#N/A,FALSE,"ET-CAPA";#N/A,#N/A,FALSE,"ET-PAG1";#N/A,#N/A,FALSE,"ET-PAG2";#N/A,#N/A,FALSE,"ET-PAG3";#N/A,#N/A,FALSE,"ET-PAG4";#N/A,#N/A,FALSE,"ET-PAG5"}</definedName>
    <definedName name="wrn.mo2." localSheetId="27" hidden="1">{#N/A,#N/A,FALSE,"MO (2)"}</definedName>
    <definedName name="wrn.mo2." localSheetId="30" hidden="1">{#N/A,#N/A,FALSE,"MO (2)"}</definedName>
    <definedName name="wrn.mo2." localSheetId="40" hidden="1">{#N/A,#N/A,FALSE,"MO (2)"}</definedName>
    <definedName name="wrn.mo2." localSheetId="36" hidden="1">{#N/A,#N/A,FALSE,"MO (2)"}</definedName>
    <definedName name="wrn.mo2." localSheetId="37" hidden="1">{#N/A,#N/A,FALSE,"MO (2)"}</definedName>
    <definedName name="wrn.mo2." localSheetId="39" hidden="1">{#N/A,#N/A,FALSE,"MO (2)"}</definedName>
    <definedName name="wrn.mo2." localSheetId="41" hidden="1">{#N/A,#N/A,FALSE,"MO (2)"}</definedName>
    <definedName name="wrn.mo2." localSheetId="67" hidden="1">{#N/A,#N/A,FALSE,"MO (2)"}</definedName>
    <definedName name="wrn.mo2." localSheetId="46" hidden="1">{#N/A,#N/A,FALSE,"MO (2)"}</definedName>
    <definedName name="wrn.mo2." localSheetId="47" hidden="1">{#N/A,#N/A,FALSE,"MO (2)"}</definedName>
    <definedName name="wrn.mo2." localSheetId="48" hidden="1">{#N/A,#N/A,FALSE,"MO (2)"}</definedName>
    <definedName name="wrn.mo2." localSheetId="60" hidden="1">{#N/A,#N/A,FALSE,"MO (2)"}</definedName>
    <definedName name="wrn.mo2." localSheetId="61" hidden="1">{#N/A,#N/A,FALSE,"MO (2)"}</definedName>
    <definedName name="wrn.mo2." localSheetId="62" hidden="1">{#N/A,#N/A,FALSE,"MO (2)"}</definedName>
    <definedName name="wrn.mo2." localSheetId="63" hidden="1">{#N/A,#N/A,FALSE,"MO (2)"}</definedName>
    <definedName name="wrn.mo2." localSheetId="64" hidden="1">{#N/A,#N/A,FALSE,"MO (2)"}</definedName>
    <definedName name="wrn.mo2." localSheetId="65" hidden="1">{#N/A,#N/A,FALSE,"MO (2)"}</definedName>
    <definedName name="wrn.mo2." localSheetId="66" hidden="1">{#N/A,#N/A,FALSE,"MO (2)"}</definedName>
    <definedName name="wrn.mo2." localSheetId="1" hidden="1">{#N/A,#N/A,FALSE,"MO (2)"}</definedName>
    <definedName name="wrn.mo2." hidden="1">{#N/A,#N/A,FALSE,"MO (2)"}</definedName>
    <definedName name="wrn.PENDENCIAS." localSheetId="27" hidden="1">{#N/A,#N/A,FALSE,"GERAL";#N/A,#N/A,FALSE,"012-96";#N/A,#N/A,FALSE,"018-96";#N/A,#N/A,FALSE,"027-96";#N/A,#N/A,FALSE,"059-96";#N/A,#N/A,FALSE,"076-96";#N/A,#N/A,FALSE,"019-97";#N/A,#N/A,FALSE,"021-97";#N/A,#N/A,FALSE,"022-97";#N/A,#N/A,FALSE,"028-97"}</definedName>
    <definedName name="wrn.PENDENCIAS." localSheetId="30" hidden="1">{#N/A,#N/A,FALSE,"GERAL";#N/A,#N/A,FALSE,"012-96";#N/A,#N/A,FALSE,"018-96";#N/A,#N/A,FALSE,"027-96";#N/A,#N/A,FALSE,"059-96";#N/A,#N/A,FALSE,"076-96";#N/A,#N/A,FALSE,"019-97";#N/A,#N/A,FALSE,"021-97";#N/A,#N/A,FALSE,"022-97";#N/A,#N/A,FALSE,"028-97"}</definedName>
    <definedName name="wrn.PENDENCIAS." localSheetId="40" hidden="1">{#N/A,#N/A,FALSE,"GERAL";#N/A,#N/A,FALSE,"012-96";#N/A,#N/A,FALSE,"018-96";#N/A,#N/A,FALSE,"027-96";#N/A,#N/A,FALSE,"059-96";#N/A,#N/A,FALSE,"076-96";#N/A,#N/A,FALSE,"019-97";#N/A,#N/A,FALSE,"021-97";#N/A,#N/A,FALSE,"022-97";#N/A,#N/A,FALSE,"028-97"}</definedName>
    <definedName name="wrn.PENDENCIAS." localSheetId="36" hidden="1">{#N/A,#N/A,FALSE,"GERAL";#N/A,#N/A,FALSE,"012-96";#N/A,#N/A,FALSE,"018-96";#N/A,#N/A,FALSE,"027-96";#N/A,#N/A,FALSE,"059-96";#N/A,#N/A,FALSE,"076-96";#N/A,#N/A,FALSE,"019-97";#N/A,#N/A,FALSE,"021-97";#N/A,#N/A,FALSE,"022-97";#N/A,#N/A,FALSE,"028-97"}</definedName>
    <definedName name="wrn.PENDENCIAS." localSheetId="37" hidden="1">{#N/A,#N/A,FALSE,"GERAL";#N/A,#N/A,FALSE,"012-96";#N/A,#N/A,FALSE,"018-96";#N/A,#N/A,FALSE,"027-96";#N/A,#N/A,FALSE,"059-96";#N/A,#N/A,FALSE,"076-96";#N/A,#N/A,FALSE,"019-97";#N/A,#N/A,FALSE,"021-97";#N/A,#N/A,FALSE,"022-97";#N/A,#N/A,FALSE,"028-97"}</definedName>
    <definedName name="wrn.PENDENCIAS." localSheetId="39" hidden="1">{#N/A,#N/A,FALSE,"GERAL";#N/A,#N/A,FALSE,"012-96";#N/A,#N/A,FALSE,"018-96";#N/A,#N/A,FALSE,"027-96";#N/A,#N/A,FALSE,"059-96";#N/A,#N/A,FALSE,"076-96";#N/A,#N/A,FALSE,"019-97";#N/A,#N/A,FALSE,"021-97";#N/A,#N/A,FALSE,"022-97";#N/A,#N/A,FALSE,"028-97"}</definedName>
    <definedName name="wrn.PENDENCIAS." localSheetId="41" hidden="1">{#N/A,#N/A,FALSE,"GERAL";#N/A,#N/A,FALSE,"012-96";#N/A,#N/A,FALSE,"018-96";#N/A,#N/A,FALSE,"027-96";#N/A,#N/A,FALSE,"059-96";#N/A,#N/A,FALSE,"076-96";#N/A,#N/A,FALSE,"019-97";#N/A,#N/A,FALSE,"021-97";#N/A,#N/A,FALSE,"022-97";#N/A,#N/A,FALSE,"028-97"}</definedName>
    <definedName name="wrn.PENDENCIAS." localSheetId="67" hidden="1">{#N/A,#N/A,FALSE,"GERAL";#N/A,#N/A,FALSE,"012-96";#N/A,#N/A,FALSE,"018-96";#N/A,#N/A,FALSE,"027-96";#N/A,#N/A,FALSE,"059-96";#N/A,#N/A,FALSE,"076-96";#N/A,#N/A,FALSE,"019-97";#N/A,#N/A,FALSE,"021-97";#N/A,#N/A,FALSE,"022-97";#N/A,#N/A,FALSE,"028-97"}</definedName>
    <definedName name="wrn.PENDENCIAS." localSheetId="46" hidden="1">{#N/A,#N/A,FALSE,"GERAL";#N/A,#N/A,FALSE,"012-96";#N/A,#N/A,FALSE,"018-96";#N/A,#N/A,FALSE,"027-96";#N/A,#N/A,FALSE,"059-96";#N/A,#N/A,FALSE,"076-96";#N/A,#N/A,FALSE,"019-97";#N/A,#N/A,FALSE,"021-97";#N/A,#N/A,FALSE,"022-97";#N/A,#N/A,FALSE,"028-97"}</definedName>
    <definedName name="wrn.PENDENCIAS." localSheetId="47" hidden="1">{#N/A,#N/A,FALSE,"GERAL";#N/A,#N/A,FALSE,"012-96";#N/A,#N/A,FALSE,"018-96";#N/A,#N/A,FALSE,"027-96";#N/A,#N/A,FALSE,"059-96";#N/A,#N/A,FALSE,"076-96";#N/A,#N/A,FALSE,"019-97";#N/A,#N/A,FALSE,"021-97";#N/A,#N/A,FALSE,"022-97";#N/A,#N/A,FALSE,"028-97"}</definedName>
    <definedName name="wrn.PENDENCIAS." localSheetId="48" hidden="1">{#N/A,#N/A,FALSE,"GERAL";#N/A,#N/A,FALSE,"012-96";#N/A,#N/A,FALSE,"018-96";#N/A,#N/A,FALSE,"027-96";#N/A,#N/A,FALSE,"059-96";#N/A,#N/A,FALSE,"076-96";#N/A,#N/A,FALSE,"019-97";#N/A,#N/A,FALSE,"021-97";#N/A,#N/A,FALSE,"022-97";#N/A,#N/A,FALSE,"028-97"}</definedName>
    <definedName name="wrn.PENDENCIAS." localSheetId="60" hidden="1">{#N/A,#N/A,FALSE,"GERAL";#N/A,#N/A,FALSE,"012-96";#N/A,#N/A,FALSE,"018-96";#N/A,#N/A,FALSE,"027-96";#N/A,#N/A,FALSE,"059-96";#N/A,#N/A,FALSE,"076-96";#N/A,#N/A,FALSE,"019-97";#N/A,#N/A,FALSE,"021-97";#N/A,#N/A,FALSE,"022-97";#N/A,#N/A,FALSE,"028-97"}</definedName>
    <definedName name="wrn.PENDENCIAS." localSheetId="61" hidden="1">{#N/A,#N/A,FALSE,"GERAL";#N/A,#N/A,FALSE,"012-96";#N/A,#N/A,FALSE,"018-96";#N/A,#N/A,FALSE,"027-96";#N/A,#N/A,FALSE,"059-96";#N/A,#N/A,FALSE,"076-96";#N/A,#N/A,FALSE,"019-97";#N/A,#N/A,FALSE,"021-97";#N/A,#N/A,FALSE,"022-97";#N/A,#N/A,FALSE,"028-97"}</definedName>
    <definedName name="wrn.PENDENCIAS." localSheetId="62" hidden="1">{#N/A,#N/A,FALSE,"GERAL";#N/A,#N/A,FALSE,"012-96";#N/A,#N/A,FALSE,"018-96";#N/A,#N/A,FALSE,"027-96";#N/A,#N/A,FALSE,"059-96";#N/A,#N/A,FALSE,"076-96";#N/A,#N/A,FALSE,"019-97";#N/A,#N/A,FALSE,"021-97";#N/A,#N/A,FALSE,"022-97";#N/A,#N/A,FALSE,"028-97"}</definedName>
    <definedName name="wrn.PENDENCIAS." localSheetId="63" hidden="1">{#N/A,#N/A,FALSE,"GERAL";#N/A,#N/A,FALSE,"012-96";#N/A,#N/A,FALSE,"018-96";#N/A,#N/A,FALSE,"027-96";#N/A,#N/A,FALSE,"059-96";#N/A,#N/A,FALSE,"076-96";#N/A,#N/A,FALSE,"019-97";#N/A,#N/A,FALSE,"021-97";#N/A,#N/A,FALSE,"022-97";#N/A,#N/A,FALSE,"028-97"}</definedName>
    <definedName name="wrn.PENDENCIAS." localSheetId="64" hidden="1">{#N/A,#N/A,FALSE,"GERAL";#N/A,#N/A,FALSE,"012-96";#N/A,#N/A,FALSE,"018-96";#N/A,#N/A,FALSE,"027-96";#N/A,#N/A,FALSE,"059-96";#N/A,#N/A,FALSE,"076-96";#N/A,#N/A,FALSE,"019-97";#N/A,#N/A,FALSE,"021-97";#N/A,#N/A,FALSE,"022-97";#N/A,#N/A,FALSE,"028-97"}</definedName>
    <definedName name="wrn.PENDENCIAS." localSheetId="65" hidden="1">{#N/A,#N/A,FALSE,"GERAL";#N/A,#N/A,FALSE,"012-96";#N/A,#N/A,FALSE,"018-96";#N/A,#N/A,FALSE,"027-96";#N/A,#N/A,FALSE,"059-96";#N/A,#N/A,FALSE,"076-96";#N/A,#N/A,FALSE,"019-97";#N/A,#N/A,FALSE,"021-97";#N/A,#N/A,FALSE,"022-97";#N/A,#N/A,FALSE,"028-97"}</definedName>
    <definedName name="wrn.PENDENCIAS." localSheetId="66" hidden="1">{#N/A,#N/A,FALSE,"GERAL";#N/A,#N/A,FALSE,"012-96";#N/A,#N/A,FALSE,"018-96";#N/A,#N/A,FALSE,"027-96";#N/A,#N/A,FALSE,"059-96";#N/A,#N/A,FALSE,"076-96";#N/A,#N/A,FALSE,"019-97";#N/A,#N/A,FALSE,"021-97";#N/A,#N/A,FALSE,"022-97";#N/A,#N/A,FALSE,"028-97"}</definedName>
    <definedName name="wrn.PENDENCIAS." localSheetId="1"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PNEUS." localSheetId="27" hidden="1">{#N/A,#N/A,FALSE,"EQUIPAMENTOS"}</definedName>
    <definedName name="wrn.PNEUS." localSheetId="30" hidden="1">{#N/A,#N/A,FALSE,"EQUIPAMENTOS"}</definedName>
    <definedName name="wrn.PNEUS." localSheetId="40" hidden="1">{#N/A,#N/A,FALSE,"EQUIPAMENTOS"}</definedName>
    <definedName name="wrn.PNEUS." localSheetId="36" hidden="1">{#N/A,#N/A,FALSE,"EQUIPAMENTOS"}</definedName>
    <definedName name="wrn.PNEUS." localSheetId="37" hidden="1">{#N/A,#N/A,FALSE,"EQUIPAMENTOS"}</definedName>
    <definedName name="wrn.PNEUS." localSheetId="39" hidden="1">{#N/A,#N/A,FALSE,"EQUIPAMENTOS"}</definedName>
    <definedName name="wrn.PNEUS." localSheetId="41" hidden="1">{#N/A,#N/A,FALSE,"EQUIPAMENTOS"}</definedName>
    <definedName name="wrn.PNEUS." localSheetId="67" hidden="1">{#N/A,#N/A,FALSE,"EQUIPAMENTOS"}</definedName>
    <definedName name="wrn.PNEUS." localSheetId="46" hidden="1">{#N/A,#N/A,FALSE,"EQUIPAMENTOS"}</definedName>
    <definedName name="wrn.PNEUS." localSheetId="47" hidden="1">{#N/A,#N/A,FALSE,"EQUIPAMENTOS"}</definedName>
    <definedName name="wrn.PNEUS." localSheetId="48" hidden="1">{#N/A,#N/A,FALSE,"EQUIPAMENTOS"}</definedName>
    <definedName name="wrn.PNEUS." localSheetId="60" hidden="1">{#N/A,#N/A,FALSE,"EQUIPAMENTOS"}</definedName>
    <definedName name="wrn.PNEUS." localSheetId="61" hidden="1">{#N/A,#N/A,FALSE,"EQUIPAMENTOS"}</definedName>
    <definedName name="wrn.PNEUS." localSheetId="62" hidden="1">{#N/A,#N/A,FALSE,"EQUIPAMENTOS"}</definedName>
    <definedName name="wrn.PNEUS." localSheetId="63" hidden="1">{#N/A,#N/A,FALSE,"EQUIPAMENTOS"}</definedName>
    <definedName name="wrn.PNEUS." localSheetId="64" hidden="1">{#N/A,#N/A,FALSE,"EQUIPAMENTOS"}</definedName>
    <definedName name="wrn.PNEUS." localSheetId="65" hidden="1">{#N/A,#N/A,FALSE,"EQUIPAMENTOS"}</definedName>
    <definedName name="wrn.PNEUS." localSheetId="66" hidden="1">{#N/A,#N/A,FALSE,"EQUIPAMENTOS"}</definedName>
    <definedName name="wrn.PNEUS." localSheetId="1" hidden="1">{#N/A,#N/A,FALSE,"EQUIPAMENTOS"}</definedName>
    <definedName name="wrn.PNEUS." hidden="1">{#N/A,#N/A,FALSE,"EQUIPAMENTOS"}</definedName>
    <definedName name="wrn.RELAT_EAP." localSheetId="27" hidden="1">{#N/A,#N/A,FALSE,"EAP";#N/A,#N/A,FALSE,"CURVA AV.FÍSICO";#N/A,#N/A,FALSE,"CURVA AV.FINANC."}</definedName>
    <definedName name="wrn.RELAT_EAP." localSheetId="30" hidden="1">{#N/A,#N/A,FALSE,"EAP";#N/A,#N/A,FALSE,"CURVA AV.FÍSICO";#N/A,#N/A,FALSE,"CURVA AV.FINANC."}</definedName>
    <definedName name="wrn.RELAT_EAP." localSheetId="40" hidden="1">{#N/A,#N/A,FALSE,"EAP";#N/A,#N/A,FALSE,"CURVA AV.FÍSICO";#N/A,#N/A,FALSE,"CURVA AV.FINANC."}</definedName>
    <definedName name="wrn.RELAT_EAP." localSheetId="36" hidden="1">{#N/A,#N/A,FALSE,"EAP";#N/A,#N/A,FALSE,"CURVA AV.FÍSICO";#N/A,#N/A,FALSE,"CURVA AV.FINANC."}</definedName>
    <definedName name="wrn.RELAT_EAP." localSheetId="37" hidden="1">{#N/A,#N/A,FALSE,"EAP";#N/A,#N/A,FALSE,"CURVA AV.FÍSICO";#N/A,#N/A,FALSE,"CURVA AV.FINANC."}</definedName>
    <definedName name="wrn.RELAT_EAP." localSheetId="39" hidden="1">{#N/A,#N/A,FALSE,"EAP";#N/A,#N/A,FALSE,"CURVA AV.FÍSICO";#N/A,#N/A,FALSE,"CURVA AV.FINANC."}</definedName>
    <definedName name="wrn.RELAT_EAP." localSheetId="41" hidden="1">{#N/A,#N/A,FALSE,"EAP";#N/A,#N/A,FALSE,"CURVA AV.FÍSICO";#N/A,#N/A,FALSE,"CURVA AV.FINANC."}</definedName>
    <definedName name="wrn.RELAT_EAP." localSheetId="67" hidden="1">{#N/A,#N/A,FALSE,"EAP";#N/A,#N/A,FALSE,"CURVA AV.FÍSICO";#N/A,#N/A,FALSE,"CURVA AV.FINANC."}</definedName>
    <definedName name="wrn.RELAT_EAP." localSheetId="46" hidden="1">{#N/A,#N/A,FALSE,"EAP";#N/A,#N/A,FALSE,"CURVA AV.FÍSICO";#N/A,#N/A,FALSE,"CURVA AV.FINANC."}</definedName>
    <definedName name="wrn.RELAT_EAP." localSheetId="47" hidden="1">{#N/A,#N/A,FALSE,"EAP";#N/A,#N/A,FALSE,"CURVA AV.FÍSICO";#N/A,#N/A,FALSE,"CURVA AV.FINANC."}</definedName>
    <definedName name="wrn.RELAT_EAP." localSheetId="48" hidden="1">{#N/A,#N/A,FALSE,"EAP";#N/A,#N/A,FALSE,"CURVA AV.FÍSICO";#N/A,#N/A,FALSE,"CURVA AV.FINANC."}</definedName>
    <definedName name="wrn.RELAT_EAP." localSheetId="60" hidden="1">{#N/A,#N/A,FALSE,"EAP";#N/A,#N/A,FALSE,"CURVA AV.FÍSICO";#N/A,#N/A,FALSE,"CURVA AV.FINANC."}</definedName>
    <definedName name="wrn.RELAT_EAP." localSheetId="61" hidden="1">{#N/A,#N/A,FALSE,"EAP";#N/A,#N/A,FALSE,"CURVA AV.FÍSICO";#N/A,#N/A,FALSE,"CURVA AV.FINANC."}</definedName>
    <definedName name="wrn.RELAT_EAP." localSheetId="62" hidden="1">{#N/A,#N/A,FALSE,"EAP";#N/A,#N/A,FALSE,"CURVA AV.FÍSICO";#N/A,#N/A,FALSE,"CURVA AV.FINANC."}</definedName>
    <definedName name="wrn.RELAT_EAP." localSheetId="63" hidden="1">{#N/A,#N/A,FALSE,"EAP";#N/A,#N/A,FALSE,"CURVA AV.FÍSICO";#N/A,#N/A,FALSE,"CURVA AV.FINANC."}</definedName>
    <definedName name="wrn.RELAT_EAP." localSheetId="64" hidden="1">{#N/A,#N/A,FALSE,"EAP";#N/A,#N/A,FALSE,"CURVA AV.FÍSICO";#N/A,#N/A,FALSE,"CURVA AV.FINANC."}</definedName>
    <definedName name="wrn.RELAT_EAP." localSheetId="65" hidden="1">{#N/A,#N/A,FALSE,"EAP";#N/A,#N/A,FALSE,"CURVA AV.FÍSICO";#N/A,#N/A,FALSE,"CURVA AV.FINANC."}</definedName>
    <definedName name="wrn.RELAT_EAP." localSheetId="66" hidden="1">{#N/A,#N/A,FALSE,"EAP";#N/A,#N/A,FALSE,"CURVA AV.FÍSICO";#N/A,#N/A,FALSE,"CURVA AV.FINANC."}</definedName>
    <definedName name="wrn.RELAT_EAP." localSheetId="1" hidden="1">{#N/A,#N/A,FALSE,"EAP";#N/A,#N/A,FALSE,"CURVA AV.FÍSICO";#N/A,#N/A,FALSE,"CURVA AV.FINANC."}</definedName>
    <definedName name="wrn.RELAT_EAP." hidden="1">{#N/A,#N/A,FALSE,"EAP";#N/A,#N/A,FALSE,"CURVA AV.FÍSICO";#N/A,#N/A,FALSE,"CURVA AV.FINANC."}</definedName>
    <definedName name="wrn.relext." localSheetId="27" hidden="1">{#N/A,#N/A,TRUE,"Plan1"}</definedName>
    <definedName name="wrn.relext." localSheetId="30" hidden="1">{#N/A,#N/A,TRUE,"Plan1"}</definedName>
    <definedName name="wrn.relext." localSheetId="40" hidden="1">{#N/A,#N/A,TRUE,"Plan1"}</definedName>
    <definedName name="wrn.relext." localSheetId="36" hidden="1">{#N/A,#N/A,TRUE,"Plan1"}</definedName>
    <definedName name="wrn.relext." localSheetId="37" hidden="1">{#N/A,#N/A,TRUE,"Plan1"}</definedName>
    <definedName name="wrn.relext." localSheetId="39" hidden="1">{#N/A,#N/A,TRUE,"Plan1"}</definedName>
    <definedName name="wrn.relext." localSheetId="41" hidden="1">{#N/A,#N/A,TRUE,"Plan1"}</definedName>
    <definedName name="wrn.relext." localSheetId="67" hidden="1">{#N/A,#N/A,TRUE,"Plan1"}</definedName>
    <definedName name="wrn.relext." localSheetId="46" hidden="1">{#N/A,#N/A,TRUE,"Plan1"}</definedName>
    <definedName name="wrn.relext." localSheetId="47" hidden="1">{#N/A,#N/A,TRUE,"Plan1"}</definedName>
    <definedName name="wrn.relext." localSheetId="48" hidden="1">{#N/A,#N/A,TRUE,"Plan1"}</definedName>
    <definedName name="wrn.relext." localSheetId="60" hidden="1">{#N/A,#N/A,TRUE,"Plan1"}</definedName>
    <definedName name="wrn.relext." localSheetId="61" hidden="1">{#N/A,#N/A,TRUE,"Plan1"}</definedName>
    <definedName name="wrn.relext." localSheetId="62" hidden="1">{#N/A,#N/A,TRUE,"Plan1"}</definedName>
    <definedName name="wrn.relext." localSheetId="63" hidden="1">{#N/A,#N/A,TRUE,"Plan1"}</definedName>
    <definedName name="wrn.relext." localSheetId="64" hidden="1">{#N/A,#N/A,TRUE,"Plan1"}</definedName>
    <definedName name="wrn.relext." localSheetId="65" hidden="1">{#N/A,#N/A,TRUE,"Plan1"}</definedName>
    <definedName name="wrn.relext." localSheetId="66" hidden="1">{#N/A,#N/A,TRUE,"Plan1"}</definedName>
    <definedName name="wrn.relext." localSheetId="1" hidden="1">{#N/A,#N/A,TRUE,"Plan1"}</definedName>
    <definedName name="wrn.relext." hidden="1">{#N/A,#N/A,TRUE,"Plan1"}</definedName>
    <definedName name="wrn.Tipo." localSheetId="11" hidden="1">{#N/A,#N/A,TRUE,"Serviços"}</definedName>
    <definedName name="wrn.Tipo." localSheetId="9" hidden="1">{#N/A,#N/A,TRUE,"Serviços"}</definedName>
    <definedName name="wrn.Tipo." localSheetId="12" hidden="1">{#N/A,#N/A,TRUE,"Serviços"}</definedName>
    <definedName name="wrn.Tipo." localSheetId="5" hidden="1">{#N/A,#N/A,TRUE,"Serviços"}</definedName>
    <definedName name="wrn.Tipo." localSheetId="6" hidden="1">{#N/A,#N/A,TRUE,"Serviços"}</definedName>
    <definedName name="wrn.Tipo." localSheetId="7" hidden="1">{#N/A,#N/A,TRUE,"Serviços"}</definedName>
    <definedName name="wrn.Tipo." localSheetId="8" hidden="1">{#N/A,#N/A,TRUE,"Serviços"}</definedName>
    <definedName name="wrn.Tipo." localSheetId="10" hidden="1">{#N/A,#N/A,TRUE,"Serviços"}</definedName>
    <definedName name="wrn.Tipo." localSheetId="3" hidden="1">{#N/A,#N/A,TRUE,"Serviços"}</definedName>
    <definedName name="wrn.Tipo." localSheetId="13" hidden="1">{#N/A,#N/A,TRUE,"Serviços"}</definedName>
    <definedName name="wrn.Tipo." localSheetId="16" hidden="1">{#N/A,#N/A,TRUE,"Serviços"}</definedName>
    <definedName name="wrn.Tipo." localSheetId="4" hidden="1">{#N/A,#N/A,TRUE,"Serviços"}</definedName>
    <definedName name="wrn.Tipo." localSheetId="24" hidden="1">{#N/A,#N/A,TRUE,"Serviços"}</definedName>
    <definedName name="wrn.Tipo." localSheetId="27" hidden="1">{#N/A,#N/A,TRUE,"Serviços"}</definedName>
    <definedName name="wrn.Tipo." localSheetId="22" hidden="1">{#N/A,#N/A,TRUE,"Serviços"}</definedName>
    <definedName name="wrn.Tipo." localSheetId="23" hidden="1">{#N/A,#N/A,TRUE,"Serviços"}</definedName>
    <definedName name="wrn.Tipo." localSheetId="25" hidden="1">{#N/A,#N/A,TRUE,"Serviços"}</definedName>
    <definedName name="wrn.Tipo." localSheetId="30" hidden="1">{#N/A,#N/A,TRUE,"Serviços"}</definedName>
    <definedName name="wrn.Tipo." localSheetId="31" hidden="1">{#N/A,#N/A,TRUE,"Serviços"}</definedName>
    <definedName name="wrn.Tipo." localSheetId="32" hidden="1">{#N/A,#N/A,TRUE,"Serviços"}</definedName>
    <definedName name="wrn.Tipo." localSheetId="33" hidden="1">{#N/A,#N/A,TRUE,"Serviços"}</definedName>
    <definedName name="wrn.Tipo." localSheetId="35" hidden="1">{#N/A,#N/A,TRUE,"Serviços"}</definedName>
    <definedName name="wrn.Tipo." localSheetId="40" hidden="1">{#N/A,#N/A,TRUE,"Serviços"}</definedName>
    <definedName name="wrn.Tipo." localSheetId="36" hidden="1">{#N/A,#N/A,TRUE,"Serviços"}</definedName>
    <definedName name="wrn.Tipo." localSheetId="37" hidden="1">{#N/A,#N/A,TRUE,"Serviços"}</definedName>
    <definedName name="wrn.Tipo." localSheetId="38" hidden="1">{#N/A,#N/A,TRUE,"Serviços"}</definedName>
    <definedName name="wrn.Tipo." localSheetId="39" hidden="1">{#N/A,#N/A,TRUE,"Serviços"}</definedName>
    <definedName name="wrn.Tipo." localSheetId="41" hidden="1">{#N/A,#N/A,TRUE,"Serviços"}</definedName>
    <definedName name="wrn.Tipo." localSheetId="67" hidden="1">{#N/A,#N/A,TRUE,"Serviços"}</definedName>
    <definedName name="wrn.Tipo." localSheetId="42" hidden="1">{#N/A,#N/A,TRUE,"Serviços"}</definedName>
    <definedName name="wrn.Tipo." localSheetId="43" hidden="1">{#N/A,#N/A,TRUE,"Serviços"}</definedName>
    <definedName name="wrn.Tipo." localSheetId="44" hidden="1">{#N/A,#N/A,TRUE,"Serviços"}</definedName>
    <definedName name="wrn.Tipo." localSheetId="46" hidden="1">{#N/A,#N/A,TRUE,"Serviços"}</definedName>
    <definedName name="wrn.Tipo." localSheetId="59" hidden="1">{#N/A,#N/A,TRUE,"Serviços"}</definedName>
    <definedName name="wrn.Tipo." localSheetId="47" hidden="1">{#N/A,#N/A,TRUE,"Serviços"}</definedName>
    <definedName name="wrn.Tipo." localSheetId="48" hidden="1">{#N/A,#N/A,TRUE,"Serviços"}</definedName>
    <definedName name="wrn.Tipo." localSheetId="58" hidden="1">{#N/A,#N/A,TRUE,"Serviços"}</definedName>
    <definedName name="wrn.Tipo." localSheetId="60" hidden="1">{#N/A,#N/A,TRUE,"Serviços"}</definedName>
    <definedName name="wrn.Tipo." localSheetId="61" hidden="1">{#N/A,#N/A,TRUE,"Serviços"}</definedName>
    <definedName name="wrn.Tipo." localSheetId="62" hidden="1">{#N/A,#N/A,TRUE,"Serviços"}</definedName>
    <definedName name="wrn.Tipo." localSheetId="63" hidden="1">{#N/A,#N/A,TRUE,"Serviços"}</definedName>
    <definedName name="wrn.Tipo." localSheetId="64" hidden="1">{#N/A,#N/A,TRUE,"Serviços"}</definedName>
    <definedName name="wrn.Tipo." localSheetId="65" hidden="1">{#N/A,#N/A,TRUE,"Serviços"}</definedName>
    <definedName name="wrn.Tipo." localSheetId="66" hidden="1">{#N/A,#N/A,TRUE,"Serviços"}</definedName>
    <definedName name="wrn.Tipo." localSheetId="1" hidden="1">{#N/A,#N/A,TRUE,"Serviços"}</definedName>
    <definedName name="wrn.Tipo." hidden="1">{#N/A,#N/A,TRUE,"Serviços"}</definedName>
    <definedName name="wrn.Tipo.." localSheetId="27" hidden="1">{#N/A,#N/A,TRUE,"Serviços"}</definedName>
    <definedName name="wrn.Tipo.." localSheetId="30" hidden="1">{#N/A,#N/A,TRUE,"Serviços"}</definedName>
    <definedName name="wrn.Tipo.." localSheetId="40" hidden="1">{#N/A,#N/A,TRUE,"Serviços"}</definedName>
    <definedName name="wrn.Tipo.." localSheetId="36" hidden="1">{#N/A,#N/A,TRUE,"Serviços"}</definedName>
    <definedName name="wrn.Tipo.." localSheetId="37" hidden="1">{#N/A,#N/A,TRUE,"Serviços"}</definedName>
    <definedName name="wrn.Tipo.." localSheetId="39" hidden="1">{#N/A,#N/A,TRUE,"Serviços"}</definedName>
    <definedName name="wrn.Tipo.." localSheetId="41" hidden="1">{#N/A,#N/A,TRUE,"Serviços"}</definedName>
    <definedName name="wrn.Tipo.." localSheetId="67" hidden="1">{#N/A,#N/A,TRUE,"Serviços"}</definedName>
    <definedName name="wrn.Tipo.." localSheetId="46" hidden="1">{#N/A,#N/A,TRUE,"Serviços"}</definedName>
    <definedName name="wrn.Tipo.." localSheetId="47" hidden="1">{#N/A,#N/A,TRUE,"Serviços"}</definedName>
    <definedName name="wrn.Tipo.." localSheetId="48" hidden="1">{#N/A,#N/A,TRUE,"Serviços"}</definedName>
    <definedName name="wrn.Tipo.." localSheetId="60" hidden="1">{#N/A,#N/A,TRUE,"Serviços"}</definedName>
    <definedName name="wrn.Tipo.." localSheetId="61" hidden="1">{#N/A,#N/A,TRUE,"Serviços"}</definedName>
    <definedName name="wrn.Tipo.." localSheetId="62" hidden="1">{#N/A,#N/A,TRUE,"Serviços"}</definedName>
    <definedName name="wrn.Tipo.." localSheetId="63" hidden="1">{#N/A,#N/A,TRUE,"Serviços"}</definedName>
    <definedName name="wrn.Tipo.." localSheetId="64" hidden="1">{#N/A,#N/A,TRUE,"Serviços"}</definedName>
    <definedName name="wrn.Tipo.." localSheetId="65" hidden="1">{#N/A,#N/A,TRUE,"Serviços"}</definedName>
    <definedName name="wrn.Tipo.." localSheetId="66" hidden="1">{#N/A,#N/A,TRUE,"Serviços"}</definedName>
    <definedName name="wrn.Tipo.." localSheetId="1" hidden="1">{#N/A,#N/A,TRUE,"Serviços"}</definedName>
    <definedName name="wrn.Tipo.." hidden="1">{#N/A,#N/A,TRUE,"Serviços"}</definedName>
    <definedName name="ws" localSheetId="27">#REF!</definedName>
    <definedName name="ws" localSheetId="40">#REF!</definedName>
    <definedName name="ws" localSheetId="37">#REF!</definedName>
    <definedName name="ws" localSheetId="39">#REF!</definedName>
    <definedName name="ws" localSheetId="41">#REF!</definedName>
    <definedName name="ws" localSheetId="67">#REF!</definedName>
    <definedName name="ws" localSheetId="60">#REF!</definedName>
    <definedName name="ws" localSheetId="61">#REF!</definedName>
    <definedName name="ws" localSheetId="62">#REF!</definedName>
    <definedName name="ws" localSheetId="63">#REF!</definedName>
    <definedName name="ws" localSheetId="64">#REF!</definedName>
    <definedName name="ws" localSheetId="65">#REF!</definedName>
    <definedName name="ws" localSheetId="66">#REF!</definedName>
    <definedName name="ws">#REF!</definedName>
    <definedName name="ww">"'file:///Y:/ENGENHARIA/Deise Aoki/PATOS - OK/PATOS 05-09-2007-ok/Laptop - Arquivos/DNIT/PATOs/Rondonópolis/PATO_BR-364_km_000_ao_km_11290_LICITAÇÃO MAIO DE 2007.xls'#$reg_mec_fx_dm_.$#REF!$#REF!:$#REF!$#REF!"</definedName>
    <definedName name="wwwww" localSheetId="27" hidden="1">{#N/A,#N/A,FALSE,"MO (2)"}</definedName>
    <definedName name="wwwww" localSheetId="30" hidden="1">{#N/A,#N/A,FALSE,"MO (2)"}</definedName>
    <definedName name="wwwww" localSheetId="40" hidden="1">{#N/A,#N/A,FALSE,"MO (2)"}</definedName>
    <definedName name="wwwww" localSheetId="36" hidden="1">{#N/A,#N/A,FALSE,"MO (2)"}</definedName>
    <definedName name="wwwww" localSheetId="37" hidden="1">{#N/A,#N/A,FALSE,"MO (2)"}</definedName>
    <definedName name="wwwww" localSheetId="39" hidden="1">{#N/A,#N/A,FALSE,"MO (2)"}</definedName>
    <definedName name="wwwww" localSheetId="41" hidden="1">{#N/A,#N/A,FALSE,"MO (2)"}</definedName>
    <definedName name="wwwww" localSheetId="67" hidden="1">{#N/A,#N/A,FALSE,"MO (2)"}</definedName>
    <definedName name="wwwww" localSheetId="46" hidden="1">{#N/A,#N/A,FALSE,"MO (2)"}</definedName>
    <definedName name="wwwww" localSheetId="47" hidden="1">{#N/A,#N/A,FALSE,"MO (2)"}</definedName>
    <definedName name="wwwww" localSheetId="48" hidden="1">{#N/A,#N/A,FALSE,"MO (2)"}</definedName>
    <definedName name="wwwww" localSheetId="60" hidden="1">{#N/A,#N/A,FALSE,"MO (2)"}</definedName>
    <definedName name="wwwww" localSheetId="61" hidden="1">{#N/A,#N/A,FALSE,"MO (2)"}</definedName>
    <definedName name="wwwww" localSheetId="62" hidden="1">{#N/A,#N/A,FALSE,"MO (2)"}</definedName>
    <definedName name="wwwww" localSheetId="63" hidden="1">{#N/A,#N/A,FALSE,"MO (2)"}</definedName>
    <definedName name="wwwww" localSheetId="64" hidden="1">{#N/A,#N/A,FALSE,"MO (2)"}</definedName>
    <definedName name="wwwww" localSheetId="65" hidden="1">{#N/A,#N/A,FALSE,"MO (2)"}</definedName>
    <definedName name="wwwww" localSheetId="66" hidden="1">{#N/A,#N/A,FALSE,"MO (2)"}</definedName>
    <definedName name="wwwww" localSheetId="1" hidden="1">{#N/A,#N/A,FALSE,"MO (2)"}</definedName>
    <definedName name="wwwww" hidden="1">{#N/A,#N/A,FALSE,"MO (2)"}</definedName>
    <definedName name="wwwwww" localSheetId="27" hidden="1">{#N/A,#N/A,FALSE,"MO (2)"}</definedName>
    <definedName name="wwwwww" localSheetId="30" hidden="1">{#N/A,#N/A,FALSE,"MO (2)"}</definedName>
    <definedName name="wwwwww" localSheetId="40" hidden="1">{#N/A,#N/A,FALSE,"MO (2)"}</definedName>
    <definedName name="wwwwww" localSheetId="36" hidden="1">{#N/A,#N/A,FALSE,"MO (2)"}</definedName>
    <definedName name="wwwwww" localSheetId="37" hidden="1">{#N/A,#N/A,FALSE,"MO (2)"}</definedName>
    <definedName name="wwwwww" localSheetId="39" hidden="1">{#N/A,#N/A,FALSE,"MO (2)"}</definedName>
    <definedName name="wwwwww" localSheetId="41" hidden="1">{#N/A,#N/A,FALSE,"MO (2)"}</definedName>
    <definedName name="wwwwww" localSheetId="67" hidden="1">{#N/A,#N/A,FALSE,"MO (2)"}</definedName>
    <definedName name="wwwwww" localSheetId="46" hidden="1">{#N/A,#N/A,FALSE,"MO (2)"}</definedName>
    <definedName name="wwwwww" localSheetId="47" hidden="1">{#N/A,#N/A,FALSE,"MO (2)"}</definedName>
    <definedName name="wwwwww" localSheetId="48" hidden="1">{#N/A,#N/A,FALSE,"MO (2)"}</definedName>
    <definedName name="wwwwww" localSheetId="60" hidden="1">{#N/A,#N/A,FALSE,"MO (2)"}</definedName>
    <definedName name="wwwwww" localSheetId="61" hidden="1">{#N/A,#N/A,FALSE,"MO (2)"}</definedName>
    <definedName name="wwwwww" localSheetId="62" hidden="1">{#N/A,#N/A,FALSE,"MO (2)"}</definedName>
    <definedName name="wwwwww" localSheetId="63" hidden="1">{#N/A,#N/A,FALSE,"MO (2)"}</definedName>
    <definedName name="wwwwww" localSheetId="64" hidden="1">{#N/A,#N/A,FALSE,"MO (2)"}</definedName>
    <definedName name="wwwwww" localSheetId="65" hidden="1">{#N/A,#N/A,FALSE,"MO (2)"}</definedName>
    <definedName name="wwwwww" localSheetId="66" hidden="1">{#N/A,#N/A,FALSE,"MO (2)"}</definedName>
    <definedName name="wwwwww" localSheetId="1" hidden="1">{#N/A,#N/A,FALSE,"MO (2)"}</definedName>
    <definedName name="wwwwww" hidden="1">{#N/A,#N/A,FALSE,"MO (2)"}</definedName>
    <definedName name="x" localSheetId="30">#REF!</definedName>
    <definedName name="x" localSheetId="38">#REF!</definedName>
    <definedName name="x" localSheetId="59">#REF!</definedName>
    <definedName name="x" localSheetId="58">#REF!</definedName>
    <definedName name="x" localSheetId="64">#REF!</definedName>
    <definedName name="x">#REF!</definedName>
    <definedName name="x_10" localSheetId="30">#REF!</definedName>
    <definedName name="x_10" localSheetId="64">#REF!</definedName>
    <definedName name="x_10">#REF!</definedName>
    <definedName name="x_25" localSheetId="30">#REF!</definedName>
    <definedName name="x_25" localSheetId="32">#REF!</definedName>
    <definedName name="x_25" localSheetId="64">#REF!</definedName>
    <definedName name="x_25">#REF!</definedName>
    <definedName name="x_27" localSheetId="30">#REF!</definedName>
    <definedName name="x_27">#REF!</definedName>
    <definedName name="x_29" localSheetId="30">#REF!</definedName>
    <definedName name="x_29">#REF!</definedName>
    <definedName name="x_31" localSheetId="30">#REF!</definedName>
    <definedName name="x_31">#REF!</definedName>
    <definedName name="x_9" localSheetId="30">#REF!</definedName>
    <definedName name="x_9">#REF!</definedName>
    <definedName name="xx" localSheetId="27">#N/A</definedName>
    <definedName name="xx" localSheetId="25">'ANEXO VII - Erosão'!xx</definedName>
    <definedName name="xx" localSheetId="30">#N/A</definedName>
    <definedName name="xx" localSheetId="32">'ANEXO XII - Ficha Resumo'!xx</definedName>
    <definedName name="xx" localSheetId="40">#N/A</definedName>
    <definedName name="xx" localSheetId="36">#N/A</definedName>
    <definedName name="xx" localSheetId="37">#N/A</definedName>
    <definedName name="xx" localSheetId="38">'ANEXO XVII - Pedágio'!xx</definedName>
    <definedName name="xx" localSheetId="39">#N/A</definedName>
    <definedName name="xx" localSheetId="68">#N/A</definedName>
    <definedName name="xx" localSheetId="41">#N/A</definedName>
    <definedName name="xx" localSheetId="67">#N/A</definedName>
    <definedName name="xx" localSheetId="42">#N/A</definedName>
    <definedName name="xx" localSheetId="43">#N/A</definedName>
    <definedName name="xx" localSheetId="44">'ANEXO XXII - Sin. Abertura Tráf'!xx</definedName>
    <definedName name="xx" localSheetId="46">'ANEXO XXIV - Orç. Total'!xx</definedName>
    <definedName name="xx" localSheetId="59">'ANEXO XXIX - Doc SEDE'!xx</definedName>
    <definedName name="xx" localSheetId="47">'ANEXO XXV - Cronograma'!xx</definedName>
    <definedName name="xx" localSheetId="48">'ANEXO XXVI - Padrão Desempenho'!xx</definedName>
    <definedName name="xx" localSheetId="58">'ANEXO XXVIII - Espec. Servicos'!xx</definedName>
    <definedName name="xx" localSheetId="60">#N/A</definedName>
    <definedName name="xx" localSheetId="61">#N/A</definedName>
    <definedName name="xx" localSheetId="62">#N/A</definedName>
    <definedName name="xx" localSheetId="63">#N/A</definedName>
    <definedName name="xx" localSheetId="64">'ANEXO XXXIV - Aplicação PC'!xx</definedName>
    <definedName name="xx" localSheetId="65">#N/A</definedName>
    <definedName name="xx" localSheetId="66">#N/A</definedName>
    <definedName name="xx">[0]!xx</definedName>
    <definedName name="xx_38" localSheetId="27">#N/A</definedName>
    <definedName name="xx_38" localSheetId="25">'ANEXO VII - Erosão'!xx_38</definedName>
    <definedName name="xx_38" localSheetId="30">#N/A</definedName>
    <definedName name="xx_38" localSheetId="40">#N/A</definedName>
    <definedName name="xx_38" localSheetId="36">#N/A</definedName>
    <definedName name="xx_38" localSheetId="37">#N/A</definedName>
    <definedName name="xx_38" localSheetId="38">'ANEXO XVII - Pedágio'!xx_38</definedName>
    <definedName name="xx_38" localSheetId="39">#N/A</definedName>
    <definedName name="xx_38" localSheetId="68">#N/A</definedName>
    <definedName name="xx_38" localSheetId="41">#N/A</definedName>
    <definedName name="xx_38" localSheetId="67">#N/A</definedName>
    <definedName name="xx_38" localSheetId="42">#N/A</definedName>
    <definedName name="xx_38" localSheetId="43">#N/A</definedName>
    <definedName name="xx_38" localSheetId="44">'ANEXO XXII - Sin. Abertura Tráf'!xx_38</definedName>
    <definedName name="xx_38" localSheetId="46">'ANEXO XXIV - Orç. Total'!xx_38</definedName>
    <definedName name="xx_38" localSheetId="59">'ANEXO XXIX - Doc SEDE'!xx_38</definedName>
    <definedName name="xx_38" localSheetId="47">'ANEXO XXV - Cronograma'!xx_38</definedName>
    <definedName name="xx_38" localSheetId="48">'ANEXO XXVI - Padrão Desempenho'!xx_38</definedName>
    <definedName name="xx_38" localSheetId="58">'ANEXO XXVIII - Espec. Servicos'!xx_38</definedName>
    <definedName name="xx_38" localSheetId="60">#N/A</definedName>
    <definedName name="xx_38" localSheetId="61">#N/A</definedName>
    <definedName name="xx_38" localSheetId="62">#N/A</definedName>
    <definedName name="xx_38" localSheetId="63">#N/A</definedName>
    <definedName name="xx_38" localSheetId="64">'ANEXO XXXIV - Aplicação PC'!xx_38</definedName>
    <definedName name="xx_38" localSheetId="65">#N/A</definedName>
    <definedName name="xx_38" localSheetId="66">#N/A</definedName>
    <definedName name="xx_38" localSheetId="1">SUMÁRIO!xx_38</definedName>
    <definedName name="xx_38">xx_38</definedName>
    <definedName name="XXX" localSheetId="27">#N/A</definedName>
    <definedName name="XXX" localSheetId="25">'ANEXO VII - Erosão'!XXX</definedName>
    <definedName name="XXX" localSheetId="29">'ANEXO X - Ind. Soluções'!XXX</definedName>
    <definedName name="XXX" localSheetId="30">#N/A</definedName>
    <definedName name="XXX" localSheetId="31">#N/A</definedName>
    <definedName name="XXX" localSheetId="32">'ANEXO XII - Ficha Resumo'!XXX</definedName>
    <definedName name="XXX" localSheetId="40">#N/A</definedName>
    <definedName name="XXX" localSheetId="36">#N/A</definedName>
    <definedName name="XXX" localSheetId="37">#N/A</definedName>
    <definedName name="XXX" localSheetId="38">'ANEXO XVII - Pedágio'!XXX</definedName>
    <definedName name="XXX" localSheetId="39">#N/A</definedName>
    <definedName name="XXX" localSheetId="68">#N/A</definedName>
    <definedName name="XXX" localSheetId="41">#N/A</definedName>
    <definedName name="XXX" localSheetId="67">#N/A</definedName>
    <definedName name="XXX" localSheetId="42">#N/A</definedName>
    <definedName name="XXX" localSheetId="43">#N/A</definedName>
    <definedName name="XXX" localSheetId="44">'ANEXO XXII - Sin. Abertura Tráf'!XXX</definedName>
    <definedName name="XXX" localSheetId="46">'ANEXO XXIV - Orç. Total'!XXX</definedName>
    <definedName name="XXX" localSheetId="59">'ANEXO XXIX - Doc SEDE'!XXX</definedName>
    <definedName name="XXX" localSheetId="47">'ANEXO XXV - Cronograma'!XXX</definedName>
    <definedName name="XXX" localSheetId="48">'ANEXO XXVI - Padrão Desempenho'!XXX</definedName>
    <definedName name="XXX" localSheetId="58">'ANEXO XXVIII - Espec. Servicos'!XXX</definedName>
    <definedName name="XXX" localSheetId="60">#N/A</definedName>
    <definedName name="XXX" localSheetId="61">#N/A</definedName>
    <definedName name="XXX" localSheetId="62">#N/A</definedName>
    <definedName name="XXX" localSheetId="63">#N/A</definedName>
    <definedName name="XXX" localSheetId="64">'ANEXO XXXIV - Aplicação PC'!XXX</definedName>
    <definedName name="XXX" localSheetId="65">#N/A</definedName>
    <definedName name="XXX" localSheetId="66">#N/A</definedName>
    <definedName name="XXX">[0]!XXX</definedName>
    <definedName name="XXX_1" localSheetId="27">#N/A</definedName>
    <definedName name="XXX_1" localSheetId="25">'ANEXO VII - Erosão'!XXX_1</definedName>
    <definedName name="XXX_1" localSheetId="30">#N/A</definedName>
    <definedName name="XXX_1" localSheetId="32">'ANEXO XII - Ficha Resumo'!XXX_1</definedName>
    <definedName name="XXX_1" localSheetId="40">#N/A</definedName>
    <definedName name="XXX_1" localSheetId="36">#N/A</definedName>
    <definedName name="XXX_1" localSheetId="37">#N/A</definedName>
    <definedName name="XXX_1" localSheetId="38">'ANEXO XVII - Pedágio'!XXX_1</definedName>
    <definedName name="XXX_1" localSheetId="39">#N/A</definedName>
    <definedName name="XXX_1" localSheetId="68">#N/A</definedName>
    <definedName name="XXX_1" localSheetId="41">#N/A</definedName>
    <definedName name="XXX_1" localSheetId="67">#N/A</definedName>
    <definedName name="XXX_1" localSheetId="42">#N/A</definedName>
    <definedName name="XXX_1" localSheetId="43">#N/A</definedName>
    <definedName name="XXX_1" localSheetId="44">'ANEXO XXII - Sin. Abertura Tráf'!XXX_1</definedName>
    <definedName name="XXX_1" localSheetId="46">'ANEXO XXIV - Orç. Total'!XXX_1</definedName>
    <definedName name="XXX_1" localSheetId="59">'ANEXO XXIX - Doc SEDE'!XXX_1</definedName>
    <definedName name="XXX_1" localSheetId="47">'ANEXO XXV - Cronograma'!XXX_1</definedName>
    <definedName name="XXX_1" localSheetId="48">'ANEXO XXVI - Padrão Desempenho'!XXX_1</definedName>
    <definedName name="XXX_1" localSheetId="58">'ANEXO XXVIII - Espec. Servicos'!XXX_1</definedName>
    <definedName name="XXX_1" localSheetId="60">#N/A</definedName>
    <definedName name="XXX_1" localSheetId="61">#N/A</definedName>
    <definedName name="XXX_1" localSheetId="62">#N/A</definedName>
    <definedName name="XXX_1" localSheetId="63">#N/A</definedName>
    <definedName name="XXX_1" localSheetId="64">'ANEXO XXXIV - Aplicação PC'!XXX_1</definedName>
    <definedName name="XXX_1" localSheetId="65">#N/A</definedName>
    <definedName name="XXX_1" localSheetId="66">#N/A</definedName>
    <definedName name="XXX_1" localSheetId="1">SUMÁRIO!XXX_1</definedName>
    <definedName name="XXX_1">XXX_1</definedName>
    <definedName name="XXX_10" localSheetId="27">#N/A</definedName>
    <definedName name="XXX_10" localSheetId="25">'ANEXO VII - Erosão'!XXX_10</definedName>
    <definedName name="XXX_10" localSheetId="30">#N/A</definedName>
    <definedName name="XXX_10" localSheetId="32">'ANEXO XII - Ficha Resumo'!XXX_10</definedName>
    <definedName name="XXX_10" localSheetId="40">#N/A</definedName>
    <definedName name="XXX_10" localSheetId="36">#N/A</definedName>
    <definedName name="XXX_10" localSheetId="37">#N/A</definedName>
    <definedName name="XXX_10" localSheetId="38">'ANEXO XVII - Pedágio'!XXX_10</definedName>
    <definedName name="XXX_10" localSheetId="39">#N/A</definedName>
    <definedName name="XXX_10" localSheetId="68">#N/A</definedName>
    <definedName name="XXX_10" localSheetId="41">#N/A</definedName>
    <definedName name="XXX_10" localSheetId="67">#N/A</definedName>
    <definedName name="XXX_10" localSheetId="42">#N/A</definedName>
    <definedName name="XXX_10" localSheetId="43">#N/A</definedName>
    <definedName name="XXX_10" localSheetId="44">'ANEXO XXII - Sin. Abertura Tráf'!XXX_10</definedName>
    <definedName name="XXX_10" localSheetId="46">'ANEXO XXIV - Orç. Total'!XXX_10</definedName>
    <definedName name="XXX_10" localSheetId="59">'ANEXO XXIX - Doc SEDE'!XXX_10</definedName>
    <definedName name="XXX_10" localSheetId="47">'ANEXO XXV - Cronograma'!XXX_10</definedName>
    <definedName name="XXX_10" localSheetId="48">'ANEXO XXVI - Padrão Desempenho'!XXX_10</definedName>
    <definedName name="XXX_10" localSheetId="58">'ANEXO XXVIII - Espec. Servicos'!XXX_10</definedName>
    <definedName name="XXX_10" localSheetId="60">#N/A</definedName>
    <definedName name="XXX_10" localSheetId="61">#N/A</definedName>
    <definedName name="XXX_10" localSheetId="62">#N/A</definedName>
    <definedName name="XXX_10" localSheetId="63">#N/A</definedName>
    <definedName name="XXX_10" localSheetId="64">'ANEXO XXXIV - Aplicação PC'!XXX_10</definedName>
    <definedName name="XXX_10" localSheetId="65">#N/A</definedName>
    <definedName name="XXX_10" localSheetId="66">#N/A</definedName>
    <definedName name="XXX_10" localSheetId="1">SUMÁRIO!XXX_10</definedName>
    <definedName name="XXX_10">XXX_10</definedName>
    <definedName name="XXX_12" localSheetId="27">#N/A</definedName>
    <definedName name="XXX_12" localSheetId="25">'ANEXO VII - Erosão'!XXX_12</definedName>
    <definedName name="XXX_12" localSheetId="30">#N/A</definedName>
    <definedName name="XXX_12" localSheetId="32">'ANEXO XII - Ficha Resumo'!XXX_12</definedName>
    <definedName name="XXX_12" localSheetId="40">#N/A</definedName>
    <definedName name="XXX_12" localSheetId="36">#N/A</definedName>
    <definedName name="XXX_12" localSheetId="37">#N/A</definedName>
    <definedName name="XXX_12" localSheetId="38">'ANEXO XVII - Pedágio'!XXX_12</definedName>
    <definedName name="XXX_12" localSheetId="39">#N/A</definedName>
    <definedName name="XXX_12" localSheetId="68">#N/A</definedName>
    <definedName name="XXX_12" localSheetId="41">#N/A</definedName>
    <definedName name="XXX_12" localSheetId="67">#N/A</definedName>
    <definedName name="XXX_12" localSheetId="42">#N/A</definedName>
    <definedName name="XXX_12" localSheetId="43">#N/A</definedName>
    <definedName name="XXX_12" localSheetId="44">'ANEXO XXII - Sin. Abertura Tráf'!XXX_12</definedName>
    <definedName name="XXX_12" localSheetId="46">'ANEXO XXIV - Orç. Total'!XXX_12</definedName>
    <definedName name="XXX_12" localSheetId="59">'ANEXO XXIX - Doc SEDE'!XXX_12</definedName>
    <definedName name="XXX_12" localSheetId="47">'ANEXO XXV - Cronograma'!XXX_12</definedName>
    <definedName name="XXX_12" localSheetId="48">'ANEXO XXVI - Padrão Desempenho'!XXX_12</definedName>
    <definedName name="XXX_12" localSheetId="58">'ANEXO XXVIII - Espec. Servicos'!XXX_12</definedName>
    <definedName name="XXX_12" localSheetId="60">#N/A</definedName>
    <definedName name="XXX_12" localSheetId="61">#N/A</definedName>
    <definedName name="XXX_12" localSheetId="62">#N/A</definedName>
    <definedName name="XXX_12" localSheetId="63">#N/A</definedName>
    <definedName name="XXX_12" localSheetId="64">'ANEXO XXXIV - Aplicação PC'!XXX_12</definedName>
    <definedName name="XXX_12" localSheetId="65">#N/A</definedName>
    <definedName name="XXX_12" localSheetId="66">#N/A</definedName>
    <definedName name="XXX_12" localSheetId="1">SUMÁRIO!XXX_12</definedName>
    <definedName name="XXX_12">XXX_12</definedName>
    <definedName name="XXX_13" localSheetId="27">#N/A</definedName>
    <definedName name="XXX_13" localSheetId="25">'ANEXO VII - Erosão'!XXX_13</definedName>
    <definedName name="XXX_13" localSheetId="30">[0]!E_016_1</definedName>
    <definedName name="XXX_13" localSheetId="32">'ANEXO XII - Ficha Resumo'!XXX_13</definedName>
    <definedName name="XXX_13" localSheetId="40">#N/A</definedName>
    <definedName name="XXX_13" localSheetId="36">#N/A</definedName>
    <definedName name="XXX_13" localSheetId="37">#N/A</definedName>
    <definedName name="XXX_13" localSheetId="38">'ANEXO XVII - Pedágio'!XXX_13</definedName>
    <definedName name="XXX_13" localSheetId="39">#N/A</definedName>
    <definedName name="XXX_13" localSheetId="68">#N/A</definedName>
    <definedName name="XXX_13" localSheetId="41">#N/A</definedName>
    <definedName name="XXX_13" localSheetId="67">#N/A</definedName>
    <definedName name="XXX_13" localSheetId="42">#N/A</definedName>
    <definedName name="XXX_13" localSheetId="43">#N/A</definedName>
    <definedName name="XXX_13" localSheetId="44">'ANEXO XXII - Sin. Abertura Tráf'!XXX_13</definedName>
    <definedName name="XXX_13" localSheetId="46">'ANEXO XXIV - Orç. Total'!XXX_13</definedName>
    <definedName name="XXX_13" localSheetId="59">'ANEXO XXIX - Doc SEDE'!XXX_13</definedName>
    <definedName name="XXX_13" localSheetId="47">'ANEXO XXV - Cronograma'!XXX_13</definedName>
    <definedName name="XXX_13" localSheetId="48">'ANEXO XXVI - Padrão Desempenho'!XXX_13</definedName>
    <definedName name="XXX_13" localSheetId="58">'ANEXO XXVIII - Espec. Servicos'!XXX_13</definedName>
    <definedName name="XXX_13" localSheetId="60">#N/A</definedName>
    <definedName name="XXX_13" localSheetId="61">#N/A</definedName>
    <definedName name="XXX_13" localSheetId="62">#N/A</definedName>
    <definedName name="XXX_13" localSheetId="63">#N/A</definedName>
    <definedName name="XXX_13" localSheetId="64">'ANEXO XXXIV - Aplicação PC'!XXX_13</definedName>
    <definedName name="XXX_13" localSheetId="65">#N/A</definedName>
    <definedName name="XXX_13" localSheetId="66">#N/A</definedName>
    <definedName name="XXX_13" localSheetId="1">SUMÁRIO!XXX_13</definedName>
    <definedName name="XXX_13">XXX_13</definedName>
    <definedName name="XXX_14" localSheetId="27">#N/A</definedName>
    <definedName name="XXX_14" localSheetId="25">'ANEXO VII - Erosão'!XXX_14</definedName>
    <definedName name="XXX_14" localSheetId="30">#N/A</definedName>
    <definedName name="XXX_14" localSheetId="32">'ANEXO XII - Ficha Resumo'!XXX_14</definedName>
    <definedName name="XXX_14" localSheetId="40">#N/A</definedName>
    <definedName name="XXX_14" localSheetId="36">#N/A</definedName>
    <definedName name="XXX_14" localSheetId="37">#N/A</definedName>
    <definedName name="XXX_14" localSheetId="38">'ANEXO XVII - Pedágio'!XXX_14</definedName>
    <definedName name="XXX_14" localSheetId="39">#N/A</definedName>
    <definedName name="XXX_14" localSheetId="68">#N/A</definedName>
    <definedName name="XXX_14" localSheetId="41">#N/A</definedName>
    <definedName name="XXX_14" localSheetId="67">#N/A</definedName>
    <definedName name="XXX_14" localSheetId="42">#N/A</definedName>
    <definedName name="XXX_14" localSheetId="43">#N/A</definedName>
    <definedName name="XXX_14" localSheetId="44">'ANEXO XXII - Sin. Abertura Tráf'!XXX_14</definedName>
    <definedName name="XXX_14" localSheetId="46">'ANEXO XXIV - Orç. Total'!XXX_14</definedName>
    <definedName name="XXX_14" localSheetId="47">'ANEXO XXV - Cronograma'!XXX_14</definedName>
    <definedName name="XXX_14" localSheetId="48">'ANEXO XXVI - Padrão Desempenho'!XXX_14</definedName>
    <definedName name="XXX_14" localSheetId="60">#N/A</definedName>
    <definedName name="XXX_14" localSheetId="61">#N/A</definedName>
    <definedName name="XXX_14" localSheetId="62">#N/A</definedName>
    <definedName name="XXX_14" localSheetId="63">#N/A</definedName>
    <definedName name="XXX_14" localSheetId="64">'ANEXO XXXIV - Aplicação PC'!XXX_14</definedName>
    <definedName name="XXX_14" localSheetId="65">#N/A</definedName>
    <definedName name="XXX_14" localSheetId="66">#N/A</definedName>
    <definedName name="XXX_14" localSheetId="1">SUMÁRIO!XXX_14</definedName>
    <definedName name="XXX_14">XXX_14</definedName>
    <definedName name="XXX_19" localSheetId="27">#N/A</definedName>
    <definedName name="XXX_19" localSheetId="25">'ANEXO VII - Erosão'!XXX_19</definedName>
    <definedName name="XXX_19" localSheetId="30">#N/A</definedName>
    <definedName name="XXX_19" localSheetId="40">#N/A</definedName>
    <definedName name="XXX_19" localSheetId="36">#N/A</definedName>
    <definedName name="XXX_19" localSheetId="37">#N/A</definedName>
    <definedName name="XXX_19" localSheetId="38">'ANEXO XVII - Pedágio'!XXX_19</definedName>
    <definedName name="XXX_19" localSheetId="39">#N/A</definedName>
    <definedName name="XXX_19" localSheetId="68">#N/A</definedName>
    <definedName name="XXX_19" localSheetId="41">#N/A</definedName>
    <definedName name="XXX_19" localSheetId="67">#N/A</definedName>
    <definedName name="XXX_19" localSheetId="42">#N/A</definedName>
    <definedName name="XXX_19" localSheetId="43">#N/A</definedName>
    <definedName name="XXX_19" localSheetId="44">'ANEXO XXII - Sin. Abertura Tráf'!XXX_19</definedName>
    <definedName name="XXX_19" localSheetId="46">'ANEXO XXIV - Orç. Total'!XXX_19</definedName>
    <definedName name="XXX_19" localSheetId="59">'ANEXO XXIX - Doc SEDE'!XXX_19</definedName>
    <definedName name="XXX_19" localSheetId="47">'ANEXO XXV - Cronograma'!XXX_19</definedName>
    <definedName name="XXX_19" localSheetId="48">'ANEXO XXVI - Padrão Desempenho'!XXX_19</definedName>
    <definedName name="XXX_19" localSheetId="58">'ANEXO XXVIII - Espec. Servicos'!XXX_19</definedName>
    <definedName name="XXX_19" localSheetId="60">#N/A</definedName>
    <definedName name="XXX_19" localSheetId="61">#N/A</definedName>
    <definedName name="XXX_19" localSheetId="62">#N/A</definedName>
    <definedName name="XXX_19" localSheetId="63">#N/A</definedName>
    <definedName name="XXX_19" localSheetId="64">'ANEXO XXXIV - Aplicação PC'!XXX_19</definedName>
    <definedName name="XXX_19" localSheetId="65">#N/A</definedName>
    <definedName name="XXX_19" localSheetId="66">#N/A</definedName>
    <definedName name="XXX_19" localSheetId="1">SUMÁRIO!XXX_19</definedName>
    <definedName name="XXX_19">XXX_19</definedName>
    <definedName name="XXX_2" localSheetId="27">#N/A</definedName>
    <definedName name="XXX_2" localSheetId="25">'ANEXO VII - Erosão'!XXX_2</definedName>
    <definedName name="XXX_2" localSheetId="30">#N/A</definedName>
    <definedName name="XXX_2" localSheetId="32">'ANEXO XII - Ficha Resumo'!XXX_2</definedName>
    <definedName name="XXX_2" localSheetId="40">#N/A</definedName>
    <definedName name="XXX_2" localSheetId="36">#N/A</definedName>
    <definedName name="XXX_2" localSheetId="37">#N/A</definedName>
    <definedName name="XXX_2" localSheetId="38">'ANEXO XVII - Pedágio'!XXX_2</definedName>
    <definedName name="XXX_2" localSheetId="39">#N/A</definedName>
    <definedName name="XXX_2" localSheetId="68">#N/A</definedName>
    <definedName name="XXX_2" localSheetId="41">#N/A</definedName>
    <definedName name="XXX_2" localSheetId="67">#N/A</definedName>
    <definedName name="XXX_2" localSheetId="42">#N/A</definedName>
    <definedName name="XXX_2" localSheetId="43">#N/A</definedName>
    <definedName name="XXX_2" localSheetId="44">'ANEXO XXII - Sin. Abertura Tráf'!XXX_2</definedName>
    <definedName name="XXX_2" localSheetId="46">'ANEXO XXIV - Orç. Total'!XXX_2</definedName>
    <definedName name="XXX_2" localSheetId="59">'ANEXO XXIX - Doc SEDE'!XXX_2</definedName>
    <definedName name="XXX_2" localSheetId="47">'ANEXO XXV - Cronograma'!XXX_2</definedName>
    <definedName name="XXX_2" localSheetId="48">'ANEXO XXVI - Padrão Desempenho'!XXX_2</definedName>
    <definedName name="XXX_2" localSheetId="58">'ANEXO XXVIII - Espec. Servicos'!XXX_2</definedName>
    <definedName name="XXX_2" localSheetId="60">#N/A</definedName>
    <definedName name="XXX_2" localSheetId="61">#N/A</definedName>
    <definedName name="XXX_2" localSheetId="62">#N/A</definedName>
    <definedName name="XXX_2" localSheetId="63">#N/A</definedName>
    <definedName name="XXX_2" localSheetId="64">'ANEXO XXXIV - Aplicação PC'!XXX_2</definedName>
    <definedName name="XXX_2" localSheetId="65">#N/A</definedName>
    <definedName name="XXX_2" localSheetId="66">#N/A</definedName>
    <definedName name="XXX_2" localSheetId="1">SUMÁRIO!XXX_2</definedName>
    <definedName name="XXX_2">XXX_2</definedName>
    <definedName name="XXX_21" localSheetId="27">#N/A</definedName>
    <definedName name="XXX_21" localSheetId="25">'ANEXO VII - Erosão'!XXX_21</definedName>
    <definedName name="XXX_21" localSheetId="30">#N/A</definedName>
    <definedName name="XXX_21" localSheetId="40">#N/A</definedName>
    <definedName name="XXX_21" localSheetId="36">#N/A</definedName>
    <definedName name="XXX_21" localSheetId="37">#N/A</definedName>
    <definedName name="XXX_21" localSheetId="38">'ANEXO XVII - Pedágio'!XXX_21</definedName>
    <definedName name="XXX_21" localSheetId="39">#N/A</definedName>
    <definedName name="XXX_21" localSheetId="68">#N/A</definedName>
    <definedName name="XXX_21" localSheetId="41">#N/A</definedName>
    <definedName name="XXX_21" localSheetId="67">#N/A</definedName>
    <definedName name="XXX_21" localSheetId="42">#N/A</definedName>
    <definedName name="XXX_21" localSheetId="43">#N/A</definedName>
    <definedName name="XXX_21" localSheetId="44">'ANEXO XXII - Sin. Abertura Tráf'!XXX_21</definedName>
    <definedName name="XXX_21" localSheetId="46">'ANEXO XXIV - Orç. Total'!XXX_21</definedName>
    <definedName name="XXX_21" localSheetId="59">'ANEXO XXIX - Doc SEDE'!XXX_21</definedName>
    <definedName name="XXX_21" localSheetId="47">'ANEXO XXV - Cronograma'!XXX_21</definedName>
    <definedName name="XXX_21" localSheetId="48">'ANEXO XXVI - Padrão Desempenho'!XXX_21</definedName>
    <definedName name="XXX_21" localSheetId="58">'ANEXO XXVIII - Espec. Servicos'!XXX_21</definedName>
    <definedName name="XXX_21" localSheetId="60">#N/A</definedName>
    <definedName name="XXX_21" localSheetId="61">#N/A</definedName>
    <definedName name="XXX_21" localSheetId="62">#N/A</definedName>
    <definedName name="XXX_21" localSheetId="63">#N/A</definedName>
    <definedName name="XXX_21" localSheetId="64">'ANEXO XXXIV - Aplicação PC'!XXX_21</definedName>
    <definedName name="XXX_21" localSheetId="65">#N/A</definedName>
    <definedName name="XXX_21" localSheetId="66">#N/A</definedName>
    <definedName name="XXX_21" localSheetId="1">SUMÁRIO!XXX_21</definedName>
    <definedName name="XXX_21">XXX_21</definedName>
    <definedName name="XXX_22" localSheetId="27">#N/A</definedName>
    <definedName name="XXX_22" localSheetId="25">'ANEXO VII - Erosão'!XXX_22</definedName>
    <definedName name="XXX_22" localSheetId="30">#N/A</definedName>
    <definedName name="XXX_22" localSheetId="32">'ANEXO XII - Ficha Resumo'!XXX_22</definedName>
    <definedName name="XXX_22" localSheetId="40">#N/A</definedName>
    <definedName name="XXX_22" localSheetId="36">#N/A</definedName>
    <definedName name="XXX_22" localSheetId="37">#N/A</definedName>
    <definedName name="XXX_22" localSheetId="38">'ANEXO XVII - Pedágio'!XXX_22</definedName>
    <definedName name="XXX_22" localSheetId="39">#N/A</definedName>
    <definedName name="XXX_22" localSheetId="68">#N/A</definedName>
    <definedName name="XXX_22" localSheetId="41">#N/A</definedName>
    <definedName name="XXX_22" localSheetId="67">#N/A</definedName>
    <definedName name="XXX_22" localSheetId="42">#N/A</definedName>
    <definedName name="XXX_22" localSheetId="43">#N/A</definedName>
    <definedName name="XXX_22" localSheetId="44">'ANEXO XXII - Sin. Abertura Tráf'!XXX_22</definedName>
    <definedName name="XXX_22" localSheetId="46">'ANEXO XXIV - Orç. Total'!XXX_22</definedName>
    <definedName name="XXX_22" localSheetId="47">'ANEXO XXV - Cronograma'!XXX_22</definedName>
    <definedName name="XXX_22" localSheetId="48">'ANEXO XXVI - Padrão Desempenho'!XXX_22</definedName>
    <definedName name="XXX_22" localSheetId="60">#N/A</definedName>
    <definedName name="XXX_22" localSheetId="61">#N/A</definedName>
    <definedName name="XXX_22" localSheetId="62">#N/A</definedName>
    <definedName name="XXX_22" localSheetId="63">#N/A</definedName>
    <definedName name="XXX_22" localSheetId="64">'ANEXO XXXIV - Aplicação PC'!XXX_22</definedName>
    <definedName name="XXX_22" localSheetId="65">#N/A</definedName>
    <definedName name="XXX_22" localSheetId="66">#N/A</definedName>
    <definedName name="XXX_22" localSheetId="1">SUMÁRIO!XXX_22</definedName>
    <definedName name="XXX_22">XXX_22</definedName>
    <definedName name="XXX_23" localSheetId="27">#N/A</definedName>
    <definedName name="XXX_23" localSheetId="25">'ANEXO VII - Erosão'!XXX_23</definedName>
    <definedName name="XXX_23" localSheetId="30">#N/A</definedName>
    <definedName name="XXX_23" localSheetId="40">#N/A</definedName>
    <definedName name="XXX_23" localSheetId="36">#N/A</definedName>
    <definedName name="XXX_23" localSheetId="37">#N/A</definedName>
    <definedName name="XXX_23" localSheetId="38">'ANEXO XVII - Pedágio'!XXX_23</definedName>
    <definedName name="XXX_23" localSheetId="39">#N/A</definedName>
    <definedName name="XXX_23" localSheetId="68">#N/A</definedName>
    <definedName name="XXX_23" localSheetId="41">#N/A</definedName>
    <definedName name="XXX_23" localSheetId="67">#N/A</definedName>
    <definedName name="XXX_23" localSheetId="42">#N/A</definedName>
    <definedName name="XXX_23" localSheetId="43">#N/A</definedName>
    <definedName name="XXX_23" localSheetId="44">'ANEXO XXII - Sin. Abertura Tráf'!XXX_23</definedName>
    <definedName name="XXX_23" localSheetId="46">'ANEXO XXIV - Orç. Total'!XXX_23</definedName>
    <definedName name="XXX_23" localSheetId="59">'ANEXO XXIX - Doc SEDE'!XXX_23</definedName>
    <definedName name="XXX_23" localSheetId="47">'ANEXO XXV - Cronograma'!XXX_23</definedName>
    <definedName name="XXX_23" localSheetId="48">'ANEXO XXVI - Padrão Desempenho'!XXX_23</definedName>
    <definedName name="XXX_23" localSheetId="58">'ANEXO XXVIII - Espec. Servicos'!XXX_23</definedName>
    <definedName name="XXX_23" localSheetId="60">#N/A</definedName>
    <definedName name="XXX_23" localSheetId="61">#N/A</definedName>
    <definedName name="XXX_23" localSheetId="62">#N/A</definedName>
    <definedName name="XXX_23" localSheetId="63">#N/A</definedName>
    <definedName name="XXX_23" localSheetId="64">'ANEXO XXXIV - Aplicação PC'!XXX_23</definedName>
    <definedName name="XXX_23" localSheetId="65">#N/A</definedName>
    <definedName name="XXX_23" localSheetId="66">#N/A</definedName>
    <definedName name="XXX_23" localSheetId="1">SUMÁRIO!XXX_23</definedName>
    <definedName name="XXX_23">XXX_23</definedName>
    <definedName name="XXX_24" localSheetId="27">#N/A</definedName>
    <definedName name="XXX_24" localSheetId="25">'ANEXO VII - Erosão'!XXX_24</definedName>
    <definedName name="XXX_24" localSheetId="30">#N/A</definedName>
    <definedName name="XXX_24" localSheetId="40">#N/A</definedName>
    <definedName name="XXX_24" localSheetId="36">#N/A</definedName>
    <definedName name="XXX_24" localSheetId="37">#N/A</definedName>
    <definedName name="XXX_24" localSheetId="38">'ANEXO XVII - Pedágio'!XXX_24</definedName>
    <definedName name="XXX_24" localSheetId="39">#N/A</definedName>
    <definedName name="XXX_24" localSheetId="68">#N/A</definedName>
    <definedName name="XXX_24" localSheetId="41">#N/A</definedName>
    <definedName name="XXX_24" localSheetId="67">#N/A</definedName>
    <definedName name="XXX_24" localSheetId="42">#N/A</definedName>
    <definedName name="XXX_24" localSheetId="43">#N/A</definedName>
    <definedName name="XXX_24" localSheetId="44">'ANEXO XXII - Sin. Abertura Tráf'!XXX_24</definedName>
    <definedName name="XXX_24" localSheetId="46">'ANEXO XXIV - Orç. Total'!XXX_24</definedName>
    <definedName name="XXX_24" localSheetId="59">'ANEXO XXIX - Doc SEDE'!XXX_24</definedName>
    <definedName name="XXX_24" localSheetId="47">'ANEXO XXV - Cronograma'!XXX_24</definedName>
    <definedName name="XXX_24" localSheetId="48">'ANEXO XXVI - Padrão Desempenho'!XXX_24</definedName>
    <definedName name="XXX_24" localSheetId="58">'ANEXO XXVIII - Espec. Servicos'!XXX_24</definedName>
    <definedName name="XXX_24" localSheetId="60">#N/A</definedName>
    <definedName name="XXX_24" localSheetId="61">#N/A</definedName>
    <definedName name="XXX_24" localSheetId="62">#N/A</definedName>
    <definedName name="XXX_24" localSheetId="63">#N/A</definedName>
    <definedName name="XXX_24" localSheetId="64">'ANEXO XXXIV - Aplicação PC'!XXX_24</definedName>
    <definedName name="XXX_24" localSheetId="65">#N/A</definedName>
    <definedName name="XXX_24" localSheetId="66">#N/A</definedName>
    <definedName name="XXX_24" localSheetId="1">SUMÁRIO!XXX_24</definedName>
    <definedName name="XXX_24">XXX_24</definedName>
    <definedName name="XXX_25" localSheetId="27">#N/A</definedName>
    <definedName name="XXX_25" localSheetId="25">'ANEXO VII - Erosão'!XXX_25</definedName>
    <definedName name="XXX_25" localSheetId="30">#N/A</definedName>
    <definedName name="XXX_25" localSheetId="32">'ANEXO XII - Ficha Resumo'!XXX_25</definedName>
    <definedName name="XXX_25" localSheetId="40">#N/A</definedName>
    <definedName name="XXX_25" localSheetId="36">#N/A</definedName>
    <definedName name="XXX_25" localSheetId="37">#N/A</definedName>
    <definedName name="XXX_25" localSheetId="38">'ANEXO XVII - Pedágio'!XXX_25</definedName>
    <definedName name="XXX_25" localSheetId="39">#N/A</definedName>
    <definedName name="XXX_25" localSheetId="68">#N/A</definedName>
    <definedName name="XXX_25" localSheetId="41">#N/A</definedName>
    <definedName name="XXX_25" localSheetId="67">#N/A</definedName>
    <definedName name="XXX_25" localSheetId="42">#N/A</definedName>
    <definedName name="XXX_25" localSheetId="43">#N/A</definedName>
    <definedName name="XXX_25" localSheetId="44">'ANEXO XXII - Sin. Abertura Tráf'!XXX_25</definedName>
    <definedName name="XXX_25" localSheetId="46">'ANEXO XXIV - Orç. Total'!XXX_25</definedName>
    <definedName name="XXX_25" localSheetId="47">'ANEXO XXV - Cronograma'!XXX_25</definedName>
    <definedName name="XXX_25" localSheetId="48">'ANEXO XXVI - Padrão Desempenho'!XXX_25</definedName>
    <definedName name="XXX_25" localSheetId="60">#N/A</definedName>
    <definedName name="XXX_25" localSheetId="61">#N/A</definedName>
    <definedName name="XXX_25" localSheetId="62">#N/A</definedName>
    <definedName name="XXX_25" localSheetId="63">#N/A</definedName>
    <definedName name="XXX_25" localSheetId="64">'ANEXO XXXIV - Aplicação PC'!XXX_25</definedName>
    <definedName name="XXX_25" localSheetId="65">#N/A</definedName>
    <definedName name="XXX_25" localSheetId="66">#N/A</definedName>
    <definedName name="XXX_25" localSheetId="1">SUMÁRIO!XXX_25</definedName>
    <definedName name="XXX_25">XXX_25</definedName>
    <definedName name="XXX_26" localSheetId="27">#N/A</definedName>
    <definedName name="XXX_26" localSheetId="25">'ANEXO VII - Erosão'!XXX_26</definedName>
    <definedName name="XXX_26" localSheetId="30">#N/A</definedName>
    <definedName name="XXX_26" localSheetId="32">'ANEXO XII - Ficha Resumo'!XXX_26</definedName>
    <definedName name="XXX_26" localSheetId="40">#N/A</definedName>
    <definedName name="XXX_26" localSheetId="36">#N/A</definedName>
    <definedName name="XXX_26" localSheetId="37">#N/A</definedName>
    <definedName name="XXX_26" localSheetId="38">'ANEXO XVII - Pedágio'!XXX_26</definedName>
    <definedName name="XXX_26" localSheetId="39">#N/A</definedName>
    <definedName name="XXX_26" localSheetId="68">#N/A</definedName>
    <definedName name="XXX_26" localSheetId="41">#N/A</definedName>
    <definedName name="XXX_26" localSheetId="67">#N/A</definedName>
    <definedName name="XXX_26" localSheetId="42">#N/A</definedName>
    <definedName name="XXX_26" localSheetId="43">#N/A</definedName>
    <definedName name="XXX_26" localSheetId="44">'ANEXO XXII - Sin. Abertura Tráf'!XXX_26</definedName>
    <definedName name="XXX_26" localSheetId="46">'ANEXO XXIV - Orç. Total'!XXX_26</definedName>
    <definedName name="XXX_26" localSheetId="59">'ANEXO XXIX - Doc SEDE'!XXX_26</definedName>
    <definedName name="XXX_26" localSheetId="47">'ANEXO XXV - Cronograma'!XXX_26</definedName>
    <definedName name="XXX_26" localSheetId="48">'ANEXO XXVI - Padrão Desempenho'!XXX_26</definedName>
    <definedName name="XXX_26" localSheetId="58">'ANEXO XXVIII - Espec. Servicos'!XXX_26</definedName>
    <definedName name="XXX_26" localSheetId="60">#N/A</definedName>
    <definedName name="XXX_26" localSheetId="61">#N/A</definedName>
    <definedName name="XXX_26" localSheetId="62">#N/A</definedName>
    <definedName name="XXX_26" localSheetId="63">#N/A</definedName>
    <definedName name="XXX_26" localSheetId="64">'ANEXO XXXIV - Aplicação PC'!XXX_26</definedName>
    <definedName name="XXX_26" localSheetId="65">#N/A</definedName>
    <definedName name="XXX_26" localSheetId="66">#N/A</definedName>
    <definedName name="XXX_26" localSheetId="1">SUMÁRIO!XXX_26</definedName>
    <definedName name="XXX_26">XXX_26</definedName>
    <definedName name="XXX_27" localSheetId="27">#N/A</definedName>
    <definedName name="XXX_27" localSheetId="25">'ANEXO VII - Erosão'!XXX_27</definedName>
    <definedName name="XXX_27" localSheetId="30">#N/A</definedName>
    <definedName name="XXX_27" localSheetId="32">'ANEXO XII - Ficha Resumo'!XXX_27</definedName>
    <definedName name="XXX_27" localSheetId="40">#N/A</definedName>
    <definedName name="XXX_27" localSheetId="36">#N/A</definedName>
    <definedName name="XXX_27" localSheetId="37">#N/A</definedName>
    <definedName name="XXX_27" localSheetId="38">'ANEXO XVII - Pedágio'!XXX_27</definedName>
    <definedName name="XXX_27" localSheetId="39">#N/A</definedName>
    <definedName name="XXX_27" localSheetId="68">#N/A</definedName>
    <definedName name="XXX_27" localSheetId="41">#N/A</definedName>
    <definedName name="XXX_27" localSheetId="67">#N/A</definedName>
    <definedName name="XXX_27" localSheetId="42">#N/A</definedName>
    <definedName name="XXX_27" localSheetId="43">#N/A</definedName>
    <definedName name="XXX_27" localSheetId="44">'ANEXO XXII - Sin. Abertura Tráf'!XXX_27</definedName>
    <definedName name="XXX_27" localSheetId="46">'ANEXO XXIV - Orç. Total'!XXX_27</definedName>
    <definedName name="XXX_27" localSheetId="59">'ANEXO XXIX - Doc SEDE'!XXX_27</definedName>
    <definedName name="XXX_27" localSheetId="47">'ANEXO XXV - Cronograma'!XXX_27</definedName>
    <definedName name="XXX_27" localSheetId="48">'ANEXO XXVI - Padrão Desempenho'!XXX_27</definedName>
    <definedName name="XXX_27" localSheetId="58">'ANEXO XXVIII - Espec. Servicos'!XXX_27</definedName>
    <definedName name="XXX_27" localSheetId="60">#N/A</definedName>
    <definedName name="XXX_27" localSheetId="61">#N/A</definedName>
    <definedName name="XXX_27" localSheetId="62">#N/A</definedName>
    <definedName name="XXX_27" localSheetId="63">#N/A</definedName>
    <definedName name="XXX_27" localSheetId="64">'ANEXO XXXIV - Aplicação PC'!XXX_27</definedName>
    <definedName name="XXX_27" localSheetId="65">#N/A</definedName>
    <definedName name="XXX_27" localSheetId="66">#N/A</definedName>
    <definedName name="XXX_27" localSheetId="1">SUMÁRIO!XXX_27</definedName>
    <definedName name="XXX_27">XXX_27</definedName>
    <definedName name="XXX_28" localSheetId="27">#N/A</definedName>
    <definedName name="XXX_28" localSheetId="25">'ANEXO VII - Erosão'!XXX_28</definedName>
    <definedName name="XXX_28" localSheetId="30">#N/A</definedName>
    <definedName name="XXX_28" localSheetId="32">'ANEXO XII - Ficha Resumo'!XXX_28</definedName>
    <definedName name="XXX_28" localSheetId="40">#N/A</definedName>
    <definedName name="XXX_28" localSheetId="36">#N/A</definedName>
    <definedName name="XXX_28" localSheetId="37">#N/A</definedName>
    <definedName name="XXX_28" localSheetId="38">'ANEXO XVII - Pedágio'!XXX_28</definedName>
    <definedName name="XXX_28" localSheetId="39">#N/A</definedName>
    <definedName name="XXX_28" localSheetId="68">#N/A</definedName>
    <definedName name="XXX_28" localSheetId="41">#N/A</definedName>
    <definedName name="XXX_28" localSheetId="67">#N/A</definedName>
    <definedName name="XXX_28" localSheetId="42">#N/A</definedName>
    <definedName name="XXX_28" localSheetId="43">#N/A</definedName>
    <definedName name="XXX_28" localSheetId="44">'ANEXO XXII - Sin. Abertura Tráf'!XXX_28</definedName>
    <definedName name="XXX_28" localSheetId="46">'ANEXO XXIV - Orç. Total'!XXX_28</definedName>
    <definedName name="XXX_28" localSheetId="47">'ANEXO XXV - Cronograma'!XXX_28</definedName>
    <definedName name="XXX_28" localSheetId="48">'ANEXO XXVI - Padrão Desempenho'!XXX_28</definedName>
    <definedName name="XXX_28" localSheetId="60">#N/A</definedName>
    <definedName name="XXX_28" localSheetId="61">#N/A</definedName>
    <definedName name="XXX_28" localSheetId="62">#N/A</definedName>
    <definedName name="XXX_28" localSheetId="63">#N/A</definedName>
    <definedName name="XXX_28" localSheetId="64">'ANEXO XXXIV - Aplicação PC'!XXX_28</definedName>
    <definedName name="XXX_28" localSheetId="65">#N/A</definedName>
    <definedName name="XXX_28" localSheetId="66">#N/A</definedName>
    <definedName name="XXX_28" localSheetId="1">SUMÁRIO!XXX_28</definedName>
    <definedName name="XXX_28">XXX_28</definedName>
    <definedName name="XXX_29" localSheetId="27">'ANEXO IX - Met. Solução II (1)'!E_101_1</definedName>
    <definedName name="XXX_29" localSheetId="25">'ANEXO VII - Erosão'!XXX_29</definedName>
    <definedName name="XXX_29" localSheetId="30">E_101_1</definedName>
    <definedName name="XXX_29" localSheetId="32">'ANEXO XII - Ficha Resumo'!XXX_29</definedName>
    <definedName name="XXX_29" localSheetId="40">'ANEXO XIX - FIT'!E_101_1</definedName>
    <definedName name="XXX_29" localSheetId="36">#N/A</definedName>
    <definedName name="XXX_29" localSheetId="37">'ANEXO XVI - Cotação'!E_101_1</definedName>
    <definedName name="XXX_29" localSheetId="38">'ANEXO XVII - Pedágio'!XXX_29</definedName>
    <definedName name="XXX_29" localSheetId="39">'ANEXO XVIII - Binômio'!E_101_1</definedName>
    <definedName name="XXX_29" localSheetId="68">#N/A</definedName>
    <definedName name="XXX_29" localSheetId="41">'ANEXO XX - Transporte'!E_101_1</definedName>
    <definedName name="XXX_29" localSheetId="67">'ANEXO XXI - Curva ABC'!E_101_1</definedName>
    <definedName name="XXX_29" localSheetId="42">#N/A</definedName>
    <definedName name="XXX_29" localSheetId="43">#N/A</definedName>
    <definedName name="XXX_29" localSheetId="44">'ANEXO XXII - Sin. Abertura Tráf'!XXX_29</definedName>
    <definedName name="XXX_29" localSheetId="46">'ANEXO XXIV - Orç. Total'!XXX_29</definedName>
    <definedName name="XXX_29" localSheetId="59">'ANEXO XXIX - Doc SEDE'!XXX_29</definedName>
    <definedName name="XXX_29" localSheetId="47">'ANEXO XXV - Cronograma'!XXX_29</definedName>
    <definedName name="XXX_29" localSheetId="48">'ANEXO XXVI - Padrão Desempenho'!XXX_29</definedName>
    <definedName name="XXX_29" localSheetId="58">'ANEXO XXVIII - Espec. Servicos'!XXX_29</definedName>
    <definedName name="XXX_29" localSheetId="60">'ANEXO XXX - Termo aprov.'!E_101_1</definedName>
    <definedName name="XXX_29" localSheetId="61">'ANEXO XXXI - Receb. Obra'!E_101_1</definedName>
    <definedName name="XXX_29" localSheetId="62">'ANEXO XXXII - Crít. acidentes'!E_101_1</definedName>
    <definedName name="XXX_29" localSheetId="63">'ANEXO XXXIII-Matriz de Soluções'!E_101_1</definedName>
    <definedName name="XXX_29" localSheetId="64">'ANEXO XXXIV - Aplicação PC'!XXX_29</definedName>
    <definedName name="XXX_29" localSheetId="65">'ANEXO XXXV - Fator H.P.'!E_101_1</definedName>
    <definedName name="XXX_29" localSheetId="66">'ANEXO XXXVI - Nível de Serviço'!E_101_1</definedName>
    <definedName name="XXX_29" localSheetId="1">SUMÁRIO!XXX_29</definedName>
    <definedName name="XXX_29">XXX_29</definedName>
    <definedName name="XXX_3" localSheetId="27">#N/A</definedName>
    <definedName name="XXX_3" localSheetId="25">'ANEXO VII - Erosão'!XXX_3</definedName>
    <definedName name="XXX_3" localSheetId="30">#N/A</definedName>
    <definedName name="XXX_3" localSheetId="32">'ANEXO XII - Ficha Resumo'!XXX_3</definedName>
    <definedName name="XXX_3" localSheetId="40">#N/A</definedName>
    <definedName name="XXX_3" localSheetId="36">#N/A</definedName>
    <definedName name="XXX_3" localSheetId="37">#N/A</definedName>
    <definedName name="XXX_3" localSheetId="38">'ANEXO XVII - Pedágio'!XXX_3</definedName>
    <definedName name="XXX_3" localSheetId="39">#N/A</definedName>
    <definedName name="XXX_3" localSheetId="68">#N/A</definedName>
    <definedName name="XXX_3" localSheetId="41">#N/A</definedName>
    <definedName name="XXX_3" localSheetId="67">#N/A</definedName>
    <definedName name="XXX_3" localSheetId="42">#N/A</definedName>
    <definedName name="XXX_3" localSheetId="43">#N/A</definedName>
    <definedName name="XXX_3" localSheetId="44">'ANEXO XXII - Sin. Abertura Tráf'!XXX_3</definedName>
    <definedName name="XXX_3" localSheetId="46">'ANEXO XXIV - Orç. Total'!XXX_3</definedName>
    <definedName name="XXX_3" localSheetId="47">'ANEXO XXV - Cronograma'!XXX_3</definedName>
    <definedName name="XXX_3" localSheetId="48">'ANEXO XXVI - Padrão Desempenho'!XXX_3</definedName>
    <definedName name="XXX_3" localSheetId="60">#N/A</definedName>
    <definedName name="XXX_3" localSheetId="61">#N/A</definedName>
    <definedName name="XXX_3" localSheetId="62">#N/A</definedName>
    <definedName name="XXX_3" localSheetId="63">#N/A</definedName>
    <definedName name="XXX_3" localSheetId="64">'ANEXO XXXIV - Aplicação PC'!XXX_3</definedName>
    <definedName name="XXX_3" localSheetId="65">#N/A</definedName>
    <definedName name="XXX_3" localSheetId="66">#N/A</definedName>
    <definedName name="XXX_3" localSheetId="1">SUMÁRIO!XXX_3</definedName>
    <definedName name="XXX_3">XXX_3</definedName>
    <definedName name="XXX_30" localSheetId="27">#N/A</definedName>
    <definedName name="XXX_30" localSheetId="25">'ANEXO VII - Erosão'!XXX_30</definedName>
    <definedName name="XXX_30" localSheetId="30">#N/A</definedName>
    <definedName name="XXX_30" localSheetId="32">'ANEXO XII - Ficha Resumo'!XXX_30</definedName>
    <definedName name="XXX_30" localSheetId="40">#N/A</definedName>
    <definedName name="XXX_30" localSheetId="36">#N/A</definedName>
    <definedName name="XXX_30" localSheetId="37">#N/A</definedName>
    <definedName name="XXX_30" localSheetId="38">'ANEXO XVII - Pedágio'!XXX_30</definedName>
    <definedName name="XXX_30" localSheetId="39">#N/A</definedName>
    <definedName name="XXX_30" localSheetId="68">#N/A</definedName>
    <definedName name="XXX_30" localSheetId="41">#N/A</definedName>
    <definedName name="XXX_30" localSheetId="67">#N/A</definedName>
    <definedName name="XXX_30" localSheetId="42">#N/A</definedName>
    <definedName name="XXX_30" localSheetId="43">#N/A</definedName>
    <definedName name="XXX_30" localSheetId="44">'ANEXO XXII - Sin. Abertura Tráf'!XXX_30</definedName>
    <definedName name="XXX_30" localSheetId="46">'ANEXO XXIV - Orç. Total'!XXX_30</definedName>
    <definedName name="XXX_30" localSheetId="59">'ANEXO XXIX - Doc SEDE'!XXX_30</definedName>
    <definedName name="XXX_30" localSheetId="47">'ANEXO XXV - Cronograma'!XXX_30</definedName>
    <definedName name="XXX_30" localSheetId="48">'ANEXO XXVI - Padrão Desempenho'!XXX_30</definedName>
    <definedName name="XXX_30" localSheetId="58">'ANEXO XXVIII - Espec. Servicos'!XXX_30</definedName>
    <definedName name="XXX_30" localSheetId="60">#N/A</definedName>
    <definedName name="XXX_30" localSheetId="61">#N/A</definedName>
    <definedName name="XXX_30" localSheetId="62">#N/A</definedName>
    <definedName name="XXX_30" localSheetId="63">#N/A</definedName>
    <definedName name="XXX_30" localSheetId="64">'ANEXO XXXIV - Aplicação PC'!XXX_30</definedName>
    <definedName name="XXX_30" localSheetId="65">#N/A</definedName>
    <definedName name="XXX_30" localSheetId="66">#N/A</definedName>
    <definedName name="XXX_30" localSheetId="1">SUMÁRIO!XXX_30</definedName>
    <definedName name="XXX_30">XXX_30</definedName>
    <definedName name="XXX_31" localSheetId="27">#N/A</definedName>
    <definedName name="XXX_31" localSheetId="25">'ANEXO VII - Erosão'!XXX_31</definedName>
    <definedName name="XXX_31" localSheetId="30">#N/A</definedName>
    <definedName name="XXX_31" localSheetId="32">'ANEXO XII - Ficha Resumo'!XXX_31</definedName>
    <definedName name="XXX_31" localSheetId="40">#N/A</definedName>
    <definedName name="XXX_31" localSheetId="36">#N/A</definedName>
    <definedName name="XXX_31" localSheetId="37">#N/A</definedName>
    <definedName name="XXX_31" localSheetId="38">'ANEXO XVII - Pedágio'!XXX_31</definedName>
    <definedName name="XXX_31" localSheetId="39">#N/A</definedName>
    <definedName name="XXX_31" localSheetId="68">#N/A</definedName>
    <definedName name="XXX_31" localSheetId="41">#N/A</definedName>
    <definedName name="XXX_31" localSheetId="67">#N/A</definedName>
    <definedName name="XXX_31" localSheetId="42">#N/A</definedName>
    <definedName name="XXX_31" localSheetId="43">#N/A</definedName>
    <definedName name="XXX_31" localSheetId="44">'ANEXO XXII - Sin. Abertura Tráf'!XXX_31</definedName>
    <definedName name="XXX_31" localSheetId="46">'ANEXO XXIV - Orç. Total'!XXX_31</definedName>
    <definedName name="XXX_31" localSheetId="59">'ANEXO XXIX - Doc SEDE'!XXX_31</definedName>
    <definedName name="XXX_31" localSheetId="47">'ANEXO XXV - Cronograma'!XXX_31</definedName>
    <definedName name="XXX_31" localSheetId="48">'ANEXO XXVI - Padrão Desempenho'!XXX_31</definedName>
    <definedName name="XXX_31" localSheetId="58">'ANEXO XXVIII - Espec. Servicos'!XXX_31</definedName>
    <definedName name="XXX_31" localSheetId="60">#N/A</definedName>
    <definedName name="XXX_31" localSheetId="61">#N/A</definedName>
    <definedName name="XXX_31" localSheetId="62">#N/A</definedName>
    <definedName name="XXX_31" localSheetId="63">#N/A</definedName>
    <definedName name="XXX_31" localSheetId="64">'ANEXO XXXIV - Aplicação PC'!XXX_31</definedName>
    <definedName name="XXX_31" localSheetId="65">#N/A</definedName>
    <definedName name="XXX_31" localSheetId="66">#N/A</definedName>
    <definedName name="XXX_31" localSheetId="1">SUMÁRIO!XXX_31</definedName>
    <definedName name="XXX_31">XXX_31</definedName>
    <definedName name="XXX_32" localSheetId="27">#N/A</definedName>
    <definedName name="XXX_32" localSheetId="25">'ANEXO VII - Erosão'!XXX_32</definedName>
    <definedName name="XXX_32" localSheetId="30">#N/A</definedName>
    <definedName name="XXX_32" localSheetId="32">'ANEXO XII - Ficha Resumo'!XXX_32</definedName>
    <definedName name="XXX_32" localSheetId="40">#N/A</definedName>
    <definedName name="XXX_32" localSheetId="36">#N/A</definedName>
    <definedName name="XXX_32" localSheetId="37">#N/A</definedName>
    <definedName name="XXX_32" localSheetId="38">'ANEXO XVII - Pedágio'!XXX_32</definedName>
    <definedName name="XXX_32" localSheetId="39">#N/A</definedName>
    <definedName name="XXX_32" localSheetId="68">#N/A</definedName>
    <definedName name="XXX_32" localSheetId="41">#N/A</definedName>
    <definedName name="XXX_32" localSheetId="67">#N/A</definedName>
    <definedName name="XXX_32" localSheetId="42">#N/A</definedName>
    <definedName name="XXX_32" localSheetId="43">#N/A</definedName>
    <definedName name="XXX_32" localSheetId="44">'ANEXO XXII - Sin. Abertura Tráf'!XXX_32</definedName>
    <definedName name="XXX_32" localSheetId="46">'ANEXO XXIV - Orç. Total'!XXX_32</definedName>
    <definedName name="XXX_32" localSheetId="47">'ANEXO XXV - Cronograma'!XXX_32</definedName>
    <definedName name="XXX_32" localSheetId="48">'ANEXO XXVI - Padrão Desempenho'!XXX_32</definedName>
    <definedName name="XXX_32" localSheetId="60">#N/A</definedName>
    <definedName name="XXX_32" localSheetId="61">#N/A</definedName>
    <definedName name="XXX_32" localSheetId="62">#N/A</definedName>
    <definedName name="XXX_32" localSheetId="63">#N/A</definedName>
    <definedName name="XXX_32" localSheetId="64">'ANEXO XXXIV - Aplicação PC'!XXX_32</definedName>
    <definedName name="XXX_32" localSheetId="65">#N/A</definedName>
    <definedName name="XXX_32" localSheetId="66">#N/A</definedName>
    <definedName name="XXX_32" localSheetId="1">SUMÁRIO!XXX_32</definedName>
    <definedName name="XXX_32">XXX_32</definedName>
    <definedName name="XXX_33" localSheetId="27">#N/A</definedName>
    <definedName name="XXX_33" localSheetId="25">'ANEXO VII - Erosão'!XXX_33</definedName>
    <definedName name="XXX_33" localSheetId="30">#N/A</definedName>
    <definedName name="XXX_33" localSheetId="32">'ANEXO XII - Ficha Resumo'!XXX_33</definedName>
    <definedName name="XXX_33" localSheetId="40">#N/A</definedName>
    <definedName name="XXX_33" localSheetId="36">#N/A</definedName>
    <definedName name="XXX_33" localSheetId="37">#N/A</definedName>
    <definedName name="XXX_33" localSheetId="38">'ANEXO XVII - Pedágio'!XXX_33</definedName>
    <definedName name="XXX_33" localSheetId="39">#N/A</definedName>
    <definedName name="XXX_33" localSheetId="68">#N/A</definedName>
    <definedName name="XXX_33" localSheetId="41">#N/A</definedName>
    <definedName name="XXX_33" localSheetId="67">#N/A</definedName>
    <definedName name="XXX_33" localSheetId="42">#N/A</definedName>
    <definedName name="XXX_33" localSheetId="43">#N/A</definedName>
    <definedName name="XXX_33" localSheetId="44">'ANEXO XXII - Sin. Abertura Tráf'!XXX_33</definedName>
    <definedName name="XXX_33" localSheetId="46">'ANEXO XXIV - Orç. Total'!XXX_33</definedName>
    <definedName name="XXX_33" localSheetId="59">'ANEXO XXIX - Doc SEDE'!XXX_33</definedName>
    <definedName name="XXX_33" localSheetId="47">'ANEXO XXV - Cronograma'!XXX_33</definedName>
    <definedName name="XXX_33" localSheetId="48">'ANEXO XXVI - Padrão Desempenho'!XXX_33</definedName>
    <definedName name="XXX_33" localSheetId="58">'ANEXO XXVIII - Espec. Servicos'!XXX_33</definedName>
    <definedName name="XXX_33" localSheetId="60">#N/A</definedName>
    <definedName name="XXX_33" localSheetId="61">#N/A</definedName>
    <definedName name="XXX_33" localSheetId="62">#N/A</definedName>
    <definedName name="XXX_33" localSheetId="63">#N/A</definedName>
    <definedName name="XXX_33" localSheetId="64">'ANEXO XXXIV - Aplicação PC'!XXX_33</definedName>
    <definedName name="XXX_33" localSheetId="65">#N/A</definedName>
    <definedName name="XXX_33" localSheetId="66">#N/A</definedName>
    <definedName name="XXX_33" localSheetId="1">SUMÁRIO!XXX_33</definedName>
    <definedName name="XXX_33">XXX_33</definedName>
    <definedName name="XXX_34" localSheetId="27">#N/A</definedName>
    <definedName name="XXX_34" localSheetId="25">'ANEXO VII - Erosão'!XXX_34</definedName>
    <definedName name="XXX_34" localSheetId="30">#N/A</definedName>
    <definedName name="XXX_34" localSheetId="32">'ANEXO XII - Ficha Resumo'!XXX_34</definedName>
    <definedName name="XXX_34" localSheetId="40">#N/A</definedName>
    <definedName name="XXX_34" localSheetId="36">#N/A</definedName>
    <definedName name="XXX_34" localSheetId="37">#N/A</definedName>
    <definedName name="XXX_34" localSheetId="38">'ANEXO XVII - Pedágio'!XXX_34</definedName>
    <definedName name="XXX_34" localSheetId="39">#N/A</definedName>
    <definedName name="XXX_34" localSheetId="68">#N/A</definedName>
    <definedName name="XXX_34" localSheetId="41">#N/A</definedName>
    <definedName name="XXX_34" localSheetId="67">#N/A</definedName>
    <definedName name="XXX_34" localSheetId="42">#N/A</definedName>
    <definedName name="XXX_34" localSheetId="43">#N/A</definedName>
    <definedName name="XXX_34" localSheetId="44">'ANEXO XXII - Sin. Abertura Tráf'!XXX_34</definedName>
    <definedName name="XXX_34" localSheetId="46">'ANEXO XXIV - Orç. Total'!XXX_34</definedName>
    <definedName name="XXX_34" localSheetId="59">'ANEXO XXIX - Doc SEDE'!XXX_34</definedName>
    <definedName name="XXX_34" localSheetId="47">'ANEXO XXV - Cronograma'!XXX_34</definedName>
    <definedName name="XXX_34" localSheetId="48">'ANEXO XXVI - Padrão Desempenho'!XXX_34</definedName>
    <definedName name="XXX_34" localSheetId="58">'ANEXO XXVIII - Espec. Servicos'!XXX_34</definedName>
    <definedName name="XXX_34" localSheetId="60">#N/A</definedName>
    <definedName name="XXX_34" localSheetId="61">#N/A</definedName>
    <definedName name="XXX_34" localSheetId="62">#N/A</definedName>
    <definedName name="XXX_34" localSheetId="63">#N/A</definedName>
    <definedName name="XXX_34" localSheetId="64">'ANEXO XXXIV - Aplicação PC'!XXX_34</definedName>
    <definedName name="XXX_34" localSheetId="65">#N/A</definedName>
    <definedName name="XXX_34" localSheetId="66">#N/A</definedName>
    <definedName name="XXX_34" localSheetId="1">SUMÁRIO!XXX_34</definedName>
    <definedName name="XXX_34">XXX_34</definedName>
    <definedName name="XXX_35" localSheetId="27">[0]!E_107</definedName>
    <definedName name="XXX_35" localSheetId="25">'ANEXO VII - Erosão'!XXX_35</definedName>
    <definedName name="XXX_35" localSheetId="30">E_107</definedName>
    <definedName name="XXX_35" localSheetId="32">'ANEXO XII - Ficha Resumo'!XXX_35</definedName>
    <definedName name="XXX_35" localSheetId="40">#REF!</definedName>
    <definedName name="XXX_35" localSheetId="36">#N/A</definedName>
    <definedName name="XXX_35" localSheetId="37">#REF!</definedName>
    <definedName name="XXX_35" localSheetId="38">'ANEXO XVII - Pedágio'!XXX_35</definedName>
    <definedName name="XXX_35" localSheetId="39">#REF!</definedName>
    <definedName name="XXX_35" localSheetId="68">#N/A</definedName>
    <definedName name="XXX_35" localSheetId="41">#REF!</definedName>
    <definedName name="XXX_35" localSheetId="67">E_107</definedName>
    <definedName name="XXX_35" localSheetId="42">#N/A</definedName>
    <definedName name="XXX_35" localSheetId="43">#N/A</definedName>
    <definedName name="XXX_35" localSheetId="44">'ANEXO XXII - Sin. Abertura Tráf'!XXX_35</definedName>
    <definedName name="XXX_35" localSheetId="46">'ANEXO XXIV - Orç. Total'!XXX_35</definedName>
    <definedName name="XXX_35" localSheetId="59">'ANEXO XXIX - Doc SEDE'!XXX_35</definedName>
    <definedName name="XXX_35" localSheetId="47">'ANEXO XXV - Cronograma'!XXX_35</definedName>
    <definedName name="XXX_35" localSheetId="48">'ANEXO XXVI - Padrão Desempenho'!XXX_35</definedName>
    <definedName name="XXX_35" localSheetId="58">'ANEXO XXVIII - Espec. Servicos'!XXX_35</definedName>
    <definedName name="XXX_35" localSheetId="60">#REF!</definedName>
    <definedName name="XXX_35" localSheetId="61">#REF!</definedName>
    <definedName name="XXX_35" localSheetId="62">[0]!E_107</definedName>
    <definedName name="XXX_35" localSheetId="63">[0]!E_107</definedName>
    <definedName name="XXX_35" localSheetId="64">'ANEXO XXXIV - Aplicação PC'!XXX_35</definedName>
    <definedName name="XXX_35" localSheetId="65">[0]!E_107</definedName>
    <definedName name="XXX_35" localSheetId="66">[0]!E_107</definedName>
    <definedName name="XXX_35" localSheetId="1">SUMÁRIO!XXX_35</definedName>
    <definedName name="XXX_35">XXX_35</definedName>
    <definedName name="XXX_36" localSheetId="27">#N/A</definedName>
    <definedName name="XXX_36" localSheetId="25">'ANEXO VII - Erosão'!XXX_36</definedName>
    <definedName name="XXX_36" localSheetId="30">[0]!E_107_1</definedName>
    <definedName name="XXX_36" localSheetId="32">'ANEXO XII - Ficha Resumo'!XXX_36</definedName>
    <definedName name="XXX_36" localSheetId="40">#N/A</definedName>
    <definedName name="XXX_36" localSheetId="36">#N/A</definedName>
    <definedName name="XXX_36" localSheetId="37">#N/A</definedName>
    <definedName name="XXX_36" localSheetId="38">'ANEXO XVII - Pedágio'!XXX_36</definedName>
    <definedName name="XXX_36" localSheetId="39">#N/A</definedName>
    <definedName name="XXX_36" localSheetId="68">#N/A</definedName>
    <definedName name="XXX_36" localSheetId="41">#N/A</definedName>
    <definedName name="XXX_36" localSheetId="67">#N/A</definedName>
    <definedName name="XXX_36" localSheetId="42">#N/A</definedName>
    <definedName name="XXX_36" localSheetId="43">#N/A</definedName>
    <definedName name="XXX_36" localSheetId="44">'ANEXO XXII - Sin. Abertura Tráf'!XXX_36</definedName>
    <definedName name="XXX_36" localSheetId="46">'ANEXO XXIV - Orç. Total'!XXX_36</definedName>
    <definedName name="XXX_36" localSheetId="59">'ANEXO XXIX - Doc SEDE'!XXX_36</definedName>
    <definedName name="XXX_36" localSheetId="47">'ANEXO XXV - Cronograma'!XXX_36</definedName>
    <definedName name="XXX_36" localSheetId="48">'ANEXO XXVI - Padrão Desempenho'!XXX_36</definedName>
    <definedName name="XXX_36" localSheetId="58">'ANEXO XXVIII - Espec. Servicos'!XXX_36</definedName>
    <definedName name="XXX_36" localSheetId="60">#N/A</definedName>
    <definedName name="XXX_36" localSheetId="61">#N/A</definedName>
    <definedName name="XXX_36" localSheetId="62">#N/A</definedName>
    <definedName name="XXX_36" localSheetId="63">#N/A</definedName>
    <definedName name="XXX_36" localSheetId="64">'ANEXO XXXIV - Aplicação PC'!XXX_36</definedName>
    <definedName name="XXX_36" localSheetId="65">#N/A</definedName>
    <definedName name="XXX_36" localSheetId="66">#N/A</definedName>
    <definedName name="XXX_36" localSheetId="1">SUMÁRIO!XXX_36</definedName>
    <definedName name="XXX_36">XXX_36</definedName>
    <definedName name="XXX_37" localSheetId="27">#N/A</definedName>
    <definedName name="XXX_37" localSheetId="25">'ANEXO VII - Erosão'!XXX_37</definedName>
    <definedName name="XXX_37" localSheetId="30">[0]!E_107_1</definedName>
    <definedName name="XXX_37" localSheetId="32">'ANEXO XII - Ficha Resumo'!XXX_37</definedName>
    <definedName name="XXX_37" localSheetId="40">#N/A</definedName>
    <definedName name="XXX_37" localSheetId="36">#N/A</definedName>
    <definedName name="XXX_37" localSheetId="37">#N/A</definedName>
    <definedName name="XXX_37" localSheetId="38">'ANEXO XVII - Pedágio'!XXX_37</definedName>
    <definedName name="XXX_37" localSheetId="39">#N/A</definedName>
    <definedName name="XXX_37" localSheetId="68">#N/A</definedName>
    <definedName name="XXX_37" localSheetId="41">#N/A</definedName>
    <definedName name="XXX_37" localSheetId="67">#N/A</definedName>
    <definedName name="XXX_37" localSheetId="42">#N/A</definedName>
    <definedName name="XXX_37" localSheetId="43">#N/A</definedName>
    <definedName name="XXX_37" localSheetId="44">'ANEXO XXII - Sin. Abertura Tráf'!XXX_37</definedName>
    <definedName name="XXX_37" localSheetId="46">'ANEXO XXIV - Orç. Total'!XXX_37</definedName>
    <definedName name="XXX_37" localSheetId="59">'ANEXO XXIX - Doc SEDE'!XXX_37</definedName>
    <definedName name="XXX_37" localSheetId="47">'ANEXO XXV - Cronograma'!XXX_37</definedName>
    <definedName name="XXX_37" localSheetId="48">'ANEXO XXVI - Padrão Desempenho'!XXX_37</definedName>
    <definedName name="XXX_37" localSheetId="58">'ANEXO XXVIII - Espec. Servicos'!XXX_37</definedName>
    <definedName name="XXX_37" localSheetId="60">#N/A</definedName>
    <definedName name="XXX_37" localSheetId="61">#N/A</definedName>
    <definedName name="XXX_37" localSheetId="62">#N/A</definedName>
    <definedName name="XXX_37" localSheetId="63">#N/A</definedName>
    <definedName name="XXX_37" localSheetId="64">'ANEXO XXXIV - Aplicação PC'!XXX_37</definedName>
    <definedName name="XXX_37" localSheetId="65">#N/A</definedName>
    <definedName name="XXX_37" localSheetId="66">#N/A</definedName>
    <definedName name="XXX_37" localSheetId="1">SUMÁRIO!XXX_37</definedName>
    <definedName name="XXX_37">XXX_37</definedName>
    <definedName name="XXX_38" localSheetId="27">#N/A</definedName>
    <definedName name="XXX_38" localSheetId="25">'ANEXO VII - Erosão'!XXX_38</definedName>
    <definedName name="XXX_38" localSheetId="30">#N/A</definedName>
    <definedName name="XXX_38" localSheetId="32">'ANEXO XII - Ficha Resumo'!XXX_38</definedName>
    <definedName name="XXX_38" localSheetId="40">#N/A</definedName>
    <definedName name="XXX_38" localSheetId="36">#N/A</definedName>
    <definedName name="XXX_38" localSheetId="37">#N/A</definedName>
    <definedName name="XXX_38" localSheetId="38">'ANEXO XVII - Pedágio'!XXX_38</definedName>
    <definedName name="XXX_38" localSheetId="39">#N/A</definedName>
    <definedName name="XXX_38" localSheetId="68">#N/A</definedName>
    <definedName name="XXX_38" localSheetId="41">#N/A</definedName>
    <definedName name="XXX_38" localSheetId="67">#N/A</definedName>
    <definedName name="XXX_38" localSheetId="42">#N/A</definedName>
    <definedName name="XXX_38" localSheetId="43">#N/A</definedName>
    <definedName name="XXX_38" localSheetId="44">'ANEXO XXII - Sin. Abertura Tráf'!XXX_38</definedName>
    <definedName name="XXX_38" localSheetId="46">'ANEXO XXIV - Orç. Total'!XXX_38</definedName>
    <definedName name="XXX_38" localSheetId="59">'ANEXO XXIX - Doc SEDE'!XXX_38</definedName>
    <definedName name="XXX_38" localSheetId="47">'ANEXO XXV - Cronograma'!XXX_38</definedName>
    <definedName name="XXX_38" localSheetId="48">'ANEXO XXVI - Padrão Desempenho'!XXX_38</definedName>
    <definedName name="XXX_38" localSheetId="58">'ANEXO XXVIII - Espec. Servicos'!XXX_38</definedName>
    <definedName name="XXX_38" localSheetId="60">#N/A</definedName>
    <definedName name="XXX_38" localSheetId="61">#N/A</definedName>
    <definedName name="XXX_38" localSheetId="62">#N/A</definedName>
    <definedName name="XXX_38" localSheetId="63">#N/A</definedName>
    <definedName name="XXX_38" localSheetId="64">'ANEXO XXXIV - Aplicação PC'!XXX_38</definedName>
    <definedName name="XXX_38" localSheetId="65">#N/A</definedName>
    <definedName name="XXX_38" localSheetId="66">#N/A</definedName>
    <definedName name="XXX_38" localSheetId="1">SUMÁRIO!XXX_38</definedName>
    <definedName name="XXX_38">XXX_38</definedName>
    <definedName name="XXX_39" localSheetId="27">#N/A</definedName>
    <definedName name="XXX_39" localSheetId="25">'ANEXO VII - Erosão'!XXX_39</definedName>
    <definedName name="XXX_39" localSheetId="30">#N/A</definedName>
    <definedName name="XXX_39" localSheetId="40">#N/A</definedName>
    <definedName name="XXX_39" localSheetId="36">#N/A</definedName>
    <definedName name="XXX_39" localSheetId="37">#N/A</definedName>
    <definedName name="XXX_39" localSheetId="38">'ANEXO XVII - Pedágio'!XXX_39</definedName>
    <definedName name="XXX_39" localSheetId="39">#N/A</definedName>
    <definedName name="XXX_39" localSheetId="68">#N/A</definedName>
    <definedName name="XXX_39" localSheetId="41">#N/A</definedName>
    <definedName name="XXX_39" localSheetId="67">#N/A</definedName>
    <definedName name="XXX_39" localSheetId="42">#N/A</definedName>
    <definedName name="XXX_39" localSheetId="43">#N/A</definedName>
    <definedName name="XXX_39" localSheetId="44">'ANEXO XXII - Sin. Abertura Tráf'!XXX_39</definedName>
    <definedName name="XXX_39" localSheetId="46">'ANEXO XXIV - Orç. Total'!XXX_39</definedName>
    <definedName name="XXX_39" localSheetId="59">'ANEXO XXIX - Doc SEDE'!XXX_39</definedName>
    <definedName name="XXX_39" localSheetId="47">'ANEXO XXV - Cronograma'!XXX_39</definedName>
    <definedName name="XXX_39" localSheetId="48">'ANEXO XXVI - Padrão Desempenho'!XXX_39</definedName>
    <definedName name="XXX_39" localSheetId="58">'ANEXO XXVIII - Espec. Servicos'!XXX_39</definedName>
    <definedName name="XXX_39" localSheetId="60">#N/A</definedName>
    <definedName name="XXX_39" localSheetId="61">#N/A</definedName>
    <definedName name="XXX_39" localSheetId="62">#N/A</definedName>
    <definedName name="XXX_39" localSheetId="63">#N/A</definedName>
    <definedName name="XXX_39" localSheetId="64">'ANEXO XXXIV - Aplicação PC'!XXX_39</definedName>
    <definedName name="XXX_39" localSheetId="65">#N/A</definedName>
    <definedName name="XXX_39" localSheetId="66">#N/A</definedName>
    <definedName name="XXX_39" localSheetId="1">SUMÁRIO!XXX_39</definedName>
    <definedName name="XXX_39">XXX_39</definedName>
    <definedName name="XXX_4" localSheetId="27">#N/A</definedName>
    <definedName name="XXX_4" localSheetId="25">'ANEXO VII - Erosão'!XXX_4</definedName>
    <definedName name="XXX_4" localSheetId="30">#N/A</definedName>
    <definedName name="XXX_4" localSheetId="32">'ANEXO XII - Ficha Resumo'!XXX_4</definedName>
    <definedName name="XXX_4" localSheetId="40">#N/A</definedName>
    <definedName name="XXX_4" localSheetId="36">#N/A</definedName>
    <definedName name="XXX_4" localSheetId="37">#N/A</definedName>
    <definedName name="XXX_4" localSheetId="38">'ANEXO XVII - Pedágio'!XXX_4</definedName>
    <definedName name="XXX_4" localSheetId="39">#N/A</definedName>
    <definedName name="XXX_4" localSheetId="68">#N/A</definedName>
    <definedName name="XXX_4" localSheetId="41">#N/A</definedName>
    <definedName name="XXX_4" localSheetId="67">#N/A</definedName>
    <definedName name="XXX_4" localSheetId="42">#N/A</definedName>
    <definedName name="XXX_4" localSheetId="43">#N/A</definedName>
    <definedName name="XXX_4" localSheetId="44">'ANEXO XXII - Sin. Abertura Tráf'!XXX_4</definedName>
    <definedName name="XXX_4" localSheetId="46">'ANEXO XXIV - Orç. Total'!XXX_4</definedName>
    <definedName name="XXX_4" localSheetId="59">'ANEXO XXIX - Doc SEDE'!XXX_4</definedName>
    <definedName name="XXX_4" localSheetId="47">'ANEXO XXV - Cronograma'!XXX_4</definedName>
    <definedName name="XXX_4" localSheetId="48">'ANEXO XXVI - Padrão Desempenho'!XXX_4</definedName>
    <definedName name="XXX_4" localSheetId="58">'ANEXO XXVIII - Espec. Servicos'!XXX_4</definedName>
    <definedName name="XXX_4" localSheetId="60">#N/A</definedName>
    <definedName name="XXX_4" localSheetId="61">#N/A</definedName>
    <definedName name="XXX_4" localSheetId="62">#N/A</definedName>
    <definedName name="XXX_4" localSheetId="63">#N/A</definedName>
    <definedName name="XXX_4" localSheetId="64">'ANEXO XXXIV - Aplicação PC'!XXX_4</definedName>
    <definedName name="XXX_4" localSheetId="65">#N/A</definedName>
    <definedName name="XXX_4" localSheetId="66">#N/A</definedName>
    <definedName name="XXX_4" localSheetId="1">SUMÁRIO!XXX_4</definedName>
    <definedName name="XXX_4">XXX_4</definedName>
    <definedName name="XXX_40" localSheetId="27">#N/A</definedName>
    <definedName name="XXX_40" localSheetId="25">'ANEXO VII - Erosão'!XXX_40</definedName>
    <definedName name="XXX_40" localSheetId="30">#N/A</definedName>
    <definedName name="XXX_40" localSheetId="40">#N/A</definedName>
    <definedName name="XXX_40" localSheetId="36">#N/A</definedName>
    <definedName name="XXX_40" localSheetId="37">#N/A</definedName>
    <definedName name="XXX_40" localSheetId="38">'ANEXO XVII - Pedágio'!XXX_40</definedName>
    <definedName name="XXX_40" localSheetId="39">#N/A</definedName>
    <definedName name="XXX_40" localSheetId="68">#N/A</definedName>
    <definedName name="XXX_40" localSheetId="41">#N/A</definedName>
    <definedName name="XXX_40" localSheetId="67">#N/A</definedName>
    <definedName name="XXX_40" localSheetId="42">#N/A</definedName>
    <definedName name="XXX_40" localSheetId="43">#N/A</definedName>
    <definedName name="XXX_40" localSheetId="44">'ANEXO XXII - Sin. Abertura Tráf'!XXX_40</definedName>
    <definedName name="XXX_40" localSheetId="46">'ANEXO XXIV - Orç. Total'!XXX_40</definedName>
    <definedName name="XXX_40" localSheetId="59">'ANEXO XXIX - Doc SEDE'!XXX_40</definedName>
    <definedName name="XXX_40" localSheetId="47">'ANEXO XXV - Cronograma'!XXX_40</definedName>
    <definedName name="XXX_40" localSheetId="48">'ANEXO XXVI - Padrão Desempenho'!XXX_40</definedName>
    <definedName name="XXX_40" localSheetId="58">'ANEXO XXVIII - Espec. Servicos'!XXX_40</definedName>
    <definedName name="XXX_40" localSheetId="60">#N/A</definedName>
    <definedName name="XXX_40" localSheetId="61">#N/A</definedName>
    <definedName name="XXX_40" localSheetId="62">#N/A</definedName>
    <definedName name="XXX_40" localSheetId="63">#N/A</definedName>
    <definedName name="XXX_40" localSheetId="64">'ANEXO XXXIV - Aplicação PC'!XXX_40</definedName>
    <definedName name="XXX_40" localSheetId="65">#N/A</definedName>
    <definedName name="XXX_40" localSheetId="66">#N/A</definedName>
    <definedName name="XXX_40" localSheetId="1">SUMÁRIO!XXX_40</definedName>
    <definedName name="XXX_40">XXX_40</definedName>
    <definedName name="XXX_41" localSheetId="27">#N/A</definedName>
    <definedName name="XXX_41" localSheetId="25">'ANEXO VII - Erosão'!XXX_41</definedName>
    <definedName name="XXX_41" localSheetId="30">#N/A</definedName>
    <definedName name="XXX_41" localSheetId="40">#N/A</definedName>
    <definedName name="XXX_41" localSheetId="36">#N/A</definedName>
    <definedName name="XXX_41" localSheetId="37">#N/A</definedName>
    <definedName name="XXX_41" localSheetId="38">'ANEXO XVII - Pedágio'!XXX_41</definedName>
    <definedName name="XXX_41" localSheetId="39">#N/A</definedName>
    <definedName name="XXX_41" localSheetId="68">#N/A</definedName>
    <definedName name="XXX_41" localSheetId="41">#N/A</definedName>
    <definedName name="XXX_41" localSheetId="67">#N/A</definedName>
    <definedName name="XXX_41" localSheetId="42">#N/A</definedName>
    <definedName name="XXX_41" localSheetId="43">#N/A</definedName>
    <definedName name="XXX_41" localSheetId="44">'ANEXO XXII - Sin. Abertura Tráf'!XXX_41</definedName>
    <definedName name="XXX_41" localSheetId="46">'ANEXO XXIV - Orç. Total'!XXX_41</definedName>
    <definedName name="XXX_41" localSheetId="59">'ANEXO XXIX - Doc SEDE'!XXX_41</definedName>
    <definedName name="XXX_41" localSheetId="47">'ANEXO XXV - Cronograma'!XXX_41</definedName>
    <definedName name="XXX_41" localSheetId="48">'ANEXO XXVI - Padrão Desempenho'!XXX_41</definedName>
    <definedName name="XXX_41" localSheetId="58">'ANEXO XXVIII - Espec. Servicos'!XXX_41</definedName>
    <definedName name="XXX_41" localSheetId="60">#N/A</definedName>
    <definedName name="XXX_41" localSheetId="61">#N/A</definedName>
    <definedName name="XXX_41" localSheetId="62">#N/A</definedName>
    <definedName name="XXX_41" localSheetId="63">#N/A</definedName>
    <definedName name="XXX_41" localSheetId="64">'ANEXO XXXIV - Aplicação PC'!XXX_41</definedName>
    <definedName name="XXX_41" localSheetId="65">#N/A</definedName>
    <definedName name="XXX_41" localSheetId="66">#N/A</definedName>
    <definedName name="XXX_41" localSheetId="1">SUMÁRIO!XXX_41</definedName>
    <definedName name="XXX_41">XXX_41</definedName>
    <definedName name="XXX_42" localSheetId="27">#N/A</definedName>
    <definedName name="XXX_42" localSheetId="25">'ANEXO VII - Erosão'!XXX_42</definedName>
    <definedName name="XXX_42" localSheetId="30">[0]!E_110_1</definedName>
    <definedName name="XXX_42" localSheetId="40">#N/A</definedName>
    <definedName name="XXX_42" localSheetId="36">#N/A</definedName>
    <definedName name="XXX_42" localSheetId="37">#N/A</definedName>
    <definedName name="XXX_42" localSheetId="38">'ANEXO XVII - Pedágio'!XXX_42</definedName>
    <definedName name="XXX_42" localSheetId="39">#N/A</definedName>
    <definedName name="XXX_42" localSheetId="68">#N/A</definedName>
    <definedName name="XXX_42" localSheetId="41">#N/A</definedName>
    <definedName name="XXX_42" localSheetId="67">#N/A</definedName>
    <definedName name="XXX_42" localSheetId="42">#N/A</definedName>
    <definedName name="XXX_42" localSheetId="43">#N/A</definedName>
    <definedName name="XXX_42" localSheetId="44">'ANEXO XXII - Sin. Abertura Tráf'!XXX_42</definedName>
    <definedName name="XXX_42" localSheetId="46">'ANEXO XXIV - Orç. Total'!XXX_42</definedName>
    <definedName name="XXX_42" localSheetId="59">'ANEXO XXIX - Doc SEDE'!XXX_42</definedName>
    <definedName name="XXX_42" localSheetId="47">'ANEXO XXV - Cronograma'!XXX_42</definedName>
    <definedName name="XXX_42" localSheetId="48">'ANEXO XXVI - Padrão Desempenho'!XXX_42</definedName>
    <definedName name="XXX_42" localSheetId="58">'ANEXO XXVIII - Espec. Servicos'!XXX_42</definedName>
    <definedName name="XXX_42" localSheetId="60">#N/A</definedName>
    <definedName name="XXX_42" localSheetId="61">#N/A</definedName>
    <definedName name="XXX_42" localSheetId="62">#N/A</definedName>
    <definedName name="XXX_42" localSheetId="63">#N/A</definedName>
    <definedName name="XXX_42" localSheetId="64">'ANEXO XXXIV - Aplicação PC'!XXX_42</definedName>
    <definedName name="XXX_42" localSheetId="65">#N/A</definedName>
    <definedName name="XXX_42" localSheetId="66">#N/A</definedName>
    <definedName name="XXX_42" localSheetId="1">SUMÁRIO!XXX_42</definedName>
    <definedName name="XXX_42">XXX_42</definedName>
    <definedName name="XXX_43" localSheetId="27">#N/A</definedName>
    <definedName name="XXX_43" localSheetId="25">'ANEXO VII - Erosão'!XXX_43</definedName>
    <definedName name="XXX_43" localSheetId="30">[0]!E_110_1</definedName>
    <definedName name="XXX_43" localSheetId="40">#N/A</definedName>
    <definedName name="XXX_43" localSheetId="36">#N/A</definedName>
    <definedName name="XXX_43" localSheetId="37">#N/A</definedName>
    <definedName name="XXX_43" localSheetId="38">'ANEXO XVII - Pedágio'!XXX_43</definedName>
    <definedName name="XXX_43" localSheetId="39">#N/A</definedName>
    <definedName name="XXX_43" localSheetId="68">#N/A</definedName>
    <definedName name="XXX_43" localSheetId="41">#N/A</definedName>
    <definedName name="XXX_43" localSheetId="67">#N/A</definedName>
    <definedName name="XXX_43" localSheetId="42">#N/A</definedName>
    <definedName name="XXX_43" localSheetId="43">#N/A</definedName>
    <definedName name="XXX_43" localSheetId="44">'ANEXO XXII - Sin. Abertura Tráf'!XXX_43</definedName>
    <definedName name="XXX_43" localSheetId="46">'ANEXO XXIV - Orç. Total'!XXX_43</definedName>
    <definedName name="XXX_43" localSheetId="59">'ANEXO XXIX - Doc SEDE'!XXX_43</definedName>
    <definedName name="XXX_43" localSheetId="47">'ANEXO XXV - Cronograma'!XXX_43</definedName>
    <definedName name="XXX_43" localSheetId="48">'ANEXO XXVI - Padrão Desempenho'!XXX_43</definedName>
    <definedName name="XXX_43" localSheetId="58">'ANEXO XXVIII - Espec. Servicos'!XXX_43</definedName>
    <definedName name="XXX_43" localSheetId="60">#N/A</definedName>
    <definedName name="XXX_43" localSheetId="61">#N/A</definedName>
    <definedName name="XXX_43" localSheetId="62">#N/A</definedName>
    <definedName name="XXX_43" localSheetId="63">#N/A</definedName>
    <definedName name="XXX_43" localSheetId="64">'ANEXO XXXIV - Aplicação PC'!XXX_43</definedName>
    <definedName name="XXX_43" localSheetId="65">#N/A</definedName>
    <definedName name="XXX_43" localSheetId="66">#N/A</definedName>
    <definedName name="XXX_43" localSheetId="1">SUMÁRIO!XXX_43</definedName>
    <definedName name="XXX_43">XXX_43</definedName>
    <definedName name="XXX_44" localSheetId="27">#N/A</definedName>
    <definedName name="XXX_44" localSheetId="25">'ANEXO VII - Erosão'!XXX_44</definedName>
    <definedName name="XXX_44" localSheetId="30">#N/A</definedName>
    <definedName name="XXX_44" localSheetId="40">#N/A</definedName>
    <definedName name="XXX_44" localSheetId="36">#N/A</definedName>
    <definedName name="XXX_44" localSheetId="37">#N/A</definedName>
    <definedName name="XXX_44" localSheetId="38">'ANEXO XVII - Pedágio'!XXX_44</definedName>
    <definedName name="XXX_44" localSheetId="39">#N/A</definedName>
    <definedName name="XXX_44" localSheetId="68">#N/A</definedName>
    <definedName name="XXX_44" localSheetId="41">#N/A</definedName>
    <definedName name="XXX_44" localSheetId="67">#N/A</definedName>
    <definedName name="XXX_44" localSheetId="42">#N/A</definedName>
    <definedName name="XXX_44" localSheetId="43">#N/A</definedName>
    <definedName name="XXX_44" localSheetId="44">'ANEXO XXII - Sin. Abertura Tráf'!XXX_44</definedName>
    <definedName name="XXX_44" localSheetId="46">'ANEXO XXIV - Orç. Total'!XXX_44</definedName>
    <definedName name="XXX_44" localSheetId="59">'ANEXO XXIX - Doc SEDE'!XXX_44</definedName>
    <definedName name="XXX_44" localSheetId="47">'ANEXO XXV - Cronograma'!XXX_44</definedName>
    <definedName name="XXX_44" localSheetId="48">'ANEXO XXVI - Padrão Desempenho'!XXX_44</definedName>
    <definedName name="XXX_44" localSheetId="58">'ANEXO XXVIII - Espec. Servicos'!XXX_44</definedName>
    <definedName name="XXX_44" localSheetId="60">#N/A</definedName>
    <definedName name="XXX_44" localSheetId="61">#N/A</definedName>
    <definedName name="XXX_44" localSheetId="62">#N/A</definedName>
    <definedName name="XXX_44" localSheetId="63">#N/A</definedName>
    <definedName name="XXX_44" localSheetId="64">'ANEXO XXXIV - Aplicação PC'!XXX_44</definedName>
    <definedName name="XXX_44" localSheetId="65">#N/A</definedName>
    <definedName name="XXX_44" localSheetId="66">#N/A</definedName>
    <definedName name="XXX_44" localSheetId="1">SUMÁRIO!XXX_44</definedName>
    <definedName name="XXX_44">XXX_44</definedName>
    <definedName name="XXX_45" localSheetId="27">#N/A</definedName>
    <definedName name="XXX_45" localSheetId="25">'ANEXO VII - Erosão'!XXX_45</definedName>
    <definedName name="XXX_45" localSheetId="30">#N/A</definedName>
    <definedName name="XXX_45" localSheetId="40">#N/A</definedName>
    <definedName name="XXX_45" localSheetId="36">#N/A</definedName>
    <definedName name="XXX_45" localSheetId="37">#N/A</definedName>
    <definedName name="XXX_45" localSheetId="38">'ANEXO XVII - Pedágio'!XXX_45</definedName>
    <definedName name="XXX_45" localSheetId="39">#N/A</definedName>
    <definedName name="XXX_45" localSheetId="68">#N/A</definedName>
    <definedName name="XXX_45" localSheetId="41">#N/A</definedName>
    <definedName name="XXX_45" localSheetId="67">#N/A</definedName>
    <definedName name="XXX_45" localSheetId="42">#N/A</definedName>
    <definedName name="XXX_45" localSheetId="43">#N/A</definedName>
    <definedName name="XXX_45" localSheetId="44">'ANEXO XXII - Sin. Abertura Tráf'!XXX_45</definedName>
    <definedName name="XXX_45" localSheetId="46">'ANEXO XXIV - Orç. Total'!XXX_45</definedName>
    <definedName name="XXX_45" localSheetId="59">'ANEXO XXIX - Doc SEDE'!XXX_45</definedName>
    <definedName name="XXX_45" localSheetId="47">'ANEXO XXV - Cronograma'!XXX_45</definedName>
    <definedName name="XXX_45" localSheetId="48">'ANEXO XXVI - Padrão Desempenho'!XXX_45</definedName>
    <definedName name="XXX_45" localSheetId="58">'ANEXO XXVIII - Espec. Servicos'!XXX_45</definedName>
    <definedName name="XXX_45" localSheetId="60">#N/A</definedName>
    <definedName name="XXX_45" localSheetId="61">#N/A</definedName>
    <definedName name="XXX_45" localSheetId="62">#N/A</definedName>
    <definedName name="XXX_45" localSheetId="63">#N/A</definedName>
    <definedName name="XXX_45" localSheetId="64">'ANEXO XXXIV - Aplicação PC'!XXX_45</definedName>
    <definedName name="XXX_45" localSheetId="65">#N/A</definedName>
    <definedName name="XXX_45" localSheetId="66">#N/A</definedName>
    <definedName name="XXX_45" localSheetId="1">SUMÁRIO!XXX_45</definedName>
    <definedName name="XXX_45">XXX_45</definedName>
    <definedName name="XXX_46" localSheetId="27">#N/A</definedName>
    <definedName name="XXX_46" localSheetId="25">'ANEXO VII - Erosão'!XXX_46</definedName>
    <definedName name="XXX_46" localSheetId="30">#N/A</definedName>
    <definedName name="XXX_46" localSheetId="40">#N/A</definedName>
    <definedName name="XXX_46" localSheetId="36">#N/A</definedName>
    <definedName name="XXX_46" localSheetId="37">#N/A</definedName>
    <definedName name="XXX_46" localSheetId="38">'ANEXO XVII - Pedágio'!XXX_46</definedName>
    <definedName name="XXX_46" localSheetId="39">#N/A</definedName>
    <definedName name="XXX_46" localSheetId="68">#N/A</definedName>
    <definedName name="XXX_46" localSheetId="41">#N/A</definedName>
    <definedName name="XXX_46" localSheetId="67">#N/A</definedName>
    <definedName name="XXX_46" localSheetId="42">#N/A</definedName>
    <definedName name="XXX_46" localSheetId="43">#N/A</definedName>
    <definedName name="XXX_46" localSheetId="44">'ANEXO XXII - Sin. Abertura Tráf'!XXX_46</definedName>
    <definedName name="XXX_46" localSheetId="46">'ANEXO XXIV - Orç. Total'!XXX_46</definedName>
    <definedName name="XXX_46" localSheetId="59">'ANEXO XXIX - Doc SEDE'!XXX_46</definedName>
    <definedName name="XXX_46" localSheetId="47">'ANEXO XXV - Cronograma'!XXX_46</definedName>
    <definedName name="XXX_46" localSheetId="48">'ANEXO XXVI - Padrão Desempenho'!XXX_46</definedName>
    <definedName name="XXX_46" localSheetId="58">'ANEXO XXVIII - Espec. Servicos'!XXX_46</definedName>
    <definedName name="XXX_46" localSheetId="60">#N/A</definedName>
    <definedName name="XXX_46" localSheetId="61">#N/A</definedName>
    <definedName name="XXX_46" localSheetId="62">#N/A</definedName>
    <definedName name="XXX_46" localSheetId="63">#N/A</definedName>
    <definedName name="XXX_46" localSheetId="64">'ANEXO XXXIV - Aplicação PC'!XXX_46</definedName>
    <definedName name="XXX_46" localSheetId="65">#N/A</definedName>
    <definedName name="XXX_46" localSheetId="66">#N/A</definedName>
    <definedName name="XXX_46" localSheetId="1">SUMÁRIO!XXX_46</definedName>
    <definedName name="XXX_46">XXX_46</definedName>
    <definedName name="XXX_47" localSheetId="27">#N/A</definedName>
    <definedName name="XXX_47" localSheetId="25">'ANEXO VII - Erosão'!XXX_47</definedName>
    <definedName name="XXX_47" localSheetId="30">#N/A</definedName>
    <definedName name="XXX_47" localSheetId="40">#N/A</definedName>
    <definedName name="XXX_47" localSheetId="36">#N/A</definedName>
    <definedName name="XXX_47" localSheetId="37">#N/A</definedName>
    <definedName name="XXX_47" localSheetId="38">'ANEXO XVII - Pedágio'!XXX_47</definedName>
    <definedName name="XXX_47" localSheetId="39">#N/A</definedName>
    <definedName name="XXX_47" localSheetId="68">#N/A</definedName>
    <definedName name="XXX_47" localSheetId="41">#N/A</definedName>
    <definedName name="XXX_47" localSheetId="67">#N/A</definedName>
    <definedName name="XXX_47" localSheetId="42">#N/A</definedName>
    <definedName name="XXX_47" localSheetId="43">#N/A</definedName>
    <definedName name="XXX_47" localSheetId="44">'ANEXO XXII - Sin. Abertura Tráf'!XXX_47</definedName>
    <definedName name="XXX_47" localSheetId="46">'ANEXO XXIV - Orç. Total'!XXX_47</definedName>
    <definedName name="XXX_47" localSheetId="59">'ANEXO XXIX - Doc SEDE'!XXX_47</definedName>
    <definedName name="XXX_47" localSheetId="47">'ANEXO XXV - Cronograma'!XXX_47</definedName>
    <definedName name="XXX_47" localSheetId="48">'ANEXO XXVI - Padrão Desempenho'!XXX_47</definedName>
    <definedName name="XXX_47" localSheetId="58">'ANEXO XXVIII - Espec. Servicos'!XXX_47</definedName>
    <definedName name="XXX_47" localSheetId="60">#N/A</definedName>
    <definedName name="XXX_47" localSheetId="61">#N/A</definedName>
    <definedName name="XXX_47" localSheetId="62">#N/A</definedName>
    <definedName name="XXX_47" localSheetId="63">#N/A</definedName>
    <definedName name="XXX_47" localSheetId="64">'ANEXO XXXIV - Aplicação PC'!XXX_47</definedName>
    <definedName name="XXX_47" localSheetId="65">#N/A</definedName>
    <definedName name="XXX_47" localSheetId="66">#N/A</definedName>
    <definedName name="XXX_47" localSheetId="1">SUMÁRIO!XXX_47</definedName>
    <definedName name="XXX_47">XXX_47</definedName>
    <definedName name="XXX_48" localSheetId="27">#N/A</definedName>
    <definedName name="XXX_48" localSheetId="25">'ANEXO VII - Erosão'!XXX_48</definedName>
    <definedName name="XXX_48" localSheetId="30">#N/A</definedName>
    <definedName name="XXX_48" localSheetId="40">#N/A</definedName>
    <definedName name="XXX_48" localSheetId="36">#N/A</definedName>
    <definedName name="XXX_48" localSheetId="37">#N/A</definedName>
    <definedName name="XXX_48" localSheetId="38">'ANEXO XVII - Pedágio'!XXX_48</definedName>
    <definedName name="XXX_48" localSheetId="39">#N/A</definedName>
    <definedName name="XXX_48" localSheetId="68">#N/A</definedName>
    <definedName name="XXX_48" localSheetId="41">#N/A</definedName>
    <definedName name="XXX_48" localSheetId="67">#N/A</definedName>
    <definedName name="XXX_48" localSheetId="42">#N/A</definedName>
    <definedName name="XXX_48" localSheetId="43">#N/A</definedName>
    <definedName name="XXX_48" localSheetId="44">'ANEXO XXII - Sin. Abertura Tráf'!XXX_48</definedName>
    <definedName name="XXX_48" localSheetId="46">'ANEXO XXIV - Orç. Total'!XXX_48</definedName>
    <definedName name="XXX_48" localSheetId="59">'ANEXO XXIX - Doc SEDE'!XXX_48</definedName>
    <definedName name="XXX_48" localSheetId="47">'ANEXO XXV - Cronograma'!XXX_48</definedName>
    <definedName name="XXX_48" localSheetId="48">'ANEXO XXVI - Padrão Desempenho'!XXX_48</definedName>
    <definedName name="XXX_48" localSheetId="58">'ANEXO XXVIII - Espec. Servicos'!XXX_48</definedName>
    <definedName name="XXX_48" localSheetId="60">#N/A</definedName>
    <definedName name="XXX_48" localSheetId="61">#N/A</definedName>
    <definedName name="XXX_48" localSheetId="62">#N/A</definedName>
    <definedName name="XXX_48" localSheetId="63">#N/A</definedName>
    <definedName name="XXX_48" localSheetId="64">'ANEXO XXXIV - Aplicação PC'!XXX_48</definedName>
    <definedName name="XXX_48" localSheetId="65">#N/A</definedName>
    <definedName name="XXX_48" localSheetId="66">#N/A</definedName>
    <definedName name="XXX_48" localSheetId="1">SUMÁRIO!XXX_48</definedName>
    <definedName name="XXX_48">XXX_48</definedName>
    <definedName name="XXX_5" localSheetId="27">#N/A</definedName>
    <definedName name="XXX_5" localSheetId="25">'ANEXO VII - Erosão'!XXX_5</definedName>
    <definedName name="XXX_5" localSheetId="30">[0]!E_111_1</definedName>
    <definedName name="XXX_5" localSheetId="32">'ANEXO XII - Ficha Resumo'!XXX_5</definedName>
    <definedName name="XXX_5" localSheetId="40">#N/A</definedName>
    <definedName name="XXX_5" localSheetId="36">#N/A</definedName>
    <definedName name="XXX_5" localSheetId="37">#N/A</definedName>
    <definedName name="XXX_5" localSheetId="38">'ANEXO XVII - Pedágio'!XXX_5</definedName>
    <definedName name="XXX_5" localSheetId="39">#N/A</definedName>
    <definedName name="XXX_5" localSheetId="68">#N/A</definedName>
    <definedName name="XXX_5" localSheetId="41">#N/A</definedName>
    <definedName name="XXX_5" localSheetId="67">#N/A</definedName>
    <definedName name="XXX_5" localSheetId="42">#N/A</definedName>
    <definedName name="XXX_5" localSheetId="43">#N/A</definedName>
    <definedName name="XXX_5" localSheetId="44">'ANEXO XXII - Sin. Abertura Tráf'!XXX_5</definedName>
    <definedName name="XXX_5" localSheetId="46">'ANEXO XXIV - Orç. Total'!XXX_5</definedName>
    <definedName name="XXX_5" localSheetId="47">'ANEXO XXV - Cronograma'!XXX_5</definedName>
    <definedName name="XXX_5" localSheetId="48">'ANEXO XXVI - Padrão Desempenho'!XXX_5</definedName>
    <definedName name="XXX_5" localSheetId="60">#N/A</definedName>
    <definedName name="XXX_5" localSheetId="61">#N/A</definedName>
    <definedName name="XXX_5" localSheetId="62">#N/A</definedName>
    <definedName name="XXX_5" localSheetId="63">#N/A</definedName>
    <definedName name="XXX_5" localSheetId="64">'ANEXO XXXIV - Aplicação PC'!XXX_5</definedName>
    <definedName name="XXX_5" localSheetId="65">#N/A</definedName>
    <definedName name="XXX_5" localSheetId="66">#N/A</definedName>
    <definedName name="XXX_5" localSheetId="1">SUMÁRIO!XXX_5</definedName>
    <definedName name="XXX_5">XXX_5</definedName>
    <definedName name="XXX_51" localSheetId="27">#N/A</definedName>
    <definedName name="XXX_51" localSheetId="25">'ANEXO VII - Erosão'!XXX_51</definedName>
    <definedName name="XXX_51" localSheetId="30">#N/A</definedName>
    <definedName name="XXX_51" localSheetId="40">#N/A</definedName>
    <definedName name="XXX_51" localSheetId="36">#N/A</definedName>
    <definedName name="XXX_51" localSheetId="37">#N/A</definedName>
    <definedName name="XXX_51" localSheetId="38">'ANEXO XVII - Pedágio'!XXX_51</definedName>
    <definedName name="XXX_51" localSheetId="39">#N/A</definedName>
    <definedName name="XXX_51" localSheetId="68">#N/A</definedName>
    <definedName name="XXX_51" localSheetId="41">#N/A</definedName>
    <definedName name="XXX_51" localSheetId="67">#N/A</definedName>
    <definedName name="XXX_51" localSheetId="42">#N/A</definedName>
    <definedName name="XXX_51" localSheetId="43">#N/A</definedName>
    <definedName name="XXX_51" localSheetId="44">'ANEXO XXII - Sin. Abertura Tráf'!XXX_51</definedName>
    <definedName name="XXX_51" localSheetId="46">'ANEXO XXIV - Orç. Total'!XXX_51</definedName>
    <definedName name="XXX_51" localSheetId="59">'ANEXO XXIX - Doc SEDE'!XXX_51</definedName>
    <definedName name="XXX_51" localSheetId="47">'ANEXO XXV - Cronograma'!XXX_51</definedName>
    <definedName name="XXX_51" localSheetId="48">'ANEXO XXVI - Padrão Desempenho'!XXX_51</definedName>
    <definedName name="XXX_51" localSheetId="58">'ANEXO XXVIII - Espec. Servicos'!XXX_51</definedName>
    <definedName name="XXX_51" localSheetId="60">#N/A</definedName>
    <definedName name="XXX_51" localSheetId="61">#N/A</definedName>
    <definedName name="XXX_51" localSheetId="62">#N/A</definedName>
    <definedName name="XXX_51" localSheetId="63">#N/A</definedName>
    <definedName name="XXX_51" localSheetId="64">'ANEXO XXXIV - Aplicação PC'!XXX_51</definedName>
    <definedName name="XXX_51" localSheetId="65">#N/A</definedName>
    <definedName name="XXX_51" localSheetId="66">#N/A</definedName>
    <definedName name="XXX_51" localSheetId="1">SUMÁRIO!XXX_51</definedName>
    <definedName name="XXX_51">XXX_51</definedName>
    <definedName name="XXX_52" localSheetId="27">#N/A</definedName>
    <definedName name="XXX_52" localSheetId="25">'ANEXO VII - Erosão'!XXX_52</definedName>
    <definedName name="XXX_52" localSheetId="30">#N/A</definedName>
    <definedName name="XXX_52" localSheetId="40">#N/A</definedName>
    <definedName name="XXX_52" localSheetId="36">#N/A</definedName>
    <definedName name="XXX_52" localSheetId="37">#N/A</definedName>
    <definedName name="XXX_52" localSheetId="38">'ANEXO XVII - Pedágio'!XXX_52</definedName>
    <definedName name="XXX_52" localSheetId="39">#N/A</definedName>
    <definedName name="XXX_52" localSheetId="68">#N/A</definedName>
    <definedName name="XXX_52" localSheetId="41">#N/A</definedName>
    <definedName name="XXX_52" localSheetId="67">#N/A</definedName>
    <definedName name="XXX_52" localSheetId="42">#N/A</definedName>
    <definedName name="XXX_52" localSheetId="43">#N/A</definedName>
    <definedName name="XXX_52" localSheetId="44">'ANEXO XXII - Sin. Abertura Tráf'!XXX_52</definedName>
    <definedName name="XXX_52" localSheetId="46">'ANEXO XXIV - Orç. Total'!XXX_52</definedName>
    <definedName name="XXX_52" localSheetId="59">'ANEXO XXIX - Doc SEDE'!XXX_52</definedName>
    <definedName name="XXX_52" localSheetId="47">'ANEXO XXV - Cronograma'!XXX_52</definedName>
    <definedName name="XXX_52" localSheetId="48">'ANEXO XXVI - Padrão Desempenho'!XXX_52</definedName>
    <definedName name="XXX_52" localSheetId="58">'ANEXO XXVIII - Espec. Servicos'!XXX_52</definedName>
    <definedName name="XXX_52" localSheetId="60">#N/A</definedName>
    <definedName name="XXX_52" localSheetId="61">#N/A</definedName>
    <definedName name="XXX_52" localSheetId="62">#N/A</definedName>
    <definedName name="XXX_52" localSheetId="63">#N/A</definedName>
    <definedName name="XXX_52" localSheetId="64">'ANEXO XXXIV - Aplicação PC'!XXX_52</definedName>
    <definedName name="XXX_52" localSheetId="65">#N/A</definedName>
    <definedName name="XXX_52" localSheetId="66">#N/A</definedName>
    <definedName name="XXX_52" localSheetId="1">SUMÁRIO!XXX_52</definedName>
    <definedName name="XXX_52">XXX_52</definedName>
    <definedName name="XXX_53" localSheetId="27">#N/A</definedName>
    <definedName name="XXX_53" localSheetId="25">'ANEXO VII - Erosão'!XXX_53</definedName>
    <definedName name="XXX_53" localSheetId="30">#N/A</definedName>
    <definedName name="XXX_53" localSheetId="40">#N/A</definedName>
    <definedName name="XXX_53" localSheetId="36">#N/A</definedName>
    <definedName name="XXX_53" localSheetId="37">#N/A</definedName>
    <definedName name="XXX_53" localSheetId="38">'ANEXO XVII - Pedágio'!XXX_53</definedName>
    <definedName name="XXX_53" localSheetId="39">#N/A</definedName>
    <definedName name="XXX_53" localSheetId="68">#N/A</definedName>
    <definedName name="XXX_53" localSheetId="41">#N/A</definedName>
    <definedName name="XXX_53" localSheetId="67">#N/A</definedName>
    <definedName name="XXX_53" localSheetId="42">#N/A</definedName>
    <definedName name="XXX_53" localSheetId="43">#N/A</definedName>
    <definedName name="XXX_53" localSheetId="44">'ANEXO XXII - Sin. Abertura Tráf'!XXX_53</definedName>
    <definedName name="XXX_53" localSheetId="46">'ANEXO XXIV - Orç. Total'!XXX_53</definedName>
    <definedName name="XXX_53" localSheetId="59">'ANEXO XXIX - Doc SEDE'!XXX_53</definedName>
    <definedName name="XXX_53" localSheetId="47">'ANEXO XXV - Cronograma'!XXX_53</definedName>
    <definedName name="XXX_53" localSheetId="48">'ANEXO XXVI - Padrão Desempenho'!XXX_53</definedName>
    <definedName name="XXX_53" localSheetId="58">'ANEXO XXVIII - Espec. Servicos'!XXX_53</definedName>
    <definedName name="XXX_53" localSheetId="60">#N/A</definedName>
    <definedName name="XXX_53" localSheetId="61">#N/A</definedName>
    <definedName name="XXX_53" localSheetId="62">#N/A</definedName>
    <definedName name="XXX_53" localSheetId="63">#N/A</definedName>
    <definedName name="XXX_53" localSheetId="64">'ANEXO XXXIV - Aplicação PC'!XXX_53</definedName>
    <definedName name="XXX_53" localSheetId="65">#N/A</definedName>
    <definedName name="XXX_53" localSheetId="66">#N/A</definedName>
    <definedName name="XXX_53" localSheetId="1">SUMÁRIO!XXX_53</definedName>
    <definedName name="XXX_53">XXX_53</definedName>
    <definedName name="XXX_54" localSheetId="27">#N/A</definedName>
    <definedName name="XXX_54" localSheetId="25">'ANEXO VII - Erosão'!XXX_54</definedName>
    <definedName name="XXX_54" localSheetId="30">#N/A</definedName>
    <definedName name="XXX_54" localSheetId="40">#N/A</definedName>
    <definedName name="XXX_54" localSheetId="36">#N/A</definedName>
    <definedName name="XXX_54" localSheetId="37">#N/A</definedName>
    <definedName name="XXX_54" localSheetId="38">'ANEXO XVII - Pedágio'!XXX_54</definedName>
    <definedName name="XXX_54" localSheetId="39">#N/A</definedName>
    <definedName name="XXX_54" localSheetId="68">#N/A</definedName>
    <definedName name="XXX_54" localSheetId="41">#N/A</definedName>
    <definedName name="XXX_54" localSheetId="67">#N/A</definedName>
    <definedName name="XXX_54" localSheetId="42">#N/A</definedName>
    <definedName name="XXX_54" localSheetId="43">#N/A</definedName>
    <definedName name="XXX_54" localSheetId="44">'ANEXO XXII - Sin. Abertura Tráf'!XXX_54</definedName>
    <definedName name="XXX_54" localSheetId="46">'ANEXO XXIV - Orç. Total'!XXX_54</definedName>
    <definedName name="XXX_54" localSheetId="59">'ANEXO XXIX - Doc SEDE'!XXX_54</definedName>
    <definedName name="XXX_54" localSheetId="47">'ANEXO XXV - Cronograma'!XXX_54</definedName>
    <definedName name="XXX_54" localSheetId="48">'ANEXO XXVI - Padrão Desempenho'!XXX_54</definedName>
    <definedName name="XXX_54" localSheetId="58">'ANEXO XXVIII - Espec. Servicos'!XXX_54</definedName>
    <definedName name="XXX_54" localSheetId="60">#N/A</definedName>
    <definedName name="XXX_54" localSheetId="61">#N/A</definedName>
    <definedName name="XXX_54" localSheetId="62">#N/A</definedName>
    <definedName name="XXX_54" localSheetId="63">#N/A</definedName>
    <definedName name="XXX_54" localSheetId="64">'ANEXO XXXIV - Aplicação PC'!XXX_54</definedName>
    <definedName name="XXX_54" localSheetId="65">#N/A</definedName>
    <definedName name="XXX_54" localSheetId="66">#N/A</definedName>
    <definedName name="XXX_54" localSheetId="1">SUMÁRIO!XXX_54</definedName>
    <definedName name="XXX_54">XXX_54</definedName>
    <definedName name="XXX_55" localSheetId="27">#N/A</definedName>
    <definedName name="XXX_55" localSheetId="25">'ANEXO VII - Erosão'!XXX_55</definedName>
    <definedName name="XXX_55" localSheetId="30">#N/A</definedName>
    <definedName name="XXX_55" localSheetId="40">#N/A</definedName>
    <definedName name="XXX_55" localSheetId="36">#N/A</definedName>
    <definedName name="XXX_55" localSheetId="37">#N/A</definedName>
    <definedName name="XXX_55" localSheetId="38">'ANEXO XVII - Pedágio'!XXX_55</definedName>
    <definedName name="XXX_55" localSheetId="39">#N/A</definedName>
    <definedName name="XXX_55" localSheetId="68">#N/A</definedName>
    <definedName name="XXX_55" localSheetId="41">#N/A</definedName>
    <definedName name="XXX_55" localSheetId="67">#N/A</definedName>
    <definedName name="XXX_55" localSheetId="42">#N/A</definedName>
    <definedName name="XXX_55" localSheetId="43">#N/A</definedName>
    <definedName name="XXX_55" localSheetId="44">'ANEXO XXII - Sin. Abertura Tráf'!XXX_55</definedName>
    <definedName name="XXX_55" localSheetId="46">'ANEXO XXIV - Orç. Total'!XXX_55</definedName>
    <definedName name="XXX_55" localSheetId="59">'ANEXO XXIX - Doc SEDE'!XXX_55</definedName>
    <definedName name="XXX_55" localSheetId="47">'ANEXO XXV - Cronograma'!XXX_55</definedName>
    <definedName name="XXX_55" localSheetId="48">'ANEXO XXVI - Padrão Desempenho'!XXX_55</definedName>
    <definedName name="XXX_55" localSheetId="58">'ANEXO XXVIII - Espec. Servicos'!XXX_55</definedName>
    <definedName name="XXX_55" localSheetId="60">#N/A</definedName>
    <definedName name="XXX_55" localSheetId="61">#N/A</definedName>
    <definedName name="XXX_55" localSheetId="62">#N/A</definedName>
    <definedName name="XXX_55" localSheetId="63">#N/A</definedName>
    <definedName name="XXX_55" localSheetId="64">'ANEXO XXXIV - Aplicação PC'!XXX_55</definedName>
    <definedName name="XXX_55" localSheetId="65">#N/A</definedName>
    <definedName name="XXX_55" localSheetId="66">#N/A</definedName>
    <definedName name="XXX_55" localSheetId="1">SUMÁRIO!XXX_55</definedName>
    <definedName name="XXX_55">XXX_55</definedName>
    <definedName name="XXX_56" localSheetId="27">#N/A</definedName>
    <definedName name="XXX_56" localSheetId="25">'ANEXO VII - Erosão'!XXX_56</definedName>
    <definedName name="XXX_56" localSheetId="30">#N/A</definedName>
    <definedName name="XXX_56" localSheetId="40">#N/A</definedName>
    <definedName name="XXX_56" localSheetId="36">#N/A</definedName>
    <definedName name="XXX_56" localSheetId="37">#N/A</definedName>
    <definedName name="XXX_56" localSheetId="38">'ANEXO XVII - Pedágio'!XXX_56</definedName>
    <definedName name="XXX_56" localSheetId="39">#N/A</definedName>
    <definedName name="XXX_56" localSheetId="68">#N/A</definedName>
    <definedName name="XXX_56" localSheetId="41">#N/A</definedName>
    <definedName name="XXX_56" localSheetId="67">#N/A</definedName>
    <definedName name="XXX_56" localSheetId="42">#N/A</definedName>
    <definedName name="XXX_56" localSheetId="43">#N/A</definedName>
    <definedName name="XXX_56" localSheetId="44">'ANEXO XXII - Sin. Abertura Tráf'!XXX_56</definedName>
    <definedName name="XXX_56" localSheetId="46">'ANEXO XXIV - Orç. Total'!XXX_56</definedName>
    <definedName name="XXX_56" localSheetId="59">'ANEXO XXIX - Doc SEDE'!XXX_56</definedName>
    <definedName name="XXX_56" localSheetId="47">'ANEXO XXV - Cronograma'!XXX_56</definedName>
    <definedName name="XXX_56" localSheetId="48">'ANEXO XXVI - Padrão Desempenho'!XXX_56</definedName>
    <definedName name="XXX_56" localSheetId="58">'ANEXO XXVIII - Espec. Servicos'!XXX_56</definedName>
    <definedName name="XXX_56" localSheetId="60">#N/A</definedName>
    <definedName name="XXX_56" localSheetId="61">#N/A</definedName>
    <definedName name="XXX_56" localSheetId="62">#N/A</definedName>
    <definedName name="XXX_56" localSheetId="63">#N/A</definedName>
    <definedName name="XXX_56" localSheetId="64">'ANEXO XXXIV - Aplicação PC'!XXX_56</definedName>
    <definedName name="XXX_56" localSheetId="65">#N/A</definedName>
    <definedName name="XXX_56" localSheetId="66">#N/A</definedName>
    <definedName name="XXX_56" localSheetId="1">SUMÁRIO!XXX_56</definedName>
    <definedName name="XXX_56">XXX_56</definedName>
    <definedName name="XXX_57" localSheetId="27">#N/A</definedName>
    <definedName name="XXX_57" localSheetId="25">'ANEXO VII - Erosão'!XXX_57</definedName>
    <definedName name="XXX_57" localSheetId="30">#N/A</definedName>
    <definedName name="XXX_57" localSheetId="40">#N/A</definedName>
    <definedName name="XXX_57" localSheetId="36">#N/A</definedName>
    <definedName name="XXX_57" localSheetId="37">#N/A</definedName>
    <definedName name="XXX_57" localSheetId="38">'ANEXO XVII - Pedágio'!XXX_57</definedName>
    <definedName name="XXX_57" localSheetId="39">#N/A</definedName>
    <definedName name="XXX_57" localSheetId="68">#N/A</definedName>
    <definedName name="XXX_57" localSheetId="41">#N/A</definedName>
    <definedName name="XXX_57" localSheetId="67">#N/A</definedName>
    <definedName name="XXX_57" localSheetId="42">#N/A</definedName>
    <definedName name="XXX_57" localSheetId="43">#N/A</definedName>
    <definedName name="XXX_57" localSheetId="44">'ANEXO XXII - Sin. Abertura Tráf'!XXX_57</definedName>
    <definedName name="XXX_57" localSheetId="46">'ANEXO XXIV - Orç. Total'!XXX_57</definedName>
    <definedName name="XXX_57" localSheetId="59">'ANEXO XXIX - Doc SEDE'!XXX_57</definedName>
    <definedName name="XXX_57" localSheetId="47">'ANEXO XXV - Cronograma'!XXX_57</definedName>
    <definedName name="XXX_57" localSheetId="48">'ANEXO XXVI - Padrão Desempenho'!XXX_57</definedName>
    <definedName name="XXX_57" localSheetId="58">'ANEXO XXVIII - Espec. Servicos'!XXX_57</definedName>
    <definedName name="XXX_57" localSheetId="60">#N/A</definedName>
    <definedName name="XXX_57" localSheetId="61">#N/A</definedName>
    <definedName name="XXX_57" localSheetId="62">#N/A</definedName>
    <definedName name="XXX_57" localSheetId="63">#N/A</definedName>
    <definedName name="XXX_57" localSheetId="64">'ANEXO XXXIV - Aplicação PC'!XXX_57</definedName>
    <definedName name="XXX_57" localSheetId="65">#N/A</definedName>
    <definedName name="XXX_57" localSheetId="66">#N/A</definedName>
    <definedName name="XXX_57" localSheetId="1">SUMÁRIO!XXX_57</definedName>
    <definedName name="XXX_57">XXX_57</definedName>
    <definedName name="XXX_58" localSheetId="27">#N/A</definedName>
    <definedName name="XXX_58" localSheetId="25">'ANEXO VII - Erosão'!XXX_58</definedName>
    <definedName name="XXX_58" localSheetId="30">#N/A</definedName>
    <definedName name="XXX_58" localSheetId="40">#N/A</definedName>
    <definedName name="XXX_58" localSheetId="36">#N/A</definedName>
    <definedName name="XXX_58" localSheetId="37">#N/A</definedName>
    <definedName name="XXX_58" localSheetId="38">'ANEXO XVII - Pedágio'!XXX_58</definedName>
    <definedName name="XXX_58" localSheetId="39">#N/A</definedName>
    <definedName name="XXX_58" localSheetId="68">#N/A</definedName>
    <definedName name="XXX_58" localSheetId="41">#N/A</definedName>
    <definedName name="XXX_58" localSheetId="67">#N/A</definedName>
    <definedName name="XXX_58" localSheetId="42">#N/A</definedName>
    <definedName name="XXX_58" localSheetId="43">#N/A</definedName>
    <definedName name="XXX_58" localSheetId="44">'ANEXO XXII - Sin. Abertura Tráf'!XXX_58</definedName>
    <definedName name="XXX_58" localSheetId="46">'ANEXO XXIV - Orç. Total'!XXX_58</definedName>
    <definedName name="XXX_58" localSheetId="59">'ANEXO XXIX - Doc SEDE'!XXX_58</definedName>
    <definedName name="XXX_58" localSheetId="47">'ANEXO XXV - Cronograma'!XXX_58</definedName>
    <definedName name="XXX_58" localSheetId="48">'ANEXO XXVI - Padrão Desempenho'!XXX_58</definedName>
    <definedName name="XXX_58" localSheetId="58">'ANEXO XXVIII - Espec. Servicos'!XXX_58</definedName>
    <definedName name="XXX_58" localSheetId="60">#N/A</definedName>
    <definedName name="XXX_58" localSheetId="61">#N/A</definedName>
    <definedName name="XXX_58" localSheetId="62">#N/A</definedName>
    <definedName name="XXX_58" localSheetId="63">#N/A</definedName>
    <definedName name="XXX_58" localSheetId="64">'ANEXO XXXIV - Aplicação PC'!XXX_58</definedName>
    <definedName name="XXX_58" localSheetId="65">#N/A</definedName>
    <definedName name="XXX_58" localSheetId="66">#N/A</definedName>
    <definedName name="XXX_58" localSheetId="1">SUMÁRIO!XXX_58</definedName>
    <definedName name="XXX_58">XXX_58</definedName>
    <definedName name="XXX_59" localSheetId="27">#N/A</definedName>
    <definedName name="XXX_59" localSheetId="25">'ANEXO VII - Erosão'!XXX_59</definedName>
    <definedName name="XXX_59" localSheetId="30">#N/A</definedName>
    <definedName name="XXX_59" localSheetId="40">#N/A</definedName>
    <definedName name="XXX_59" localSheetId="36">#N/A</definedName>
    <definedName name="XXX_59" localSheetId="37">#N/A</definedName>
    <definedName name="XXX_59" localSheetId="38">'ANEXO XVII - Pedágio'!XXX_59</definedName>
    <definedName name="XXX_59" localSheetId="39">#N/A</definedName>
    <definedName name="XXX_59" localSheetId="68">#N/A</definedName>
    <definedName name="XXX_59" localSheetId="41">#N/A</definedName>
    <definedName name="XXX_59" localSheetId="67">#N/A</definedName>
    <definedName name="XXX_59" localSheetId="42">#N/A</definedName>
    <definedName name="XXX_59" localSheetId="43">#N/A</definedName>
    <definedName name="XXX_59" localSheetId="44">'ANEXO XXII - Sin. Abertura Tráf'!XXX_59</definedName>
    <definedName name="XXX_59" localSheetId="46">'ANEXO XXIV - Orç. Total'!XXX_59</definedName>
    <definedName name="XXX_59" localSheetId="59">'ANEXO XXIX - Doc SEDE'!XXX_59</definedName>
    <definedName name="XXX_59" localSheetId="47">'ANEXO XXV - Cronograma'!XXX_59</definedName>
    <definedName name="XXX_59" localSheetId="48">'ANEXO XXVI - Padrão Desempenho'!XXX_59</definedName>
    <definedName name="XXX_59" localSheetId="58">'ANEXO XXVIII - Espec. Servicos'!XXX_59</definedName>
    <definedName name="XXX_59" localSheetId="60">#N/A</definedName>
    <definedName name="XXX_59" localSheetId="61">#N/A</definedName>
    <definedName name="XXX_59" localSheetId="62">#N/A</definedName>
    <definedName name="XXX_59" localSheetId="63">#N/A</definedName>
    <definedName name="XXX_59" localSheetId="64">'ANEXO XXXIV - Aplicação PC'!XXX_59</definedName>
    <definedName name="XXX_59" localSheetId="65">#N/A</definedName>
    <definedName name="XXX_59" localSheetId="66">#N/A</definedName>
    <definedName name="XXX_59" localSheetId="1">SUMÁRIO!XXX_59</definedName>
    <definedName name="XXX_59">XXX_59</definedName>
    <definedName name="XXX_6" localSheetId="27">#N/A</definedName>
    <definedName name="XXX_6" localSheetId="25">'ANEXO VII - Erosão'!XXX_6</definedName>
    <definedName name="XXX_6" localSheetId="30">#N/A</definedName>
    <definedName name="XXX_6" localSheetId="32">'ANEXO XII - Ficha Resumo'!XXX_6</definedName>
    <definedName name="XXX_6" localSheetId="40">#N/A</definedName>
    <definedName name="XXX_6" localSheetId="36">#N/A</definedName>
    <definedName name="XXX_6" localSheetId="37">#N/A</definedName>
    <definedName name="XXX_6" localSheetId="38">'ANEXO XVII - Pedágio'!XXX_6</definedName>
    <definedName name="XXX_6" localSheetId="39">#N/A</definedName>
    <definedName name="XXX_6" localSheetId="68">#N/A</definedName>
    <definedName name="XXX_6" localSheetId="41">#N/A</definedName>
    <definedName name="XXX_6" localSheetId="67">#N/A</definedName>
    <definedName name="XXX_6" localSheetId="42">#N/A</definedName>
    <definedName name="XXX_6" localSheetId="43">#N/A</definedName>
    <definedName name="XXX_6" localSheetId="44">'ANEXO XXII - Sin. Abertura Tráf'!XXX_6</definedName>
    <definedName name="XXX_6" localSheetId="46">'ANEXO XXIV - Orç. Total'!XXX_6</definedName>
    <definedName name="XXX_6" localSheetId="47">'ANEXO XXV - Cronograma'!XXX_6</definedName>
    <definedName name="XXX_6" localSheetId="48">'ANEXO XXVI - Padrão Desempenho'!XXX_6</definedName>
    <definedName name="XXX_6" localSheetId="60">#N/A</definedName>
    <definedName name="XXX_6" localSheetId="61">#N/A</definedName>
    <definedName name="XXX_6" localSheetId="62">#N/A</definedName>
    <definedName name="XXX_6" localSheetId="63">#N/A</definedName>
    <definedName name="XXX_6" localSheetId="64">'ANEXO XXXIV - Aplicação PC'!XXX_6</definedName>
    <definedName name="XXX_6" localSheetId="65">#N/A</definedName>
    <definedName name="XXX_6" localSheetId="66">#N/A</definedName>
    <definedName name="XXX_6" localSheetId="1">SUMÁRIO!XXX_6</definedName>
    <definedName name="XXX_6">XXX_6</definedName>
    <definedName name="XXX_60" localSheetId="27">#N/A</definedName>
    <definedName name="XXX_60" localSheetId="25">'ANEXO VII - Erosão'!XXX_60</definedName>
    <definedName name="XXX_60" localSheetId="30">#N/A</definedName>
    <definedName name="XXX_60" localSheetId="40">#N/A</definedName>
    <definedName name="XXX_60" localSheetId="36">#N/A</definedName>
    <definedName name="XXX_60" localSheetId="37">#N/A</definedName>
    <definedName name="XXX_60" localSheetId="38">'ANEXO XVII - Pedágio'!XXX_60</definedName>
    <definedName name="XXX_60" localSheetId="39">#N/A</definedName>
    <definedName name="XXX_60" localSheetId="68">#N/A</definedName>
    <definedName name="XXX_60" localSheetId="41">#N/A</definedName>
    <definedName name="XXX_60" localSheetId="67">#N/A</definedName>
    <definedName name="XXX_60" localSheetId="42">#N/A</definedName>
    <definedName name="XXX_60" localSheetId="43">#N/A</definedName>
    <definedName name="XXX_60" localSheetId="44">'ANEXO XXII - Sin. Abertura Tráf'!XXX_60</definedName>
    <definedName name="XXX_60" localSheetId="46">'ANEXO XXIV - Orç. Total'!XXX_60</definedName>
    <definedName name="XXX_60" localSheetId="59">'ANEXO XXIX - Doc SEDE'!XXX_60</definedName>
    <definedName name="XXX_60" localSheetId="47">'ANEXO XXV - Cronograma'!XXX_60</definedName>
    <definedName name="XXX_60" localSheetId="48">'ANEXO XXVI - Padrão Desempenho'!XXX_60</definedName>
    <definedName name="XXX_60" localSheetId="58">'ANEXO XXVIII - Espec. Servicos'!XXX_60</definedName>
    <definedName name="XXX_60" localSheetId="60">#N/A</definedName>
    <definedName name="XXX_60" localSheetId="61">#N/A</definedName>
    <definedName name="XXX_60" localSheetId="62">#N/A</definedName>
    <definedName name="XXX_60" localSheetId="63">#N/A</definedName>
    <definedName name="XXX_60" localSheetId="64">'ANEXO XXXIV - Aplicação PC'!XXX_60</definedName>
    <definedName name="XXX_60" localSheetId="65">#N/A</definedName>
    <definedName name="XXX_60" localSheetId="66">#N/A</definedName>
    <definedName name="XXX_60" localSheetId="1">SUMÁRIO!XXX_60</definedName>
    <definedName name="XXX_60">XXX_60</definedName>
    <definedName name="XXX_61" localSheetId="27">'ANEXO IX - Met. Solução II (1)'!E_112_1</definedName>
    <definedName name="XXX_61" localSheetId="25">'ANEXO VII - Erosão'!XXX_61</definedName>
    <definedName name="XXX_61" localSheetId="30">E_112_1</definedName>
    <definedName name="XXX_61" localSheetId="40">'ANEXO XIX - FIT'!E_112_1</definedName>
    <definedName name="XXX_61" localSheetId="36">#N/A</definedName>
    <definedName name="XXX_61" localSheetId="37">'ANEXO XVI - Cotação'!E_112_1</definedName>
    <definedName name="XXX_61" localSheetId="38">'ANEXO XVII - Pedágio'!XXX_61</definedName>
    <definedName name="XXX_61" localSheetId="39">'ANEXO XVIII - Binômio'!E_112_1</definedName>
    <definedName name="XXX_61" localSheetId="68">#N/A</definedName>
    <definedName name="XXX_61" localSheetId="41">'ANEXO XX - Transporte'!E_112_1</definedName>
    <definedName name="XXX_61" localSheetId="67">'ANEXO XXI - Curva ABC'!E_112_1</definedName>
    <definedName name="XXX_61" localSheetId="42">#N/A</definedName>
    <definedName name="XXX_61" localSheetId="43">#N/A</definedName>
    <definedName name="XXX_61" localSheetId="44">'ANEXO XXII - Sin. Abertura Tráf'!XXX_61</definedName>
    <definedName name="XXX_61" localSheetId="46">'ANEXO XXIV - Orç. Total'!XXX_61</definedName>
    <definedName name="XXX_61" localSheetId="59">'ANEXO XXIX - Doc SEDE'!XXX_61</definedName>
    <definedName name="XXX_61" localSheetId="47">'ANEXO XXV - Cronograma'!XXX_61</definedName>
    <definedName name="XXX_61" localSheetId="48">'ANEXO XXVI - Padrão Desempenho'!XXX_61</definedName>
    <definedName name="XXX_61" localSheetId="58">'ANEXO XXVIII - Espec. Servicos'!XXX_61</definedName>
    <definedName name="XXX_61" localSheetId="60">'ANEXO XXX - Termo aprov.'!E_112_1</definedName>
    <definedName name="XXX_61" localSheetId="61">'ANEXO XXXI - Receb. Obra'!E_112_1</definedName>
    <definedName name="XXX_61" localSheetId="62">'ANEXO XXXII - Crít. acidentes'!E_112_1</definedName>
    <definedName name="XXX_61" localSheetId="63">'ANEXO XXXIII-Matriz de Soluções'!E_112_1</definedName>
    <definedName name="XXX_61" localSheetId="64">'ANEXO XXXIV - Aplicação PC'!XXX_61</definedName>
    <definedName name="XXX_61" localSheetId="65">'ANEXO XXXV - Fator H.P.'!E_112_1</definedName>
    <definedName name="XXX_61" localSheetId="66">'ANEXO XXXVI - Nível de Serviço'!E_112_1</definedName>
    <definedName name="XXX_61" localSheetId="1">SUMÁRIO!XXX_61</definedName>
    <definedName name="XXX_61">XXX_61</definedName>
    <definedName name="XXX_62" localSheetId="27">#N/A</definedName>
    <definedName name="XXX_62" localSheetId="25">'ANEXO VII - Erosão'!XXX_62</definedName>
    <definedName name="XXX_62" localSheetId="30">#N/A</definedName>
    <definedName name="XXX_62" localSheetId="40">#N/A</definedName>
    <definedName name="XXX_62" localSheetId="36">#N/A</definedName>
    <definedName name="XXX_62" localSheetId="37">#N/A</definedName>
    <definedName name="XXX_62" localSheetId="38">'ANEXO XVII - Pedágio'!XXX_62</definedName>
    <definedName name="XXX_62" localSheetId="39">#N/A</definedName>
    <definedName name="XXX_62" localSheetId="68">#N/A</definedName>
    <definedName name="XXX_62" localSheetId="41">#N/A</definedName>
    <definedName name="XXX_62" localSheetId="67">#N/A</definedName>
    <definedName name="XXX_62" localSheetId="42">#N/A</definedName>
    <definedName name="XXX_62" localSheetId="43">#N/A</definedName>
    <definedName name="XXX_62" localSheetId="44">'ANEXO XXII - Sin. Abertura Tráf'!XXX_62</definedName>
    <definedName name="XXX_62" localSheetId="46">'ANEXO XXIV - Orç. Total'!XXX_62</definedName>
    <definedName name="XXX_62" localSheetId="59">'ANEXO XXIX - Doc SEDE'!XXX_62</definedName>
    <definedName name="XXX_62" localSheetId="47">'ANEXO XXV - Cronograma'!XXX_62</definedName>
    <definedName name="XXX_62" localSheetId="48">'ANEXO XXVI - Padrão Desempenho'!XXX_62</definedName>
    <definedName name="XXX_62" localSheetId="58">'ANEXO XXVIII - Espec. Servicos'!XXX_62</definedName>
    <definedName name="XXX_62" localSheetId="60">#N/A</definedName>
    <definedName name="XXX_62" localSheetId="61">#N/A</definedName>
    <definedName name="XXX_62" localSheetId="62">#N/A</definedName>
    <definedName name="XXX_62" localSheetId="63">#N/A</definedName>
    <definedName name="XXX_62" localSheetId="64">'ANEXO XXXIV - Aplicação PC'!XXX_62</definedName>
    <definedName name="XXX_62" localSheetId="65">#N/A</definedName>
    <definedName name="XXX_62" localSheetId="66">#N/A</definedName>
    <definedName name="XXX_62" localSheetId="1">SUMÁRIO!XXX_62</definedName>
    <definedName name="XXX_62">XXX_62</definedName>
    <definedName name="XXX_63" localSheetId="27">#N/A</definedName>
    <definedName name="XXX_63" localSheetId="25">'ANEXO VII - Erosão'!XXX_63</definedName>
    <definedName name="XXX_63" localSheetId="30">#N/A</definedName>
    <definedName name="XXX_63" localSheetId="40">#N/A</definedName>
    <definedName name="XXX_63" localSheetId="36">#N/A</definedName>
    <definedName name="XXX_63" localSheetId="37">#N/A</definedName>
    <definedName name="XXX_63" localSheetId="38">'ANEXO XVII - Pedágio'!XXX_63</definedName>
    <definedName name="XXX_63" localSheetId="39">#N/A</definedName>
    <definedName name="XXX_63" localSheetId="68">#N/A</definedName>
    <definedName name="XXX_63" localSheetId="41">#N/A</definedName>
    <definedName name="XXX_63" localSheetId="67">#N/A</definedName>
    <definedName name="XXX_63" localSheetId="42">#N/A</definedName>
    <definedName name="XXX_63" localSheetId="43">#N/A</definedName>
    <definedName name="XXX_63" localSheetId="44">'ANEXO XXII - Sin. Abertura Tráf'!XXX_63</definedName>
    <definedName name="XXX_63" localSheetId="46">'ANEXO XXIV - Orç. Total'!XXX_63</definedName>
    <definedName name="XXX_63" localSheetId="59">'ANEXO XXIX - Doc SEDE'!XXX_63</definedName>
    <definedName name="XXX_63" localSheetId="47">'ANEXO XXV - Cronograma'!XXX_63</definedName>
    <definedName name="XXX_63" localSheetId="48">'ANEXO XXVI - Padrão Desempenho'!XXX_63</definedName>
    <definedName name="XXX_63" localSheetId="58">'ANEXO XXVIII - Espec. Servicos'!XXX_63</definedName>
    <definedName name="XXX_63" localSheetId="60">#N/A</definedName>
    <definedName name="XXX_63" localSheetId="61">#N/A</definedName>
    <definedName name="XXX_63" localSheetId="62">#N/A</definedName>
    <definedName name="XXX_63" localSheetId="63">#N/A</definedName>
    <definedName name="XXX_63" localSheetId="64">'ANEXO XXXIV - Aplicação PC'!XXX_63</definedName>
    <definedName name="XXX_63" localSheetId="65">#N/A</definedName>
    <definedName name="XXX_63" localSheetId="66">#N/A</definedName>
    <definedName name="XXX_63" localSheetId="1">SUMÁRIO!XXX_63</definedName>
    <definedName name="XXX_63">XXX_63</definedName>
    <definedName name="XXX_64" localSheetId="27">#N/A</definedName>
    <definedName name="XXX_64" localSheetId="25">'ANEXO VII - Erosão'!XXX_64</definedName>
    <definedName name="XXX_64" localSheetId="30">#N/A</definedName>
    <definedName name="XXX_64" localSheetId="40">#N/A</definedName>
    <definedName name="XXX_64" localSheetId="36">#N/A</definedName>
    <definedName name="XXX_64" localSheetId="37">#N/A</definedName>
    <definedName name="XXX_64" localSheetId="38">'ANEXO XVII - Pedágio'!XXX_64</definedName>
    <definedName name="XXX_64" localSheetId="39">#N/A</definedName>
    <definedName name="XXX_64" localSheetId="68">#N/A</definedName>
    <definedName name="XXX_64" localSheetId="41">#N/A</definedName>
    <definedName name="XXX_64" localSheetId="67">#N/A</definedName>
    <definedName name="XXX_64" localSheetId="42">#N/A</definedName>
    <definedName name="XXX_64" localSheetId="43">#N/A</definedName>
    <definedName name="XXX_64" localSheetId="44">'ANEXO XXII - Sin. Abertura Tráf'!XXX_64</definedName>
    <definedName name="XXX_64" localSheetId="46">'ANEXO XXIV - Orç. Total'!XXX_64</definedName>
    <definedName name="XXX_64" localSheetId="59">'ANEXO XXIX - Doc SEDE'!XXX_64</definedName>
    <definedName name="XXX_64" localSheetId="47">'ANEXO XXV - Cronograma'!XXX_64</definedName>
    <definedName name="XXX_64" localSheetId="48">'ANEXO XXVI - Padrão Desempenho'!XXX_64</definedName>
    <definedName name="XXX_64" localSheetId="58">'ANEXO XXVIII - Espec. Servicos'!XXX_64</definedName>
    <definedName name="XXX_64" localSheetId="60">#N/A</definedName>
    <definedName name="XXX_64" localSheetId="61">#N/A</definedName>
    <definedName name="XXX_64" localSheetId="62">#N/A</definedName>
    <definedName name="XXX_64" localSheetId="63">#N/A</definedName>
    <definedName name="XXX_64" localSheetId="64">'ANEXO XXXIV - Aplicação PC'!XXX_64</definedName>
    <definedName name="XXX_64" localSheetId="65">#N/A</definedName>
    <definedName name="XXX_64" localSheetId="66">#N/A</definedName>
    <definedName name="XXX_64" localSheetId="1">SUMÁRIO!XXX_64</definedName>
    <definedName name="XXX_64">XXX_64</definedName>
    <definedName name="XXX_65" localSheetId="27">#N/A</definedName>
    <definedName name="XXX_65" localSheetId="25">'ANEXO VII - Erosão'!XXX_65</definedName>
    <definedName name="XXX_65" localSheetId="30">#N/A</definedName>
    <definedName name="XXX_65" localSheetId="40">#N/A</definedName>
    <definedName name="XXX_65" localSheetId="36">#N/A</definedName>
    <definedName name="XXX_65" localSheetId="37">#N/A</definedName>
    <definedName name="XXX_65" localSheetId="38">'ANEXO XVII - Pedágio'!XXX_65</definedName>
    <definedName name="XXX_65" localSheetId="39">#N/A</definedName>
    <definedName name="XXX_65" localSheetId="68">#N/A</definedName>
    <definedName name="XXX_65" localSheetId="41">#N/A</definedName>
    <definedName name="XXX_65" localSheetId="67">#N/A</definedName>
    <definedName name="XXX_65" localSheetId="42">#N/A</definedName>
    <definedName name="XXX_65" localSheetId="43">#N/A</definedName>
    <definedName name="XXX_65" localSheetId="44">'ANEXO XXII - Sin. Abertura Tráf'!XXX_65</definedName>
    <definedName name="XXX_65" localSheetId="46">'ANEXO XXIV - Orç. Total'!XXX_65</definedName>
    <definedName name="XXX_65" localSheetId="59">'ANEXO XXIX - Doc SEDE'!XXX_65</definedName>
    <definedName name="XXX_65" localSheetId="47">'ANEXO XXV - Cronograma'!XXX_65</definedName>
    <definedName name="XXX_65" localSheetId="48">'ANEXO XXVI - Padrão Desempenho'!XXX_65</definedName>
    <definedName name="XXX_65" localSheetId="58">'ANEXO XXVIII - Espec. Servicos'!XXX_65</definedName>
    <definedName name="XXX_65" localSheetId="60">#N/A</definedName>
    <definedName name="XXX_65" localSheetId="61">#N/A</definedName>
    <definedName name="XXX_65" localSheetId="62">#N/A</definedName>
    <definedName name="XXX_65" localSheetId="63">#N/A</definedName>
    <definedName name="XXX_65" localSheetId="64">'ANEXO XXXIV - Aplicação PC'!XXX_65</definedName>
    <definedName name="XXX_65" localSheetId="65">#N/A</definedName>
    <definedName name="XXX_65" localSheetId="66">#N/A</definedName>
    <definedName name="XXX_65" localSheetId="1">SUMÁRIO!XXX_65</definedName>
    <definedName name="XXX_65">XXX_65</definedName>
    <definedName name="XXX_66" localSheetId="27">#N/A</definedName>
    <definedName name="XXX_66" localSheetId="25">'ANEXO VII - Erosão'!XXX_66</definedName>
    <definedName name="XXX_66" localSheetId="30">#N/A</definedName>
    <definedName name="XXX_66" localSheetId="40">#N/A</definedName>
    <definedName name="XXX_66" localSheetId="36">#N/A</definedName>
    <definedName name="XXX_66" localSheetId="37">#N/A</definedName>
    <definedName name="XXX_66" localSheetId="38">'ANEXO XVII - Pedágio'!XXX_66</definedName>
    <definedName name="XXX_66" localSheetId="39">#N/A</definedName>
    <definedName name="XXX_66" localSheetId="68">#N/A</definedName>
    <definedName name="XXX_66" localSheetId="41">#N/A</definedName>
    <definedName name="XXX_66" localSheetId="67">#N/A</definedName>
    <definedName name="XXX_66" localSheetId="42">#N/A</definedName>
    <definedName name="XXX_66" localSheetId="43">#N/A</definedName>
    <definedName name="XXX_66" localSheetId="44">'ANEXO XXII - Sin. Abertura Tráf'!XXX_66</definedName>
    <definedName name="XXX_66" localSheetId="46">'ANEXO XXIV - Orç. Total'!XXX_66</definedName>
    <definedName name="XXX_66" localSheetId="59">'ANEXO XXIX - Doc SEDE'!XXX_66</definedName>
    <definedName name="XXX_66" localSheetId="47">'ANEXO XXV - Cronograma'!XXX_66</definedName>
    <definedName name="XXX_66" localSheetId="48">'ANEXO XXVI - Padrão Desempenho'!XXX_66</definedName>
    <definedName name="XXX_66" localSheetId="58">'ANEXO XXVIII - Espec. Servicos'!XXX_66</definedName>
    <definedName name="XXX_66" localSheetId="60">#N/A</definedName>
    <definedName name="XXX_66" localSheetId="61">#N/A</definedName>
    <definedName name="XXX_66" localSheetId="62">#N/A</definedName>
    <definedName name="XXX_66" localSheetId="63">#N/A</definedName>
    <definedName name="XXX_66" localSheetId="64">'ANEXO XXXIV - Aplicação PC'!XXX_66</definedName>
    <definedName name="XXX_66" localSheetId="65">#N/A</definedName>
    <definedName name="XXX_66" localSheetId="66">#N/A</definedName>
    <definedName name="XXX_66" localSheetId="1">SUMÁRIO!XXX_66</definedName>
    <definedName name="XXX_66">XXX_66</definedName>
    <definedName name="XXX_67" localSheetId="27">#N/A</definedName>
    <definedName name="XXX_67" localSheetId="25">'ANEXO VII - Erosão'!XXX_67</definedName>
    <definedName name="XXX_67" localSheetId="30">#N/A</definedName>
    <definedName name="XXX_67" localSheetId="40">#N/A</definedName>
    <definedName name="XXX_67" localSheetId="36">#N/A</definedName>
    <definedName name="XXX_67" localSheetId="37">#N/A</definedName>
    <definedName name="XXX_67" localSheetId="38">'ANEXO XVII - Pedágio'!XXX_67</definedName>
    <definedName name="XXX_67" localSheetId="39">#N/A</definedName>
    <definedName name="XXX_67" localSheetId="68">#N/A</definedName>
    <definedName name="XXX_67" localSheetId="41">#N/A</definedName>
    <definedName name="XXX_67" localSheetId="67">#N/A</definedName>
    <definedName name="XXX_67" localSheetId="42">#N/A</definedName>
    <definedName name="XXX_67" localSheetId="43">#N/A</definedName>
    <definedName name="XXX_67" localSheetId="44">'ANEXO XXII - Sin. Abertura Tráf'!XXX_67</definedName>
    <definedName name="XXX_67" localSheetId="46">'ANEXO XXIV - Orç. Total'!XXX_67</definedName>
    <definedName name="XXX_67" localSheetId="59">'ANEXO XXIX - Doc SEDE'!XXX_67</definedName>
    <definedName name="XXX_67" localSheetId="47">'ANEXO XXV - Cronograma'!XXX_67</definedName>
    <definedName name="XXX_67" localSheetId="48">'ANEXO XXVI - Padrão Desempenho'!XXX_67</definedName>
    <definedName name="XXX_67" localSheetId="58">'ANEXO XXVIII - Espec. Servicos'!XXX_67</definedName>
    <definedName name="XXX_67" localSheetId="60">#N/A</definedName>
    <definedName name="XXX_67" localSheetId="61">#N/A</definedName>
    <definedName name="XXX_67" localSheetId="62">#N/A</definedName>
    <definedName name="XXX_67" localSheetId="63">#N/A</definedName>
    <definedName name="XXX_67" localSheetId="64">'ANEXO XXXIV - Aplicação PC'!XXX_67</definedName>
    <definedName name="XXX_67" localSheetId="65">#N/A</definedName>
    <definedName name="XXX_67" localSheetId="66">#N/A</definedName>
    <definedName name="XXX_67" localSheetId="1">SUMÁRIO!XXX_67</definedName>
    <definedName name="XXX_67">XXX_67</definedName>
    <definedName name="XXX_68" localSheetId="27">[0]!E_116</definedName>
    <definedName name="XXX_68" localSheetId="25">'ANEXO VII - Erosão'!XXX_68</definedName>
    <definedName name="XXX_68" localSheetId="30">E_116</definedName>
    <definedName name="XXX_68" localSheetId="40">#REF!</definedName>
    <definedName name="XXX_68" localSheetId="36">#N/A</definedName>
    <definedName name="XXX_68" localSheetId="37">#REF!</definedName>
    <definedName name="XXX_68" localSheetId="38">'ANEXO XVII - Pedágio'!XXX_68</definedName>
    <definedName name="XXX_68" localSheetId="39">#REF!</definedName>
    <definedName name="XXX_68" localSheetId="68">#N/A</definedName>
    <definedName name="XXX_68" localSheetId="41">#REF!</definedName>
    <definedName name="XXX_68" localSheetId="67">E_116</definedName>
    <definedName name="XXX_68" localSheetId="42">#N/A</definedName>
    <definedName name="XXX_68" localSheetId="43">#N/A</definedName>
    <definedName name="XXX_68" localSheetId="44">'ANEXO XXII - Sin. Abertura Tráf'!XXX_68</definedName>
    <definedName name="XXX_68" localSheetId="46">'ANEXO XXIV - Orç. Total'!XXX_68</definedName>
    <definedName name="XXX_68" localSheetId="59">'ANEXO XXIX - Doc SEDE'!XXX_68</definedName>
    <definedName name="XXX_68" localSheetId="47">'ANEXO XXV - Cronograma'!XXX_68</definedName>
    <definedName name="XXX_68" localSheetId="48">'ANEXO XXVI - Padrão Desempenho'!XXX_68</definedName>
    <definedName name="XXX_68" localSheetId="58">'ANEXO XXVIII - Espec. Servicos'!XXX_68</definedName>
    <definedName name="XXX_68" localSheetId="60">#REF!</definedName>
    <definedName name="XXX_68" localSheetId="61">#REF!</definedName>
    <definedName name="XXX_68" localSheetId="62">[0]!E_116</definedName>
    <definedName name="XXX_68" localSheetId="63">[0]!E_116</definedName>
    <definedName name="XXX_68" localSheetId="64">'ANEXO XXXIV - Aplicação PC'!XXX_68</definedName>
    <definedName name="XXX_68" localSheetId="65">[0]!E_116</definedName>
    <definedName name="XXX_68" localSheetId="66">[0]!E_116</definedName>
    <definedName name="XXX_68" localSheetId="1">SUMÁRIO!XXX_68</definedName>
    <definedName name="XXX_68">XXX_68</definedName>
    <definedName name="XXX_69" localSheetId="27">#N/A</definedName>
    <definedName name="XXX_69" localSheetId="25">'ANEXO VII - Erosão'!XXX_69</definedName>
    <definedName name="XXX_69" localSheetId="30">[0]!E_116_1</definedName>
    <definedName name="XXX_69" localSheetId="40">#N/A</definedName>
    <definedName name="XXX_69" localSheetId="36">#N/A</definedName>
    <definedName name="XXX_69" localSheetId="37">#N/A</definedName>
    <definedName name="XXX_69" localSheetId="38">'ANEXO XVII - Pedágio'!XXX_69</definedName>
    <definedName name="XXX_69" localSheetId="39">#N/A</definedName>
    <definedName name="XXX_69" localSheetId="68">#N/A</definedName>
    <definedName name="XXX_69" localSheetId="41">#N/A</definedName>
    <definedName name="XXX_69" localSheetId="67">#N/A</definedName>
    <definedName name="XXX_69" localSheetId="42">#N/A</definedName>
    <definedName name="XXX_69" localSheetId="43">#N/A</definedName>
    <definedName name="XXX_69" localSheetId="44">'ANEXO XXII - Sin. Abertura Tráf'!XXX_69</definedName>
    <definedName name="XXX_69" localSheetId="46">'ANEXO XXIV - Orç. Total'!XXX_69</definedName>
    <definedName name="XXX_69" localSheetId="59">'ANEXO XXIX - Doc SEDE'!XXX_69</definedName>
    <definedName name="XXX_69" localSheetId="47">'ANEXO XXV - Cronograma'!XXX_69</definedName>
    <definedName name="XXX_69" localSheetId="48">'ANEXO XXVI - Padrão Desempenho'!XXX_69</definedName>
    <definedName name="XXX_69" localSheetId="58">'ANEXO XXVIII - Espec. Servicos'!XXX_69</definedName>
    <definedName name="XXX_69" localSheetId="60">#N/A</definedName>
    <definedName name="XXX_69" localSheetId="61">#N/A</definedName>
    <definedName name="XXX_69" localSheetId="62">#N/A</definedName>
    <definedName name="XXX_69" localSheetId="63">#N/A</definedName>
    <definedName name="XXX_69" localSheetId="64">'ANEXO XXXIV - Aplicação PC'!XXX_69</definedName>
    <definedName name="XXX_69" localSheetId="65">#N/A</definedName>
    <definedName name="XXX_69" localSheetId="66">#N/A</definedName>
    <definedName name="XXX_69" localSheetId="1">SUMÁRIO!XXX_69</definedName>
    <definedName name="XXX_69">XXX_69</definedName>
    <definedName name="XXX_7" localSheetId="27">#N/A</definedName>
    <definedName name="XXX_7" localSheetId="25">'ANEXO VII - Erosão'!XXX_7</definedName>
    <definedName name="XXX_7" localSheetId="30">[0]!E_116_1</definedName>
    <definedName name="XXX_7" localSheetId="32">'ANEXO XII - Ficha Resumo'!XXX_7</definedName>
    <definedName name="XXX_7" localSheetId="40">#N/A</definedName>
    <definedName name="XXX_7" localSheetId="36">#N/A</definedName>
    <definedName name="XXX_7" localSheetId="37">#N/A</definedName>
    <definedName name="XXX_7" localSheetId="38">'ANEXO XVII - Pedágio'!XXX_7</definedName>
    <definedName name="XXX_7" localSheetId="39">#N/A</definedName>
    <definedName name="XXX_7" localSheetId="68">#N/A</definedName>
    <definedName name="XXX_7" localSheetId="41">#N/A</definedName>
    <definedName name="XXX_7" localSheetId="67">#N/A</definedName>
    <definedName name="XXX_7" localSheetId="42">#N/A</definedName>
    <definedName name="XXX_7" localSheetId="43">#N/A</definedName>
    <definedName name="XXX_7" localSheetId="44">'ANEXO XXII - Sin. Abertura Tráf'!XXX_7</definedName>
    <definedName name="XXX_7" localSheetId="46">'ANEXO XXIV - Orç. Total'!XXX_7</definedName>
    <definedName name="XXX_7" localSheetId="59">'ANEXO XXIX - Doc SEDE'!XXX_7</definedName>
    <definedName name="XXX_7" localSheetId="47">'ANEXO XXV - Cronograma'!XXX_7</definedName>
    <definedName name="XXX_7" localSheetId="48">'ANEXO XXVI - Padrão Desempenho'!XXX_7</definedName>
    <definedName name="XXX_7" localSheetId="58">'ANEXO XXVIII - Espec. Servicos'!XXX_7</definedName>
    <definedName name="XXX_7" localSheetId="60">#N/A</definedName>
    <definedName name="XXX_7" localSheetId="61">#N/A</definedName>
    <definedName name="XXX_7" localSheetId="62">#N/A</definedName>
    <definedName name="XXX_7" localSheetId="63">#N/A</definedName>
    <definedName name="XXX_7" localSheetId="64">'ANEXO XXXIV - Aplicação PC'!XXX_7</definedName>
    <definedName name="XXX_7" localSheetId="65">#N/A</definedName>
    <definedName name="XXX_7" localSheetId="66">#N/A</definedName>
    <definedName name="XXX_7" localSheetId="1">SUMÁRIO!XXX_7</definedName>
    <definedName name="XXX_7">XXX_7</definedName>
    <definedName name="XXX_70" localSheetId="27">#N/A</definedName>
    <definedName name="XXX_70" localSheetId="25">'ANEXO VII - Erosão'!XXX_70</definedName>
    <definedName name="XXX_70" localSheetId="30">#N/A</definedName>
    <definedName name="XXX_70" localSheetId="40">#N/A</definedName>
    <definedName name="XXX_70" localSheetId="36">#N/A</definedName>
    <definedName name="XXX_70" localSheetId="37">#N/A</definedName>
    <definedName name="XXX_70" localSheetId="38">'ANEXO XVII - Pedágio'!XXX_70</definedName>
    <definedName name="XXX_70" localSheetId="39">#N/A</definedName>
    <definedName name="XXX_70" localSheetId="68">#N/A</definedName>
    <definedName name="XXX_70" localSheetId="41">#N/A</definedName>
    <definedName name="XXX_70" localSheetId="67">#N/A</definedName>
    <definedName name="XXX_70" localSheetId="42">#N/A</definedName>
    <definedName name="XXX_70" localSheetId="43">#N/A</definedName>
    <definedName name="XXX_70" localSheetId="44">'ANEXO XXII - Sin. Abertura Tráf'!XXX_70</definedName>
    <definedName name="XXX_70" localSheetId="46">'ANEXO XXIV - Orç. Total'!XXX_70</definedName>
    <definedName name="XXX_70" localSheetId="59">'ANEXO XXIX - Doc SEDE'!XXX_70</definedName>
    <definedName name="XXX_70" localSheetId="47">'ANEXO XXV - Cronograma'!XXX_70</definedName>
    <definedName name="XXX_70" localSheetId="48">'ANEXO XXVI - Padrão Desempenho'!XXX_70</definedName>
    <definedName name="XXX_70" localSheetId="58">'ANEXO XXVIII - Espec. Servicos'!XXX_70</definedName>
    <definedName name="XXX_70" localSheetId="60">#N/A</definedName>
    <definedName name="XXX_70" localSheetId="61">#N/A</definedName>
    <definedName name="XXX_70" localSheetId="62">#N/A</definedName>
    <definedName name="XXX_70" localSheetId="63">#N/A</definedName>
    <definedName name="XXX_70" localSheetId="64">'ANEXO XXXIV - Aplicação PC'!XXX_70</definedName>
    <definedName name="XXX_70" localSheetId="65">#N/A</definedName>
    <definedName name="XXX_70" localSheetId="66">#N/A</definedName>
    <definedName name="XXX_70" localSheetId="1">SUMÁRIO!XXX_70</definedName>
    <definedName name="XXX_70">XXX_70</definedName>
    <definedName name="XXX_71" localSheetId="27">#N/A</definedName>
    <definedName name="XXX_71" localSheetId="25">'ANEXO VII - Erosão'!XXX_71</definedName>
    <definedName name="XXX_71" localSheetId="30">#N/A</definedName>
    <definedName name="XXX_71" localSheetId="40">#N/A</definedName>
    <definedName name="XXX_71" localSheetId="36">#N/A</definedName>
    <definedName name="XXX_71" localSheetId="37">#N/A</definedName>
    <definedName name="XXX_71" localSheetId="38">'ANEXO XVII - Pedágio'!XXX_71</definedName>
    <definedName name="XXX_71" localSheetId="39">#N/A</definedName>
    <definedName name="XXX_71" localSheetId="68">#N/A</definedName>
    <definedName name="XXX_71" localSheetId="41">#N/A</definedName>
    <definedName name="XXX_71" localSheetId="67">#N/A</definedName>
    <definedName name="XXX_71" localSheetId="42">#N/A</definedName>
    <definedName name="XXX_71" localSheetId="43">#N/A</definedName>
    <definedName name="XXX_71" localSheetId="44">'ANEXO XXII - Sin. Abertura Tráf'!XXX_71</definedName>
    <definedName name="XXX_71" localSheetId="46">'ANEXO XXIV - Orç. Total'!XXX_71</definedName>
    <definedName name="XXX_71" localSheetId="59">'ANEXO XXIX - Doc SEDE'!XXX_71</definedName>
    <definedName name="XXX_71" localSheetId="47">'ANEXO XXV - Cronograma'!XXX_71</definedName>
    <definedName name="XXX_71" localSheetId="48">'ANEXO XXVI - Padrão Desempenho'!XXX_71</definedName>
    <definedName name="XXX_71" localSheetId="58">'ANEXO XXVIII - Espec. Servicos'!XXX_71</definedName>
    <definedName name="XXX_71" localSheetId="60">#N/A</definedName>
    <definedName name="XXX_71" localSheetId="61">#N/A</definedName>
    <definedName name="XXX_71" localSheetId="62">#N/A</definedName>
    <definedName name="XXX_71" localSheetId="63">#N/A</definedName>
    <definedName name="XXX_71" localSheetId="64">'ANEXO XXXIV - Aplicação PC'!XXX_71</definedName>
    <definedName name="XXX_71" localSheetId="65">#N/A</definedName>
    <definedName name="XXX_71" localSheetId="66">#N/A</definedName>
    <definedName name="XXX_71" localSheetId="1">SUMÁRIO!XXX_71</definedName>
    <definedName name="XXX_71">XXX_71</definedName>
    <definedName name="XXX_72" localSheetId="27">#N/A</definedName>
    <definedName name="XXX_72" localSheetId="25">'ANEXO VII - Erosão'!XXX_72</definedName>
    <definedName name="XXX_72" localSheetId="30">#N/A</definedName>
    <definedName name="XXX_72" localSheetId="40">#N/A</definedName>
    <definedName name="XXX_72" localSheetId="36">#N/A</definedName>
    <definedName name="XXX_72" localSheetId="37">#N/A</definedName>
    <definedName name="XXX_72" localSheetId="38">'ANEXO XVII - Pedágio'!XXX_72</definedName>
    <definedName name="XXX_72" localSheetId="39">#N/A</definedName>
    <definedName name="XXX_72" localSheetId="68">#N/A</definedName>
    <definedName name="XXX_72" localSheetId="41">#N/A</definedName>
    <definedName name="XXX_72" localSheetId="67">#N/A</definedName>
    <definedName name="XXX_72" localSheetId="42">#N/A</definedName>
    <definedName name="XXX_72" localSheetId="43">#N/A</definedName>
    <definedName name="XXX_72" localSheetId="44">'ANEXO XXII - Sin. Abertura Tráf'!XXX_72</definedName>
    <definedName name="XXX_72" localSheetId="46">'ANEXO XXIV - Orç. Total'!XXX_72</definedName>
    <definedName name="XXX_72" localSheetId="59">'ANEXO XXIX - Doc SEDE'!XXX_72</definedName>
    <definedName name="XXX_72" localSheetId="47">'ANEXO XXV - Cronograma'!XXX_72</definedName>
    <definedName name="XXX_72" localSheetId="48">'ANEXO XXVI - Padrão Desempenho'!XXX_72</definedName>
    <definedName name="XXX_72" localSheetId="58">'ANEXO XXVIII - Espec. Servicos'!XXX_72</definedName>
    <definedName name="XXX_72" localSheetId="60">#N/A</definedName>
    <definedName name="XXX_72" localSheetId="61">#N/A</definedName>
    <definedName name="XXX_72" localSheetId="62">#N/A</definedName>
    <definedName name="XXX_72" localSheetId="63">#N/A</definedName>
    <definedName name="XXX_72" localSheetId="64">'ANEXO XXXIV - Aplicação PC'!XXX_72</definedName>
    <definedName name="XXX_72" localSheetId="65">#N/A</definedName>
    <definedName name="XXX_72" localSheetId="66">#N/A</definedName>
    <definedName name="XXX_72" localSheetId="1">SUMÁRIO!XXX_72</definedName>
    <definedName name="XXX_72">XXX_72</definedName>
    <definedName name="XXX_8" localSheetId="27">#N/A</definedName>
    <definedName name="XXX_8" localSheetId="25">'ANEXO VII - Erosão'!XXX_8</definedName>
    <definedName name="XXX_8" localSheetId="30">#N/A</definedName>
    <definedName name="XXX_8" localSheetId="32">'ANEXO XII - Ficha Resumo'!XXX_8</definedName>
    <definedName name="XXX_8" localSheetId="40">#N/A</definedName>
    <definedName name="XXX_8" localSheetId="36">#N/A</definedName>
    <definedName name="XXX_8" localSheetId="37">#N/A</definedName>
    <definedName name="XXX_8" localSheetId="38">'ANEXO XVII - Pedágio'!XXX_8</definedName>
    <definedName name="XXX_8" localSheetId="39">#N/A</definedName>
    <definedName name="XXX_8" localSheetId="68">#N/A</definedName>
    <definedName name="XXX_8" localSheetId="41">#N/A</definedName>
    <definedName name="XXX_8" localSheetId="67">#N/A</definedName>
    <definedName name="XXX_8" localSheetId="42">#N/A</definedName>
    <definedName name="XXX_8" localSheetId="43">#N/A</definedName>
    <definedName name="XXX_8" localSheetId="44">'ANEXO XXII - Sin. Abertura Tráf'!XXX_8</definedName>
    <definedName name="XXX_8" localSheetId="46">'ANEXO XXIV - Orç. Total'!XXX_8</definedName>
    <definedName name="XXX_8" localSheetId="59">'ANEXO XXIX - Doc SEDE'!XXX_8</definedName>
    <definedName name="XXX_8" localSheetId="47">'ANEXO XXV - Cronograma'!XXX_8</definedName>
    <definedName name="XXX_8" localSheetId="48">'ANEXO XXVI - Padrão Desempenho'!XXX_8</definedName>
    <definedName name="XXX_8" localSheetId="58">'ANEXO XXVIII - Espec. Servicos'!XXX_8</definedName>
    <definedName name="XXX_8" localSheetId="60">#N/A</definedName>
    <definedName name="XXX_8" localSheetId="61">#N/A</definedName>
    <definedName name="XXX_8" localSheetId="62">#N/A</definedName>
    <definedName name="XXX_8" localSheetId="63">#N/A</definedName>
    <definedName name="XXX_8" localSheetId="64">'ANEXO XXXIV - Aplicação PC'!XXX_8</definedName>
    <definedName name="XXX_8" localSheetId="65">#N/A</definedName>
    <definedName name="XXX_8" localSheetId="66">#N/A</definedName>
    <definedName name="XXX_8" localSheetId="1">SUMÁRIO!XXX_8</definedName>
    <definedName name="XXX_8">XXX_8</definedName>
    <definedName name="XXX_9" localSheetId="27">#N/A</definedName>
    <definedName name="XXX_9" localSheetId="25">'ANEXO VII - Erosão'!XXX_9</definedName>
    <definedName name="XXX_9" localSheetId="30">#N/A</definedName>
    <definedName name="XXX_9" localSheetId="32">'ANEXO XII - Ficha Resumo'!XXX_9</definedName>
    <definedName name="XXX_9" localSheetId="40">#N/A</definedName>
    <definedName name="XXX_9" localSheetId="36">#N/A</definedName>
    <definedName name="XXX_9" localSheetId="37">#N/A</definedName>
    <definedName name="XXX_9" localSheetId="38">'ANEXO XVII - Pedágio'!XXX_9</definedName>
    <definedName name="XXX_9" localSheetId="39">#N/A</definedName>
    <definedName name="XXX_9" localSheetId="68">#N/A</definedName>
    <definedName name="XXX_9" localSheetId="41">#N/A</definedName>
    <definedName name="XXX_9" localSheetId="67">#N/A</definedName>
    <definedName name="XXX_9" localSheetId="42">#N/A</definedName>
    <definedName name="XXX_9" localSheetId="43">#N/A</definedName>
    <definedName name="XXX_9" localSheetId="44">'ANEXO XXII - Sin. Abertura Tráf'!XXX_9</definedName>
    <definedName name="XXX_9" localSheetId="46">'ANEXO XXIV - Orç. Total'!XXX_9</definedName>
    <definedName name="XXX_9" localSheetId="47">'ANEXO XXV - Cronograma'!XXX_9</definedName>
    <definedName name="XXX_9" localSheetId="48">'ANEXO XXVI - Padrão Desempenho'!XXX_9</definedName>
    <definedName name="XXX_9" localSheetId="60">#N/A</definedName>
    <definedName name="XXX_9" localSheetId="61">#N/A</definedName>
    <definedName name="XXX_9" localSheetId="62">#N/A</definedName>
    <definedName name="XXX_9" localSheetId="63">#N/A</definedName>
    <definedName name="XXX_9" localSheetId="64">'ANEXO XXXIV - Aplicação PC'!XXX_9</definedName>
    <definedName name="XXX_9" localSheetId="65">#N/A</definedName>
    <definedName name="XXX_9" localSheetId="66">#N/A</definedName>
    <definedName name="XXX_9" localSheetId="1">SUMÁRIO!XXX_9</definedName>
    <definedName name="XXX_9">XXX_9</definedName>
    <definedName name="XXXX" localSheetId="27">#N/A</definedName>
    <definedName name="XXXX" localSheetId="30">#N/A</definedName>
    <definedName name="XXXX" localSheetId="40">#N/A</definedName>
    <definedName name="XXXX" localSheetId="37">#N/A</definedName>
    <definedName name="XXXX" localSheetId="39">#N/A</definedName>
    <definedName name="XXXX" localSheetId="41">#N/A</definedName>
    <definedName name="XXXX" localSheetId="67">#N/A</definedName>
    <definedName name="XXXX" localSheetId="60">#N/A</definedName>
    <definedName name="XXXX" localSheetId="61">#N/A</definedName>
    <definedName name="XXXX" localSheetId="62">#N/A</definedName>
    <definedName name="XXXX" localSheetId="63">#N/A</definedName>
    <definedName name="XXXX" localSheetId="65">#N/A</definedName>
    <definedName name="XXXX" localSheetId="66">#N/A</definedName>
    <definedName name="XXXX">#N/A</definedName>
    <definedName name="xxxxx" localSheetId="27" hidden="1">{#N/A,#N/A,FALSE,"MO (2)"}</definedName>
    <definedName name="xxxxx" localSheetId="30" hidden="1">{#N/A,#N/A,FALSE,"MO (2)"}</definedName>
    <definedName name="xxxxx" localSheetId="40" hidden="1">{#N/A,#N/A,FALSE,"MO (2)"}</definedName>
    <definedName name="xxxxx" localSheetId="36" hidden="1">{#N/A,#N/A,FALSE,"MO (2)"}</definedName>
    <definedName name="xxxxx" localSheetId="37" hidden="1">{#N/A,#N/A,FALSE,"MO (2)"}</definedName>
    <definedName name="xxxxx" localSheetId="39" hidden="1">{#N/A,#N/A,FALSE,"MO (2)"}</definedName>
    <definedName name="xxxxx" localSheetId="41" hidden="1">{#N/A,#N/A,FALSE,"MO (2)"}</definedName>
    <definedName name="xxxxx" localSheetId="67" hidden="1">{#N/A,#N/A,FALSE,"MO (2)"}</definedName>
    <definedName name="xxxxx" localSheetId="46" hidden="1">{#N/A,#N/A,FALSE,"MO (2)"}</definedName>
    <definedName name="xxxxx" localSheetId="47" hidden="1">{#N/A,#N/A,FALSE,"MO (2)"}</definedName>
    <definedName name="xxxxx" localSheetId="48" hidden="1">{#N/A,#N/A,FALSE,"MO (2)"}</definedName>
    <definedName name="xxxxx" localSheetId="60" hidden="1">{#N/A,#N/A,FALSE,"MO (2)"}</definedName>
    <definedName name="xxxxx" localSheetId="61" hidden="1">{#N/A,#N/A,FALSE,"MO (2)"}</definedName>
    <definedName name="xxxxx" localSheetId="62" hidden="1">{#N/A,#N/A,FALSE,"MO (2)"}</definedName>
    <definedName name="xxxxx" localSheetId="63" hidden="1">{#N/A,#N/A,FALSE,"MO (2)"}</definedName>
    <definedName name="xxxxx" localSheetId="64" hidden="1">{#N/A,#N/A,FALSE,"MO (2)"}</definedName>
    <definedName name="xxxxx" localSheetId="65" hidden="1">{#N/A,#N/A,FALSE,"MO (2)"}</definedName>
    <definedName name="xxxxx" localSheetId="66" hidden="1">{#N/A,#N/A,FALSE,"MO (2)"}</definedName>
    <definedName name="xxxxx" localSheetId="1" hidden="1">{#N/A,#N/A,FALSE,"MO (2)"}</definedName>
    <definedName name="xxxxx" hidden="1">{#N/A,#N/A,FALSE,"MO (2)"}</definedName>
    <definedName name="XXXXXX" localSheetId="27">#N/A</definedName>
    <definedName name="XXXXXX" localSheetId="30">#N/A</definedName>
    <definedName name="XXXXXX" localSheetId="40">#N/A</definedName>
    <definedName name="XXXXXX" localSheetId="37">#N/A</definedName>
    <definedName name="XXXXXX" localSheetId="39">#N/A</definedName>
    <definedName name="XXXXXX" localSheetId="41">#N/A</definedName>
    <definedName name="XXXXXX" localSheetId="67">#N/A</definedName>
    <definedName name="XXXXXX" localSheetId="60">#N/A</definedName>
    <definedName name="XXXXXX" localSheetId="61">#N/A</definedName>
    <definedName name="XXXXXX" localSheetId="62">#N/A</definedName>
    <definedName name="XXXXXX" localSheetId="63">#N/A</definedName>
    <definedName name="XXXXXX" localSheetId="65">#N/A</definedName>
    <definedName name="XXXXXX" localSheetId="66">#N/A</definedName>
    <definedName name="XXXXXX">#N/A</definedName>
    <definedName name="YUI" localSheetId="27">#REF!</definedName>
    <definedName name="YUI" localSheetId="40">#REF!</definedName>
    <definedName name="YUI" localSheetId="37">#REF!</definedName>
    <definedName name="YUI" localSheetId="39">#REF!</definedName>
    <definedName name="YUI" localSheetId="41">#REF!</definedName>
    <definedName name="YUI" localSheetId="67">#REF!</definedName>
    <definedName name="YUI" localSheetId="60">#REF!</definedName>
    <definedName name="YUI" localSheetId="61">#REF!</definedName>
    <definedName name="YUI" localSheetId="62">#REF!</definedName>
    <definedName name="YUI" localSheetId="63">#REF!</definedName>
    <definedName name="YUI" localSheetId="64">#REF!</definedName>
    <definedName name="YUI" localSheetId="65">#REF!</definedName>
    <definedName name="YUI" localSheetId="66">#REF!</definedName>
    <definedName name="YUI">#REF!</definedName>
    <definedName name="z" localSheetId="27" hidden="1">{#N/A,#N/A,FALSE,"MO (2)"}</definedName>
    <definedName name="z" localSheetId="30" hidden="1">{#N/A,#N/A,FALSE,"MO (2)"}</definedName>
    <definedName name="z" localSheetId="40" hidden="1">{#N/A,#N/A,FALSE,"MO (2)"}</definedName>
    <definedName name="z" localSheetId="36" hidden="1">{#N/A,#N/A,FALSE,"MO (2)"}</definedName>
    <definedName name="z" localSheetId="37" hidden="1">{#N/A,#N/A,FALSE,"MO (2)"}</definedName>
    <definedName name="z" localSheetId="39" hidden="1">{#N/A,#N/A,FALSE,"MO (2)"}</definedName>
    <definedName name="z" localSheetId="41" hidden="1">{#N/A,#N/A,FALSE,"MO (2)"}</definedName>
    <definedName name="z" localSheetId="67" hidden="1">{#N/A,#N/A,FALSE,"MO (2)"}</definedName>
    <definedName name="z" localSheetId="46" hidden="1">{#N/A,#N/A,FALSE,"MO (2)"}</definedName>
    <definedName name="z" localSheetId="47" hidden="1">{#N/A,#N/A,FALSE,"MO (2)"}</definedName>
    <definedName name="z" localSheetId="48" hidden="1">{#N/A,#N/A,FALSE,"MO (2)"}</definedName>
    <definedName name="z" localSheetId="60" hidden="1">{#N/A,#N/A,FALSE,"MO (2)"}</definedName>
    <definedName name="z" localSheetId="61" hidden="1">{#N/A,#N/A,FALSE,"MO (2)"}</definedName>
    <definedName name="z" localSheetId="62" hidden="1">{#N/A,#N/A,FALSE,"MO (2)"}</definedName>
    <definedName name="z" localSheetId="63" hidden="1">{#N/A,#N/A,FALSE,"MO (2)"}</definedName>
    <definedName name="z" localSheetId="64" hidden="1">{#N/A,#N/A,FALSE,"MO (2)"}</definedName>
    <definedName name="z" localSheetId="65" hidden="1">{#N/A,#N/A,FALSE,"MO (2)"}</definedName>
    <definedName name="z" localSheetId="66" hidden="1">{#N/A,#N/A,FALSE,"MO (2)"}</definedName>
    <definedName name="z" localSheetId="1" hidden="1">{#N/A,#N/A,FALSE,"MO (2)"}</definedName>
    <definedName name="z" hidden="1">{#N/A,#N/A,FALSE,"MO (2)"}</definedName>
    <definedName name="ZA" localSheetId="30">#REF!</definedName>
    <definedName name="ZA" localSheetId="64">#REF!</definedName>
    <definedName name="ZA">#REF!</definedName>
    <definedName name="zaza" localSheetId="27" hidden="1">{#N/A,#N/A,FALSE,"MO (2)"}</definedName>
    <definedName name="zaza" localSheetId="30" hidden="1">{#N/A,#N/A,FALSE,"MO (2)"}</definedName>
    <definedName name="zaza" localSheetId="40" hidden="1">{#N/A,#N/A,FALSE,"MO (2)"}</definedName>
    <definedName name="zaza" localSheetId="36" hidden="1">{#N/A,#N/A,FALSE,"MO (2)"}</definedName>
    <definedName name="zaza" localSheetId="37" hidden="1">{#N/A,#N/A,FALSE,"MO (2)"}</definedName>
    <definedName name="zaza" localSheetId="39" hidden="1">{#N/A,#N/A,FALSE,"MO (2)"}</definedName>
    <definedName name="zaza" localSheetId="41" hidden="1">{#N/A,#N/A,FALSE,"MO (2)"}</definedName>
    <definedName name="zaza" localSheetId="67" hidden="1">{#N/A,#N/A,FALSE,"MO (2)"}</definedName>
    <definedName name="zaza" localSheetId="46" hidden="1">{#N/A,#N/A,FALSE,"MO (2)"}</definedName>
    <definedName name="zaza" localSheetId="47" hidden="1">{#N/A,#N/A,FALSE,"MO (2)"}</definedName>
    <definedName name="zaza" localSheetId="48" hidden="1">{#N/A,#N/A,FALSE,"MO (2)"}</definedName>
    <definedName name="zaza" localSheetId="60" hidden="1">{#N/A,#N/A,FALSE,"MO (2)"}</definedName>
    <definedName name="zaza" localSheetId="61" hidden="1">{#N/A,#N/A,FALSE,"MO (2)"}</definedName>
    <definedName name="zaza" localSheetId="62" hidden="1">{#N/A,#N/A,FALSE,"MO (2)"}</definedName>
    <definedName name="zaza" localSheetId="63" hidden="1">{#N/A,#N/A,FALSE,"MO (2)"}</definedName>
    <definedName name="zaza" localSheetId="64" hidden="1">{#N/A,#N/A,FALSE,"MO (2)"}</definedName>
    <definedName name="zaza" localSheetId="65" hidden="1">{#N/A,#N/A,FALSE,"MO (2)"}</definedName>
    <definedName name="zaza" localSheetId="66" hidden="1">{#N/A,#N/A,FALSE,"MO (2)"}</definedName>
    <definedName name="zaza" localSheetId="1" hidden="1">{#N/A,#N/A,FALSE,"MO (2)"}</definedName>
    <definedName name="zaza" hidden="1">{#N/A,#N/A,FALSE,"MO (2)"}</definedName>
    <definedName name="ZZ">#N/A</definedName>
    <definedName name="ZZ_1" localSheetId="27">#REF!</definedName>
    <definedName name="ZZ_1" localSheetId="40">#REF!</definedName>
    <definedName name="ZZ_1" localSheetId="37">#REF!</definedName>
    <definedName name="ZZ_1" localSheetId="39">#REF!</definedName>
    <definedName name="ZZ_1" localSheetId="41">#REF!</definedName>
    <definedName name="ZZ_1" localSheetId="67">#REF!</definedName>
    <definedName name="ZZ_1" localSheetId="60">#REF!</definedName>
    <definedName name="ZZ_1" localSheetId="61">#REF!</definedName>
    <definedName name="ZZ_1" localSheetId="62">#REF!</definedName>
    <definedName name="ZZ_1" localSheetId="63">#REF!</definedName>
    <definedName name="ZZ_1" localSheetId="64">#REF!</definedName>
    <definedName name="ZZ_1" localSheetId="65">#REF!</definedName>
    <definedName name="ZZ_1" localSheetId="66">#REF!</definedName>
    <definedName name="ZZ_1">#REF!</definedName>
    <definedName name="ZZZZZ" localSheetId="27">#N/A</definedName>
    <definedName name="ZZZZZ" localSheetId="30">#N/A</definedName>
    <definedName name="ZZZZZ" localSheetId="40">#N/A</definedName>
    <definedName name="ZZZZZ" localSheetId="37">#N/A</definedName>
    <definedName name="ZZZZZ" localSheetId="39">#N/A</definedName>
    <definedName name="ZZZZZ" localSheetId="41">#N/A</definedName>
    <definedName name="ZZZZZ" localSheetId="67">#N/A</definedName>
    <definedName name="ZZZZZ" localSheetId="60">#N/A</definedName>
    <definedName name="ZZZZZ" localSheetId="61">#N/A</definedName>
    <definedName name="ZZZZZ" localSheetId="62">#N/A</definedName>
    <definedName name="ZZZZZ" localSheetId="63">#N/A</definedName>
    <definedName name="ZZZZZ" localSheetId="65">#N/A</definedName>
    <definedName name="ZZZZZ" localSheetId="66">#N/A</definedName>
    <definedName name="ZZZZZ">#N/A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51" i="125" l="1"/>
  <c r="O147" i="125" s="1"/>
  <c r="I162" i="125" s="1"/>
  <c r="M127" i="125"/>
  <c r="J135" i="125" s="1"/>
  <c r="K162" i="125" s="1"/>
  <c r="K125" i="125"/>
  <c r="F106" i="125"/>
  <c r="M110" i="125" s="1"/>
  <c r="P43" i="125"/>
  <c r="P42" i="125"/>
  <c r="P41" i="125"/>
  <c r="O146" i="125" l="1"/>
  <c r="O148" i="125"/>
  <c r="M162" i="125" s="1"/>
  <c r="Q34" i="10" l="1"/>
  <c r="Q33" i="10"/>
  <c r="Q32" i="10"/>
  <c r="Q31" i="10"/>
  <c r="Q30" i="10"/>
  <c r="Q29" i="10"/>
  <c r="Q28" i="10"/>
  <c r="Q27" i="10"/>
  <c r="Q26" i="10"/>
  <c r="Q25" i="10"/>
  <c r="Q24" i="10"/>
  <c r="Q23" i="10"/>
  <c r="Q22" i="10"/>
  <c r="Q21" i="10"/>
  <c r="Q20" i="10"/>
  <c r="Q19" i="10"/>
  <c r="Q18" i="10"/>
  <c r="Q17" i="10"/>
  <c r="K34" i="10"/>
  <c r="K33" i="10"/>
  <c r="K32" i="10"/>
  <c r="K31" i="10"/>
  <c r="K30" i="10"/>
  <c r="K29" i="10"/>
  <c r="K28" i="10"/>
  <c r="K27" i="10"/>
  <c r="K26" i="10"/>
  <c r="K25" i="10"/>
  <c r="K24" i="10"/>
  <c r="K23" i="10"/>
  <c r="K22" i="10"/>
  <c r="K21" i="10"/>
  <c r="K20" i="10"/>
  <c r="K19" i="10"/>
  <c r="K18" i="10"/>
  <c r="K17" i="10"/>
  <c r="Q16" i="10"/>
  <c r="K16" i="10"/>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J12" i="4"/>
  <c r="J11" i="4"/>
  <c r="J10" i="4"/>
  <c r="M24" i="3"/>
  <c r="M23" i="3"/>
  <c r="M22" i="3"/>
  <c r="M21" i="3"/>
  <c r="M20" i="3"/>
  <c r="M19" i="3"/>
  <c r="M18" i="3"/>
  <c r="M17" i="3"/>
  <c r="M16" i="3"/>
  <c r="M15" i="3"/>
  <c r="M14" i="3"/>
  <c r="M13" i="3"/>
  <c r="M12" i="3"/>
  <c r="M11" i="3"/>
  <c r="M10" i="3"/>
  <c r="M27" i="2"/>
  <c r="M26" i="2"/>
  <c r="M25" i="2"/>
  <c r="M24" i="2"/>
  <c r="M23" i="2"/>
  <c r="M22" i="2"/>
  <c r="M21" i="2"/>
  <c r="M20" i="2"/>
  <c r="M19" i="2"/>
  <c r="M18" i="2"/>
  <c r="M17" i="2"/>
  <c r="M16" i="2"/>
  <c r="M15" i="2"/>
  <c r="M14" i="2"/>
  <c r="M13" i="2"/>
  <c r="M27" i="61"/>
  <c r="M26" i="61"/>
  <c r="M25" i="61"/>
  <c r="M24" i="61"/>
  <c r="M23" i="61"/>
  <c r="M22" i="61"/>
  <c r="M21" i="61"/>
  <c r="M20" i="61"/>
  <c r="M19" i="61"/>
  <c r="M18" i="61"/>
  <c r="M17" i="61"/>
  <c r="M16" i="61"/>
  <c r="M15" i="61"/>
  <c r="M14" i="61"/>
  <c r="M13" i="61"/>
  <c r="I16" i="116"/>
  <c r="H16" i="116"/>
  <c r="H15" i="116"/>
  <c r="I15" i="116"/>
  <c r="I14" i="116"/>
  <c r="H14" i="116"/>
  <c r="I13" i="116"/>
  <c r="H13" i="116"/>
  <c r="H12" i="116"/>
  <c r="I12" i="116"/>
  <c r="I11" i="116"/>
  <c r="H11" i="116"/>
  <c r="I10" i="116"/>
  <c r="H10" i="116"/>
  <c r="I9" i="116"/>
  <c r="H9" i="116"/>
  <c r="I8" i="116"/>
  <c r="H8" i="116"/>
  <c r="J9" i="116" l="1"/>
  <c r="J12" i="116"/>
  <c r="J14" i="116"/>
  <c r="J15" i="116"/>
  <c r="J8" i="116"/>
  <c r="J11" i="116"/>
  <c r="J13" i="116"/>
  <c r="J16" i="116"/>
  <c r="J10" i="116"/>
  <c r="O20" i="59" l="1"/>
  <c r="O19" i="59"/>
  <c r="O18" i="59"/>
  <c r="O17" i="59"/>
  <c r="O16" i="59"/>
  <c r="O15" i="59"/>
  <c r="O14" i="59"/>
  <c r="O13" i="59"/>
  <c r="O12" i="59"/>
  <c r="O11" i="59"/>
  <c r="M24" i="13"/>
  <c r="N11" i="13"/>
  <c r="M11" i="7"/>
  <c r="N15" i="13" l="1"/>
  <c r="N14" i="13"/>
  <c r="N13" i="13"/>
  <c r="N12" i="13"/>
  <c r="M25" i="13"/>
  <c r="N25" i="13"/>
  <c r="O25" i="13"/>
  <c r="P25" i="13"/>
  <c r="M26" i="13"/>
  <c r="N26" i="13"/>
  <c r="O26" i="13"/>
  <c r="P26" i="13"/>
  <c r="M27" i="13"/>
  <c r="N27" i="13"/>
  <c r="O27" i="13"/>
  <c r="P27" i="13"/>
  <c r="P24" i="13"/>
  <c r="P28" i="13" s="1"/>
  <c r="O24" i="13"/>
  <c r="N24" i="13"/>
  <c r="N28" i="13" s="1"/>
  <c r="N23" i="13"/>
  <c r="N22" i="13"/>
  <c r="N21" i="13"/>
  <c r="N20" i="13"/>
  <c r="N19" i="13"/>
  <c r="N18" i="13"/>
  <c r="N17" i="13"/>
  <c r="N16" i="13"/>
  <c r="M21" i="12"/>
  <c r="M22" i="12"/>
  <c r="M23" i="12"/>
  <c r="M24" i="12"/>
  <c r="M28" i="12"/>
  <c r="M27" i="12"/>
  <c r="M26" i="12"/>
  <c r="M25" i="12"/>
  <c r="M20" i="12"/>
  <c r="M19" i="12"/>
  <c r="M18" i="12"/>
  <c r="M17" i="12"/>
  <c r="M16" i="12"/>
  <c r="M15" i="12"/>
  <c r="M14" i="12"/>
  <c r="M13" i="12"/>
  <c r="M12" i="12"/>
  <c r="M11" i="12"/>
  <c r="M10" i="12"/>
  <c r="M9" i="12"/>
  <c r="M8" i="12"/>
  <c r="M7" i="12"/>
  <c r="M6" i="12"/>
  <c r="M29" i="12" s="1"/>
  <c r="N36" i="8"/>
  <c r="N35" i="8"/>
  <c r="N34" i="8"/>
  <c r="N33" i="8"/>
  <c r="N32" i="8"/>
  <c r="N31" i="8"/>
  <c r="N30" i="8"/>
  <c r="N29" i="8"/>
  <c r="N28" i="8"/>
  <c r="N27" i="8"/>
  <c r="N26" i="8"/>
  <c r="N25" i="8"/>
  <c r="N24" i="8"/>
  <c r="N23" i="8"/>
  <c r="N22" i="8"/>
  <c r="N21" i="8"/>
  <c r="N20" i="8"/>
  <c r="N19" i="8"/>
  <c r="N18" i="8"/>
  <c r="N17" i="8"/>
  <c r="N16" i="8"/>
  <c r="N15" i="8"/>
  <c r="N14" i="8"/>
  <c r="N13" i="8"/>
  <c r="N12" i="8"/>
  <c r="N11" i="8"/>
  <c r="N10" i="8"/>
  <c r="N9" i="8"/>
  <c r="N38" i="8"/>
  <c r="N37" i="8"/>
  <c r="L30" i="7"/>
  <c r="M30" i="7"/>
  <c r="N30" i="7"/>
  <c r="O30" i="7"/>
  <c r="O29" i="7"/>
  <c r="N29" i="7"/>
  <c r="M29" i="7"/>
  <c r="L29" i="7"/>
  <c r="M28" i="7"/>
  <c r="M27" i="7"/>
  <c r="M26" i="7"/>
  <c r="M25" i="7"/>
  <c r="M24" i="7"/>
  <c r="M23" i="7"/>
  <c r="M22" i="7"/>
  <c r="M21" i="7"/>
  <c r="M20" i="7"/>
  <c r="M19" i="7"/>
  <c r="M18" i="7"/>
  <c r="M17" i="7"/>
  <c r="M16" i="7"/>
  <c r="M15" i="7"/>
  <c r="M14" i="7"/>
  <c r="M13" i="7"/>
  <c r="M12" i="7"/>
  <c r="S35" i="10"/>
  <c r="R35" i="10"/>
  <c r="P35" i="10"/>
  <c r="L35" i="10"/>
  <c r="M35" i="10"/>
  <c r="J35" i="10"/>
  <c r="N31" i="7" l="1"/>
  <c r="N39" i="8"/>
  <c r="O28" i="13"/>
  <c r="M28" i="13"/>
  <c r="O31" i="7"/>
  <c r="L31" i="7"/>
  <c r="M31" i="7"/>
  <c r="K35" i="10"/>
  <c r="Q35" i="10"/>
  <c r="CT8" i="103" l="1"/>
  <c r="CL8" i="103"/>
  <c r="CI8" i="103"/>
  <c r="BT8" i="103"/>
  <c r="BL8" i="103"/>
  <c r="BI8" i="103"/>
  <c r="AT8" i="103"/>
  <c r="AQ8" i="103"/>
  <c r="AI8" i="103"/>
  <c r="R8" i="103"/>
  <c r="N8" i="103"/>
  <c r="M8" i="103"/>
  <c r="L8" i="103"/>
  <c r="Y31" i="102"/>
  <c r="Z31" i="102"/>
  <c r="AA31" i="102"/>
  <c r="Y32" i="102"/>
  <c r="Z32" i="102"/>
  <c r="AA32" i="102"/>
  <c r="Y33" i="102"/>
  <c r="Z33" i="102"/>
  <c r="AA33" i="102"/>
  <c r="Y34" i="102"/>
  <c r="Z34" i="102"/>
  <c r="AA34" i="102"/>
  <c r="Y35" i="102"/>
  <c r="Z35" i="102"/>
  <c r="AA35" i="102"/>
  <c r="Y36" i="102"/>
  <c r="Z36" i="102"/>
  <c r="AA36" i="102"/>
  <c r="Y37" i="102"/>
  <c r="Z37" i="102"/>
  <c r="AA37" i="102"/>
  <c r="Y38" i="102"/>
  <c r="Z38" i="102"/>
  <c r="AA38" i="102"/>
  <c r="Y39" i="102"/>
  <c r="Z39" i="102"/>
  <c r="AA39" i="102"/>
  <c r="Y40" i="102"/>
  <c r="Z40" i="102"/>
  <c r="AA40" i="102"/>
  <c r="Y41" i="102"/>
  <c r="Z41" i="102"/>
  <c r="AA41" i="102"/>
  <c r="Y42" i="102"/>
  <c r="Z42" i="102"/>
  <c r="AA42" i="102"/>
  <c r="Y43" i="102"/>
  <c r="Z43" i="102"/>
  <c r="AA43" i="102"/>
  <c r="Y44" i="102"/>
  <c r="Z44" i="102"/>
  <c r="AA44" i="102"/>
  <c r="Y45" i="102"/>
  <c r="Z45" i="102"/>
  <c r="AA45" i="102"/>
  <c r="Y46" i="102"/>
  <c r="Z46" i="102"/>
  <c r="AA46" i="102"/>
  <c r="Y47" i="102"/>
  <c r="Z47" i="102"/>
  <c r="AA47" i="102"/>
  <c r="Y48" i="102"/>
  <c r="Z48" i="102"/>
  <c r="AA48" i="102"/>
  <c r="Y49" i="102"/>
  <c r="Z49" i="102"/>
  <c r="AA49" i="102"/>
  <c r="Y50" i="102"/>
  <c r="Z50" i="102"/>
  <c r="AA50" i="102"/>
  <c r="Y51" i="102"/>
  <c r="Z51" i="102"/>
  <c r="AA51" i="102"/>
  <c r="Y52" i="102"/>
  <c r="Z52" i="102"/>
  <c r="AA52" i="102"/>
  <c r="Y53" i="102"/>
  <c r="Z53" i="102"/>
  <c r="AA53" i="102"/>
  <c r="AB15" i="87" l="1"/>
  <c r="I55" i="6"/>
  <c r="I53" i="6"/>
  <c r="J53" i="6"/>
  <c r="K53" i="6"/>
  <c r="I54" i="6"/>
  <c r="J54" i="6"/>
  <c r="K54" i="6"/>
  <c r="J55" i="6"/>
  <c r="K55" i="6"/>
  <c r="K52" i="6"/>
  <c r="J52" i="6"/>
  <c r="J56" i="6" s="1"/>
  <c r="I52" i="6"/>
  <c r="I51" i="4"/>
  <c r="I42" i="4"/>
  <c r="J42" i="4"/>
  <c r="K42" i="4"/>
  <c r="L42" i="4"/>
  <c r="I43" i="4"/>
  <c r="J43" i="4"/>
  <c r="K43" i="4"/>
  <c r="L43" i="4"/>
  <c r="I44" i="4"/>
  <c r="J44" i="4"/>
  <c r="K44" i="4"/>
  <c r="L44" i="4"/>
  <c r="I45" i="4"/>
  <c r="J45" i="4"/>
  <c r="K45" i="4"/>
  <c r="L45" i="4"/>
  <c r="I46" i="4"/>
  <c r="J46" i="4"/>
  <c r="K46" i="4"/>
  <c r="L46" i="4"/>
  <c r="I47" i="4"/>
  <c r="J47" i="4"/>
  <c r="K47" i="4"/>
  <c r="L47" i="4"/>
  <c r="I48" i="4"/>
  <c r="J48" i="4"/>
  <c r="K48" i="4"/>
  <c r="L48" i="4"/>
  <c r="I49" i="4"/>
  <c r="J49" i="4"/>
  <c r="K49" i="4"/>
  <c r="L49" i="4"/>
  <c r="I50" i="4"/>
  <c r="J50" i="4"/>
  <c r="K50" i="4"/>
  <c r="L50" i="4"/>
  <c r="J51" i="4"/>
  <c r="K51" i="4"/>
  <c r="L51" i="4"/>
  <c r="I52" i="4"/>
  <c r="J52" i="4"/>
  <c r="K52" i="4"/>
  <c r="L52" i="4"/>
  <c r="I53" i="4"/>
  <c r="J53" i="4"/>
  <c r="K53" i="4"/>
  <c r="L53" i="4"/>
  <c r="I54" i="4"/>
  <c r="J54" i="4"/>
  <c r="K54" i="4"/>
  <c r="L54" i="4"/>
  <c r="I55" i="4"/>
  <c r="J55" i="4"/>
  <c r="K55" i="4"/>
  <c r="L55" i="4"/>
  <c r="I56" i="4"/>
  <c r="J56" i="4"/>
  <c r="K56" i="4"/>
  <c r="L56" i="4"/>
  <c r="I57" i="4"/>
  <c r="J57" i="4"/>
  <c r="K57" i="4"/>
  <c r="L57" i="4"/>
  <c r="L41" i="4"/>
  <c r="K41" i="4"/>
  <c r="K58" i="4" s="1"/>
  <c r="J41" i="4"/>
  <c r="I41" i="4"/>
  <c r="R18" i="61"/>
  <c r="P18" i="61"/>
  <c r="Q18" i="61" s="1"/>
  <c r="R17" i="61"/>
  <c r="P17" i="61"/>
  <c r="Q17" i="61" s="1"/>
  <c r="L32" i="3"/>
  <c r="L26" i="3"/>
  <c r="M26" i="3"/>
  <c r="N26" i="3"/>
  <c r="O26" i="3"/>
  <c r="L27" i="3"/>
  <c r="M27" i="3"/>
  <c r="N27" i="3"/>
  <c r="O27" i="3"/>
  <c r="L28" i="3"/>
  <c r="M28" i="3"/>
  <c r="N28" i="3"/>
  <c r="O28" i="3"/>
  <c r="L29" i="3"/>
  <c r="M29" i="3"/>
  <c r="N29" i="3"/>
  <c r="O29" i="3"/>
  <c r="L30" i="3"/>
  <c r="M30" i="3"/>
  <c r="N30" i="3"/>
  <c r="O30" i="3"/>
  <c r="L31" i="3"/>
  <c r="M31" i="3"/>
  <c r="N31" i="3"/>
  <c r="O31" i="3"/>
  <c r="M32" i="3"/>
  <c r="N32" i="3"/>
  <c r="O32" i="3"/>
  <c r="O25" i="3"/>
  <c r="N25" i="3"/>
  <c r="M25" i="3"/>
  <c r="L25" i="3"/>
  <c r="I56" i="6" l="1"/>
  <c r="K56" i="6"/>
  <c r="L58" i="4"/>
  <c r="I58" i="4"/>
  <c r="J58" i="4"/>
  <c r="L33" i="3"/>
  <c r="N33" i="3"/>
  <c r="M33" i="3"/>
  <c r="O33" i="3"/>
  <c r="Q29" i="2" l="1"/>
  <c r="R29" i="2"/>
  <c r="Q30" i="2"/>
  <c r="R30" i="2"/>
  <c r="Q31" i="2"/>
  <c r="R31" i="2"/>
  <c r="Q32" i="2"/>
  <c r="R32" i="2"/>
  <c r="Q33" i="2"/>
  <c r="R33" i="2"/>
  <c r="Q34" i="2"/>
  <c r="R34" i="2"/>
  <c r="Q35" i="2"/>
  <c r="R35" i="2"/>
  <c r="Q36" i="2"/>
  <c r="R36" i="2"/>
  <c r="Q37" i="2"/>
  <c r="R37" i="2"/>
  <c r="Q38" i="2"/>
  <c r="R38" i="2"/>
  <c r="Q39" i="2"/>
  <c r="R39" i="2"/>
  <c r="Q40" i="2"/>
  <c r="R40" i="2"/>
  <c r="R41" i="2"/>
  <c r="M40" i="2"/>
  <c r="L29" i="2"/>
  <c r="M29" i="2"/>
  <c r="N29" i="2"/>
  <c r="O29" i="2"/>
  <c r="L30" i="2"/>
  <c r="M30" i="2"/>
  <c r="N30" i="2"/>
  <c r="O30" i="2"/>
  <c r="L31" i="2"/>
  <c r="M31" i="2"/>
  <c r="N31" i="2"/>
  <c r="O31" i="2"/>
  <c r="L32" i="2"/>
  <c r="M32" i="2"/>
  <c r="N32" i="2"/>
  <c r="O32" i="2"/>
  <c r="L33" i="2"/>
  <c r="M33" i="2"/>
  <c r="N33" i="2"/>
  <c r="O33" i="2"/>
  <c r="L34" i="2"/>
  <c r="M34" i="2"/>
  <c r="N34" i="2"/>
  <c r="O34" i="2"/>
  <c r="L35" i="2"/>
  <c r="M35" i="2"/>
  <c r="N35" i="2"/>
  <c r="O35" i="2"/>
  <c r="L36" i="2"/>
  <c r="M36" i="2"/>
  <c r="N36" i="2"/>
  <c r="O36" i="2"/>
  <c r="L37" i="2"/>
  <c r="M37" i="2"/>
  <c r="N37" i="2"/>
  <c r="O37" i="2"/>
  <c r="L38" i="2"/>
  <c r="M38" i="2"/>
  <c r="N38" i="2"/>
  <c r="O38" i="2"/>
  <c r="L39" i="2"/>
  <c r="M39" i="2"/>
  <c r="N39" i="2"/>
  <c r="O39" i="2"/>
  <c r="L40" i="2"/>
  <c r="N40" i="2"/>
  <c r="O40" i="2"/>
  <c r="L41" i="2"/>
  <c r="M41" i="2"/>
  <c r="N41" i="2"/>
  <c r="O41" i="2"/>
  <c r="O28" i="2"/>
  <c r="N28" i="2"/>
  <c r="L28" i="2"/>
  <c r="R14" i="2"/>
  <c r="R15" i="2"/>
  <c r="R16" i="2"/>
  <c r="R17" i="2"/>
  <c r="R18" i="2"/>
  <c r="R19" i="2"/>
  <c r="R20" i="2"/>
  <c r="R21" i="2"/>
  <c r="R22" i="2"/>
  <c r="R23" i="2"/>
  <c r="R24" i="2"/>
  <c r="R25" i="2"/>
  <c r="R26" i="2"/>
  <c r="R27" i="2"/>
  <c r="P14" i="2"/>
  <c r="Q14" i="2" s="1"/>
  <c r="Q41" i="2" s="1"/>
  <c r="P15" i="2"/>
  <c r="Q15" i="2" s="1"/>
  <c r="P16" i="2"/>
  <c r="Q16" i="2" s="1"/>
  <c r="P17" i="2"/>
  <c r="Q17" i="2" s="1"/>
  <c r="P18" i="2"/>
  <c r="Q18" i="2" s="1"/>
  <c r="P19" i="2"/>
  <c r="Q19" i="2" s="1"/>
  <c r="P20" i="2"/>
  <c r="Q20" i="2" s="1"/>
  <c r="P21" i="2"/>
  <c r="Q21" i="2" s="1"/>
  <c r="P22" i="2"/>
  <c r="Q22" i="2" s="1"/>
  <c r="P23" i="2"/>
  <c r="Q23" i="2" s="1"/>
  <c r="P24" i="2"/>
  <c r="Q24" i="2" s="1"/>
  <c r="P25" i="2"/>
  <c r="Q25" i="2" s="1"/>
  <c r="P26" i="2"/>
  <c r="Q26" i="2" s="1"/>
  <c r="P27" i="2"/>
  <c r="Q27" i="2" s="1"/>
  <c r="P13" i="2"/>
  <c r="Q13" i="2" s="1"/>
  <c r="Q28" i="2" s="1"/>
  <c r="R13" i="2"/>
  <c r="R28" i="2" s="1"/>
  <c r="M28" i="2"/>
  <c r="P27" i="61"/>
  <c r="Q27" i="61" s="1"/>
  <c r="P26" i="61"/>
  <c r="Q26" i="61" s="1"/>
  <c r="P25" i="61"/>
  <c r="Q25" i="61" s="1"/>
  <c r="P24" i="61"/>
  <c r="Q24" i="61" s="1"/>
  <c r="P23" i="61"/>
  <c r="Q23" i="61" s="1"/>
  <c r="P22" i="61"/>
  <c r="Q22" i="61" s="1"/>
  <c r="P21" i="61"/>
  <c r="Q21" i="61" s="1"/>
  <c r="P20" i="61"/>
  <c r="Q20" i="61" s="1"/>
  <c r="P19" i="61"/>
  <c r="Q19" i="61" s="1"/>
  <c r="P16" i="61"/>
  <c r="P15" i="61"/>
  <c r="Q15" i="61" s="1"/>
  <c r="P14" i="61"/>
  <c r="P13" i="61"/>
  <c r="Q13" i="61" s="1"/>
  <c r="R13" i="61"/>
  <c r="R29" i="61"/>
  <c r="R30" i="61"/>
  <c r="R31" i="61"/>
  <c r="R32" i="61"/>
  <c r="R33" i="61"/>
  <c r="R34" i="61"/>
  <c r="R35" i="61"/>
  <c r="Q30" i="61"/>
  <c r="Q32" i="61"/>
  <c r="Q33" i="61"/>
  <c r="Q34" i="61"/>
  <c r="Q35" i="61"/>
  <c r="R28" i="61"/>
  <c r="L29" i="61"/>
  <c r="N29" i="61"/>
  <c r="O29" i="61"/>
  <c r="L30" i="61"/>
  <c r="M30" i="61"/>
  <c r="N30" i="61"/>
  <c r="O30" i="61"/>
  <c r="L31" i="61"/>
  <c r="M31" i="61"/>
  <c r="N31" i="61"/>
  <c r="O31" i="61"/>
  <c r="L32" i="61"/>
  <c r="M32" i="61"/>
  <c r="N32" i="61"/>
  <c r="O32" i="61"/>
  <c r="L33" i="61"/>
  <c r="M33" i="61"/>
  <c r="N33" i="61"/>
  <c r="O33" i="61"/>
  <c r="L34" i="61"/>
  <c r="M34" i="61"/>
  <c r="N34" i="61"/>
  <c r="O34" i="61"/>
  <c r="L35" i="61"/>
  <c r="M35" i="61"/>
  <c r="N35" i="61"/>
  <c r="O35" i="61"/>
  <c r="O28" i="61"/>
  <c r="N28" i="61"/>
  <c r="M28" i="61"/>
  <c r="L28" i="61"/>
  <c r="M29" i="61"/>
  <c r="R14" i="61"/>
  <c r="R15" i="61"/>
  <c r="R16" i="61"/>
  <c r="R19" i="61"/>
  <c r="R20" i="61"/>
  <c r="R21" i="61"/>
  <c r="R22" i="61"/>
  <c r="R23" i="61"/>
  <c r="R24" i="61"/>
  <c r="R25" i="61"/>
  <c r="R26" i="61"/>
  <c r="R27" i="61"/>
  <c r="Q14" i="61"/>
  <c r="Q28" i="61"/>
  <c r="M42" i="2" l="1"/>
  <c r="N42" i="2"/>
  <c r="O42" i="2"/>
  <c r="R42" i="2"/>
  <c r="Q42" i="2"/>
  <c r="L42" i="2"/>
  <c r="Q16" i="61"/>
  <c r="Q31" i="61" s="1"/>
  <c r="Q29" i="61"/>
  <c r="O36" i="61"/>
  <c r="N36" i="61"/>
  <c r="L36" i="61"/>
  <c r="M36" i="61"/>
  <c r="R36" i="61"/>
  <c r="Q36" i="61" l="1"/>
  <c r="B16" i="103"/>
  <c r="S15" i="103"/>
  <c r="S8" i="103" s="1"/>
  <c r="B15" i="103"/>
  <c r="B14" i="103"/>
  <c r="B13" i="103"/>
  <c r="B12" i="103"/>
  <c r="B11" i="103"/>
  <c r="B10" i="103"/>
  <c r="B9" i="103"/>
  <c r="AA30" i="102"/>
  <c r="Z30" i="102"/>
  <c r="Y30" i="102"/>
  <c r="AA29" i="102"/>
  <c r="Z29" i="102"/>
  <c r="Y29" i="102"/>
  <c r="AA28" i="102"/>
  <c r="Z28" i="102"/>
  <c r="Y28" i="102"/>
  <c r="AA27" i="102"/>
  <c r="Z27" i="102"/>
  <c r="Y27" i="102"/>
  <c r="AA26" i="102"/>
  <c r="Z26" i="102"/>
  <c r="Y26" i="102"/>
  <c r="AA25" i="102"/>
  <c r="Z25" i="102"/>
  <c r="Y25" i="102"/>
  <c r="AA24" i="102"/>
  <c r="Z24" i="102"/>
  <c r="Y24" i="102"/>
  <c r="AA23" i="102"/>
  <c r="Z23" i="102"/>
  <c r="Y23" i="102"/>
  <c r="AA22" i="102"/>
  <c r="Z22" i="102"/>
  <c r="Y22" i="102"/>
  <c r="AA21" i="102"/>
  <c r="Z21" i="102"/>
  <c r="Y21" i="102"/>
  <c r="AA20" i="102"/>
  <c r="Z20" i="102"/>
  <c r="Y20" i="102"/>
  <c r="AA19" i="102"/>
  <c r="Z19" i="102"/>
  <c r="Y19" i="102"/>
  <c r="AA18" i="102"/>
  <c r="Z18" i="102"/>
  <c r="Y18" i="102"/>
  <c r="AA17" i="102"/>
  <c r="Z17" i="102"/>
  <c r="Y17" i="102"/>
  <c r="AA16" i="102"/>
  <c r="Z16" i="102"/>
  <c r="Y16" i="102"/>
  <c r="AA15" i="102"/>
  <c r="Z15" i="102"/>
  <c r="Y15" i="102"/>
  <c r="AA14" i="102"/>
  <c r="Z14" i="102"/>
  <c r="Y14" i="102"/>
  <c r="AA13" i="102"/>
  <c r="Z13" i="102"/>
  <c r="Y13" i="102"/>
  <c r="AA12" i="102"/>
  <c r="Z12" i="102"/>
  <c r="Y12" i="102"/>
  <c r="L12" i="102"/>
  <c r="AA11" i="102"/>
  <c r="Z11" i="102"/>
  <c r="Y11" i="102"/>
  <c r="AA10" i="102"/>
  <c r="Z10" i="102"/>
  <c r="Y10" i="102"/>
  <c r="AA9" i="102"/>
  <c r="Z9" i="102"/>
  <c r="Y9" i="102"/>
  <c r="AA8" i="102"/>
  <c r="Z8" i="102"/>
  <c r="Y8" i="102"/>
  <c r="L8" i="102"/>
  <c r="AW7" i="102"/>
  <c r="BV6" i="102"/>
  <c r="BU6" i="102"/>
  <c r="BT6" i="102"/>
  <c r="BS6" i="102"/>
  <c r="BR6" i="102"/>
  <c r="BQ6" i="102"/>
  <c r="BP6" i="102"/>
  <c r="BO6" i="102"/>
  <c r="BN6" i="102"/>
  <c r="BM6" i="102"/>
  <c r="BL6" i="102"/>
  <c r="BK6" i="102"/>
  <c r="BJ6" i="102"/>
  <c r="BB6" i="102"/>
  <c r="BA6" i="102"/>
  <c r="AZ6" i="102"/>
  <c r="AY6" i="102"/>
  <c r="AV6" i="102"/>
  <c r="AU6" i="102"/>
  <c r="AT6" i="102"/>
  <c r="AS6" i="102"/>
  <c r="AR6" i="102"/>
  <c r="AQ6" i="102"/>
  <c r="AP6" i="102"/>
  <c r="AO6" i="102"/>
  <c r="AN6" i="102"/>
  <c r="AM6" i="102"/>
  <c r="AL6" i="102"/>
  <c r="AF6" i="102"/>
  <c r="AE6" i="102"/>
  <c r="AD6" i="102"/>
  <c r="AC6" i="102"/>
  <c r="AB6" i="102"/>
  <c r="V6" i="102"/>
  <c r="S6" i="102"/>
  <c r="M6" i="102"/>
  <c r="Z58" i="100"/>
  <c r="J58" i="100"/>
  <c r="AC56" i="100"/>
  <c r="AC54" i="100"/>
  <c r="J54" i="100"/>
  <c r="Z52" i="100"/>
  <c r="AC50" i="100"/>
  <c r="AC48" i="100"/>
  <c r="Y29" i="100"/>
  <c r="K10" i="100"/>
  <c r="AE76" i="100" s="1"/>
  <c r="B7" i="98"/>
  <c r="C7" i="98" s="1"/>
  <c r="B8" i="98" s="1"/>
  <c r="C8" i="98" s="1"/>
  <c r="B9" i="98" s="1"/>
  <c r="C9" i="98" s="1"/>
  <c r="B10" i="98" s="1"/>
  <c r="C10" i="98" s="1"/>
  <c r="B11" i="98" s="1"/>
  <c r="C11" i="98" s="1"/>
  <c r="B12" i="98" s="1"/>
  <c r="C12" i="98" s="1"/>
  <c r="B13" i="98" s="1"/>
  <c r="C13" i="98" s="1"/>
  <c r="B14" i="98" s="1"/>
  <c r="C14" i="98" s="1"/>
  <c r="B15" i="98" s="1"/>
  <c r="C15" i="98" s="1"/>
  <c r="B16" i="98" s="1"/>
  <c r="C16" i="98" s="1"/>
  <c r="B17" i="98" s="1"/>
  <c r="C17" i="98" s="1"/>
  <c r="B18" i="98" s="1"/>
  <c r="C18" i="98" s="1"/>
  <c r="B19" i="98" s="1"/>
  <c r="C19" i="98" s="1"/>
  <c r="B20" i="98" s="1"/>
  <c r="C20" i="98" s="1"/>
  <c r="B21" i="98" s="1"/>
  <c r="C21" i="98" s="1"/>
  <c r="B22" i="98" s="1"/>
  <c r="C22" i="98" s="1"/>
  <c r="B23" i="98" s="1"/>
  <c r="C23" i="98" s="1"/>
  <c r="B24" i="98" s="1"/>
  <c r="C24" i="98" s="1"/>
  <c r="B25" i="98" s="1"/>
  <c r="C25" i="98" s="1"/>
  <c r="B26" i="98" s="1"/>
  <c r="C26" i="98" s="1"/>
  <c r="B27" i="98" s="1"/>
  <c r="C27" i="98" s="1"/>
  <c r="B28" i="98" s="1"/>
  <c r="C28" i="98" s="1"/>
  <c r="B29" i="98" s="1"/>
  <c r="C29" i="98" s="1"/>
  <c r="B30" i="98" s="1"/>
  <c r="C30" i="98" s="1"/>
  <c r="B31" i="98" s="1"/>
  <c r="C31" i="98" s="1"/>
  <c r="B32" i="98" s="1"/>
  <c r="C32" i="98" s="1"/>
  <c r="B33" i="98" s="1"/>
  <c r="C33" i="98" s="1"/>
  <c r="B34" i="98" s="1"/>
  <c r="C34" i="98" s="1"/>
  <c r="B35" i="98" s="1"/>
  <c r="C35" i="98" s="1"/>
  <c r="B36" i="98" s="1"/>
  <c r="C36" i="98" s="1"/>
  <c r="B37" i="98" s="1"/>
  <c r="C37" i="98" s="1"/>
  <c r="B38" i="98" s="1"/>
  <c r="C38" i="98" s="1"/>
  <c r="B39" i="98" s="1"/>
  <c r="C39" i="98" s="1"/>
  <c r="B40" i="98" s="1"/>
  <c r="C40" i="98" s="1"/>
  <c r="B41" i="98" s="1"/>
  <c r="C41" i="98" s="1"/>
  <c r="B42" i="98" s="1"/>
  <c r="C42" i="98" s="1"/>
  <c r="B43" i="98" s="1"/>
  <c r="C43" i="98" s="1"/>
  <c r="H52" i="95"/>
  <c r="H51" i="95"/>
  <c r="H50" i="95"/>
  <c r="V51" i="88"/>
  <c r="U51" i="88"/>
  <c r="S51" i="88"/>
  <c r="R51" i="88"/>
  <c r="P51" i="88"/>
  <c r="O51" i="88"/>
  <c r="M51" i="88"/>
  <c r="L51" i="88"/>
  <c r="J51" i="88"/>
  <c r="I51" i="88"/>
  <c r="G51" i="88"/>
  <c r="F51" i="88"/>
  <c r="D51" i="88"/>
  <c r="C51" i="88"/>
  <c r="V50" i="88"/>
  <c r="U50" i="88"/>
  <c r="S50" i="88"/>
  <c r="R50" i="88"/>
  <c r="P50" i="88"/>
  <c r="O50" i="88"/>
  <c r="M50" i="88"/>
  <c r="L50" i="88"/>
  <c r="J50" i="88"/>
  <c r="I50" i="88"/>
  <c r="G50" i="88"/>
  <c r="F50" i="88"/>
  <c r="D50" i="88"/>
  <c r="C50" i="88"/>
  <c r="W48" i="88"/>
  <c r="T48" i="88"/>
  <c r="Q48" i="88"/>
  <c r="N48" i="88"/>
  <c r="K48" i="88"/>
  <c r="H48" i="88"/>
  <c r="E48" i="88"/>
  <c r="W47" i="88"/>
  <c r="T47" i="88"/>
  <c r="Q47" i="88"/>
  <c r="N47" i="88"/>
  <c r="K47" i="88"/>
  <c r="H47" i="88"/>
  <c r="E47" i="88"/>
  <c r="W46" i="88"/>
  <c r="T46" i="88"/>
  <c r="Q46" i="88"/>
  <c r="N46" i="88"/>
  <c r="K46" i="88"/>
  <c r="H46" i="88"/>
  <c r="E46" i="88"/>
  <c r="W45" i="88"/>
  <c r="T45" i="88"/>
  <c r="Q45" i="88"/>
  <c r="N45" i="88"/>
  <c r="K45" i="88"/>
  <c r="H45" i="88"/>
  <c r="E45" i="88"/>
  <c r="W44" i="88"/>
  <c r="T44" i="88"/>
  <c r="Q44" i="88"/>
  <c r="N44" i="88"/>
  <c r="K44" i="88"/>
  <c r="H44" i="88"/>
  <c r="E44" i="88"/>
  <c r="W43" i="88"/>
  <c r="T43" i="88"/>
  <c r="Q43" i="88"/>
  <c r="N43" i="88"/>
  <c r="K43" i="88"/>
  <c r="H43" i="88"/>
  <c r="E43" i="88"/>
  <c r="W42" i="88"/>
  <c r="T42" i="88"/>
  <c r="Q42" i="88"/>
  <c r="N42" i="88"/>
  <c r="K42" i="88"/>
  <c r="H42" i="88"/>
  <c r="E42" i="88"/>
  <c r="W41" i="88"/>
  <c r="T41" i="88"/>
  <c r="Q41" i="88"/>
  <c r="N41" i="88"/>
  <c r="K41" i="88"/>
  <c r="H41" i="88"/>
  <c r="E41" i="88"/>
  <c r="W40" i="88"/>
  <c r="T40" i="88"/>
  <c r="Q40" i="88"/>
  <c r="N40" i="88"/>
  <c r="K40" i="88"/>
  <c r="H40" i="88"/>
  <c r="E40" i="88"/>
  <c r="W39" i="88"/>
  <c r="T39" i="88"/>
  <c r="Q39" i="88"/>
  <c r="N39" i="88"/>
  <c r="K39" i="88"/>
  <c r="H39" i="88"/>
  <c r="E39" i="88"/>
  <c r="W38" i="88"/>
  <c r="T38" i="88"/>
  <c r="Q38" i="88"/>
  <c r="N38" i="88"/>
  <c r="K38" i="88"/>
  <c r="H38" i="88"/>
  <c r="E38" i="88"/>
  <c r="W37" i="88"/>
  <c r="T37" i="88"/>
  <c r="Q37" i="88"/>
  <c r="N37" i="88"/>
  <c r="K37" i="88"/>
  <c r="H37" i="88"/>
  <c r="E37" i="88"/>
  <c r="W36" i="88"/>
  <c r="T36" i="88"/>
  <c r="Q36" i="88"/>
  <c r="N36" i="88"/>
  <c r="K36" i="88"/>
  <c r="H36" i="88"/>
  <c r="E36" i="88"/>
  <c r="W35" i="88"/>
  <c r="T35" i="88"/>
  <c r="Q35" i="88"/>
  <c r="N35" i="88"/>
  <c r="K35" i="88"/>
  <c r="H35" i="88"/>
  <c r="E35" i="88"/>
  <c r="W34" i="88"/>
  <c r="T34" i="88"/>
  <c r="Q34" i="88"/>
  <c r="N34" i="88"/>
  <c r="K34" i="88"/>
  <c r="H34" i="88"/>
  <c r="E34" i="88"/>
  <c r="W33" i="88"/>
  <c r="T33" i="88"/>
  <c r="Q33" i="88"/>
  <c r="N33" i="88"/>
  <c r="K33" i="88"/>
  <c r="H33" i="88"/>
  <c r="E33" i="88"/>
  <c r="W32" i="88"/>
  <c r="T32" i="88"/>
  <c r="Q32" i="88"/>
  <c r="N32" i="88"/>
  <c r="K32" i="88"/>
  <c r="H32" i="88"/>
  <c r="E32" i="88"/>
  <c r="W31" i="88"/>
  <c r="T31" i="88"/>
  <c r="Q31" i="88"/>
  <c r="N31" i="88"/>
  <c r="K31" i="88"/>
  <c r="H31" i="88"/>
  <c r="E31" i="88"/>
  <c r="W30" i="88"/>
  <c r="T30" i="88"/>
  <c r="Q30" i="88"/>
  <c r="N30" i="88"/>
  <c r="K30" i="88"/>
  <c r="H30" i="88"/>
  <c r="E30" i="88"/>
  <c r="W29" i="88"/>
  <c r="T29" i="88"/>
  <c r="Q29" i="88"/>
  <c r="N29" i="88"/>
  <c r="K29" i="88"/>
  <c r="H29" i="88"/>
  <c r="E29" i="88"/>
  <c r="W28" i="88"/>
  <c r="T28" i="88"/>
  <c r="Q28" i="88"/>
  <c r="N28" i="88"/>
  <c r="K28" i="88"/>
  <c r="H28" i="88"/>
  <c r="E28" i="88"/>
  <c r="W27" i="88"/>
  <c r="T27" i="88"/>
  <c r="Q27" i="88"/>
  <c r="N27" i="88"/>
  <c r="K27" i="88"/>
  <c r="H27" i="88"/>
  <c r="E27" i="88"/>
  <c r="W26" i="88"/>
  <c r="T26" i="88"/>
  <c r="Q26" i="88"/>
  <c r="N26" i="88"/>
  <c r="K26" i="88"/>
  <c r="H26" i="88"/>
  <c r="E26" i="88"/>
  <c r="W25" i="88"/>
  <c r="T25" i="88"/>
  <c r="Q25" i="88"/>
  <c r="N25" i="88"/>
  <c r="K25" i="88"/>
  <c r="H25" i="88"/>
  <c r="E25" i="88"/>
  <c r="W24" i="88"/>
  <c r="T24" i="88"/>
  <c r="Q24" i="88"/>
  <c r="N24" i="88"/>
  <c r="K24" i="88"/>
  <c r="H24" i="88"/>
  <c r="E24" i="88"/>
  <c r="W23" i="88"/>
  <c r="T23" i="88"/>
  <c r="Q23" i="88"/>
  <c r="N23" i="88"/>
  <c r="K23" i="88"/>
  <c r="H23" i="88"/>
  <c r="E23" i="88"/>
  <c r="W22" i="88"/>
  <c r="T22" i="88"/>
  <c r="Q22" i="88"/>
  <c r="N22" i="88"/>
  <c r="K22" i="88"/>
  <c r="H22" i="88"/>
  <c r="E22" i="88"/>
  <c r="W21" i="88"/>
  <c r="T21" i="88"/>
  <c r="Q21" i="88"/>
  <c r="N21" i="88"/>
  <c r="K21" i="88"/>
  <c r="H21" i="88"/>
  <c r="E21" i="88"/>
  <c r="W20" i="88"/>
  <c r="T20" i="88"/>
  <c r="Q20" i="88"/>
  <c r="N20" i="88"/>
  <c r="K20" i="88"/>
  <c r="H20" i="88"/>
  <c r="E20" i="88"/>
  <c r="W19" i="88"/>
  <c r="T19" i="88"/>
  <c r="Q19" i="88"/>
  <c r="N19" i="88"/>
  <c r="K19" i="88"/>
  <c r="H19" i="88"/>
  <c r="E19" i="88"/>
  <c r="W18" i="88"/>
  <c r="T18" i="88"/>
  <c r="Q18" i="88"/>
  <c r="N18" i="88"/>
  <c r="K18" i="88"/>
  <c r="H18" i="88"/>
  <c r="E18" i="88"/>
  <c r="W17" i="88"/>
  <c r="T17" i="88"/>
  <c r="Q17" i="88"/>
  <c r="N17" i="88"/>
  <c r="K17" i="88"/>
  <c r="H17" i="88"/>
  <c r="E17" i="88"/>
  <c r="AA47" i="87"/>
  <c r="Z47" i="87"/>
  <c r="Y47" i="87"/>
  <c r="X47" i="87"/>
  <c r="W47" i="87"/>
  <c r="V47" i="87"/>
  <c r="U47" i="87"/>
  <c r="T47" i="87"/>
  <c r="S47" i="87"/>
  <c r="R47" i="87"/>
  <c r="Q47" i="87"/>
  <c r="P47" i="87"/>
  <c r="O47" i="87"/>
  <c r="N47" i="87"/>
  <c r="M47" i="87"/>
  <c r="L47" i="87"/>
  <c r="K47" i="87"/>
  <c r="J47" i="87"/>
  <c r="I47" i="87"/>
  <c r="H47" i="87"/>
  <c r="G47" i="87"/>
  <c r="F47" i="87"/>
  <c r="E47" i="87"/>
  <c r="D47" i="87"/>
  <c r="AB46" i="87"/>
  <c r="AB45" i="87"/>
  <c r="AB44" i="87"/>
  <c r="AB43" i="87"/>
  <c r="AB42" i="87"/>
  <c r="AB41" i="87"/>
  <c r="AB40" i="87"/>
  <c r="AB39" i="87"/>
  <c r="AB38" i="87"/>
  <c r="AB37" i="87"/>
  <c r="AB36" i="87"/>
  <c r="AB35" i="87"/>
  <c r="AB34" i="87"/>
  <c r="AB33" i="87"/>
  <c r="AB32" i="87"/>
  <c r="AB31" i="87"/>
  <c r="AB30" i="87"/>
  <c r="AB29" i="87"/>
  <c r="AB28" i="87"/>
  <c r="AB27" i="87"/>
  <c r="AB26" i="87"/>
  <c r="AB25" i="87"/>
  <c r="AB24" i="87"/>
  <c r="AB23" i="87"/>
  <c r="AB22" i="87"/>
  <c r="AB21" i="87"/>
  <c r="AB20" i="87"/>
  <c r="AB19" i="87"/>
  <c r="AB18" i="87"/>
  <c r="AB17" i="87"/>
  <c r="AB16" i="87"/>
  <c r="F57" i="54"/>
  <c r="H57" i="54" s="1"/>
  <c r="I73" i="54" s="1"/>
  <c r="I165" i="54"/>
  <c r="N51" i="88" l="1"/>
  <c r="Q51" i="88"/>
  <c r="T50" i="88"/>
  <c r="I50" i="95"/>
  <c r="G62" i="100"/>
  <c r="Q69" i="100"/>
  <c r="J76" i="100"/>
  <c r="D62" i="100"/>
  <c r="L62" i="100"/>
  <c r="V62" i="100"/>
  <c r="AE62" i="100"/>
  <c r="K69" i="100"/>
  <c r="X69" i="100"/>
  <c r="C76" i="100"/>
  <c r="M76" i="100"/>
  <c r="Z76" i="100"/>
  <c r="O62" i="100"/>
  <c r="H69" i="100"/>
  <c r="AA69" i="100"/>
  <c r="F62" i="100"/>
  <c r="N62" i="100"/>
  <c r="W62" i="100"/>
  <c r="C69" i="100"/>
  <c r="P69" i="100"/>
  <c r="Y69" i="100"/>
  <c r="E76" i="100"/>
  <c r="R76" i="100"/>
  <c r="AA76" i="100"/>
  <c r="AC76" i="100"/>
  <c r="Y62" i="100"/>
  <c r="S76" i="100"/>
  <c r="I62" i="100"/>
  <c r="Q62" i="100"/>
  <c r="AD62" i="100"/>
  <c r="I69" i="100"/>
  <c r="S69" i="100"/>
  <c r="B76" i="100"/>
  <c r="K76" i="100"/>
  <c r="U76" i="100"/>
  <c r="E51" i="88"/>
  <c r="K50" i="88"/>
  <c r="W50" i="88"/>
  <c r="H51" i="88"/>
  <c r="T51" i="88"/>
  <c r="H50" i="88"/>
  <c r="K51" i="88"/>
  <c r="N50" i="88"/>
  <c r="W51" i="88"/>
  <c r="E50" i="88"/>
  <c r="Q50" i="88"/>
  <c r="AB47" i="87"/>
  <c r="T62" i="100"/>
  <c r="AB62" i="100"/>
  <c r="F69" i="100"/>
  <c r="N69" i="100"/>
  <c r="V69" i="100"/>
  <c r="AD69" i="100"/>
  <c r="H76" i="100"/>
  <c r="P76" i="100"/>
  <c r="X76" i="100"/>
  <c r="E62" i="100"/>
  <c r="M62" i="100"/>
  <c r="U62" i="100"/>
  <c r="AC62" i="100"/>
  <c r="G69" i="100"/>
  <c r="O69" i="100"/>
  <c r="W69" i="100"/>
  <c r="AE69" i="100"/>
  <c r="I76" i="100"/>
  <c r="Q76" i="100"/>
  <c r="Y76" i="100"/>
  <c r="H62" i="100"/>
  <c r="P62" i="100"/>
  <c r="X62" i="100"/>
  <c r="B69" i="100"/>
  <c r="J69" i="100"/>
  <c r="R69" i="100"/>
  <c r="Z69" i="100"/>
  <c r="D76" i="100"/>
  <c r="L76" i="100"/>
  <c r="T76" i="100"/>
  <c r="AB76" i="100"/>
  <c r="B62" i="100"/>
  <c r="J62" i="100"/>
  <c r="R62" i="100"/>
  <c r="Z62" i="100"/>
  <c r="D69" i="100"/>
  <c r="L69" i="100"/>
  <c r="T69" i="100"/>
  <c r="AB69" i="100"/>
  <c r="F76" i="100"/>
  <c r="N76" i="100"/>
  <c r="V76" i="100"/>
  <c r="AD76" i="100"/>
  <c r="C62" i="100"/>
  <c r="K62" i="100"/>
  <c r="S62" i="100"/>
  <c r="AA62" i="100"/>
  <c r="E69" i="100"/>
  <c r="M69" i="100"/>
  <c r="U69" i="100"/>
  <c r="AC69" i="100"/>
  <c r="G76" i="100"/>
  <c r="O76" i="100"/>
  <c r="W76" i="100"/>
  <c r="I68" i="54"/>
  <c r="I66" i="54"/>
  <c r="I64" i="54"/>
  <c r="I65" i="54"/>
  <c r="I71" i="54"/>
  <c r="I70" i="54"/>
  <c r="I69" i="54"/>
  <c r="I67" i="54"/>
  <c r="I72" i="54"/>
  <c r="I138" i="54"/>
  <c r="I137" i="54"/>
  <c r="D190" i="54" l="1"/>
  <c r="I147" i="54" l="1"/>
  <c r="J165" i="54" l="1"/>
  <c r="J157" i="54"/>
  <c r="I157" i="54"/>
  <c r="F58" i="54" s="1"/>
  <c r="H58" i="54" s="1"/>
  <c r="I151" i="54"/>
  <c r="J149" i="54"/>
  <c r="I149" i="54"/>
  <c r="J148" i="54"/>
  <c r="I148" i="54"/>
  <c r="J147" i="54"/>
  <c r="D27" i="44"/>
  <c r="D29" i="44" s="1"/>
  <c r="M26" i="44"/>
  <c r="M27" i="44" s="1"/>
  <c r="I26" i="44"/>
  <c r="I27" i="44" s="1"/>
  <c r="M18" i="44"/>
  <c r="M22" i="44" s="1"/>
  <c r="M32" i="44" s="1"/>
  <c r="I22" i="44"/>
  <c r="I32" i="44" s="1"/>
  <c r="D18" i="44"/>
  <c r="D22" i="44" s="1"/>
  <c r="D32" i="44" s="1"/>
  <c r="D36" i="44" s="1"/>
  <c r="L15" i="44"/>
  <c r="L14" i="44"/>
  <c r="I23" i="44" s="1"/>
  <c r="G11" i="42"/>
  <c r="G10" i="42"/>
  <c r="G9" i="42"/>
  <c r="G8" i="42"/>
  <c r="G7" i="42"/>
  <c r="F56" i="54" l="1"/>
  <c r="H56" i="54" s="1"/>
  <c r="H73" i="54" s="1"/>
  <c r="J73" i="54"/>
  <c r="J65" i="54"/>
  <c r="J64" i="54"/>
  <c r="J66" i="54"/>
  <c r="J68" i="54"/>
  <c r="J71" i="54"/>
  <c r="J72" i="54"/>
  <c r="J67" i="54"/>
  <c r="J69" i="54"/>
  <c r="J70" i="54"/>
  <c r="H68" i="54"/>
  <c r="H69" i="54"/>
  <c r="H71" i="54"/>
  <c r="H72" i="54"/>
  <c r="H65" i="54"/>
  <c r="H66" i="54"/>
  <c r="H64" i="54"/>
  <c r="H67" i="54"/>
  <c r="H70" i="54"/>
  <c r="F55" i="54"/>
  <c r="H55" i="54" s="1"/>
  <c r="G73" i="54" s="1"/>
  <c r="H138" i="54"/>
  <c r="H137" i="54"/>
  <c r="J138" i="54"/>
  <c r="J137" i="54"/>
  <c r="I166" i="54"/>
  <c r="J166" i="54" s="1"/>
  <c r="I164" i="54"/>
  <c r="J164" i="54" s="1"/>
  <c r="I163" i="54"/>
  <c r="J163" i="54" s="1"/>
  <c r="I36" i="44"/>
  <c r="M36" i="44"/>
  <c r="M19" i="44"/>
  <c r="M23" i="44" s="1"/>
  <c r="I29" i="44"/>
  <c r="I28" i="44"/>
  <c r="M29" i="44"/>
  <c r="M28" i="44"/>
  <c r="D19" i="44"/>
  <c r="D23" i="44" s="1"/>
  <c r="D33" i="44" s="1"/>
  <c r="D37" i="44" s="1"/>
  <c r="D38" i="44" s="1"/>
  <c r="I33" i="44" l="1"/>
  <c r="I37" i="44" s="1"/>
  <c r="I38" i="44" s="1"/>
  <c r="G65" i="54"/>
  <c r="G64" i="54"/>
  <c r="G66" i="54"/>
  <c r="G68" i="54"/>
  <c r="G70" i="54"/>
  <c r="K73" i="54"/>
  <c r="J186" i="54" s="1"/>
  <c r="G72" i="54"/>
  <c r="K72" i="54" s="1"/>
  <c r="J183" i="54" s="1"/>
  <c r="G71" i="54"/>
  <c r="K71" i="54" s="1"/>
  <c r="J182" i="54" s="1"/>
  <c r="G67" i="54"/>
  <c r="G69" i="54"/>
  <c r="G138" i="54"/>
  <c r="K138" i="54" s="1"/>
  <c r="J185" i="54" s="1"/>
  <c r="G137" i="54"/>
  <c r="K137" i="54" s="1"/>
  <c r="J184" i="54" s="1"/>
  <c r="K68" i="54"/>
  <c r="J167" i="54"/>
  <c r="J187" i="54" s="1"/>
  <c r="M33" i="44"/>
  <c r="M37" i="44" s="1"/>
  <c r="M38" i="44" s="1"/>
  <c r="K67" i="54" l="1"/>
  <c r="J179" i="54" s="1"/>
  <c r="K69" i="54"/>
  <c r="J180" i="54" s="1"/>
  <c r="K70" i="54"/>
  <c r="J181" i="54" s="1"/>
  <c r="K64" i="54"/>
  <c r="J177" i="54" s="1"/>
  <c r="K66" i="54"/>
  <c r="K65" i="54"/>
  <c r="J178" i="54" s="1"/>
</calcChain>
</file>

<file path=xl/sharedStrings.xml><?xml version="1.0" encoding="utf-8"?>
<sst xmlns="http://schemas.openxmlformats.org/spreadsheetml/2006/main" count="4760" uniqueCount="2186">
  <si>
    <t>TOTAL GERAL:</t>
  </si>
  <si>
    <t>LONG</t>
  </si>
  <si>
    <t>LAT</t>
  </si>
  <si>
    <t>KM final</t>
  </si>
  <si>
    <t>KM inicial</t>
  </si>
  <si>
    <t>Observações</t>
  </si>
  <si>
    <t>Lado (D/E)</t>
  </si>
  <si>
    <t>Extensão (m)</t>
  </si>
  <si>
    <t>CADASTRO DE MEIO FIO</t>
  </si>
  <si>
    <t>CADASTRO DE SARJETA</t>
  </si>
  <si>
    <t>CADASTRO DE VALETA</t>
  </si>
  <si>
    <t>CADASTRO DE DESCIDA D'ÁGUA</t>
  </si>
  <si>
    <t xml:space="preserve">KM </t>
  </si>
  <si>
    <t>Coordenada Inicial</t>
  </si>
  <si>
    <t>Coordenada Final</t>
  </si>
  <si>
    <t>Diâmetro (m)</t>
  </si>
  <si>
    <t>Coordenada</t>
  </si>
  <si>
    <t>CADASTRO DE ENTRADA PARA DESCIDA D'ÁGUA</t>
  </si>
  <si>
    <t>CADASTRO DE CERCA</t>
  </si>
  <si>
    <t>Largura
(m)</t>
  </si>
  <si>
    <t>Área
(m²)</t>
  </si>
  <si>
    <t>CADASTRO DE ÁREA DE ROÇADA</t>
  </si>
  <si>
    <t>CADASTRO DE ÁREA DE CAPINA</t>
  </si>
  <si>
    <t>Nº</t>
  </si>
  <si>
    <t>Km</t>
  </si>
  <si>
    <t>Foto</t>
  </si>
  <si>
    <t>CADASTRO DE OBRAS DE ARTE ESPECIAL - OAE</t>
  </si>
  <si>
    <t>m</t>
  </si>
  <si>
    <t>C</t>
  </si>
  <si>
    <t>A</t>
  </si>
  <si>
    <t>P</t>
  </si>
  <si>
    <t>B</t>
  </si>
  <si>
    <t>CADASTRO DE ÁREA GRAMADA</t>
  </si>
  <si>
    <t xml:space="preserve"> </t>
  </si>
  <si>
    <t>LN</t>
  </si>
  <si>
    <t>RP</t>
  </si>
  <si>
    <t>UF</t>
  </si>
  <si>
    <t>Mobilização</t>
  </si>
  <si>
    <t>Capital (mais próxima)</t>
  </si>
  <si>
    <t>km inicial</t>
  </si>
  <si>
    <t>km final</t>
  </si>
  <si>
    <t>Elemento de Referência</t>
  </si>
  <si>
    <t>Indicador</t>
  </si>
  <si>
    <t>Código SICRO</t>
  </si>
  <si>
    <t>Descrição do Serviço</t>
  </si>
  <si>
    <t>Unidade</t>
  </si>
  <si>
    <t>Vegetação</t>
  </si>
  <si>
    <t>Controle da Vegetação</t>
  </si>
  <si>
    <t>Capina manual</t>
  </si>
  <si>
    <t>m²</t>
  </si>
  <si>
    <t>ha</t>
  </si>
  <si>
    <t>Roçada mecanizada</t>
  </si>
  <si>
    <t>Roçada com roçadeira costal</t>
  </si>
  <si>
    <t>Corte e limpeza de áreas gramadas</t>
  </si>
  <si>
    <t>t</t>
  </si>
  <si>
    <t>Remoção de grãos, agregados e solos derramados na pista em rodovias</t>
  </si>
  <si>
    <t>Remoção de animais de pequeno porte mortos em rodovia - carga manual</t>
  </si>
  <si>
    <t>Remoção de vestígios de óleo ou graxa na superfície do revestimento do pavimento</t>
  </si>
  <si>
    <t>Remoção manual de vegetação daninha</t>
  </si>
  <si>
    <t>Remoção manual de vegetação daninha em frestas</t>
  </si>
  <si>
    <t>Drenagem</t>
  </si>
  <si>
    <t>Existência e Funcionamento</t>
  </si>
  <si>
    <t>Limpeza de sarjeta e meio-fio</t>
  </si>
  <si>
    <t>Limpeza de valeta de corte</t>
  </si>
  <si>
    <t>Limpeza de vala de drenagem</t>
  </si>
  <si>
    <t>Limpeza de descida d'água</t>
  </si>
  <si>
    <t>Desobstrução de bueiro</t>
  </si>
  <si>
    <t>Consiste na remoção de todo material que impeça o livre funcionamento dos bueiros, restabelecendo-se o escoamento normal das águas.</t>
  </si>
  <si>
    <t>m³</t>
  </si>
  <si>
    <t>Limpeza de bueiro</t>
  </si>
  <si>
    <t>Limpeza e desobstrução de dispositivos de drenagem em OAE</t>
  </si>
  <si>
    <t>Consiste na limpeza e desobstrução dos dispositivos de drenagem em OAE e obras de contenções existentes no trecho.</t>
  </si>
  <si>
    <t>un</t>
  </si>
  <si>
    <t>Limpeza e desobstrução de drenos de obras de contenção</t>
  </si>
  <si>
    <t>Caiação</t>
  </si>
  <si>
    <t>Consiste na pintura com cal de sarjetas, meio fio, muros, guarda-corpos ou quaisquer outras superfícies, visando melhorar a visibilidade e aumentar a segurança dos usuários.</t>
  </si>
  <si>
    <t>Serviço</t>
  </si>
  <si>
    <t>Pista de Rolamento e Acostamento (pavimento flexível)</t>
  </si>
  <si>
    <t>Trincas e fissuras</t>
  </si>
  <si>
    <t>Selagem de trincas mecanizada em pavimento flexível com emulsão - areia comercial</t>
  </si>
  <si>
    <t>Buracos e Panelas</t>
  </si>
  <si>
    <t>Reparo localizado com pintura de ligação - demolição mecânica e serra</t>
  </si>
  <si>
    <t>Tapa buraco com pintura de ligação - demolição com serra corta piso</t>
  </si>
  <si>
    <t>Tapa buraco com pintura de ligação - demolição manual</t>
  </si>
  <si>
    <t>Remendo profundo com imprimação com asfalto diluído - demolição manual</t>
  </si>
  <si>
    <t>Consiste em remover a base defeituosa, substituir o material de suporte deficiente por outro com suporte adequado e reparar o revestimento com mistura asfáltica.</t>
  </si>
  <si>
    <t>Remendo profundo com imprimação com asfalto diluído - demolição mecânica e serra</t>
  </si>
  <si>
    <t>Remendo profundo com imprimação com emulsão asfáltica - demolição manual</t>
  </si>
  <si>
    <t>Remendo profundo com imprimação com emulsão asfáltica - demolição mecânica e serra</t>
  </si>
  <si>
    <t>Trilha de Roda e Escorregamento de massa</t>
  </si>
  <si>
    <t>Correção de defeitos por fresagem descontínua do revestimento asfáltico</t>
  </si>
  <si>
    <t>Pintura de ligação</t>
  </si>
  <si>
    <t>Correção de defeitos com mistura betuminosa</t>
  </si>
  <si>
    <t>Pista de Rolamento e Acostamento (pavimento rígido)</t>
  </si>
  <si>
    <t>Remendo em placa de pavimentos de concreto</t>
  </si>
  <si>
    <t>Consiste na execução de remendos em placas de pavimento de concreto, com aplicação de adesivo estrutural a base de resina epóxi.</t>
  </si>
  <si>
    <t>Tratamento de fissuras do tipo rendilhado em pavimentos de concreto</t>
  </si>
  <si>
    <t>Consiste no tratamento de fissuras e trincas em pavimento de concreto, evitando a penetração de água e materiais estranhos.</t>
  </si>
  <si>
    <t>Tratamento de fissuras transversais com abertura maior que 1,0 mm em pavimentos de concreto</t>
  </si>
  <si>
    <t>Limpeza e enchimento com resina epóxi de fissuras com abertura máxima de 1,0 mm em pavimento de concreto</t>
  </si>
  <si>
    <t>Limpeza, serragem e enchimento de trincas em pavimento de concreto com CAP</t>
  </si>
  <si>
    <t>Limpeza, serragem e enchimento de trincas em pavimento de concreto com CAP com polímero</t>
  </si>
  <si>
    <t>Limpeza, serragem e enchimento de trincas em pavimento de concreto com selante elástico a frio</t>
  </si>
  <si>
    <t>Consiste no enchimento de trincas e fissuras no revestimento betuminoso com material asfáltico para impedir a penetração de água nas camadas inferiores do pavimento.</t>
  </si>
  <si>
    <t>GRUPO III - CONSERVAÇÃO E MANUTENÇÃO DA PISTA DE ROLAMENTO E DISPOSITIVOS DE DRENAGEM E DE OAC DE RODOVIAS NÃO PAVIMENTADAS</t>
  </si>
  <si>
    <t>Corrugações</t>
  </si>
  <si>
    <t>Trilha de roda</t>
  </si>
  <si>
    <t>Seção transversal</t>
  </si>
  <si>
    <t>Perda de agregado</t>
  </si>
  <si>
    <t>Limpeza de sarjeta e meio fio</t>
  </si>
  <si>
    <t>Localização</t>
  </si>
  <si>
    <t>CADASTRO DE SINALIZAÇÃO VERTICAL</t>
  </si>
  <si>
    <t>Qtde.</t>
  </si>
  <si>
    <t>Largura (m)</t>
  </si>
  <si>
    <t>Altura (m)</t>
  </si>
  <si>
    <t>Circular</t>
  </si>
  <si>
    <t>Retangular/Losangular</t>
  </si>
  <si>
    <t>Área da Superfície para Caiação (m²)</t>
  </si>
  <si>
    <t>Código</t>
  </si>
  <si>
    <t>Descrição</t>
  </si>
  <si>
    <t>CADASTRO DE TACHA / TACHÃO</t>
  </si>
  <si>
    <t>Quantidade
(un)</t>
  </si>
  <si>
    <t>TIPO:</t>
  </si>
  <si>
    <t>MÊS BASE:</t>
  </si>
  <si>
    <t>LOTE:</t>
  </si>
  <si>
    <t>EXTENSÃO:</t>
  </si>
  <si>
    <t>MINISTÉRIO DA INFRAESTRUTURA</t>
  </si>
  <si>
    <t>DEPARTAMENTO NACIONAL DE INFRAESTRUTURA DE TRANSPORTES</t>
  </si>
  <si>
    <t>TRECHO:</t>
  </si>
  <si>
    <t>SUBTRECHO:</t>
  </si>
  <si>
    <t>SEGMENTO:</t>
  </si>
  <si>
    <t>RODOVIA:</t>
  </si>
  <si>
    <t>SNV (Versão):</t>
  </si>
  <si>
    <t>SNV</t>
  </si>
  <si>
    <t>BR-XXX/XX</t>
  </si>
  <si>
    <t xml:space="preserve">Material Fresado </t>
  </si>
  <si>
    <t>(Local de Início) - (Local de Fim)</t>
  </si>
  <si>
    <t>km XX,X &lt;--&gt; km XX,X</t>
  </si>
  <si>
    <t>XX,X km</t>
  </si>
  <si>
    <t>(Códigos do SNV)</t>
  </si>
  <si>
    <t>ORIGEM / DESTINO</t>
  </si>
  <si>
    <t>DISTÂNCIAS</t>
  </si>
  <si>
    <t>FLUVIAL</t>
  </si>
  <si>
    <t>INSUMO</t>
  </si>
  <si>
    <t>LOCAL</t>
  </si>
  <si>
    <t>MATERIAL BETUMINOSO</t>
  </si>
  <si>
    <t>RR-1C</t>
  </si>
  <si>
    <t>RR-2C</t>
  </si>
  <si>
    <t>EAI</t>
  </si>
  <si>
    <t>CAP-50/70</t>
  </si>
  <si>
    <t>Areia (Areal - Canteiro/Usina)</t>
  </si>
  <si>
    <t>Brita (Pedreira - Canteiro/Usina)</t>
  </si>
  <si>
    <t>Brita (Pedreira - Pista)</t>
  </si>
  <si>
    <t>Material de Jazida (Jazida - Pista)</t>
  </si>
  <si>
    <t>Material de Jazida (Jazida - Canteiro)</t>
  </si>
  <si>
    <t>Massa Asfáltica Comercial (Usina - Pista)</t>
  </si>
  <si>
    <t>Bota-Fora</t>
  </si>
  <si>
    <t>CÓDIGO</t>
  </si>
  <si>
    <t>UND.</t>
  </si>
  <si>
    <t>TOTAL</t>
  </si>
  <si>
    <t>Demolição de concreto simples</t>
  </si>
  <si>
    <t>Concreto fck = 20 MPa - confecção em betoneira e lançamento manual - areia e brita comerciais</t>
  </si>
  <si>
    <t>Guia de madeira de 2,5 x 8,0 cm - confecção e instalação</t>
  </si>
  <si>
    <t>Remoção de defensa metálica</t>
  </si>
  <si>
    <t>Defensa semimaleável simples - fornecimento e implantação</t>
  </si>
  <si>
    <t>Limpeza de placa de sinalização</t>
  </si>
  <si>
    <t>Poda de árvores com 5,0 m a 7,5 m de altura</t>
  </si>
  <si>
    <t>Poda de árvores com 7,5 m a 10 m de altura</t>
  </si>
  <si>
    <t>Poda de árvores com mais de 10 m de altura</t>
  </si>
  <si>
    <t>Fresagem contínua de revestimento asfáltico</t>
  </si>
  <si>
    <t>Fresagem descontínua de revestimento asfáltico</t>
  </si>
  <si>
    <t>Concreto asfáltico - faixa C - massa comercial</t>
  </si>
  <si>
    <t>Limpeza de ponte</t>
  </si>
  <si>
    <t>Remoção manual de barreira em solo</t>
  </si>
  <si>
    <t>Remoção mecanizada de barreira em solo</t>
  </si>
  <si>
    <t>GRUPO DE TAREFAS</t>
  </si>
  <si>
    <t>QUANTIDADE TOTAL</t>
  </si>
  <si>
    <t>PREÇO UNITÁRIO</t>
  </si>
  <si>
    <t>PROPORÇÃO (%)</t>
  </si>
  <si>
    <t>DESCRIÇÃO</t>
  </si>
  <si>
    <t>Sarjeta triangular de concreto - STC 07 - areia e brita comerciais</t>
  </si>
  <si>
    <t>Hidrossemeadura</t>
  </si>
  <si>
    <t>Enleivamento</t>
  </si>
  <si>
    <t>Escavação mecânica de vala em material de 1ª categoria</t>
  </si>
  <si>
    <t>Reaterro e compactação com soquete vibratório</t>
  </si>
  <si>
    <t>Aquisição EAI</t>
  </si>
  <si>
    <t>Transporte EAI</t>
  </si>
  <si>
    <t>Manutenção/recomposição de sinalização - pintura de faixa com tinta acrílica emulsionada em água - espessura de 0,5 mm</t>
  </si>
  <si>
    <t>Remoção mecanizada de barreira em rocha</t>
  </si>
  <si>
    <t>Operação de sinalização por bandeirola de tecido ou com placa metálica</t>
  </si>
  <si>
    <t>h</t>
  </si>
  <si>
    <t>un.dia</t>
  </si>
  <si>
    <t>(mês)/(ano)</t>
  </si>
  <si>
    <t>(onerado/desonerado)</t>
  </si>
  <si>
    <t>xxxxx</t>
  </si>
  <si>
    <t>PROPORÇÃO ACUMULADA
(%)</t>
  </si>
  <si>
    <t>CUSTO TOTAL</t>
  </si>
  <si>
    <t>ORÇAMENTO TOTAL</t>
  </si>
  <si>
    <t>PLANO ANUAL DE TRABALHO E ORÇAMENTO - PATO</t>
  </si>
  <si>
    <t>Capina</t>
  </si>
  <si>
    <t>Roçada</t>
  </si>
  <si>
    <t>Padrão Exigido</t>
  </si>
  <si>
    <t>Definição</t>
  </si>
  <si>
    <t>Especificação</t>
  </si>
  <si>
    <t>Consiste na erradicação (arrancamento das raízes) da vegetação dentro da faixa de domínio.</t>
  </si>
  <si>
    <t>A vegetação existente deverá ser capinada, quantas vezes for necessário, de modo a evitar que ocorra invasão para os acostamentos, sobre os elementos de drenagem superficial.</t>
  </si>
  <si>
    <t>Consiste no corte da vegetação, quantas vezes for necessário, de modo a permitir a plena visibilidade da sinalização vertical, a visibilidade em curvas, e impedir que a vegetação invada os acostamentos.</t>
  </si>
  <si>
    <t>Consiste na remoção do material depositado ou de outros materiais estranhos nos dispositivos de drenagem.</t>
  </si>
  <si>
    <t>O dispositivo deve estar limpo, permitindo o fluxo livre da água. O acabamento deve ser julgado satisfatório.</t>
  </si>
  <si>
    <t>PD 01 - I</t>
  </si>
  <si>
    <t>PD 02 - I</t>
  </si>
  <si>
    <t>PD 03 - I</t>
  </si>
  <si>
    <t>PD 04 - I</t>
  </si>
  <si>
    <t>Ao final dos serviços de recomposição ou complementação dos dispositivos de drenagem, todos estes devem estar caiados e em adequadas condições de funcionamento.</t>
  </si>
  <si>
    <t>PD 05 - I</t>
  </si>
  <si>
    <t>PD 06 - I</t>
  </si>
  <si>
    <t>Ao final dos serviços de recomposição ou complementação dos dispositivos de drenagem, todos estes devem estar implantados, limpos, desobstruído e em adequadas condições de funcionamento.</t>
  </si>
  <si>
    <t>ACEITAÇÃO</t>
  </si>
  <si>
    <t>FATOR DE PAGAMENTO</t>
  </si>
  <si>
    <t>FATOR DE PAGAMENTO TOTAL (%)</t>
  </si>
  <si>
    <t>COEFICIENTES DE CORRELAÇÃO</t>
  </si>
  <si>
    <t>50 - 59,99</t>
  </si>
  <si>
    <t>60 - 69,99</t>
  </si>
  <si>
    <t>70 - 79,99</t>
  </si>
  <si>
    <t>80 - 89,99</t>
  </si>
  <si>
    <t>00 - 49,99</t>
  </si>
  <si>
    <t>% da extensão atendida</t>
  </si>
  <si>
    <t>Coeficiente correspondente %</t>
  </si>
  <si>
    <t>Selagem de trincas e fissuras</t>
  </si>
  <si>
    <t>A execução do serviço é aplicado com emulsão asfáltica RR-1C, atendendo às exigências normativas do insumo asfáltico.</t>
  </si>
  <si>
    <t>Remendo Profundo</t>
  </si>
  <si>
    <t>Tapa Buraco</t>
  </si>
  <si>
    <t>Consiste em reparar buraco ou depressão secundária no revestimento, de modo a evitar maiores danos ao pavimento e se obter uma superfície de rolamento segura e confortável.</t>
  </si>
  <si>
    <t>Correção de defeitos</t>
  </si>
  <si>
    <t>Consiste na execução de remendos em placas de pavimento de concreto, com aplicação de adesivo estrutural a base de resina epóxi, de modo a evitar maiores danos ao pavimento e se obter uma superfície de rolamento segura e confortável.</t>
  </si>
  <si>
    <t>Tratamento de trincas e fissuras em pavimentos de concreto</t>
  </si>
  <si>
    <t>Consiste no tratamento de trincas e fissuras em pavimento de concreto, evitando a penetração de elementos agressivos para o interior do concreto, além de materiais incompressíveis, que podem, com o tempo, ocasionar o esborcinamento dos cantos destas trincas e fissuras.</t>
  </si>
  <si>
    <t>A execução do serviço é realizada com a aplicação de resina epóxi de baixa/média viscosidade ou emulsão asfáltica, para permitir que, por absorção capilar, a própria fissura promova a penetração da resina ou emulsão para o seu interior, realizando uma vedação satisfatória.</t>
  </si>
  <si>
    <t>PADRÃO DE DESEMPENHO - GRUPO II</t>
  </si>
  <si>
    <t>PD 01 - II</t>
  </si>
  <si>
    <t>PD 02 - II</t>
  </si>
  <si>
    <t>PD 03 - II</t>
  </si>
  <si>
    <t>PD 04 - II</t>
  </si>
  <si>
    <t>PD 05 - II</t>
  </si>
  <si>
    <t xml:space="preserve">4915598
4915611
4015612
2004504
</t>
  </si>
  <si>
    <t xml:space="preserve">ha
m³
m³
m³
</t>
  </si>
  <si>
    <t>% da Extensão Atendida</t>
  </si>
  <si>
    <t>Consiste no corte da vegetação, quantas vezes for necessário, de modo a permitir a plena visibilidade da sinalização vertical, a visibilidade em curvas, e impedir que a vegetação invada o corpo da plataforma.</t>
  </si>
  <si>
    <t>Limpeza de sarjeta, valeta de corte e vala de drenagem.</t>
  </si>
  <si>
    <t>Limpeza e desobstrução de bueiro.</t>
  </si>
  <si>
    <t>Consiste na remoção de todo material que impeça o livre funcionamento dos bueiros, restabelecendo-se o escoamento normal da água.</t>
  </si>
  <si>
    <t>Os bueiros  deverão estar limpos e desobstruídos permitindo o livre funcionamento e escoamento da água.</t>
  </si>
  <si>
    <t>PADRÃO DE DESEMPENHO - GRUPO III</t>
  </si>
  <si>
    <t>Ao final dos serviços de recomformação da plataforma com execução ou recomposição de revestimento primário, os dispositivos de drenagem devem estar limpos, desobstruídos e em adequadas condições de funcionamento.</t>
  </si>
  <si>
    <t>PD 01 - III</t>
  </si>
  <si>
    <t>PD 02 - III</t>
  </si>
  <si>
    <t>PD 03 - III</t>
  </si>
  <si>
    <t>PD 04 - III</t>
  </si>
  <si>
    <t>PD 05 - III</t>
  </si>
  <si>
    <t>PD 06 - III</t>
  </si>
  <si>
    <t>PD 07 - III</t>
  </si>
  <si>
    <t>PD 08 - III</t>
  </si>
  <si>
    <t>CRITÉRIO DE MEDIÇÃO PARA OS SERVIÇOS DO GRUPO III - CONSERVAÇÃO E MANUTENÇÃO DA PISTA DE ROLAMENTO E DISPOSITIVOS DE DRENAGEM E DE OAC DE RODOVIAS NÃO PAVIMENTADAS</t>
  </si>
  <si>
    <t>PD 01 - I 
e
PD 02 - I</t>
  </si>
  <si>
    <t>SUPERINTENDÊNCIA REGIONAL DO DNIT NO ESTADO DE ----------------</t>
  </si>
  <si>
    <t>Rodovia:</t>
  </si>
  <si>
    <t>Sentido Crescente</t>
  </si>
  <si>
    <t>Segmento:</t>
  </si>
  <si>
    <t>Extensão     (m)</t>
  </si>
  <si>
    <t>Tipo
(D/DC/CC/CD)</t>
  </si>
  <si>
    <t>Observação</t>
  </si>
  <si>
    <t>Tipos:</t>
  </si>
  <si>
    <t>D: Descontínuo</t>
  </si>
  <si>
    <t>C: Contínuo</t>
  </si>
  <si>
    <t>CADASTRO DE SINALIZAÇÃO HORIZONTAL 
PARA ABERTURA AO TRÁFEGO</t>
  </si>
  <si>
    <t>(1 de 7)</t>
  </si>
  <si>
    <t>(2 de 7)</t>
  </si>
  <si>
    <t>(3 de 7)</t>
  </si>
  <si>
    <t>(4 de 7)</t>
  </si>
  <si>
    <t>(5 de 7)</t>
  </si>
  <si>
    <t>a)</t>
  </si>
  <si>
    <t>Código de Trânsito Brasileiro – CTB, Lei nº 9.503/1997;</t>
  </si>
  <si>
    <t>b)</t>
  </si>
  <si>
    <t>Manual Brasileiro de Sinalização de Trânsito do CONTRAN, Volume VII – Sinalização Temporária – Resolução CONTRAN n° 690/2017;</t>
  </si>
  <si>
    <t>c)</t>
  </si>
  <si>
    <t>Manual de Sinalização de Obras e Emergências (Publicação IPR-738 – DNIT, 2010), nos casos em que o Manual Brasileiro de Sinalização de Trânsito for omisso;</t>
  </si>
  <si>
    <t>d)</t>
  </si>
  <si>
    <t>ABNT NBR 14.644:2013 – Sinalização vertical viária - películas;</t>
  </si>
  <si>
    <t>e)</t>
  </si>
  <si>
    <t>ABNT NBR 15.071:2015 – Cones para sinalização de tráfego;</t>
  </si>
  <si>
    <t>f)</t>
  </si>
  <si>
    <t>ABNT NBR 15.692:2009 – Cilindro canalizador de tráfego;</t>
  </si>
  <si>
    <t>g)</t>
  </si>
  <si>
    <t>ABNT NBR 16.330:2014 – Cavaletes e barreiras tipos I, II e III;</t>
  </si>
  <si>
    <t>Projetos-Tipo adotados por serviço segundo impacto na pista</t>
  </si>
  <si>
    <t>Projeto Tipo</t>
  </si>
  <si>
    <t>Utilização</t>
  </si>
  <si>
    <t>Intervenções de longa duração cuja execução ocupem apenas o acostamento, sem necessidade de interrupção do tráfego</t>
  </si>
  <si>
    <t>Intervenções de longa duração cuja execução demande a redução da pista para apenas uma faixa de circulação de veículos, obrigando o tráfego a operar com alternância do direito de passagem</t>
  </si>
  <si>
    <t>Intervenções de curta duração cuja execução ocupem apenas o acostamento, sem necessidade de interrupção do tráfego</t>
  </si>
  <si>
    <t>Intervenções de curta duração cuja execução demande a redução da pista para apenas uma faixa de circulação de veículos, obrigando o tráfego a operar com alternância do direito de passagem</t>
  </si>
  <si>
    <t>Dispositivos utilizados em cada Projeto-Tipo</t>
  </si>
  <si>
    <t>Código Dispositivo</t>
  </si>
  <si>
    <t xml:space="preserve">Quantidade no Projeto-Tipo </t>
  </si>
  <si>
    <t>R-1</t>
  </si>
  <si>
    <t>Parada Obrigatória (Pare e Siga)</t>
  </si>
  <si>
    <t>R-7</t>
  </si>
  <si>
    <t>Proibido Ultrapassar</t>
  </si>
  <si>
    <t>R-19</t>
  </si>
  <si>
    <t>Velocidade Máxima permitida</t>
  </si>
  <si>
    <t>A-24</t>
  </si>
  <si>
    <t>Obras ou serviço</t>
  </si>
  <si>
    <t>A-15 + distância</t>
  </si>
  <si>
    <t>Parada Obrigatória a frente com indicação de distância</t>
  </si>
  <si>
    <t>A-24 + distância</t>
  </si>
  <si>
    <t>Obras ou serviço com indicação de distância</t>
  </si>
  <si>
    <t>Desvio</t>
  </si>
  <si>
    <t>Desvio  (1,25 x 0,40 m)</t>
  </si>
  <si>
    <t>Fim das obras</t>
  </si>
  <si>
    <t>Fim das obras (1,25 x 0,80 m)</t>
  </si>
  <si>
    <t>Sem acostamento</t>
  </si>
  <si>
    <t>Trecho sem acostamento (1,75 x 1,00 m)</t>
  </si>
  <si>
    <t>Cone</t>
  </si>
  <si>
    <t>Cone plástico para canalização de trânsito</t>
  </si>
  <si>
    <t>*</t>
  </si>
  <si>
    <t>Tambor</t>
  </si>
  <si>
    <t>Cilindro canalizador de tráfego com base quadrada</t>
  </si>
  <si>
    <t>Caval. Articulado</t>
  </si>
  <si>
    <t>Cavalete Articulado</t>
  </si>
  <si>
    <t>Operador Sinalização</t>
  </si>
  <si>
    <t>Operador de Sinalização por bandeirola ou placa metálica</t>
  </si>
  <si>
    <t>* Memória de Cálculo disponível a seguir</t>
  </si>
  <si>
    <t>(6 de 7)</t>
  </si>
  <si>
    <t>Memória de cálculo do quantitativo de Dispositivos Canalizadores</t>
  </si>
  <si>
    <t>Dado</t>
  </si>
  <si>
    <t xml:space="preserve">Projeto-Tipo </t>
  </si>
  <si>
    <t>Extensão do Serviço (m)</t>
  </si>
  <si>
    <t>Extensão Proteção Anterior (m)</t>
  </si>
  <si>
    <t>Extensão Transição Anterior (m)</t>
  </si>
  <si>
    <t>Extensão Transição Posterior (m)</t>
  </si>
  <si>
    <t>Separação das Faixas (m)</t>
  </si>
  <si>
    <t>Espaçamento (m)</t>
  </si>
  <si>
    <t>Total</t>
  </si>
  <si>
    <t xml:space="preserve">Unidade </t>
  </si>
  <si>
    <t>Quantidade</t>
  </si>
  <si>
    <t>Produção Horária
(und/h)</t>
  </si>
  <si>
    <t>Tempo de Execução
(h)</t>
  </si>
  <si>
    <t>Tempo de Bandeirola
(h)</t>
  </si>
  <si>
    <t>PISTA ROLAMENTO</t>
  </si>
  <si>
    <t>Fresagem contínua de revestimento betuminoso</t>
  </si>
  <si>
    <t>Concreto asfáltico - Faixa C (e=3,00 cm)</t>
  </si>
  <si>
    <t>ton.</t>
  </si>
  <si>
    <t>ACOSTAMENTO</t>
  </si>
  <si>
    <t>Tratamento superficial duplo com emulsão</t>
  </si>
  <si>
    <t>DRENAGEM</t>
  </si>
  <si>
    <t>Meio fio de concreto - MFC 05</t>
  </si>
  <si>
    <t>0,04*</t>
  </si>
  <si>
    <t>Sarjeta triangular de concreto - STC 02</t>
  </si>
  <si>
    <t>0,03*</t>
  </si>
  <si>
    <t>0,05*</t>
  </si>
  <si>
    <t>-</t>
  </si>
  <si>
    <t>SINALIZAÇÃO</t>
  </si>
  <si>
    <t>Pintura de faixa (sinalização horizontal para abertura ao tráfego)</t>
  </si>
  <si>
    <t>*Para drenagem foi considerado o coeficiente do Manual do SICRO onde representa as equipes de acompanhamento por und/mês.</t>
  </si>
  <si>
    <t>Operadores correspondentes a cada Projeto-tipo indicado</t>
  </si>
  <si>
    <t>Quantidade de Operadores de Bandeirola/Pare e Siga</t>
  </si>
  <si>
    <t>Horas de Serviço</t>
  </si>
  <si>
    <t xml:space="preserve">Horas de Operação </t>
  </si>
  <si>
    <t>Fixo no acostamento</t>
  </si>
  <si>
    <t>Fixo na pista com operação Pare e Siga</t>
  </si>
  <si>
    <t>Móvel no acostamento</t>
  </si>
  <si>
    <t>Móvel na pista com operação Pare e Siga</t>
  </si>
  <si>
    <t>(7 de 7)</t>
  </si>
  <si>
    <t>Resumo de Quantidades para Sinalização de Obras</t>
  </si>
  <si>
    <t>5212560a</t>
  </si>
  <si>
    <t>5212560b</t>
  </si>
  <si>
    <t>5212556a</t>
  </si>
  <si>
    <t>Freq.
Anual</t>
  </si>
  <si>
    <t>Taxa</t>
  </si>
  <si>
    <t>Descrição taxa</t>
  </si>
  <si>
    <t>Qtde
Anual</t>
  </si>
  <si>
    <t>h por km extensão</t>
  </si>
  <si>
    <r>
      <t xml:space="preserve">SINALIZAÇÃO DE OBRAS
</t>
    </r>
    <r>
      <rPr>
        <b/>
        <u/>
        <sz val="12"/>
        <color theme="1"/>
        <rFont val="Times New Roman"/>
        <family val="1"/>
      </rPr>
      <t>Exemplo - Cálculo de quantitativos</t>
    </r>
  </si>
  <si>
    <t>Pista</t>
  </si>
  <si>
    <t>Acostamento</t>
  </si>
  <si>
    <t>90 - 94,99</t>
  </si>
  <si>
    <t>95 - 100,0</t>
  </si>
  <si>
    <t>Consiste no corte da vegetação de pequeno porte na faixa de domínio, melhorando a visibilidade e aspecto da rodovia, a fim de evitar sua expansão nos acostamentos ou faixa de rolagem, assim como, facilitar o escoamento da água pelos dispositivos de drenagem.</t>
  </si>
  <si>
    <t>Consiste na limpeza geral (mato, entulhos, solo), de todo tipo de drenagem superficial existente fora da plataforma da via, com o objetivo de permitir o livre escoamento das águas superficiais.</t>
  </si>
  <si>
    <t>Recuperação de defeitos em pavimentos flexíveis: desagregação e exsudação.</t>
  </si>
  <si>
    <t>Consiste em reparar buracos, panelas ou depressão secundária no revestimento, de modo a evitar maiores danos ao pavimento e se obter uma superfície de rolamento segura e confortável.</t>
  </si>
  <si>
    <t>Consiste em remover a base defeituosa, substituir o material de suporte deficiente por outro com suporte adequado e recompor o revestimento com mistura asfáltica.</t>
  </si>
  <si>
    <t>Consiste na remoção da área afetada da trilha de roda, escorregamentos de massa, trincas e fissuras do pavimento; com aplicação da pintura de ligação e  recomposição com mistura asfáltica.</t>
  </si>
  <si>
    <t>GRUPO II - CONSERVAÇÃO E MANUTENÇÃO DA PISTA DE ROLAMENTO E ACOSTAMENTO EM RODOVIAS PAVIMENTADAS</t>
  </si>
  <si>
    <t>Consiste no corte da vegetação de pequeno porte na faixa de domínio, melhorando a visibilidade e aspecto da rodovia a fim de evitar sua expansão no corpo da plataforma, assim como, facilitar o escoamento da água pelos dispositivos de drenagem.</t>
  </si>
  <si>
    <t>Corpo da Plataforma</t>
  </si>
  <si>
    <t>Reconformação da plataforma
Recomposição de revestimento primário com material de jazida
Execução de revestimento primário com material de jazida
Escavação mecânica de vala para drenagem com valetadeira em material de 1ª categoria</t>
  </si>
  <si>
    <t>Consiste em corrigir buracos, corrugações, trilhas de roda, erosões no corpo da plataforma decorrente da ação do tráfego e drenagem inadequada, através da conformação da superfície não pavimentada (utilizando motoniveladora, com ou sem adição de material, recompondo a seção transversal), e da execução de valas de drenagem para o escoamento das águas superficiais.</t>
  </si>
  <si>
    <t>Consiste na limpeza geral (mato, entulhos), de todo tipo de drenagem superficial existente dentro  e fora da plataforma da via,  com o objetivo de permitir o livre escoamento das águas superficiais. Deve-se evitar a total remoção da vegetação, contando-se apenas aquela que impeça o fluxo da água.</t>
  </si>
  <si>
    <t>A vegetação não deve ultrapassar a altura de 30 cm nos canteiros centrais, interseções e nas faixas laterais a cada acostamento, com largura mínima de 2,0 m para cada lado do acostamento e com acabamento manual.
Na parte interna das curvas esta largura mínima deve ser aumentada para 4,0 m. O acabamento do serviço deve ser julgado satisfatório.
Larguras inferiores às citadas, só poderão ser admitidas mediante comprovação no inventário.</t>
  </si>
  <si>
    <t>Consiste em pintar, na cor branca, os guarda-corpos, barreiras New Jersey e outras superfícies de concreto tais como pontes, viadutos e passarelas que possam servir como sinalizador. Essa atividade também deve ser feita nos dispositivos de drenagem superficial na pista (sarjeta e meios-fios), quantas vezes for necessário.</t>
  </si>
  <si>
    <t>A harmonia dos dispositivos pintados serve, em muitos casos, como elementos bem visíveis de referência e sinalização para o usuário. O acabamento do serviço deve ser julgado satisfatório.</t>
  </si>
  <si>
    <t>Coeficiente de Correlação (%)
(B)</t>
  </si>
  <si>
    <t>PESO 
(A)</t>
  </si>
  <si>
    <t>Fator Calculado (%) 
(A x B)</t>
  </si>
  <si>
    <t>Extensão Contratual
(km)</t>
  </si>
  <si>
    <t>Extensão Atendida
(km)</t>
  </si>
  <si>
    <t>50,00 - 59,99</t>
  </si>
  <si>
    <t>60,00 - 69,99</t>
  </si>
  <si>
    <t>70,00 - 79,99</t>
  </si>
  <si>
    <t>80,00 - 89,99</t>
  </si>
  <si>
    <t>90,00 - 94,99</t>
  </si>
  <si>
    <t>95,00 - 100,0</t>
  </si>
  <si>
    <t>00,00 - 49,99</t>
  </si>
  <si>
    <t>CRITÉRIO DE MEDIÇÃO PARA OS SERVIÇOS DO GRUPO II - CONSERVAÇÃO E MANUTENÇÃO DA PISTA DE ROLAMENTO E ACOSTAMENTO EM RODOVIAS PAVIMENTADAS</t>
  </si>
  <si>
    <t xml:space="preserve">Consiste no enchimento de trincas e fissuras do tipo FC-1 e FC-2 (exceto trinca de fadiga ou tipo couro de jacaré), no revestimento betuminoso com material asfáltico para impedir a penetração de água nas camadas inferiores do pavimento. </t>
  </si>
  <si>
    <t xml:space="preserve">A execução do serviço pode ser realizado com demolição manual ou serra corta-piso, conforme especificado no Plano Anual de Trabalho e Orçamento. Após o corte (preferencialmente retangular), e remoção do material, a área deve estar  limpa para a aplicação da pintura de ligação nos bordos e fundo do buraco. Em seguida o volume é preenchido com mistura betuminosa e compactado.
Caso o serviço não seja executado conforme especificações do DNIT, não será considerado como serviço executado para cômputo da extensão atendida no cálculo do fator de pagamento. </t>
  </si>
  <si>
    <t>A execução do serviço pode ser realizado com demolição manual ou mecanizada, conforme especificado no Plano Anual de Trabalho e Orçamento. São realizados preenchimento na proporção de 80% de material de base e de 20% de mistura betuminosa. Após a imprimação da base a mistura asfáltica é compactada.
Caso o serviço não seja executado conforme especificações do DNIT, não será considerado como serviço executado para cômputo da extensão atendida no cálculo do fator de pagamento.</t>
  </si>
  <si>
    <t>A execução do serviço é realizada com a fresagem da área da camada superficial afetada, cujo atendimento deverá ser executado conforme especificado no Plano Anual de Trabalho e Orçamento. Após a fresagem e remoção do material, para que haja aderência da mistura a área deve estar  limpa para a aplicação da pintura de ligação. Em seguida o volume é preenchido com mistura betuminosa e compactada.</t>
  </si>
  <si>
    <t>A execução do serviço pode ser realizado com demolição manual ou serra para corte na área afetada. Após a remoção do material, a área deve estar  limpa para a aplicação do adesivo estrutural à base de resina epóxi antes do preenchimento por concreto, auxiliando na aderência entre as faces do concreto antigo e do concreto fresco.</t>
  </si>
  <si>
    <t>A partir do final do 4º mês do contrato, não são admitidos área de trincamento superior a 10% da área de cada quilômetro (km).</t>
  </si>
  <si>
    <t>A partir do final do 4º mês do contrato,  não serão admitidas quantidades superiores a 2 buracos/panelas em cada quilômetro (km), de quaisquer dimensão.</t>
  </si>
  <si>
    <t>Consiste na remoção da área afetada da trilha de roda e revestimento deslocado em relação à camada subjacente do pavimento (escorregamentos de massa), de modo a evitar maiores danos ao pavimento e se obter uma superfície de rolamento segura e confortável.</t>
  </si>
  <si>
    <t xml:space="preserve">A partir do final do 4º mês do contrato, não são admitidas trilhas de roda com extensão contínua superior a 6 metros (m), e escorregamento de massa em cada quilometro (km).
</t>
  </si>
  <si>
    <t>A vegetação não deve ultrapassar a altura de 30 cm nos locais inventariados.</t>
  </si>
  <si>
    <t xml:space="preserve">Recomformação da plataforma, execução ou recomposição de revestimento primário e execução de vala de drenagem </t>
  </si>
  <si>
    <t>Consiste em corrigir buracos, corrugações, trilhas de roda, seção transversal imprópria, perda de agregado  devido a ação do tráfego e problemas de drenagem, através da conformação da superfície não pavimentada (utilizando motoniveladora, com ou sem adição de material, recompondo a seção transversal), e da execução de valas de drenagem para o escoamento das águas superficiais.</t>
  </si>
  <si>
    <t>A partir do final do 4º mês do contrato, a altura da vegetação na faixa de domínio deverá ter altura máxima de 30 cm (h &lt; 30 cm), com acabamento manual.</t>
  </si>
  <si>
    <t>A partir do final do 4º mês do contrato, não são admitidos trilha de roda superior a 3 cm de altura.</t>
  </si>
  <si>
    <t>A partir do final do 4º mês do contrato,  não são admitidos extensões da Faixa de tráfego com presença de corrugações superior a 100 metros (10%) em cada quilômetro (km).</t>
  </si>
  <si>
    <t>A partir do final do 4º mês do contrato, a rodovia deve possuir declividade transversal suficiente para permitir o escoamento adequado das águas superficiais. Admite-se ainda a presença de até 2 poças de água ou indicação de presença de áreas úmidas.</t>
  </si>
  <si>
    <t xml:space="preserve">A partir do final do 4º mês do contrato, não é admitido o acúmulo de agregado, com altura superior a 5 cm, no acostamento ou nas áreas utilizadas em menor escala pelo tráfego.. </t>
  </si>
  <si>
    <t>A partir do final do 4º mês do contrato, os elementos de drenagem deve estar em adequadas condições de funcionamento: desobstruídos, com ausência de depressões, vegetação, detritos ou fragmentos de pedras depositados sobre os dispositivos.</t>
  </si>
  <si>
    <t>PD 07 - III
e
PD 08 - III</t>
  </si>
  <si>
    <t>A plataforma deve está conformada de modo a resultar em uma seção transversal que permita o escoamento adequado das águas superficiais e resulte em uma superfície de rolamento com a ausência de poças, buracos e panelas, corrugações, trilhas de roda e acúmulos de agregado solto.</t>
  </si>
  <si>
    <t>Valeta de proteção de aterro - VPA 04</t>
  </si>
  <si>
    <t>(1 de 2)</t>
  </si>
  <si>
    <t>(2 de 2)</t>
  </si>
  <si>
    <t>DEFINIÇÃO E ESPECIFICAÇÃO PARA OS SERVIÇOS DO GRUPO III</t>
  </si>
  <si>
    <t>DEFINIÇÃO E ESPECIFICAÇÃO PARA OS SERVIÇOS DO GRUPO II</t>
  </si>
  <si>
    <t>* Os pesos foram definidos considerando-se que cada trecho possui um tipo de revestimento (flexivel ou rígido). Caso o trecho possua ambos tipos de revestimento deve-se fazer uma ponderanção entre as extensões e repectivos pesos, de forma a obter o valor total de 100. A alteração deverá ser expressa no Termo de Referência.</t>
  </si>
  <si>
    <t xml:space="preserve">    Para determinação do FIT, além das informações referentes ao Volume Médio Diário – VMD, deve ser apresentada a listagem dos centros urbanos atravessados pelo trecho, com indicação do km inicial e final de cada um dos centros urbanos, atendendo ao descrito no Anexo 01/2017 do Manual de Custos de Infraestrutura de Transportes, de 25 de abril de 2017. A planilha modelo para listagem dos centros urbanos encontra-se abaixo:</t>
  </si>
  <si>
    <t>LISTA DE CENTROS URBANOS
para cálculo do FIT</t>
  </si>
  <si>
    <t>Centro Urbano</t>
  </si>
  <si>
    <t>Extensão</t>
  </si>
  <si>
    <t xml:space="preserve">     O FIT deve incidir, observada as condições locais, sobre todos os serviços que estejam sujeitos efetivamente à interferência do tráfego, incluindo serviços auxiliares, tempo fixo e custos dos momentos de transporte quando as distâncias de transporte são conhecidas.</t>
  </si>
  <si>
    <t xml:space="preserve">     I - O FIT será aplicado sobre composições cujos serviços tenham possibilidade de induzir a ocupação da área da pista ou do acostamento durante a execução.</t>
  </si>
  <si>
    <t xml:space="preserve">    II - Parcela do FIT será acrescida nas composições auxiliares de transporte em rodovias pavimentadas a fim de que seja feito o transporte do canteiro de obras ou usina ao local de execução dos serviços que se dão em trechos rodoviários cujo tráfego seja conhecido.</t>
  </si>
  <si>
    <t xml:space="preserve">    III - No caso dos insumos cotados a parcela do FIT não será considerada nas composições auxiliares de transporte de aquisição, uma vez que não é possível determinar a característica do tráfego ao longo de todo o trajeto entre o fornecimento e o canteiro de obras ou usina.</t>
  </si>
  <si>
    <t>SERVIÇOS COM INCIDÊNCIA DE FIT (REFERENCIAL)</t>
  </si>
  <si>
    <t>FIT</t>
  </si>
  <si>
    <t>X</t>
  </si>
  <si>
    <t>Recomposição parcial de cerca com mourão de concreto - arame</t>
  </si>
  <si>
    <t>Recomposição parcial de cerca com mourão de concreto seção triangular - mourão - areia e brita comerciais</t>
  </si>
  <si>
    <t>Transposição de segmentos de sarjeta - TSS 01 - areia e brita comerciais</t>
  </si>
  <si>
    <t>Entrada para descida d'água - EDA 01 - areia e brita comerciais</t>
  </si>
  <si>
    <t>Descida d'água de aterros em degraus - DAD 01 - areia e brita comerciais</t>
  </si>
  <si>
    <t>TRANSPORTES</t>
  </si>
  <si>
    <t>Transporte - Pavimentada</t>
  </si>
  <si>
    <t>Transporte - Revestimento Primário</t>
  </si>
  <si>
    <t>Transporte - Leito Natural</t>
  </si>
  <si>
    <t>USINAGEM</t>
  </si>
  <si>
    <t>A aplicação de FIT não é recomendada para os serviços de usinagem, por serem executados no Canteiro de Obras/Instaçaões Industriais.</t>
  </si>
  <si>
    <t>INSTALAÇÃO DO CANTEIRO DE OBRAS/INSTALAÇÕES INDUSTRIAIS</t>
  </si>
  <si>
    <t>A aplicação de FIT não é recomendada para os serviços de Instalação e demolição do canteiro de obras e instalações industriais</t>
  </si>
  <si>
    <t>Obs:</t>
  </si>
  <si>
    <t>As composições auxiliares e tempo fixo também terão incidência do FIT, observada as condições locais e a finalidade da composição principal.</t>
  </si>
  <si>
    <t>Serviços listados para demolição e recomposição de meio fio e sarjeta.</t>
  </si>
  <si>
    <t xml:space="preserve">    1. MATERIAIS PÉTREOS</t>
  </si>
  <si>
    <t xml:space="preserve">    Para escolha dos fornecedores de materiais pétreos devem ser realizadas no mínimo (três) cotações para cada insumo, sendo vedada a realização de cotação em lojas de materiais de construção.</t>
  </si>
  <si>
    <t xml:space="preserve">    Os preços dos insumos abaixo devem ser apresentados preferencialmente para cada  m³, no caso do insumo ser cotado por tonelada, faz-se necessário a apresentação da densidade de cada material.</t>
  </si>
  <si>
    <t xml:space="preserve">         Areal: Areia média; Areia média lavada e Areia grossa.</t>
  </si>
  <si>
    <t xml:space="preserve">         Pedreira: Brita 0; Brita 1; Brita 2; Pó de pedra; Pedrisco e Pedra de mão.</t>
  </si>
  <si>
    <t xml:space="preserve">    Para seleção do fornecedor mais vantajoso deve ser realizado o comparativo do binômio de aquisição e transporte dos insumos, considerando-se a distância entre o fornecedor e o canteiro de obras.</t>
  </si>
  <si>
    <t xml:space="preserve">    Na impossibilidade de realizar a cotação, de maneira justificada, deverão ser utilizados os valores constantes do SICRO, mas não deverá ser incluído no cálculo o custo do transporte comercial do insumo até o canteiro de obra e/ou pista.</t>
  </si>
  <si>
    <t xml:space="preserve">    2. MATERIAIS BETUMINOSOS</t>
  </si>
  <si>
    <t xml:space="preserve">    A relação das fontes deve ser acompanhada das distâncias em leito natural, do revestimento primário e das vias pavimentadas até o canteiro de obras, bem como da relação e dos valores de pedágios do trajeto.</t>
  </si>
  <si>
    <t xml:space="preserve">    Deve-se indicar a alternativa de transporte e as distâncias de transporte envolvidas no caso da previsão de transporte fluvial de insumos, conforme disposto na Portaria nº 434, de 14 de março de 2017, além da cotação de preço do transporte por balsas.</t>
  </si>
  <si>
    <t>CUSTO DO MATERIAL BETUMINOSO - BINÔMIO DE AQUISIÇÃO E TRANSPORTE</t>
  </si>
  <si>
    <t>COM BASE NA PORTARIA Nº 1977 DE 25 DE OUTUBRO DE 2017 E PORTARIA COMPLEMENTAR Nº 434 DE 14 DE MARÇO DE 2017</t>
  </si>
  <si>
    <t>MATERIAL BETUMINOSO - XXXX</t>
  </si>
  <si>
    <t>Data Base/ UF</t>
  </si>
  <si>
    <t>Local</t>
  </si>
  <si>
    <t>FLU(D)</t>
  </si>
  <si>
    <t>PIS/PASEP(%)</t>
  </si>
  <si>
    <t xml:space="preserve">VALOR PEDÁGIO </t>
  </si>
  <si>
    <t>VALOR BALSA</t>
  </si>
  <si>
    <t>R-1/D-1</t>
  </si>
  <si>
    <t>R-2/D-2</t>
  </si>
  <si>
    <t>R-3/D-3</t>
  </si>
  <si>
    <t xml:space="preserve">Transporte Rodoviário = 26,939 + (0,253 x D1) + (0,299xD2) + (0,412xD3) </t>
  </si>
  <si>
    <t>Transporte fluvial =20,7256+0,1603xD</t>
  </si>
  <si>
    <t>Rodoviário</t>
  </si>
  <si>
    <t>Fluvial</t>
  </si>
  <si>
    <t>Fator de correção rodoviário:</t>
  </si>
  <si>
    <t>Data base</t>
  </si>
  <si>
    <t>Fator de correção fluvial:</t>
  </si>
  <si>
    <t>(R-1) s/ ICMS</t>
  </si>
  <si>
    <t>(R-2) s/ ICMS</t>
  </si>
  <si>
    <t>(R-3) s/ ICMS</t>
  </si>
  <si>
    <t>Aquisição</t>
  </si>
  <si>
    <t>R$/T</t>
  </si>
  <si>
    <t>Transporte</t>
  </si>
  <si>
    <t>(R-1) c/ ICMS</t>
  </si>
  <si>
    <t>(R-2) c/ ICMS</t>
  </si>
  <si>
    <t>(R-3) c/ ICMS</t>
  </si>
  <si>
    <t>(R-1) s/ BDI</t>
  </si>
  <si>
    <t>(R-2) s/ BDI</t>
  </si>
  <si>
    <t>(R-3) s/ BDI</t>
  </si>
  <si>
    <t>Quantidade - MB</t>
  </si>
  <si>
    <t>T</t>
  </si>
  <si>
    <t>Quant. Viagens</t>
  </si>
  <si>
    <t>UNID.</t>
  </si>
  <si>
    <t>Pedágio</t>
  </si>
  <si>
    <t>Balsa</t>
  </si>
  <si>
    <t>(R-1) c/ BDI</t>
  </si>
  <si>
    <t>(R-2) c/ BDI</t>
  </si>
  <si>
    <t>(R-3) c/ BDI</t>
  </si>
  <si>
    <t>Transporte + Pedágio + Balsa</t>
  </si>
  <si>
    <t>(R-1) TOTAL</t>
  </si>
  <si>
    <t>(R-2) TOTAL</t>
  </si>
  <si>
    <t>(R-3) TOTAL</t>
  </si>
  <si>
    <t>R$</t>
  </si>
  <si>
    <t>Total Transporte</t>
  </si>
  <si>
    <t xml:space="preserve">    Deverá ser apresentado um croqui com localização e indicação das fontes de materiais (agregados graúdos e miúdos) disponíveis na região, inclusive com cotações de preços, que devem ser utilizadas na elaboração do orçamento referencial, bem como jazidas de solos e localização do canteiro de obras, sendo indispensável a indicação das distâncias em leito natural, revestimento primário e vias pavimentadas para fins de determinação das Distância Média de Transporte – DMTs.  </t>
  </si>
  <si>
    <t xml:space="preserve">    Os insumos cotados e caracterizados como FOB (livres de frete), cuja origem e distância de transporte são conhecidas, têm os custos de transporte de aquisição dos insumos atribuídos ao executor da obra, devendo, portanto, ser inseridos no orçamento.</t>
  </si>
  <si>
    <t xml:space="preserve">    Os insumos cotados e caracterizados como CIF (custo inclui seguro e frete) já incluem os custos de transporte da aquisição do insumo, estando os custos de transporte do insumo a cargo do fornecedor. Consequentemente, não devem ser inseridos no orçamento.</t>
  </si>
  <si>
    <t xml:space="preserve">    Os custos de transporte dos insumos do canteiro de obras ou usina para o local de execução dos serviços devem ser previstos levando-se em consideração as particularidades de cada serviço e o modo de execução.</t>
  </si>
  <si>
    <t xml:space="preserve">    A contratada apresentará, na forma de Relatório, após o início efetivo da execução dos serviços, medição periódica dos serviços executados e dos materiais empregados, para a Fiscalização Técnica da Contratante conferir, servindo-se este, dentre outras, das orientações descritas no Item 6 (Medição e Pagamento) do Manual de Diretrizes para a Gestão, Acompanhamento e Fiscalização de Contratos Administrativos.</t>
  </si>
  <si>
    <t xml:space="preserve">    Serão efetuadas, no máximo, o número de medições compatível com o cronograma físico-fincanceiro relativo ao período contratado, já incluída a última que coincidirá com a emissão do Termo de Recebimento Provisório, obedecidos os requisitos descritos a seguir.</t>
  </si>
  <si>
    <t xml:space="preserve">    a) As medições deverão conter somente os materiais efetivamente empregados, vedado considerar materiais estocados no local para utilização futura;</t>
  </si>
  <si>
    <t xml:space="preserve">    Executados os serviços dentro do prazo contratado, estando os mesmos em condições de serem recebidos, a Contratada deverá comunicar, imediatamente, tal fato à fiscalização técnica, por escrito e dentro do prazo contratual, a fim de que seja realizada vistoria para fins de Recebimento Provisório. </t>
  </si>
  <si>
    <r>
      <t xml:space="preserve">    Constatada a condição de conclusão do objeto através da vistoria, em até </t>
    </r>
    <r>
      <rPr>
        <b/>
        <sz val="12"/>
        <rFont val="Times New Roman"/>
        <family val="1"/>
      </rPr>
      <t>15 (quinze) dias</t>
    </r>
    <r>
      <rPr>
        <sz val="12"/>
        <rFont val="Times New Roman"/>
        <family val="1"/>
      </rPr>
      <t xml:space="preserve"> contados a partir do término do serviço, o Fiscal Técnico emitirá o Termo de Recebimento Provisório, o qual deverá ser circunstanciado e assinado pelas partes, inclusive pela Supervisora, caso haja.</t>
    </r>
  </si>
  <si>
    <t xml:space="preserve">    Se porventura, durante a vistoria para o recebimento provisório, a Fiscalização Técnica constatar algum defeito ou incorreção no serviço prestado, fará constar, junto ao Termo de Recebimento Provisório do serviço, uma lista de pendências. Será concedido prazo compatível, de até 30 (trinta) dias da data da emissão do Termo, para a Contratada, às suas expensas, reparar, corrigir, remover, reconstruir ou substituir, no total ou em parte, o objeto do Contrato, com vistas ao atendimento das exigências pactuadas.</t>
  </si>
  <si>
    <t xml:space="preserve">    Concluídos os trabalhos relativos às pendências listadas, a Contratada efetuará, dentro do prazo fixado acima, por escrito, comunicado à Fiscalização Técnica solicitando a realização de nova vistoria.</t>
  </si>
  <si>
    <t xml:space="preserve">    Constatada a conclusão das pendências na nova vistoria, a Fiscalização Técnica emitirá comunicado à Fiscalização Administrativa, acompanhado do relatório circunstanciado, em até 10 (dez) dias da comunicação da Contratada, para que sejam efetuadas as providências com vistas ao Recebimento Definitivo.</t>
  </si>
  <si>
    <t xml:space="preserve">    Uma vez realizado o Recebimento Provisório sem pendências, a Fiscalização Administrativa encaminhará o referido relatório ao Gestor do Contrato, que por sua vez, dará ciência ao Superintende Regional a fim de que este designe a comissão para o Recebimento Definitivo.</t>
  </si>
  <si>
    <t xml:space="preserve">    No prazo de pelo menos 30 (trinta) dias contados a partir da emissão do Termo de Recebimento Provisório (se não houver pendências) ou da comunicação da Fiscalização Técnica, será observada a condição de conclusão do objeto e finalizada vistoria por servidor ou comissão designada pela autoridade competente, observado o princípio da segregação das funções, com vistas à emissão do Termo de Recebimento Definitivo.</t>
  </si>
  <si>
    <t xml:space="preserve">    I - Havendo indicação de novas pendências, será concedido prazo, limitado a 10 (dez) dias contados da vistoria, a fim de efetuarem-se as correções necessárias.</t>
  </si>
  <si>
    <t xml:space="preserve">    II - Sanadas as pendências, após nova comunicação escrita da Contratada, será efetuada vistoria final e após a verificação da perfeita adequação do serviço aos termos do Plano de Trabalho ou Termo de Referência, será emitido o Termo de Recebimento Definitivo dos Serviços em até 10 (dez) dias da comunicação da contratada.</t>
  </si>
  <si>
    <t xml:space="preserve">    O prazo para o Recebimento Definitivo não poderá ser superior a 90 (noventa) dias, salvo em casos excepcionais, devidamente justificados e previstos no edital.</t>
  </si>
  <si>
    <t xml:space="preserve">    O período da garantia será contado a partir da data do aceite de cada medição para os serviços realizados em cada trecho ou a partir da data do Recebimento Definitivo caso seja constatado irregularidades no Recebimento Provisório.</t>
  </si>
  <si>
    <r>
      <t xml:space="preserve">PAV </t>
    </r>
    <r>
      <rPr>
        <sz val="12"/>
        <rFont val="Times New Roman"/>
        <family val="1"/>
      </rPr>
      <t>(D1)</t>
    </r>
  </si>
  <si>
    <r>
      <t>RP</t>
    </r>
    <r>
      <rPr>
        <sz val="12"/>
        <rFont val="Times New Roman"/>
        <family val="1"/>
      </rPr>
      <t xml:space="preserve"> (D2)</t>
    </r>
  </si>
  <si>
    <r>
      <t xml:space="preserve">LN </t>
    </r>
    <r>
      <rPr>
        <sz val="12"/>
        <rFont val="Times New Roman"/>
        <family val="1"/>
      </rPr>
      <t>(D3)</t>
    </r>
  </si>
  <si>
    <t>BDI
(%)</t>
  </si>
  <si>
    <t>ICMS (%)</t>
  </si>
  <si>
    <t>COFINS
(%)</t>
  </si>
  <si>
    <t>AQUISIÇÃO ANP 
(R$/kg)</t>
  </si>
  <si>
    <r>
      <t xml:space="preserve">    </t>
    </r>
    <r>
      <rPr>
        <b/>
        <sz val="12"/>
        <rFont val="Times New Roman"/>
        <family val="1"/>
      </rPr>
      <t>CONSIDERANDO</t>
    </r>
    <r>
      <rPr>
        <sz val="12"/>
        <rFont val="Times New Roman"/>
        <family val="1"/>
      </rPr>
      <t xml:space="preserve"> o que dispõe o Manual de Conservação Rodoviária;</t>
    </r>
  </si>
  <si>
    <r>
      <t xml:space="preserve">    </t>
    </r>
    <r>
      <rPr>
        <b/>
        <sz val="12"/>
        <rFont val="Times New Roman"/>
        <family val="1"/>
      </rPr>
      <t>RESOLVE:</t>
    </r>
  </si>
  <si>
    <t xml:space="preserve">    Rodovia/UF: BR-___/__</t>
  </si>
  <si>
    <t xml:space="preserve">    Trecho: _____ – _____</t>
  </si>
  <si>
    <t xml:space="preserve">    Subtrecho: ____ – _____</t>
  </si>
  <si>
    <t xml:space="preserve">    Segmento: km ____ ao km ____</t>
  </si>
  <si>
    <t xml:space="preserve">    Extensão: _____ km</t>
  </si>
  <si>
    <t>CROQUI DE OCORRÊNCIA DE MATERIAIS E DMTs</t>
  </si>
  <si>
    <t>PREMISSAS E SERVIÇOS COM INCIDÊNCIA DE FIT (REFERENCIAL)</t>
  </si>
  <si>
    <t>(10 de 16)</t>
  </si>
  <si>
    <t>(1 de 4)</t>
  </si>
  <si>
    <t>(2 de 4)</t>
  </si>
  <si>
    <t>(4 de 4)</t>
  </si>
  <si>
    <t>(3 de 4)</t>
  </si>
  <si>
    <t xml:space="preserve">    Para a execução dos serviços que envolverem intervenções na pista e acostamento deverão ser previstos dispositivos de sinalização de obras para que se obtenha um controle temporário de tráfego a fim de alertar os usuários das condições atípicas na pista, acostamento ou área contígua ao acostamento, garantindo-se a segurança dos usuários da rodovia e dos trabalhadores envolvidos. Deve-se levar em conta a natureza dos trabalhos que afetarão o tráfego, as características da rodovia, a duração dos serviços, o posicionamento do trabalho na pista e as particularidades físicas do trecho em obras.</t>
  </si>
  <si>
    <t xml:space="preserve">    No planejamento e execução do controle temporário de tráfego, deve-se atentar à regulamentação existente, em especial aos seguintes instrumentos:</t>
  </si>
  <si>
    <t xml:space="preserve">    De acordo com os projetos-tipo elencados acima, retirados do Manual Brasileiro de Sinalização de Trânsito do CONTRAN, Volume VII – Sinalização Temporária, seguem listados os quantitativos mínimos dos dispositivos e operadores necessários em cada tipo:</t>
  </si>
  <si>
    <r>
      <t xml:space="preserve">    Para quantificação dos dispositivos de canalização necessários em cada Projeto-tipo, deve ser somada a extensão de todas as áreas de influência correspondentes </t>
    </r>
    <r>
      <rPr>
        <i/>
        <sz val="12"/>
        <color theme="1"/>
        <rFont val="Times New Roman"/>
        <family val="1"/>
      </rPr>
      <t>(Figura 1)</t>
    </r>
    <r>
      <rPr>
        <sz val="12"/>
        <color theme="1"/>
        <rFont val="Times New Roman"/>
        <family val="1"/>
      </rPr>
      <t xml:space="preserve">, a extensão da área de serviço que, por ser variável, será adotada a premissa de 1,0 km (1.000 metros) de frente de serviço, além da extensão das áreas de separação de faixas, para situações com alternância de passagem. 
    Com a extensão total das áreas afetadas e considerado ainda o espaçamento necessário entre cones, que dependerá diretamente da velocidade da via </t>
    </r>
    <r>
      <rPr>
        <i/>
        <sz val="12"/>
        <color theme="1"/>
        <rFont val="Times New Roman"/>
        <family val="1"/>
      </rPr>
      <t>(Figura 2)</t>
    </r>
    <r>
      <rPr>
        <sz val="12"/>
        <color theme="1"/>
        <rFont val="Times New Roman"/>
        <family val="1"/>
      </rPr>
      <t>, que para uma via com velocidade entre 60 e 100 km/h, por exemplo, é de 10 m.</t>
    </r>
  </si>
  <si>
    <t>Descrição / Local</t>
  </si>
  <si>
    <t>INTERVENÇÕES PISTA / ACOSTAMENTO</t>
  </si>
  <si>
    <t>MANUTENÇÃO E CONSERVAÇÃO ROTINEIRA</t>
  </si>
  <si>
    <t>1500*</t>
  </si>
  <si>
    <t>* Taxa de 15,0 h/km/ano em uma extensão contratual de 100 km.</t>
  </si>
  <si>
    <t xml:space="preserve">    SNV (ano/versão): _____</t>
  </si>
  <si>
    <t xml:space="preserve">    Deve-se priorizar a localização do canteiro e de usinas ao longo do trecho. Caso o posicionamento fora do trecho seja técnico e economicamente vantajoso, deve ser apresentado documento com as devidas justificativas.</t>
  </si>
  <si>
    <r>
      <rPr>
        <b/>
        <i/>
        <sz val="12"/>
        <color theme="1"/>
        <rFont val="Times New Roman"/>
        <family val="1"/>
      </rPr>
      <t xml:space="preserve">Figura 1 - Divisão das Áreas definidas para via rural
</t>
    </r>
    <r>
      <rPr>
        <i/>
        <sz val="12"/>
        <color theme="1"/>
        <rFont val="Times New Roman"/>
        <family val="1"/>
      </rPr>
      <t>(Fonte: Manual Brasileiro de Sinalização de Trânsito do CONTRAN, Volume VII – Sinalização Temporária)</t>
    </r>
  </si>
  <si>
    <r>
      <rPr>
        <b/>
        <i/>
        <sz val="12"/>
        <color theme="1"/>
        <rFont val="Times New Roman"/>
        <family val="1"/>
      </rPr>
      <t xml:space="preserve">Figura 2 - Espaçamento entre os cones 
</t>
    </r>
    <r>
      <rPr>
        <i/>
        <sz val="12"/>
        <color theme="1"/>
        <rFont val="Times New Roman"/>
        <family val="1"/>
      </rPr>
      <t>(Fonte: Manual Brasileiro de Sinalização de Trânsito do CONTRAN, Volume VII – Sinalização Temporária)</t>
    </r>
  </si>
  <si>
    <t>Estado</t>
  </si>
  <si>
    <t xml:space="preserve">    Os demais insumos, cujos preços de referência são provenientes do SICRO, são caracterizados como CIF (custo inclui seguro e frete), de acordo com o Volume 1 – Metodologia e Conceitos, do Manual de Custos de Infraestrutura de Transportes. Desse modo, os custos desses insumos já incluem os custos de transporte da aquisição do insumo, estando os custos de transporte do insumo a cargo do fornecedor. Consequentemente, não devem ser inseridos no orçamento.</t>
  </si>
  <si>
    <t>Caiação mecanizada com fixador de cal</t>
  </si>
  <si>
    <t>Lado (E/D)</t>
  </si>
  <si>
    <t>Corpo de BSTC D = 0,60 m PA1 - areia, brita e pedra de mão comerciais</t>
  </si>
  <si>
    <t>Largura da Pista
(m)</t>
  </si>
  <si>
    <t>Volume
(m³)</t>
  </si>
  <si>
    <t>CADASTRO DE OBRAS DE ARTE CORRENTE - OAC</t>
  </si>
  <si>
    <t>Área da Placa
(m²)</t>
  </si>
  <si>
    <t>Área da Linha
(m²)</t>
  </si>
  <si>
    <t>Área da Inscrição (m²)</t>
  </si>
  <si>
    <t>KM</t>
  </si>
  <si>
    <t>Esquerdo</t>
  </si>
  <si>
    <t>Direito</t>
  </si>
  <si>
    <t>Extensão
(m)</t>
  </si>
  <si>
    <t>Tipo</t>
  </si>
  <si>
    <t>CADASTRO DE SINALIZAÇÃO HORIZONTAL - MARCAS LONGITUDINAIS</t>
  </si>
  <si>
    <t>Tipo de Tacha/Tachão</t>
  </si>
  <si>
    <t>ORIENTAÇÕES PARA INVENTÁRIO DE SINALIZAÇÃO HORIZONTAL - INSCRIÇÕES NO PAVIMENTO</t>
  </si>
  <si>
    <t>Extensão da OAC
(m)</t>
  </si>
  <si>
    <t>CADASTRO DE DEFENSA E ANCORAGEM</t>
  </si>
  <si>
    <t>CADASTRO DE SINALIZAÇÃO HORIZONTAL - INSCRIÇÕES NO PAVIMENTO (Setas e Zebrados)</t>
  </si>
  <si>
    <t>Área
(ha)</t>
  </si>
  <si>
    <r>
      <t>Lado</t>
    </r>
    <r>
      <rPr>
        <b/>
        <vertAlign val="superscript"/>
        <sz val="12"/>
        <rFont val="Times New Roman"/>
        <family val="1"/>
      </rPr>
      <t>5</t>
    </r>
  </si>
  <si>
    <t>Tipo de Pista</t>
  </si>
  <si>
    <t>ORIENTAÇÕES PARA INVENTÁRIO DO MEIO FIO</t>
  </si>
  <si>
    <r>
      <t>Condição</t>
    </r>
    <r>
      <rPr>
        <b/>
        <vertAlign val="superscript"/>
        <sz val="12"/>
        <rFont val="Times New Roman"/>
        <family val="1"/>
      </rPr>
      <t>1</t>
    </r>
  </si>
  <si>
    <r>
      <t>Tipo</t>
    </r>
    <r>
      <rPr>
        <b/>
        <vertAlign val="superscript"/>
        <sz val="12"/>
        <rFont val="Times New Roman"/>
        <family val="1"/>
      </rPr>
      <t>2</t>
    </r>
  </si>
  <si>
    <r>
      <t>Largura</t>
    </r>
    <r>
      <rPr>
        <b/>
        <vertAlign val="superscript"/>
        <sz val="12"/>
        <rFont val="Times New Roman"/>
        <family val="1"/>
      </rPr>
      <t>3</t>
    </r>
    <r>
      <rPr>
        <b/>
        <sz val="12"/>
        <rFont val="Times New Roman"/>
        <family val="1"/>
      </rPr>
      <t xml:space="preserve">
(m)</t>
    </r>
  </si>
  <si>
    <r>
      <t>Área de Capina</t>
    </r>
    <r>
      <rPr>
        <b/>
        <vertAlign val="superscript"/>
        <sz val="12"/>
        <rFont val="Times New Roman"/>
        <family val="1"/>
      </rPr>
      <t>4</t>
    </r>
    <r>
      <rPr>
        <b/>
        <sz val="12"/>
        <rFont val="Times New Roman"/>
        <family val="1"/>
      </rPr>
      <t xml:space="preserve">
(m²)</t>
    </r>
  </si>
  <si>
    <t>3. A largura do Meio Fio refere-se à largura projetada (somatório das dimensões visíveis) do Meio Fio para o serviço de Caiação.</t>
  </si>
  <si>
    <t>4. Área de Capina definida como 0,20 x (extensão do Meio Fio).</t>
  </si>
  <si>
    <t>ORIENTAÇÕES PARA INVENTÁRIO DA SARJETA</t>
  </si>
  <si>
    <t>3. A largura da Sarjeta refere-se à largura projetada (somatório das dimensões visíveis) da Sarjeta para o serviço de Caiação.</t>
  </si>
  <si>
    <t>ORIENTAÇÕES PARA INVENTÁRIO DA VALETA</t>
  </si>
  <si>
    <t>ORIENTAÇÕES PARA INVENTÁRIO DA DESCIDA D'ÁGUA</t>
  </si>
  <si>
    <t>ORIENTAÇÕES PARA INVENTÁRIO DA ENTRADA PARA DESCIDA D'ÁGUA</t>
  </si>
  <si>
    <t>ORIENTAÇÕES PARA INVENTÁRIO DAS OBRAS DE ARTE CORRENTE - OAC</t>
  </si>
  <si>
    <r>
      <t>Posição</t>
    </r>
    <r>
      <rPr>
        <b/>
        <vertAlign val="superscript"/>
        <sz val="12"/>
        <rFont val="Times New Roman"/>
        <family val="1"/>
      </rPr>
      <t>2</t>
    </r>
  </si>
  <si>
    <r>
      <t>Tipo</t>
    </r>
    <r>
      <rPr>
        <b/>
        <vertAlign val="superscript"/>
        <sz val="12"/>
        <rFont val="Times New Roman"/>
        <family val="1"/>
      </rPr>
      <t>3</t>
    </r>
  </si>
  <si>
    <r>
      <t>Dimensão</t>
    </r>
    <r>
      <rPr>
        <b/>
        <vertAlign val="superscript"/>
        <sz val="12"/>
        <rFont val="Times New Roman"/>
        <family val="1"/>
      </rPr>
      <t>4</t>
    </r>
    <r>
      <rPr>
        <b/>
        <sz val="12"/>
        <rFont val="Times New Roman"/>
        <family val="1"/>
      </rPr>
      <t xml:space="preserve">
(m)</t>
    </r>
  </si>
  <si>
    <r>
      <t>Linhas</t>
    </r>
    <r>
      <rPr>
        <b/>
        <vertAlign val="superscript"/>
        <sz val="12"/>
        <rFont val="Times New Roman"/>
        <family val="1"/>
      </rPr>
      <t>5</t>
    </r>
  </si>
  <si>
    <r>
      <t>Esconsidade</t>
    </r>
    <r>
      <rPr>
        <b/>
        <vertAlign val="superscript"/>
        <sz val="12"/>
        <rFont val="Times New Roman"/>
        <family val="1"/>
      </rPr>
      <t>6</t>
    </r>
    <r>
      <rPr>
        <b/>
        <sz val="12"/>
        <rFont val="Times New Roman"/>
        <family val="1"/>
      </rPr>
      <t xml:space="preserve">
(º)</t>
    </r>
  </si>
  <si>
    <r>
      <t>Observações</t>
    </r>
    <r>
      <rPr>
        <b/>
        <vertAlign val="superscript"/>
        <sz val="12"/>
        <rFont val="Times New Roman"/>
        <family val="1"/>
      </rPr>
      <t>7</t>
    </r>
  </si>
  <si>
    <t>2. Posição da OAC refere-se ao eixo da Rodovia: Transversal ou Longitudinal.</t>
  </si>
  <si>
    <t>7. Pode indicar a finalidade da OAC para auxílio do cálculo do orçamento da limpeza e desobstrução da mesma.</t>
  </si>
  <si>
    <r>
      <t>Nome</t>
    </r>
    <r>
      <rPr>
        <b/>
        <vertAlign val="superscript"/>
        <sz val="12"/>
        <rFont val="Times New Roman"/>
        <family val="1"/>
      </rPr>
      <t>1</t>
    </r>
  </si>
  <si>
    <r>
      <t>Dispositivo de Segurança Lateral</t>
    </r>
    <r>
      <rPr>
        <b/>
        <vertAlign val="superscript"/>
        <sz val="12"/>
        <rFont val="Times New Roman"/>
        <family val="1"/>
      </rPr>
      <t>1</t>
    </r>
  </si>
  <si>
    <r>
      <t>Posição</t>
    </r>
    <r>
      <rPr>
        <b/>
        <vertAlign val="superscript"/>
        <sz val="12"/>
        <rFont val="Times New Roman"/>
        <family val="1"/>
      </rPr>
      <t>4</t>
    </r>
  </si>
  <si>
    <r>
      <t>Extensão</t>
    </r>
    <r>
      <rPr>
        <b/>
        <vertAlign val="superscript"/>
        <sz val="12"/>
        <rFont val="Times New Roman"/>
        <family val="1"/>
      </rPr>
      <t>6</t>
    </r>
    <r>
      <rPr>
        <b/>
        <sz val="12"/>
        <rFont val="Times New Roman"/>
        <family val="1"/>
      </rPr>
      <t xml:space="preserve">
(m)</t>
    </r>
  </si>
  <si>
    <r>
      <t>Área da Superfície para Caiação</t>
    </r>
    <r>
      <rPr>
        <b/>
        <vertAlign val="superscript"/>
        <sz val="12"/>
        <rFont val="Times New Roman"/>
        <family val="1"/>
      </rPr>
      <t>7</t>
    </r>
    <r>
      <rPr>
        <b/>
        <sz val="12"/>
        <rFont val="Times New Roman"/>
        <family val="1"/>
      </rPr>
      <t xml:space="preserve">
(m²)</t>
    </r>
  </si>
  <si>
    <t>ORIENTAÇÕES PARA INVENTÁRIO DAS OBRAS DE ARTE ESPECIAL - OAE</t>
  </si>
  <si>
    <t>1. Utilizar mais de uma linha para a mesma OAE, caso necessite.</t>
  </si>
  <si>
    <t>4. Refere-se à posição do Dispositivo de Segurança Lateral em relação à OAE: Interno ou Externo.</t>
  </si>
  <si>
    <t>5. Refere-se ao lado do Dispositivo de Segurança Lateral presente na OAE: Direito ou Esquerdo.</t>
  </si>
  <si>
    <t>Extensão Total da Ponte
(m)</t>
  </si>
  <si>
    <t>ORIENTAÇÕES PARA INVENTÁRIO DA CERCA</t>
  </si>
  <si>
    <r>
      <t>Tipo</t>
    </r>
    <r>
      <rPr>
        <b/>
        <vertAlign val="superscript"/>
        <sz val="12"/>
        <rFont val="Times New Roman"/>
        <family val="1"/>
      </rPr>
      <t>1</t>
    </r>
  </si>
  <si>
    <t>1. Tipo de roçada a ser utilizada: Mecanizada ou Roçadeira Costal.</t>
  </si>
  <si>
    <t>ORIENTAÇÕES PARA INVENTÁRIO DA ÁREA DE ROÇADA</t>
  </si>
  <si>
    <t>ORIENTAÇÕES PARA INVENTÁRIO DA DEFENSA E ANCORAGEM</t>
  </si>
  <si>
    <r>
      <t>Defensa ou Ancoragem</t>
    </r>
    <r>
      <rPr>
        <b/>
        <vertAlign val="superscript"/>
        <sz val="12"/>
        <rFont val="Times New Roman"/>
        <family val="1"/>
      </rPr>
      <t>2</t>
    </r>
  </si>
  <si>
    <t>2.Refere-se ao elemento inventariado: Defensa ou Ancoragem.</t>
  </si>
  <si>
    <t>3. Tipos de Defensa ou Ancoragem:
- Defensa Maleável Dupla (DMD)
- Defensa Maleável Simples (DMS)
- Defensa Semimaleável Dupla (DSD)
- Defensa Semimaleável Simples (DSS)</t>
  </si>
  <si>
    <r>
      <t>Tipo de Placa</t>
    </r>
    <r>
      <rPr>
        <b/>
        <vertAlign val="superscript"/>
        <sz val="12"/>
        <rFont val="Times New Roman"/>
        <family val="1"/>
      </rPr>
      <t>2</t>
    </r>
  </si>
  <si>
    <r>
      <t>Dimensões</t>
    </r>
    <r>
      <rPr>
        <b/>
        <vertAlign val="superscript"/>
        <sz val="12"/>
        <rFont val="Times New Roman"/>
        <family val="1"/>
      </rPr>
      <t>3</t>
    </r>
  </si>
  <si>
    <r>
      <t>Suporte</t>
    </r>
    <r>
      <rPr>
        <b/>
        <vertAlign val="superscript"/>
        <sz val="12"/>
        <rFont val="Times New Roman"/>
        <family val="1"/>
      </rPr>
      <t>4</t>
    </r>
  </si>
  <si>
    <r>
      <t>Capina</t>
    </r>
    <r>
      <rPr>
        <b/>
        <vertAlign val="superscript"/>
        <sz val="12"/>
        <rFont val="Times New Roman"/>
        <family val="1"/>
      </rPr>
      <t>5</t>
    </r>
    <r>
      <rPr>
        <b/>
        <sz val="12"/>
        <rFont val="Times New Roman"/>
        <family val="1"/>
      </rPr>
      <t xml:space="preserve">
(m²)</t>
    </r>
  </si>
  <si>
    <t>2. Consideração do tipo de Sinalização Vertical de acordo com o Manual Brasileiro de Sinalização de Trânsito do CONTRAN, volumes I, II e III:
- Regulamentação
- Advertência
- Indicação
Caso o trecho apresente necessidade de implantação de Sinalização Vertical, preencher com "A definir".</t>
  </si>
  <si>
    <t>ORIENTAÇÕES PARA INVENTÁRIO DA SINALIZAÇÃO VERTICAL</t>
  </si>
  <si>
    <t>ORIENTAÇÕES PARA INVENTÁRIO DAS MARCAS LONGITUDINAIS</t>
  </si>
  <si>
    <r>
      <t>Posição</t>
    </r>
    <r>
      <rPr>
        <b/>
        <vertAlign val="superscript"/>
        <sz val="12"/>
        <rFont val="Times New Roman"/>
        <family val="1"/>
      </rPr>
      <t>1</t>
    </r>
  </si>
  <si>
    <r>
      <t>Tipo de Linha</t>
    </r>
    <r>
      <rPr>
        <b/>
        <vertAlign val="superscript"/>
        <sz val="12"/>
        <rFont val="Times New Roman"/>
        <family val="1"/>
      </rPr>
      <t>2</t>
    </r>
  </si>
  <si>
    <r>
      <t>Largura da Linha</t>
    </r>
    <r>
      <rPr>
        <b/>
        <vertAlign val="superscript"/>
        <sz val="12"/>
        <rFont val="Times New Roman"/>
        <family val="1"/>
      </rPr>
      <t>3</t>
    </r>
    <r>
      <rPr>
        <b/>
        <sz val="12"/>
        <rFont val="Times New Roman"/>
        <family val="1"/>
      </rPr>
      <t xml:space="preserve">
(m)</t>
    </r>
  </si>
  <si>
    <r>
      <t>Cadência</t>
    </r>
    <r>
      <rPr>
        <b/>
        <vertAlign val="superscript"/>
        <sz val="12"/>
        <rFont val="Times New Roman"/>
        <family val="1"/>
      </rPr>
      <t>3</t>
    </r>
    <r>
      <rPr>
        <b/>
        <sz val="12"/>
        <rFont val="Times New Roman"/>
        <family val="1"/>
      </rPr>
      <t xml:space="preserve">
t : e</t>
    </r>
  </si>
  <si>
    <t>1. A posição da Marca Longitudinal refere-se em relação à pista no sentido inventariado: Eixo, Bordo Direito ou Bordo Esquerdo.</t>
  </si>
  <si>
    <t>2. Consideração do tipo de Linha de acordo com o Manual Brasileiro de Sinalização de Trânsito do CONTRAN, volume IV:
- Linha Simples Contínua
- Linha Simples Seccionada
- Linha Dupla Contínua
- Linha Contínua / Seccionada
- Linha Dupla Seccionada</t>
  </si>
  <si>
    <r>
      <t>Tipo de Inscrição no Pavimento</t>
    </r>
    <r>
      <rPr>
        <b/>
        <vertAlign val="superscript"/>
        <sz val="12"/>
        <rFont val="Times New Roman"/>
        <family val="1"/>
      </rPr>
      <t>1</t>
    </r>
  </si>
  <si>
    <t>1. Consideração dos tipos de Inscrições no Pavimento de acordo com o Manual Brasileiro de Sinalização de Trânsito do CONTRAN, volume IV:
- Setas
- Zebrados</t>
  </si>
  <si>
    <r>
      <t>Tacha ou Tachão</t>
    </r>
    <r>
      <rPr>
        <b/>
        <vertAlign val="superscript"/>
        <sz val="12"/>
        <rFont val="Times New Roman"/>
        <family val="1"/>
      </rPr>
      <t>3</t>
    </r>
  </si>
  <si>
    <r>
      <t>Material</t>
    </r>
    <r>
      <rPr>
        <b/>
        <vertAlign val="superscript"/>
        <sz val="12"/>
        <rFont val="Times New Roman"/>
        <family val="1"/>
      </rPr>
      <t>4</t>
    </r>
  </si>
  <si>
    <r>
      <t>Direção - Tipo</t>
    </r>
    <r>
      <rPr>
        <b/>
        <vertAlign val="superscript"/>
        <sz val="12"/>
        <rFont val="Times New Roman"/>
        <family val="1"/>
      </rPr>
      <t>5</t>
    </r>
  </si>
  <si>
    <r>
      <t>Cadência</t>
    </r>
    <r>
      <rPr>
        <b/>
        <vertAlign val="superscript"/>
        <sz val="12"/>
        <rFont val="Times New Roman"/>
        <family val="1"/>
      </rPr>
      <t>6</t>
    </r>
    <r>
      <rPr>
        <b/>
        <sz val="12"/>
        <rFont val="Times New Roman"/>
        <family val="1"/>
      </rPr>
      <t xml:space="preserve">
(un/m)</t>
    </r>
  </si>
  <si>
    <t>CADASTRO DA TACHA / TACHÃO</t>
  </si>
  <si>
    <t>2. A posição da Tacha ou do Tachão refere-se em relação à pista no sentido inventariado: Eixo, Bordo Direito ou Bordo Esquerdo.</t>
  </si>
  <si>
    <t>6. Considera-se a extensão total da OAE para dimensão da extensão do Dispositivo de Segurança Lateral.</t>
  </si>
  <si>
    <t>3. A largura das linhas da sinalização horizontal e a cadência para sinalização horizontal tracejada ou seccionada deverão ser preenchidas de acordo com o Manual Brasileiro de Sinalização de Trânsito do CONTRAN, volume IV:</t>
  </si>
  <si>
    <r>
      <t xml:space="preserve">1600436 </t>
    </r>
    <r>
      <rPr>
        <vertAlign val="superscript"/>
        <sz val="12"/>
        <color theme="1"/>
        <rFont val="Times New Roman"/>
        <family val="1"/>
      </rPr>
      <t>1</t>
    </r>
  </si>
  <si>
    <r>
      <t xml:space="preserve">1107892 </t>
    </r>
    <r>
      <rPr>
        <vertAlign val="superscript"/>
        <sz val="12"/>
        <color theme="1"/>
        <rFont val="Times New Roman"/>
        <family val="1"/>
      </rPr>
      <t>1</t>
    </r>
  </si>
  <si>
    <r>
      <t xml:space="preserve">3103302 </t>
    </r>
    <r>
      <rPr>
        <vertAlign val="superscript"/>
        <sz val="12"/>
        <color theme="1"/>
        <rFont val="Times New Roman"/>
        <family val="1"/>
      </rPr>
      <t>1</t>
    </r>
  </si>
  <si>
    <r>
      <t xml:space="preserve">3108022 </t>
    </r>
    <r>
      <rPr>
        <vertAlign val="superscript"/>
        <sz val="12"/>
        <color theme="1"/>
        <rFont val="Times New Roman"/>
        <family val="1"/>
      </rPr>
      <t>1</t>
    </r>
  </si>
  <si>
    <r>
      <t xml:space="preserve">4805750 </t>
    </r>
    <r>
      <rPr>
        <vertAlign val="superscript"/>
        <sz val="12"/>
        <color theme="1"/>
        <rFont val="Times New Roman"/>
        <family val="1"/>
      </rPr>
      <t>1</t>
    </r>
  </si>
  <si>
    <r>
      <t xml:space="preserve">4805757 </t>
    </r>
    <r>
      <rPr>
        <vertAlign val="superscript"/>
        <sz val="12"/>
        <color theme="1"/>
        <rFont val="Times New Roman"/>
        <family val="1"/>
      </rPr>
      <t>2</t>
    </r>
  </si>
  <si>
    <t>1.</t>
  </si>
  <si>
    <t>2.</t>
  </si>
  <si>
    <t xml:space="preserve">    Em todos os casos deverá ser utilizado o valor cotado, devendo ser incluído o custo do transporte comercial do insumo até o canteiro de obras ou local de aplicação.</t>
  </si>
  <si>
    <r>
      <t xml:space="preserve">Origem </t>
    </r>
    <r>
      <rPr>
        <b/>
        <vertAlign val="superscript"/>
        <sz val="12"/>
        <rFont val="Times New Roman"/>
        <family val="1"/>
      </rPr>
      <t>1</t>
    </r>
  </si>
  <si>
    <t>1.  Trata-se da origem do material betuminoso, Refinaria ou Distribuidora.</t>
  </si>
  <si>
    <t>1. Deve ser previsto no escopo de desempenho apenas a remoção de árvores decorrentes de tombamentos natural na rodovia ou decorrente de acidente de trânsito, sendo vedada a previsão de poda e corte de árvores, desmatamento e destocamento.</t>
  </si>
  <si>
    <t>2. Não está no escopo de desempenho a limpeza e remoção de materiais em solo e/ou rocha decorrente de escorregamento de massa em contenção na rodovia por problema geológico/geotécnico cuja eventual previsão deve estar no modelo de preço unitário.</t>
  </si>
  <si>
    <t>1. Larguras inferiores às citadas, só poderão ser admitidas mediante comprovação no inventário.</t>
  </si>
  <si>
    <r>
      <t>FAIXA</t>
    </r>
    <r>
      <rPr>
        <b/>
        <vertAlign val="superscript"/>
        <sz val="12"/>
        <rFont val="Times New Roman"/>
        <family val="1"/>
      </rPr>
      <t>1</t>
    </r>
  </si>
  <si>
    <r>
      <t xml:space="preserve">1. FAIXA A: Representa 80% do custo acumulado.
</t>
    </r>
    <r>
      <rPr>
        <sz val="12"/>
        <color theme="0"/>
        <rFont val="Times New Roman"/>
        <family val="1"/>
      </rPr>
      <t xml:space="preserve">* </t>
    </r>
    <r>
      <rPr>
        <sz val="12"/>
        <color theme="1"/>
        <rFont val="Times New Roman"/>
        <family val="1"/>
      </rPr>
      <t xml:space="preserve">FAIXA B: Representa 80 - 95% do custo acumulado.
</t>
    </r>
    <r>
      <rPr>
        <sz val="12"/>
        <color theme="0"/>
        <rFont val="Times New Roman"/>
        <family val="1"/>
      </rPr>
      <t>*</t>
    </r>
    <r>
      <rPr>
        <sz val="12"/>
        <color theme="1"/>
        <rFont val="Times New Roman"/>
        <family val="1"/>
      </rPr>
      <t xml:space="preserve"> FAIXA C: Representa 95 - 100% do custo acumulado.</t>
    </r>
  </si>
  <si>
    <t xml:space="preserve">    b) As medições só serão efetivadas mediante aceitação dos serviços devidamente respaldados com a comprovação do atendimento aos requisitos especificados nas normas que qualificam cada uma das etapas dos serviços por meio de check-list e ensaios, no que couber.</t>
  </si>
  <si>
    <t>Trecho:</t>
  </si>
  <si>
    <t>Subtrecho:</t>
  </si>
  <si>
    <t>Quant.</t>
  </si>
  <si>
    <t>Preço</t>
  </si>
  <si>
    <t>Limpeza e desobstrução mecanizada de bueiros com diâmetro de até 1,00 m</t>
  </si>
  <si>
    <t>Limpeza e desobstrução mecanizada de bueiros com diâmetro acima de 1,00 até 1,50 m</t>
  </si>
  <si>
    <t>Serviços listados para complementar o serviço de Execução de corpo de bueiro.</t>
  </si>
  <si>
    <t>Boca de BSTC D = 0,60 m - esconsidade 0° - areia e brita comerciais - alas retas</t>
  </si>
  <si>
    <t>km</t>
  </si>
  <si>
    <t>Dissipador de energia - DEB 01 - areia, brita e pedra de mão comerciais</t>
  </si>
  <si>
    <t>Dreno profundo H = 1,5 m - com geocomposto drenante - inclusive escavação e reaterro</t>
  </si>
  <si>
    <t>Fôrmas de tábuas de pinho para dispositivos de drenagem - utilização de 3 vezes - confecção, instalação e retirada</t>
  </si>
  <si>
    <t>Gabião caixa 2 x 1 x 1,00 m - Zn/Al + PVC - D = 2,4 mm - pedra de mão comercial - fornecimento e assentamento</t>
  </si>
  <si>
    <t>Recomposição de guarda-corpo com agregados comerciais - instalação</t>
  </si>
  <si>
    <t>Escavação manual em material de 1ª categoria na profundidade de até 1 m</t>
  </si>
  <si>
    <t>Limpeza e enchimento com resina epóxi de fissuras niveladas com abertura máxima de 0,4 mm e profundidade de 20 mm em pavimento de concreto que não atravessam toda a espessura da placa</t>
  </si>
  <si>
    <t>Limpeza, serragem e enchimento de fissuras niveladas com abertura entre de 0,4 mm e 1,0 mm e profundidade de 25 mm em pavimento de concreto com CAP</t>
  </si>
  <si>
    <t>Limpeza, serragem e enchimento de fissuras niveladas com abertura entre de 0,4 mm e 1,0 mm e profundidade de 25 mm em pavimento de concreto com CAP com polímero</t>
  </si>
  <si>
    <t>Limpeza, serragem e enchimento de fissuras niveladas com abertura entre de 0,4 mm e 1,0 mm e profundidade de 25 mm em pavimento de concreto com selante elástico a frio</t>
  </si>
  <si>
    <t>Mistura betuminosa</t>
  </si>
  <si>
    <t>Recomposição manual de aterro com material de jazida</t>
  </si>
  <si>
    <t>Recomposição mecanizada de aterro com material de jazida</t>
  </si>
  <si>
    <t>Remendo profundo com imprimação com asfalto diluído - demolição mecânica e corte com serra</t>
  </si>
  <si>
    <t>Remendo profundo com imprimação com emulsão asfáltica - demolição mecânica e corte com serra</t>
  </si>
  <si>
    <t>Reparo localizado com pintura de ligação - demolição mecânica e corte com serra</t>
  </si>
  <si>
    <t>Reparo no interior de placa de pavimento de concreto</t>
  </si>
  <si>
    <t>Cavalete em polietileno zebrado com faixa refletiva - H = 1,00 m - utilização de 600 ciclos - fornecimento, 01 implantação e 01 retirada diária</t>
  </si>
  <si>
    <t>Cilindro canalizador de tráfego com base quadrada de 111 x 56 x 56 cm - utilização de 600 ciclos - fornecimento, 01 implantação e 01 retirada diária</t>
  </si>
  <si>
    <t>Cone plástico para canalização de trânsito - utilização de 150 ciclos - fornecimento, 01 implantação e 01 retirada diária</t>
  </si>
  <si>
    <t>Pintura de faixa com tinta acrílica emulsionada em água - espessura de 0,3 mm</t>
  </si>
  <si>
    <t>Placa de advertência para sinalização de obras montada em suporte metálico móvel, lado 1,00 m - utilização de 600 ciclos - fornecimento, 01 implantação e 01 retirada diária</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</si>
  <si>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</si>
  <si>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</si>
  <si>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em aço - película I + III - fornecimento e implantação</t>
  </si>
  <si>
    <t>Suporte para placa de sinalização em madeira de lei tratada 8 x 8 cm - fornecimento e implantação</t>
  </si>
  <si>
    <r>
      <t xml:space="preserve">4815671 </t>
    </r>
    <r>
      <rPr>
        <vertAlign val="superscript"/>
        <sz val="12"/>
        <color theme="1"/>
        <rFont val="Times New Roman"/>
        <family val="1"/>
      </rPr>
      <t>2</t>
    </r>
  </si>
  <si>
    <t>Placa de advertência para sinalização de obras montada em suporte metálico móvel, lado 1,00 m - utilização de 600 ciclos - fornecimento, 01 implantação e 01 retirada diária (A-15/A-24 + ind. distância)</t>
  </si>
  <si>
    <t>Placa de advertência para sinalização de obras montada em suporte metálico móvel, lado 1,00 m - utilização de 600 ciclos - fornecimento, 01 implantação e 01 retirada diária (DESVIO)</t>
  </si>
  <si>
    <t>Placa para sinalização de obras montada em cavalete metálico - 1,00 x 1,00 m - utilização de 600 ciclos - fornecimento, 01 implantação e 01 retirada diária (Fim de Obras)</t>
  </si>
  <si>
    <t>Placa para sinalização de obras montada em cavalete metálico - 1,00 x 1,00 m - utilização de 600 ciclos - fornecimento, 01 implantação e 01 retirada diária (Trecho sem Acostamento)</t>
  </si>
  <si>
    <t xml:space="preserve">    Para a estimativa, serão considerados os tempos de execução previstos para cada projeto tipo, convertidos em dias úteis de trabalho. Foram consideradas 7,333h/ dia, conforme Tabela 09 - Cálculo da média das horas trabalhadas (trabalhadores horistas e mensalistas), do Volume 04 - Mão de Obra do Manual de Custos de Infraestrutura de Transportes.</t>
  </si>
  <si>
    <t xml:space="preserve">Projeto tipo </t>
  </si>
  <si>
    <t>Tempo Execução (h)</t>
  </si>
  <si>
    <t>Dias</t>
  </si>
  <si>
    <t xml:space="preserve">    Os serviços de placas e cavaletes possuem seus preços unitários por unidade.dia. Em função deste fato, há a necessidade de converter seus quantitativos obtidos através dos projetos tipos (unidade) em uma estimativa de unidades empregadas ao dia.</t>
  </si>
  <si>
    <t xml:space="preserve">Quantidade un.dia (exemplo) </t>
  </si>
  <si>
    <t>Cálculo do tempo de execução de cada Projeto tipo (exemplo)</t>
  </si>
  <si>
    <t>Cálculo da quantidade de un.dia para os dispositivos de cada Projeto tipo (exemplo)</t>
  </si>
  <si>
    <r>
      <t xml:space="preserve">    Os serviços </t>
    </r>
    <r>
      <rPr>
        <i/>
        <sz val="12"/>
        <rFont val="Times New Roman"/>
        <family val="1"/>
      </rPr>
      <t xml:space="preserve">5213835 - Cone plástico para canalização de trânsito - utilização de 150 ciclos - fornecimento, implantação e retirada </t>
    </r>
    <r>
      <rPr>
        <sz val="12"/>
        <rFont val="Times New Roman"/>
        <family val="1"/>
      </rPr>
      <t>e</t>
    </r>
    <r>
      <rPr>
        <i/>
        <sz val="12"/>
        <rFont val="Times New Roman"/>
        <family val="1"/>
      </rPr>
      <t xml:space="preserve"> 5213838 - Cilindro canalizador de tráfego com base quadrada de 111 x 56 x 56 cm - utilização de 600 ciclos - fornecimento, 01 implantação e 01 retirada diária, </t>
    </r>
    <r>
      <rPr>
        <sz val="12"/>
        <rFont val="Times New Roman"/>
        <family val="1"/>
      </rPr>
      <t>também possuem seus preços unitários por unidade.dia. Em função deste fato, há a necessidade de converter o quantitativo de cones e cilindros obtidos através dos projetos tipos (unidade) em uma estimativa de unidades empregadas ao dia.</t>
    </r>
  </si>
  <si>
    <t>3. Tipos de OAC disponíveis no Álbum de projetos – Tipo de Dispositivos de Drenagem - 5. ed. - Rio de Janeiro, 2018 n. p. (IPR. Publ., 736).
Caso o trecho apresente necessidade de implantação de OAC, preencher com "A definir" ou com o Tipo de OAC.</t>
  </si>
  <si>
    <t>4. A dimensão da OAC refere-se ao:
- Diâmetro, em metros, para elementos do tipo Bueiro Tubular de Concreto e Bueiro Metálico.
- Lado, em metros, para elementos do tipo Bueiro Celular de Concreto.
Caso o trecho apresente necessidade de implantação de OAC, preencher com "A definir" ou com a Dimensão da OAC.</t>
  </si>
  <si>
    <t>5. Refere-se à quantidade de linhas de OAC de acordo com o tipo do elemento inventariado.
Caso o trecho apresente necessidade de implantação de OAC, preencher com "A definir" ou com a Quantidade de Linhas da OAC.</t>
  </si>
  <si>
    <t>6. Refere-se à esconsidade da OAC em relação à pista.
Caso o trecho apresente necessidade de implantação de OAC, preencher com "A definir" ou com a Esconsidade da OAC.</t>
  </si>
  <si>
    <t>A partir do início do 3º mês do contrato, os bordos dos dispositivos de drenagem (sarjeta e meio fio) deverão estar capinados (L = 20cm).</t>
  </si>
  <si>
    <t>A partir do início do 4º mês do contrato, os dispositivos de drenagem preexistentes devem estar limpos, desobstruídos e em adequadas condições de funcionamento.</t>
  </si>
  <si>
    <t>A partir do início do 4º mês do contrato, os dispositivos de drenagem preexistentes devem estar caiados e em adequadas condições de funcionamento.</t>
  </si>
  <si>
    <t xml:space="preserve">    A aplicação do fator de pagamento deverá ser efetuada de acordo com os prazos estabelecidos nos padrões de desempenho, sendo os mesmos considerados como período de carência para eliminar o passivo correspondente:</t>
  </si>
  <si>
    <t xml:space="preserve">    II - será considerado o prazo máximo de 15 (quinze) dias, a contar da ordem de serviço do contrato, para a contratada realizar a mobilização;</t>
  </si>
  <si>
    <t xml:space="preserve">    I - o período de carência terá seu início condicionado à mobilização;</t>
  </si>
  <si>
    <t xml:space="preserve">    III - durante o período de carência será previsto o pagamento integral das parcelas dos grupos por desempenho;</t>
  </si>
  <si>
    <t xml:space="preserve">    O fator de pagamento será resultado do somatório dos subfatores que serão calculados multiplicando-se o coeficiente de correlação pelo peso atribuído a cada indicador de desempenho, conforme quadros abaixo.</t>
  </si>
  <si>
    <t xml:space="preserve">    A aplicação do fator de pagamento é um procedimento ligado exclusivamente à medição dos serviços, e não elimina eventuais penalidades contratuais e previstas na lei de licitações referentes;</t>
  </si>
  <si>
    <t xml:space="preserve">    IV - independentemente de seu enquadramento no período de carência, toda não conformidade deverá ter seu registro de ocorrência e de seu atendimento;</t>
  </si>
  <si>
    <t>3. As descrições das Composições de Custo Unitário são exemplificativas. Deve ser observado o disposto na Instrução Normativa DNIT n° 44, de 16 de agosto de 2021, ou a que vier a substituir, que dispõe sobre os critérios para submissão, análise e aprovação de composições de custos unitários de serviços não constantes do Sistema de Custos Referenciais de Obras – SICRO, também denominado de procedimento de análise e aprovação de preços novos.</t>
  </si>
  <si>
    <t xml:space="preserve">    Em caso de incidência continuada de redução de fator em três ocorrências consecutivas abaixo de 90% (noventa por cento), ou por mais de 5 (cinco) ocorrências abaixo de 90% (noventa por cento) ao longo de um ano de prestação de serviços, poderá proceder com a rescisão contratual unilateral.</t>
  </si>
  <si>
    <t xml:space="preserve">    I - A emissão da comunicação acima referida fora do prazo contratual caracterizará atraso, sujeitando-se a Contratada às penalidades cabíveis previstas em Contrato com a aplicação do previsto na Instrução Normativa DNIT nº 52, de 03 de agosto de 2021, ou outra que vier substituí-la.</t>
  </si>
  <si>
    <t xml:space="preserve">    Em caso de constatação local da não finalização dos serviços e da existência de parcelas ainda não executadas/fornecidas, não será reconhecido efeito à comunicação da contratada sobre o término dos serviços, o que implicará na não emissão do Termo de Recebimento Provisório do serviço, caracterizando-se atraso caso ultrapassado o prazo contratual, sujeitando-se a Contratada às penalidades cabíveis previstas em Contrato com a aplicação do previsto na Instrução Normativa DNIT nº 52, de 03 de agosto de 2021, ou outra que vier substituí-la.</t>
  </si>
  <si>
    <t xml:space="preserve">    Se porventura, durante a nova vistoria, verificar-se que as pendências apontadas pela Fiscalização não foram sanadas, caracterizar-se-á atraso a partir daquela data, sujeitando-se a Contratada às às penalidades cabíveis previstas em Contrato com a aplicação do previsto na Instrução Normativa DNIT nº 52, de 03 de agosto de 2021, ou outra que vier substituí-la.</t>
  </si>
  <si>
    <t xml:space="preserve">    III - O não cumprimento do prazo caracterizará atraso, sujeitando-se a Contratada às penalidades cabíveis previstas em Contrato com a aplicação do previsto na Instrução Normativa DNIT nº 52, de 03 de agosto de 2021, ou outra que vier substituí-la </t>
  </si>
  <si>
    <t xml:space="preserve">    Após a emissão do Termo de Recebimento Definitivo dos Serviços, poderá ser dado prosseguimento ao pagamento do saldo restante devido e a devolução da garantia conforme determina o art. 100 da Lei nº 14.133/21.</t>
  </si>
  <si>
    <t xml:space="preserve">    Deverá ser observada a garantia dos serviços por um período de até 5 (cinco) anos, conforme art. 618 do Código Civil, podendo ser outro, se devidamente especificado no contrato</t>
  </si>
  <si>
    <t xml:space="preserve">    II - Para as garantias prestadas por meio de fiança bancária ou seguro garantia, quando do descumprimento contratual e, durante a vigência da fiança ou apólice, deverá ser encaminhada correspondência à instituição financeira informando o descumprimento contratual, conforme § 5º do art. 10 da Instrução Normativa DNIT nº 52, de 03 de agosto de 2021, dando início à execução da respectiva garantia, conforme orientação do Banco ou Seguradora envolvida.</t>
  </si>
  <si>
    <t>A partir do início do 3º mês do contrato, a altura da vegetação na área (extensão x largura) ao longo dos acostamentos, e na parte interna das curvas, deverá ter altura máxima de 30 cm (h&lt;30cm), com acabamento manual, conforme larguras inventariadas.</t>
  </si>
  <si>
    <t>Complementar
(m)</t>
  </si>
  <si>
    <t>Recompor
(m)</t>
  </si>
  <si>
    <t>Total Geral:</t>
  </si>
  <si>
    <t>2. Tipos de Entrada para Descida D'Água disponíveis no Álbum de projetos – Tipo de Dispositivos de Drenagem - 5. ed. - Rio de Janeiro, 2018 n. p. (IPR. Publ., 736).</t>
  </si>
  <si>
    <t>2. Tipos de Descida D'Água disponíveis no Álbum de projetos – Tipo de Dispositivos de Drenagem - 5. ed. - Rio de Janeiro, 2018 n. p. (IPR. Publ., 736).</t>
  </si>
  <si>
    <t>2. Tipos de Valeta, disponíveis no Álbum de projetos – Tipo de Dispositivos de Drenagem - 5. ed. - Rio de Janeiro, 2018 n. p. (IPR. Publ., 736).</t>
  </si>
  <si>
    <t>2. Tipos de Sarjeta, disponíveis no Álbum de projetos – Tipo de Dispositivos de Drenagem - 5. ed. - Rio de Janeiro, 2018 n. p. (IPR. Publ., 736).</t>
  </si>
  <si>
    <t>2. Tipos de Meio Fio, disponíveis no Álbum de projetos – Tipo de Dispositivos de Drenagem - 5. ed. - Rio de Janeiro, 2018 n. p. (IPR. Publ., 736).</t>
  </si>
  <si>
    <r>
      <t xml:space="preserve">Guarda corpo de concreto - GCC </t>
    </r>
    <r>
      <rPr>
        <b/>
        <vertAlign val="superscript"/>
        <sz val="12"/>
        <rFont val="Times New Roman"/>
        <family val="1"/>
      </rPr>
      <t>3</t>
    </r>
  </si>
  <si>
    <r>
      <t xml:space="preserve">Barreiro New Jersey - BNJ </t>
    </r>
    <r>
      <rPr>
        <b/>
        <vertAlign val="superscript"/>
        <sz val="12"/>
        <rFont val="Times New Roman"/>
        <family val="1"/>
      </rPr>
      <t>3</t>
    </r>
  </si>
  <si>
    <r>
      <t>Condição</t>
    </r>
    <r>
      <rPr>
        <b/>
        <vertAlign val="superscript"/>
        <sz val="12"/>
        <rFont val="Times New Roman"/>
        <family val="1"/>
      </rPr>
      <t>2</t>
    </r>
  </si>
  <si>
    <t>4. Área de Capina definida como 0,20 x (extensão da Sarjeta).</t>
  </si>
  <si>
    <t>2. Tipos de Cerca:
- Cerca com Mourão de Madeira (CMM)
- Cerca com Mourão de Concreto seção Triangular (CMCT)
- Cerca com Mourão de Concreto seção Quadrada (CMCQ)</t>
  </si>
  <si>
    <t>Remover
(m)</t>
  </si>
  <si>
    <t>Satisfatório 
(m)</t>
  </si>
  <si>
    <t>Demolir
(m)</t>
  </si>
  <si>
    <t>3. Tipos de Dispositivo de Segurança Lateral:
- Guarda Corpo de Concreto - GCC
- Guarda Corpo Metálico - GCM
- Barreira New Jersey - BNJ</t>
  </si>
  <si>
    <t>7. Para o cálculo da caiação, se o tipo de dispositivo for GCC, utiliza-se o fator de conversão de 1,35 m²/m de extensão total do elemento. Se o tipo de dispositivo for BNJ, utiliza-se o fator de conversão de 1,80 m²/m de extensão total do elemento.</t>
  </si>
  <si>
    <t>3. Para fins de manutenção, serão previstos apenas os serviços de recomposição de arame e mourão das cercas identificadas neste cadastro.</t>
  </si>
  <si>
    <t>Total Defensa Maleável Dupla (DMD)</t>
  </si>
  <si>
    <t>Total Defensa Maleável Simples (DMS)</t>
  </si>
  <si>
    <t>Total Defensa Semimaleável Dupla (DSD)</t>
  </si>
  <si>
    <t>1. A condição da Sinalização Vertical a ser inventariada pode ser classificada como:
- Placa Satisfatória e Suporte Satisfatório
- Placa Satisfatória e Recompor Suporte
- Recompor Placa e Suporte Satisfatório
- Recompor Placa e Recompor Suporte</t>
  </si>
  <si>
    <t>Condição¹</t>
  </si>
  <si>
    <t xml:space="preserve"> Placa ok Suporte ok</t>
  </si>
  <si>
    <t xml:space="preserve"> Placa ok Recompor Suporte</t>
  </si>
  <si>
    <t>Recompor Placa
Suporte ok</t>
  </si>
  <si>
    <t>Recompor Placa Recompor Suporte</t>
  </si>
  <si>
    <t>3. Tipos de Suporte:
- Madeira (MD)
- Metálico (MT)
- Polimérico (PL)</t>
  </si>
  <si>
    <t>4. Área de Capina para limpeza de uma área de 3 metros de raio ao redor de cada placa de Sinalização Vertical.</t>
  </si>
  <si>
    <t>3. Consideração do elemento inventariado de acordo com o SICRO:
- Tacha
- Tachão</t>
  </si>
  <si>
    <t>4. Consideração dos Materiais da Tacha e do Tachão, conforme SICRO:
- Plástico Injetado
- Resina Sintética
- Metálica</t>
  </si>
  <si>
    <t>5. Consideração da Direção e do Tipo da Tacha e do Tachão, conforme SICRO:
- Monodirecional tipo I
- Monodirecional tipo II
- Monodirecional tipo III
- Monodirecional tipo IV
- Bidirecional tipo I
- Bidirecional tipo II
- Bidirecional tipo III
- Bidirecional tipo IV</t>
  </si>
  <si>
    <t>6. Consideração da Cadência da Tacha e do Tachão, conforme orientações do BR-Legal.</t>
  </si>
  <si>
    <t>CONSERVAÇÃO E MANUTENÇÃO DA PISTA DE ROLAMENTO E ACOSTAMENTO</t>
  </si>
  <si>
    <t xml:space="preserve">    Durante a elaboração do orçamento deve-se determinar o ponto de descarga do entulho e lixo removidos evitando que sejam conduzidos para o sistema de drenagem. </t>
  </si>
  <si>
    <t>DEFINIÇÃO E ESPECIFICAÇÃO PARA OS SERVIÇOS</t>
  </si>
  <si>
    <t>PADRÃO DE DESEMPENHO</t>
  </si>
  <si>
    <t>CONTAGEM VOLUMÉTRICA CLASSIFICATÓRIA</t>
  </si>
  <si>
    <t>km inicial:</t>
  </si>
  <si>
    <t>Data:</t>
  </si>
  <si>
    <t>/</t>
  </si>
  <si>
    <t>Local:</t>
  </si>
  <si>
    <t>km final:</t>
  </si>
  <si>
    <t>Operador:</t>
  </si>
  <si>
    <t>Sentido:</t>
  </si>
  <si>
    <t>Extensão:</t>
  </si>
  <si>
    <t>Página:</t>
  </si>
  <si>
    <t>de</t>
  </si>
  <si>
    <t>Tipo de Veículo</t>
  </si>
  <si>
    <t>Contagem</t>
  </si>
  <si>
    <t>0h - 1h</t>
  </si>
  <si>
    <t>1h - 2h</t>
  </si>
  <si>
    <t>2h - 3h</t>
  </si>
  <si>
    <t>3h - 4h</t>
  </si>
  <si>
    <t>4h - 5h</t>
  </si>
  <si>
    <t>5h - 6h</t>
  </si>
  <si>
    <t>6h - 7h</t>
  </si>
  <si>
    <t>7h - 8h</t>
  </si>
  <si>
    <t>8h - 9h</t>
  </si>
  <si>
    <t>9h - 10h</t>
  </si>
  <si>
    <t>10h - 11h</t>
  </si>
  <si>
    <t>11h - 12h</t>
  </si>
  <si>
    <t>12h - 13h</t>
  </si>
  <si>
    <t>13h - 14h</t>
  </si>
  <si>
    <t>14h - 15h</t>
  </si>
  <si>
    <t>15h - 16h</t>
  </si>
  <si>
    <t>16h - 17h</t>
  </si>
  <si>
    <t>17h - 18h</t>
  </si>
  <si>
    <t>18h - 19h</t>
  </si>
  <si>
    <t>19h - 20h</t>
  </si>
  <si>
    <t xml:space="preserve">20h - 21h </t>
  </si>
  <si>
    <t>21h - 22h</t>
  </si>
  <si>
    <t>22h - 23h</t>
  </si>
  <si>
    <t>23h - 24h</t>
  </si>
  <si>
    <t>Moto</t>
  </si>
  <si>
    <t>Passeio</t>
  </si>
  <si>
    <t>2CB</t>
  </si>
  <si>
    <t>3CB</t>
  </si>
  <si>
    <t>4CB</t>
  </si>
  <si>
    <t>2C</t>
  </si>
  <si>
    <t>3C</t>
  </si>
  <si>
    <t>4C</t>
  </si>
  <si>
    <t>2S1</t>
  </si>
  <si>
    <t>2S2</t>
  </si>
  <si>
    <t>2S3</t>
  </si>
  <si>
    <t>3S1</t>
  </si>
  <si>
    <t>3S2</t>
  </si>
  <si>
    <t>3S3</t>
  </si>
  <si>
    <t>2I2</t>
  </si>
  <si>
    <t>2I3</t>
  </si>
  <si>
    <t>3I3</t>
  </si>
  <si>
    <t>3E</t>
  </si>
  <si>
    <t>4E</t>
  </si>
  <si>
    <t>5E</t>
  </si>
  <si>
    <t>2C2</t>
  </si>
  <si>
    <t>2C3</t>
  </si>
  <si>
    <t>2C4</t>
  </si>
  <si>
    <t>3C2</t>
  </si>
  <si>
    <t>3C3</t>
  </si>
  <si>
    <t>3C4</t>
  </si>
  <si>
    <t>3L3</t>
  </si>
  <si>
    <t>2S2C2</t>
  </si>
  <si>
    <t>3S2C2</t>
  </si>
  <si>
    <t>3S2C4</t>
  </si>
  <si>
    <t>3S2S2</t>
  </si>
  <si>
    <t>3S3S3</t>
  </si>
  <si>
    <t>SNV:</t>
  </si>
  <si>
    <t>Volume de Tráfego Diário</t>
  </si>
  <si>
    <t>Sentido</t>
  </si>
  <si>
    <t>D</t>
  </si>
  <si>
    <t>Legenda:</t>
  </si>
  <si>
    <t>C - Crescente</t>
  </si>
  <si>
    <t>D - Decrescente</t>
  </si>
  <si>
    <t>Comercial</t>
  </si>
  <si>
    <t>LEVANTAMENTO DEFLECTOMÉTRICO</t>
  </si>
  <si>
    <t>Viga Benkelman - DNER-ME 024/94</t>
  </si>
  <si>
    <t>Constante "K" da Viga:</t>
  </si>
  <si>
    <t>Faixa</t>
  </si>
  <si>
    <t>Estaca</t>
  </si>
  <si>
    <t>Leituras</t>
  </si>
  <si>
    <t>Diferenças</t>
  </si>
  <si>
    <t>Raio Curvatura</t>
  </si>
  <si>
    <t>Data</t>
  </si>
  <si>
    <t>Hora</t>
  </si>
  <si>
    <t>(PS/PD/RL)</t>
  </si>
  <si>
    <t>C / D</t>
  </si>
  <si>
    <t xml:space="preserve">Conforme Norma DNER-ME 024/94 </t>
  </si>
  <si>
    <t>Medidas na trilha de roda externa em todas as estações. O Raio de Curvatura (medida L25) deve ser aferido no espaçamento de 200m.</t>
  </si>
  <si>
    <t>PS - Pista Simples</t>
  </si>
  <si>
    <t>PD - Pista Dupla</t>
  </si>
  <si>
    <t>RL - Rua Lateral</t>
  </si>
  <si>
    <t>Encaminhar o certificado de aferição da Viga Benkelman.</t>
  </si>
  <si>
    <t>Falling Weight Deflectometer (FWD) - DNER-PRO 273/96</t>
  </si>
  <si>
    <t>Raio de Aplicação:</t>
  </si>
  <si>
    <t xml:space="preserve">Força </t>
  </si>
  <si>
    <t>Carga</t>
  </si>
  <si>
    <t>Temp. (ºC)</t>
  </si>
  <si>
    <t>(kN)</t>
  </si>
  <si>
    <t>(kgf)</t>
  </si>
  <si>
    <t>Ar</t>
  </si>
  <si>
    <t>Pav.</t>
  </si>
  <si>
    <t>Conforme Norma DNER-PRO 273/96</t>
  </si>
  <si>
    <t>Deverá ser realizada a correlação das deflexões com a Viga Benkelman baseado em pesquisas locais, sem ônus adicional.</t>
  </si>
  <si>
    <r>
      <t>D</t>
    </r>
    <r>
      <rPr>
        <b/>
        <vertAlign val="subscript"/>
        <sz val="11"/>
        <rFont val="Times New Roman"/>
        <family val="1"/>
      </rPr>
      <t>0</t>
    </r>
  </si>
  <si>
    <r>
      <t xml:space="preserve">Determinação das deflexões do pavimento com Viga Benkelmann, com espaçamento de </t>
    </r>
    <r>
      <rPr>
        <b/>
        <sz val="12"/>
        <color rgb="FFFF0000"/>
        <rFont val="Times New Roman"/>
        <family val="1"/>
      </rPr>
      <t>20 m alternados longitudinalmente</t>
    </r>
    <r>
      <rPr>
        <b/>
        <sz val="12"/>
        <color rgb="FF0000FF"/>
        <rFont val="Times New Roman"/>
        <family val="1"/>
      </rPr>
      <t xml:space="preserve"> em relação ao eixo da pista de rolamento.</t>
    </r>
  </si>
  <si>
    <r>
      <t xml:space="preserve">Devem ser apresentados
os valores de
</t>
    </r>
    <r>
      <rPr>
        <b/>
        <sz val="12"/>
        <color rgb="FFFFFF00"/>
        <rFont val="Times New Roman"/>
        <family val="1"/>
      </rPr>
      <t>D0, D25 e Raio de Curvatura</t>
    </r>
    <r>
      <rPr>
        <b/>
        <sz val="12"/>
        <color rgb="FF0000FF"/>
        <rFont val="Times New Roman"/>
        <family val="1"/>
      </rPr>
      <t xml:space="preserve"> conforme apoio abaixo
(Norma DNER-ME 024/94):</t>
    </r>
  </si>
  <si>
    <r>
      <t xml:space="preserve">No caso de rodovia de </t>
    </r>
    <r>
      <rPr>
        <b/>
        <sz val="12"/>
        <color indexed="12"/>
        <rFont val="Times New Roman"/>
        <family val="1"/>
      </rPr>
      <t>pista simples</t>
    </r>
    <r>
      <rPr>
        <sz val="12"/>
        <color indexed="12"/>
        <rFont val="Times New Roman"/>
        <family val="1"/>
      </rPr>
      <t xml:space="preserve">, devem ser avaliadas as duas faixas de tráfego, e mais a </t>
    </r>
    <r>
      <rPr>
        <b/>
        <sz val="12"/>
        <color indexed="12"/>
        <rFont val="Times New Roman"/>
        <family val="1"/>
      </rPr>
      <t>3ª faixa (em separado)</t>
    </r>
    <r>
      <rPr>
        <sz val="12"/>
        <color indexed="12"/>
        <rFont val="Times New Roman"/>
        <family val="1"/>
      </rPr>
      <t xml:space="preserve"> quando houver. </t>
    </r>
    <r>
      <rPr>
        <b/>
        <sz val="12"/>
        <color indexed="12"/>
        <rFont val="Times New Roman"/>
        <family val="1"/>
      </rPr>
      <t>Em rodovias duplicadas</t>
    </r>
    <r>
      <rPr>
        <sz val="12"/>
        <color indexed="12"/>
        <rFont val="Times New Roman"/>
        <family val="1"/>
      </rPr>
      <t>, é necessário realizar o levantamento nos dois sentidos, devendo para tanto avaliar ambas as faixas de tráfego de cada pista.</t>
    </r>
  </si>
  <si>
    <r>
      <t>Deflexões (x10</t>
    </r>
    <r>
      <rPr>
        <b/>
        <vertAlign val="superscript"/>
        <sz val="10"/>
        <rFont val="Times New Roman"/>
        <family val="1"/>
      </rPr>
      <t>-2</t>
    </r>
    <r>
      <rPr>
        <b/>
        <sz val="10"/>
        <rFont val="Times New Roman"/>
        <family val="1"/>
      </rPr>
      <t xml:space="preserve"> mm)</t>
    </r>
  </si>
  <si>
    <r>
      <t>D</t>
    </r>
    <r>
      <rPr>
        <b/>
        <vertAlign val="subscript"/>
        <sz val="11"/>
        <rFont val="Times New Roman"/>
        <family val="1"/>
      </rPr>
      <t>20</t>
    </r>
  </si>
  <si>
    <r>
      <t>D</t>
    </r>
    <r>
      <rPr>
        <b/>
        <vertAlign val="subscript"/>
        <sz val="11"/>
        <rFont val="Times New Roman"/>
        <family val="1"/>
      </rPr>
      <t>30</t>
    </r>
  </si>
  <si>
    <r>
      <t>D</t>
    </r>
    <r>
      <rPr>
        <b/>
        <vertAlign val="subscript"/>
        <sz val="11"/>
        <rFont val="Times New Roman"/>
        <family val="1"/>
      </rPr>
      <t>45</t>
    </r>
  </si>
  <si>
    <r>
      <t>D</t>
    </r>
    <r>
      <rPr>
        <b/>
        <vertAlign val="subscript"/>
        <sz val="11"/>
        <rFont val="Times New Roman"/>
        <family val="1"/>
      </rPr>
      <t>60</t>
    </r>
  </si>
  <si>
    <r>
      <t>D</t>
    </r>
    <r>
      <rPr>
        <b/>
        <vertAlign val="subscript"/>
        <sz val="11"/>
        <rFont val="Times New Roman"/>
        <family val="1"/>
      </rPr>
      <t>90</t>
    </r>
  </si>
  <si>
    <r>
      <t>D</t>
    </r>
    <r>
      <rPr>
        <b/>
        <vertAlign val="subscript"/>
        <sz val="11"/>
        <rFont val="Times New Roman"/>
        <family val="1"/>
      </rPr>
      <t>120</t>
    </r>
  </si>
  <si>
    <r>
      <t xml:space="preserve">Determinação das deflexões do pavimento com Falling Weight Deflectometer (FWD), com espaçamento de </t>
    </r>
    <r>
      <rPr>
        <b/>
        <sz val="12"/>
        <color rgb="FFFF0000"/>
        <rFont val="Times New Roman"/>
        <family val="1"/>
      </rPr>
      <t>20 m alternados longitudinalmente</t>
    </r>
    <r>
      <rPr>
        <b/>
        <sz val="12"/>
        <color rgb="FF0000FF"/>
        <rFont val="Times New Roman"/>
        <family val="1"/>
      </rPr>
      <t xml:space="preserve"> em relação ao eixo da pista de rolamento, com carga de 40 kN ± 3%.</t>
    </r>
  </si>
  <si>
    <r>
      <t xml:space="preserve">Encaminhar o certificado de calibração do equipamento (célula de carga e geofones) e os arquivos com extensão </t>
    </r>
    <r>
      <rPr>
        <i/>
        <sz val="12"/>
        <color rgb="FF0000FF"/>
        <rFont val="Times New Roman"/>
        <family val="1"/>
      </rPr>
      <t>.FWD.</t>
    </r>
  </si>
  <si>
    <t>Norma DNIT 006/2003-PRO</t>
  </si>
  <si>
    <t>S.T.</t>
  </si>
  <si>
    <t>PISTA</t>
  </si>
  <si>
    <t>OK</t>
  </si>
  <si>
    <t>Flecha</t>
  </si>
  <si>
    <t>FC-1</t>
  </si>
  <si>
    <t>FC-2</t>
  </si>
  <si>
    <t>FC-3</t>
  </si>
  <si>
    <t>PLAS.</t>
  </si>
  <si>
    <t>CONS.</t>
  </si>
  <si>
    <t>(mm)</t>
  </si>
  <si>
    <t>FI</t>
  </si>
  <si>
    <t>TTC</t>
  </si>
  <si>
    <t>TTL</t>
  </si>
  <si>
    <t>TLC</t>
  </si>
  <si>
    <t>TLL</t>
  </si>
  <si>
    <t>TRR</t>
  </si>
  <si>
    <t>J</t>
  </si>
  <si>
    <t>TB</t>
  </si>
  <si>
    <t>JE</t>
  </si>
  <si>
    <t>TBE</t>
  </si>
  <si>
    <t>ALP</t>
  </si>
  <si>
    <t>ATP</t>
  </si>
  <si>
    <t>ALC</t>
  </si>
  <si>
    <t>ATC</t>
  </si>
  <si>
    <t>O</t>
  </si>
  <si>
    <t>E</t>
  </si>
  <si>
    <t>EX</t>
  </si>
  <si>
    <t>R</t>
  </si>
  <si>
    <t>TRI</t>
  </si>
  <si>
    <t>TRE</t>
  </si>
  <si>
    <t>Degrau</t>
  </si>
  <si>
    <t>Revestimento</t>
  </si>
  <si>
    <t>(1)</t>
  </si>
  <si>
    <t>(2)</t>
  </si>
  <si>
    <t>(3)</t>
  </si>
  <si>
    <t>(4)</t>
  </si>
  <si>
    <t>(5)</t>
  </si>
  <si>
    <t>(6)</t>
  </si>
  <si>
    <t>(7)</t>
  </si>
  <si>
    <t>(8)</t>
  </si>
  <si>
    <t>(cm)</t>
  </si>
  <si>
    <r>
      <t xml:space="preserve">No campo observação do formulário, </t>
    </r>
    <r>
      <rPr>
        <sz val="12"/>
        <color indexed="12"/>
        <rFont val="Arial"/>
        <family val="2"/>
      </rPr>
      <t>devem constar ocorrências importantes, como pontos de referência, perímetros urbanos, interseções, acessos, faixas de aceleração/desaceleração, entre outros pontos notáveis existentes no trecho;</t>
    </r>
  </si>
  <si>
    <t>Código SNV inicial:</t>
  </si>
  <si>
    <t>Código SNV final:</t>
  </si>
  <si>
    <t>Versão SNV:</t>
  </si>
  <si>
    <t>Sistema de referência GPS:</t>
  </si>
  <si>
    <t>KM
inicial</t>
  </si>
  <si>
    <t>KM
final</t>
  </si>
  <si>
    <t>Identificação
FOTOS</t>
  </si>
  <si>
    <t>Nº Faixas</t>
  </si>
  <si>
    <t xml:space="preserve">3ª Faixa </t>
  </si>
  <si>
    <t>Latitude</t>
  </si>
  <si>
    <t>Longitude</t>
  </si>
  <si>
    <t>Esquerda</t>
  </si>
  <si>
    <t>Direita</t>
  </si>
  <si>
    <t>1ª</t>
  </si>
  <si>
    <t>2ª</t>
  </si>
  <si>
    <t>PISTA SIMPLES</t>
  </si>
  <si>
    <r>
      <rPr>
        <b/>
        <sz val="12"/>
        <color indexed="12"/>
        <rFont val="Arial"/>
        <family val="2"/>
      </rPr>
      <t>A extensão de cada segmento deverá estar limitada entre 200 e 3.000 metros</t>
    </r>
    <r>
      <rPr>
        <sz val="12"/>
        <color indexed="12"/>
        <rFont val="Arial"/>
        <family val="2"/>
      </rPr>
      <t xml:space="preserve">. Para </t>
    </r>
    <r>
      <rPr>
        <b/>
        <sz val="12"/>
        <color indexed="12"/>
        <rFont val="Arial"/>
        <family val="2"/>
      </rPr>
      <t xml:space="preserve">segmentos críticos </t>
    </r>
    <r>
      <rPr>
        <sz val="12"/>
        <color indexed="12"/>
        <rFont val="Arial"/>
        <family val="2"/>
      </rPr>
      <t>cuja solução seja reconstrução parcial do pavimento, serão admitidas extensões inferiores a 200 metros (informadas no campo observação)</t>
    </r>
  </si>
  <si>
    <r>
      <t xml:space="preserve">Para a determinação da </t>
    </r>
    <r>
      <rPr>
        <b/>
        <sz val="12"/>
        <color indexed="12"/>
        <rFont val="Arial"/>
        <family val="2"/>
      </rPr>
      <t>largura padrão (referencial)</t>
    </r>
    <r>
      <rPr>
        <sz val="12"/>
        <color indexed="12"/>
        <rFont val="Arial"/>
        <family val="2"/>
      </rPr>
      <t>, as medidas da largura da pista de rolamento e dos acostamentos devem ser aferidas em segmentos em tangente da rodovia.</t>
    </r>
  </si>
  <si>
    <r>
      <t>Relatório Fotográfico, contendo duas fotos, sendo a</t>
    </r>
    <r>
      <rPr>
        <b/>
        <sz val="12"/>
        <color indexed="12"/>
        <rFont val="Arial"/>
        <family val="2"/>
      </rPr>
      <t xml:space="preserve"> primeira do início do segmento</t>
    </r>
    <r>
      <rPr>
        <sz val="12"/>
        <color indexed="12"/>
        <rFont val="Arial"/>
        <family val="2"/>
      </rPr>
      <t xml:space="preserve"> com vista frontal e a </t>
    </r>
    <r>
      <rPr>
        <b/>
        <sz val="12"/>
        <color indexed="12"/>
        <rFont val="Arial"/>
        <family val="2"/>
      </rPr>
      <t>segunda representativa</t>
    </r>
    <r>
      <rPr>
        <sz val="12"/>
        <color indexed="12"/>
        <rFont val="Arial"/>
        <family val="2"/>
      </rPr>
      <t>, evidenciando as principais ocorrências de defeitos verificadas no pavimento</t>
    </r>
  </si>
  <si>
    <t>PISTA DUPLA CRESCENTE</t>
  </si>
  <si>
    <t>PISTA DUPLA DECRESCENTE</t>
  </si>
  <si>
    <t>RUAS LATERAIS</t>
  </si>
  <si>
    <t>PASSIVO INICIAL</t>
  </si>
  <si>
    <t>Remendo Profundo
RP
(m²)</t>
  </si>
  <si>
    <t>Selagem de Trinca
ST
(m)</t>
  </si>
  <si>
    <t>km           Inicial</t>
  </si>
  <si>
    <t>km              Final</t>
  </si>
  <si>
    <t>Extensão (km)</t>
  </si>
  <si>
    <r>
      <t xml:space="preserve">Avaliação Objetiva da Superfície do Pavimento, de 20 em 20 metros alternados, </t>
    </r>
    <r>
      <rPr>
        <b/>
        <sz val="12"/>
        <color indexed="10"/>
        <rFont val="Times New Roman"/>
        <family val="1"/>
      </rPr>
      <t>EM TODO O TRECHO.</t>
    </r>
  </si>
  <si>
    <r>
      <t xml:space="preserve">No campo observação do formulário, </t>
    </r>
    <r>
      <rPr>
        <sz val="12"/>
        <color indexed="12"/>
        <rFont val="Times New Roman"/>
        <family val="1"/>
      </rPr>
      <t>devem constar ocorrências importantes, como pontos de referência, perímetros urbanos, interseções, acessos, faixas de aceleração/desaceleração, entre outros pontos notáveis existentes no trecho;</t>
    </r>
  </si>
  <si>
    <r>
      <t xml:space="preserve">No caso de rodovia de </t>
    </r>
    <r>
      <rPr>
        <b/>
        <sz val="12"/>
        <color indexed="12"/>
        <rFont val="Times New Roman"/>
        <family val="1"/>
      </rPr>
      <t>pista simples</t>
    </r>
    <r>
      <rPr>
        <sz val="12"/>
        <color indexed="12"/>
        <rFont val="Times New Roman"/>
        <family val="1"/>
      </rPr>
      <t xml:space="preserve">, devem ser avaliadas as duas faixas de tráfego, e mais a </t>
    </r>
    <r>
      <rPr>
        <b/>
        <sz val="12"/>
        <color indexed="12"/>
        <rFont val="Times New Roman"/>
        <family val="1"/>
      </rPr>
      <t>3ª faixa (em separado)</t>
    </r>
    <r>
      <rPr>
        <sz val="12"/>
        <color indexed="12"/>
        <rFont val="Times New Roman"/>
        <family val="1"/>
      </rPr>
      <t xml:space="preserve"> quando houver. </t>
    </r>
    <r>
      <rPr>
        <b/>
        <sz val="12"/>
        <color indexed="12"/>
        <rFont val="Times New Roman"/>
        <family val="1"/>
      </rPr>
      <t>Em rodovias duplicadas</t>
    </r>
    <r>
      <rPr>
        <sz val="12"/>
        <color indexed="12"/>
        <rFont val="Times New Roman"/>
        <family val="1"/>
      </rPr>
      <t>, é necessário realizar o levantamento nos dois sentidos, devendo para tanto, avaliar as faixas de tráfego mais solicitadas de cada pista.</t>
    </r>
  </si>
  <si>
    <t>Selagem de Trinca
(m)</t>
  </si>
  <si>
    <t>CADASTRO DE EROSÃO</t>
  </si>
  <si>
    <t>(m²)</t>
  </si>
  <si>
    <t xml:space="preserve">Total  </t>
  </si>
  <si>
    <t>CÓDIGO
SICRO</t>
  </si>
  <si>
    <t>SERVIÇOS</t>
  </si>
  <si>
    <t>ORIGEM
(Refinaria / Distribuidora)</t>
  </si>
  <si>
    <t>Localidade</t>
  </si>
  <si>
    <t>DMT</t>
  </si>
  <si>
    <t>Trajeto
(Pedágio/Balsa)</t>
  </si>
  <si>
    <t>Valor (R$)</t>
  </si>
  <si>
    <t>Total Pedágio (R$)</t>
  </si>
  <si>
    <t>As DMT devem considerar a distância em km da Refinaria/Distribuidora até o Canteiro de Obras.</t>
  </si>
  <si>
    <t>Exemplo</t>
  </si>
  <si>
    <t>Refinarias/Distribuidora</t>
  </si>
  <si>
    <t>Praça de Pedágio</t>
  </si>
  <si>
    <t>Refinaria Gabriel Passos (Regap)</t>
  </si>
  <si>
    <t>Betim/MG</t>
  </si>
  <si>
    <t>BR-262 - km 389</t>
  </si>
  <si>
    <t>BR-262 - km 512</t>
  </si>
  <si>
    <t>BR-262 - km 600</t>
  </si>
  <si>
    <t>BR-163 - km 133</t>
  </si>
  <si>
    <t>BR-163 - km 235</t>
  </si>
  <si>
    <t>BR-163 - km 302</t>
  </si>
  <si>
    <t>Rio Madeira</t>
  </si>
  <si>
    <r>
      <t xml:space="preserve">As equações tarifárias de transporte referidas na </t>
    </r>
    <r>
      <rPr>
        <b/>
        <sz val="10"/>
        <rFont val="Times New Roman"/>
        <family val="1"/>
      </rPr>
      <t xml:space="preserve">Portaria nº 1977 de 25 de outubro de 2017 </t>
    </r>
    <r>
      <rPr>
        <sz val="10"/>
        <color theme="1"/>
        <rFont val="Times New Roman"/>
        <family val="1"/>
      </rPr>
      <t>não consideram eventuais despesas relacionadas ao pagamento de pedágio em rodovias concessionadas. Para fim de cálculo do custo referencial de pedágio foram considerados veículos de classe 3S3 com capacidade de carga de 28 toneladas. Segue relação de postos de pedágio em cada percurso considerado na avaliação do binômio "Aquisição + Transporte" dos fornecedores de material betuminoso.</t>
    </r>
  </si>
  <si>
    <r>
      <t xml:space="preserve">Apresentar no mínimo 3 Refinarias e 3 Distribuidoras de estados diferentes, mais próximos do Canteiro de Obras e com preços disponíveis na ANP na última data base disponível SICRO.
</t>
    </r>
    <r>
      <rPr>
        <i/>
        <sz val="10"/>
        <color rgb="FF0000FF"/>
        <rFont val="Times New Roman"/>
        <family val="1"/>
      </rPr>
      <t>(Portaria nº 1977 de 25 de outubro de 2017)</t>
    </r>
  </si>
  <si>
    <r>
      <t xml:space="preserve">Para PEDÁGIO utilizar a planilha auxiliar "Tarifas de Pedágio" ou o link abaixo, sendo o caminhão 6 eixos a referência de preços.
</t>
    </r>
    <r>
      <rPr>
        <i/>
        <u/>
        <sz val="10"/>
        <color rgb="FF0000FF"/>
        <rFont val="Times New Roman"/>
        <family val="1"/>
      </rPr>
      <t>http://www.abcr.org.br/TarifasPedagio/TarifaPedagio.aspx</t>
    </r>
  </si>
  <si>
    <t>Ofício n º    /20XX/SR-XX/DNIT</t>
  </si>
  <si>
    <t>(Cidade-UF), XX de xxxxxxxx de 20XX</t>
  </si>
  <si>
    <t>Rodovia/UF:</t>
  </si>
  <si>
    <t>Extensão total:</t>
  </si>
  <si>
    <t>Lote:</t>
  </si>
  <si>
    <t xml:space="preserve">Encaminhamos a essa Coordenação os seguintes documentos: </t>
  </si>
  <si>
    <t>- Cotação dos insumos areia e brita;</t>
  </si>
  <si>
    <t>- Croqui de ocorrência de materiais e DMT´s;</t>
  </si>
  <si>
    <t>- Levantamentos de campo e estudos;</t>
  </si>
  <si>
    <t>- (no caso de Empresa Supervisora no Local, citar aqui o nome da empresa, nº do contrato, nº do edital e responsável técnico pelo levantamento incluindo número do registro de classe)</t>
  </si>
  <si>
    <t xml:space="preserve">- (no caso de servidor(es) do DNIT, citar aqui o nome, matrícula e cargo do(s) servidor(es) envolvido(s)) </t>
  </si>
  <si>
    <t>- Responsável pela localização e indicação de todas as ocorrências de materiais para pavimentação disponíveis na região, além da elaboração do croqui indicando todas as distâncias de transporte:</t>
  </si>
  <si>
    <t>- (no caso de Empresa Supervisora, citar aqui o nome da empresa, nº do contrato, nº do edital e responsável técnico pelo levantamento incluindo número do registro de classe)</t>
  </si>
  <si>
    <t>Atenciosamente,</t>
  </si>
  <si>
    <t>___________________________________</t>
  </si>
  <si>
    <t>Superintendente Regional</t>
  </si>
  <si>
    <t>INDICAÇÃO DE SOLUÇÕES</t>
  </si>
  <si>
    <t>SEGMENTO
HOMOGÊNEO</t>
  </si>
  <si>
    <t>PASSIVO</t>
  </si>
  <si>
    <t>ACOSTAMENTO Lado Esquerdo</t>
  </si>
  <si>
    <t>ACOSTAMENTO Lado Direito</t>
  </si>
  <si>
    <t>OBSERVAÇÕES</t>
  </si>
  <si>
    <t>Remendo
Profundo</t>
  </si>
  <si>
    <t>Selagem de Trincas</t>
  </si>
  <si>
    <t>Fresagem</t>
  </si>
  <si>
    <t>Micro</t>
  </si>
  <si>
    <t>REP</t>
  </si>
  <si>
    <t>TSD</t>
  </si>
  <si>
    <t>CBUQ 
Binder</t>
  </si>
  <si>
    <t>CBUQ 
Faixa C</t>
  </si>
  <si>
    <t>Reciclagem de Base</t>
  </si>
  <si>
    <t>Reconstrução Parcial</t>
  </si>
  <si>
    <t xml:space="preserve">RBSM </t>
  </si>
  <si>
    <t>RBAM</t>
  </si>
  <si>
    <t>RBAM (FS)</t>
  </si>
  <si>
    <t>Início</t>
  </si>
  <si>
    <t>Fim</t>
  </si>
  <si>
    <t>(%)</t>
  </si>
  <si>
    <t>e (cm)</t>
  </si>
  <si>
    <t>(X)</t>
  </si>
  <si>
    <t>Deve ser compatível com a de Características/Percentual. No preenchimento da solução em percentual, salientamos que o segmento homogêneo deve apresentar solução de pista e acostamento em toda a sua extensão, ou seja, 100% do segmento deve ser coberto.</t>
  </si>
  <si>
    <t xml:space="preserve">Hodômetro
</t>
  </si>
  <si>
    <t>UNIFILAR DE FRESAGEM</t>
  </si>
  <si>
    <t xml:space="preserve">Código SNV inicial:
</t>
  </si>
  <si>
    <t>Km inicial</t>
  </si>
  <si>
    <t>Km final</t>
  </si>
  <si>
    <t>3ª Faixa LE</t>
  </si>
  <si>
    <t>LE</t>
  </si>
  <si>
    <t>LD</t>
  </si>
  <si>
    <t>3ª Faixa LD</t>
  </si>
  <si>
    <t>Unifilar de Fresagem (se necessário)</t>
  </si>
  <si>
    <t xml:space="preserve">  Os serviços de recuperação, manutenção e conservação rodoviária devem atender as seguintes Especificações e Instruções Gerais, onde aplicável:</t>
  </si>
  <si>
    <t>Coletâneas de Manuais e Normas do DNER/DNIT:</t>
  </si>
  <si>
    <t>- Manual de Pavimentação Rodoviária;</t>
  </si>
  <si>
    <t>- Manual de Conservação Rodoviária;</t>
  </si>
  <si>
    <t>- Manual de Restauração de Pavimentos Asfálticos;</t>
  </si>
  <si>
    <t>- Manual de Reabilitação de Pavimentos Asfálticos;</t>
  </si>
  <si>
    <t>- Manual de Drenagem de Rodovias;</t>
  </si>
  <si>
    <t>- Manual para atividades ambientais rodoviárias;</t>
  </si>
  <si>
    <t>- Especificações de Materiais (EM);</t>
  </si>
  <si>
    <t>- Especificações de Serviço (ES);</t>
  </si>
  <si>
    <t>- Procedimento e Metodologias (PRO).</t>
  </si>
  <si>
    <t xml:space="preserve">  Em caso de revogação das especificações de serviço indicadas, devem ser utilizadas as especificações equivalentes que lhes sucedam.</t>
  </si>
  <si>
    <t>ITEM</t>
  </si>
  <si>
    <t>SERVIÇO</t>
  </si>
  <si>
    <t>UNIDADE</t>
  </si>
  <si>
    <t>ESPECIFICAÇÃO DE SERVIÇO</t>
  </si>
  <si>
    <t>CBUQ</t>
  </si>
  <si>
    <t>Execução de Concreto Asfáltico</t>
  </si>
  <si>
    <t>ton</t>
  </si>
  <si>
    <t>DNIT-ES 031/06</t>
  </si>
  <si>
    <t>Execução de Concreto Asfáltico Massa Fina</t>
  </si>
  <si>
    <t>MICRO (f)</t>
  </si>
  <si>
    <t>Aplicação de microrrevestimento asfáltico a frio com emulsão modificada por polímero</t>
  </si>
  <si>
    <t>DNIT-ES 035/18</t>
  </si>
  <si>
    <t>CBUQ (P)*</t>
  </si>
  <si>
    <t>Execução de Concreto Asfáltico com asfalto polímero</t>
  </si>
  <si>
    <t>DNER-ES 385/99</t>
  </si>
  <si>
    <t>Execução de Tratamento Superficial Duplo com ligante convencional</t>
  </si>
  <si>
    <t>DNIT-ES 147/12</t>
  </si>
  <si>
    <t>TSD (p)</t>
  </si>
  <si>
    <t>Execução de Tratamento Superficial Duplo com ligante modificado por polímero</t>
  </si>
  <si>
    <t>DNER-ES 392/99</t>
  </si>
  <si>
    <t>FS</t>
  </si>
  <si>
    <t>Fresagem do revestimento existente</t>
  </si>
  <si>
    <t>DNER-ES 159/11</t>
  </si>
  <si>
    <t>RB (Reciclagem de Base)</t>
  </si>
  <si>
    <t>Reciclagem de base, podendo-se adicionar nessa mistura material fresado oriundo do revestimento existente, laterita, pedra britada, cimento, cal, ou outros, resultando em uma nova camada de base devidamente compactada</t>
  </si>
  <si>
    <t>DNIT-ES 098/07;</t>
  </si>
  <si>
    <t>REEST. DE BASE</t>
  </si>
  <si>
    <t>Reestabilização da base existente, podendo-se adicionar nessa mistura material fresado oriundo do revestimento existente, material de jazida, pedra britada, ou outros.</t>
  </si>
  <si>
    <t>ST (Selagem de Trincas)</t>
  </si>
  <si>
    <t>Recuperação de fissuras e trincas (exceto trincas de fadiga ou couro de jacaré)</t>
  </si>
  <si>
    <t>l</t>
  </si>
  <si>
    <t>RL (Reparo Localizado)</t>
  </si>
  <si>
    <t>Recuperação de defeitos em pavimentos flexíveis: desagregação, escorregamentos de massa, exsudação, fissuras, panelas e trincas</t>
  </si>
  <si>
    <t>DNIT-ES 154/10</t>
  </si>
  <si>
    <t>RP (Remendo Profundo)</t>
  </si>
  <si>
    <t>Recuperação de defeitos em pontos localizados com nítida deficiência estrutural e afundamentos</t>
  </si>
  <si>
    <t>[*] O emprego de CBUQ (p) deverá ser devidamente justificado.</t>
  </si>
  <si>
    <t>Dados Gerais</t>
  </si>
  <si>
    <t>Rodovia</t>
  </si>
  <si>
    <t>Segmento</t>
  </si>
  <si>
    <t>Coordenadas GPS</t>
  </si>
  <si>
    <t>BR-999</t>
  </si>
  <si>
    <t>XX</t>
  </si>
  <si>
    <t>Pista:</t>
  </si>
  <si>
    <t>PS</t>
  </si>
  <si>
    <t>Inicial:</t>
  </si>
  <si>
    <t>04º59'05,6''</t>
  </si>
  <si>
    <t>04º59'46,7''</t>
  </si>
  <si>
    <t>kmf</t>
  </si>
  <si>
    <t>Faixa:</t>
  </si>
  <si>
    <t>Final:</t>
  </si>
  <si>
    <t>39º00'35,4''</t>
  </si>
  <si>
    <t>39º01'54,6''</t>
  </si>
  <si>
    <t>Foto de Início do Segmento</t>
  </si>
  <si>
    <t>Foto do Defeito Predominante</t>
  </si>
  <si>
    <t>Dados de Tráfego</t>
  </si>
  <si>
    <t>Parâmetros Estruturais (DNER-PRO 011/79)</t>
  </si>
  <si>
    <t>VMD:</t>
  </si>
  <si>
    <t>veículos/dia</t>
  </si>
  <si>
    <t>Raio:</t>
  </si>
  <si>
    <t>VMDc:</t>
  </si>
  <si>
    <t>5 anos</t>
  </si>
  <si>
    <t>HR (cm):</t>
  </si>
  <si>
    <t>DNIT-PRO 006/03 - Inventário da Superfície do Pavimento</t>
  </si>
  <si>
    <t>Estrutura do Revestimento Existente</t>
  </si>
  <si>
    <t xml:space="preserve"> % FC-1:</t>
  </si>
  <si>
    <t xml:space="preserve"> %(ALP+
ATP):</t>
  </si>
  <si>
    <t xml:space="preserve">    % E:</t>
  </si>
  <si>
    <t xml:space="preserve"> % FC-2:</t>
  </si>
  <si>
    <t xml:space="preserve">    % O:</t>
  </si>
  <si>
    <t xml:space="preserve">    % Ex:</t>
  </si>
  <si>
    <t>Material:</t>
  </si>
  <si>
    <t xml:space="preserve"> % FC-3:</t>
  </si>
  <si>
    <t xml:space="preserve">    % P:</t>
  </si>
  <si>
    <t xml:space="preserve">    % D:</t>
  </si>
  <si>
    <t>Largura:</t>
  </si>
  <si>
    <t xml:space="preserve"> %(FC-2
+FC-3):</t>
  </si>
  <si>
    <t xml:space="preserve">    % R:</t>
  </si>
  <si>
    <t xml:space="preserve">    Flecha (mm):</t>
  </si>
  <si>
    <t>Espessura Revestimento:</t>
  </si>
  <si>
    <t>cm</t>
  </si>
  <si>
    <t>IGG</t>
  </si>
  <si>
    <t>Ruim</t>
  </si>
  <si>
    <t>Degrau Médio Existente:</t>
  </si>
  <si>
    <t>LE:</t>
  </si>
  <si>
    <t>LD:</t>
  </si>
  <si>
    <t>Acostamentos / Faixas de Segurança</t>
  </si>
  <si>
    <t>Lado</t>
  </si>
  <si>
    <t>Selagem de Trinca</t>
  </si>
  <si>
    <t>Prelim.</t>
  </si>
  <si>
    <t/>
  </si>
  <si>
    <t>Quando tiver RB precisa incluir a espessura</t>
  </si>
  <si>
    <t>Pista de Rolamento / 3ª Faixa</t>
  </si>
  <si>
    <t>Interm.</t>
  </si>
  <si>
    <t>do pavimento em algum lugar da ficha</t>
  </si>
  <si>
    <t>Final</t>
  </si>
  <si>
    <t>Sugestão: Caso não tenha ST, RL ou RP, usar um desses espaços</t>
  </si>
  <si>
    <t>Preliminar</t>
  </si>
  <si>
    <t>FR (4) 50%</t>
  </si>
  <si>
    <t>Intermediária</t>
  </si>
  <si>
    <t>CBUQ fx C (e=3 cm)</t>
  </si>
  <si>
    <t>Linear de Soluções</t>
  </si>
  <si>
    <t>Intervenções Preliminares</t>
  </si>
  <si>
    <t>Camada Intermediária</t>
  </si>
  <si>
    <t>Camada Final</t>
  </si>
  <si>
    <t>LEGENDA - Solução (Pista/Acostamento)</t>
  </si>
  <si>
    <t>RBSM</t>
  </si>
  <si>
    <t>FR</t>
  </si>
  <si>
    <t>MICRO</t>
  </si>
  <si>
    <t>REC</t>
  </si>
  <si>
    <t>DATA DOS LEVANTAMENTOS DE CAMPO:</t>
  </si>
  <si>
    <t>km           Final</t>
  </si>
  <si>
    <t>Extensão
(km)</t>
  </si>
  <si>
    <t>Nº de Faixas</t>
  </si>
  <si>
    <t>Lado Esquerdo</t>
  </si>
  <si>
    <t>Lado 
Direito</t>
  </si>
  <si>
    <t xml:space="preserve">  SNV:</t>
  </si>
  <si>
    <t xml:space="preserve">  Versão SNV:</t>
  </si>
  <si>
    <t>BR-999/UF</t>
  </si>
  <si>
    <t>PDC</t>
  </si>
  <si>
    <t>PDD</t>
  </si>
  <si>
    <r>
      <t>D</t>
    </r>
    <r>
      <rPr>
        <b/>
        <vertAlign val="subscript"/>
        <sz val="8"/>
        <rFont val="Times New Roman"/>
        <family val="1"/>
      </rPr>
      <t>P</t>
    </r>
    <r>
      <rPr>
        <b/>
        <sz val="8"/>
        <rFont val="Times New Roman"/>
        <family val="1"/>
      </rPr>
      <t>:</t>
    </r>
  </si>
  <si>
    <r>
      <t>10</t>
    </r>
    <r>
      <rPr>
        <vertAlign val="superscript"/>
        <sz val="8"/>
        <rFont val="Times New Roman"/>
        <family val="1"/>
      </rPr>
      <t>-2</t>
    </r>
    <r>
      <rPr>
        <sz val="8"/>
        <rFont val="Times New Roman"/>
        <family val="1"/>
      </rPr>
      <t>mm</t>
    </r>
  </si>
  <si>
    <r>
      <t xml:space="preserve">N </t>
    </r>
    <r>
      <rPr>
        <b/>
        <vertAlign val="subscript"/>
        <sz val="8"/>
        <rFont val="Times New Roman"/>
        <family val="1"/>
      </rPr>
      <t>(USACE)</t>
    </r>
    <r>
      <rPr>
        <b/>
        <sz val="8"/>
        <rFont val="Times New Roman"/>
        <family val="1"/>
      </rPr>
      <t>:</t>
    </r>
  </si>
  <si>
    <r>
      <t>m</t>
    </r>
    <r>
      <rPr>
        <vertAlign val="superscript"/>
        <sz val="7"/>
        <rFont val="Times New Roman"/>
        <family val="1"/>
      </rPr>
      <t>2</t>
    </r>
  </si>
  <si>
    <r>
      <t xml:space="preserve">CBUQ </t>
    </r>
    <r>
      <rPr>
        <b/>
        <vertAlign val="subscript"/>
        <sz val="7"/>
        <rFont val="Times New Roman"/>
        <family val="1"/>
      </rPr>
      <t>fx B</t>
    </r>
  </si>
  <si>
    <r>
      <t>RB</t>
    </r>
    <r>
      <rPr>
        <b/>
        <vertAlign val="subscript"/>
        <sz val="7"/>
        <rFont val="Times New Roman"/>
        <family val="1"/>
      </rPr>
      <t>(brita)</t>
    </r>
  </si>
  <si>
    <r>
      <rPr>
        <b/>
        <sz val="5"/>
        <rFont val="Times New Roman"/>
        <family val="1"/>
      </rPr>
      <t xml:space="preserve">        FS</t>
    </r>
    <r>
      <rPr>
        <sz val="5"/>
        <rFont val="Times New Roman"/>
        <family val="1"/>
      </rPr>
      <t xml:space="preserve"> - Fresagem sem Recomposição
</t>
    </r>
    <r>
      <rPr>
        <b/>
        <sz val="5"/>
        <rFont val="Times New Roman"/>
        <family val="1"/>
      </rPr>
      <t xml:space="preserve">        FR</t>
    </r>
    <r>
      <rPr>
        <sz val="5"/>
        <rFont val="Times New Roman"/>
        <family val="1"/>
      </rPr>
      <t xml:space="preserve"> - Fresagem com Recomposição em CBUQ
</t>
    </r>
    <r>
      <rPr>
        <b/>
        <sz val="5"/>
        <rFont val="Times New Roman"/>
        <family val="1"/>
      </rPr>
      <t xml:space="preserve">        RBSM</t>
    </r>
    <r>
      <rPr>
        <sz val="5"/>
        <rFont val="Times New Roman"/>
        <family val="1"/>
      </rPr>
      <t xml:space="preserve"> - Reestabilização de Base sem Material
</t>
    </r>
    <r>
      <rPr>
        <b/>
        <sz val="5"/>
        <rFont val="Times New Roman"/>
        <family val="1"/>
      </rPr>
      <t xml:space="preserve">        RBAM</t>
    </r>
    <r>
      <rPr>
        <sz val="5"/>
        <rFont val="Times New Roman"/>
        <family val="1"/>
      </rPr>
      <t xml:space="preserve"> - Reestabilização de Base com adição de Material
        </t>
    </r>
    <r>
      <rPr>
        <b/>
        <sz val="5"/>
        <rFont val="Times New Roman"/>
        <family val="1"/>
      </rPr>
      <t>MICRO</t>
    </r>
    <r>
      <rPr>
        <sz val="5"/>
        <rFont val="Times New Roman"/>
        <family val="1"/>
      </rPr>
      <t xml:space="preserve"> - Microrrevestimento            </t>
    </r>
    <r>
      <rPr>
        <b/>
        <sz val="5"/>
        <rFont val="Times New Roman"/>
        <family val="1"/>
      </rPr>
      <t>REP</t>
    </r>
    <r>
      <rPr>
        <sz val="5"/>
        <rFont val="Times New Roman"/>
        <family val="1"/>
      </rPr>
      <t xml:space="preserve"> - Reperfilagem
</t>
    </r>
    <r>
      <rPr>
        <b/>
        <sz val="5"/>
        <rFont val="Times New Roman"/>
        <family val="1"/>
      </rPr>
      <t xml:space="preserve">        RB</t>
    </r>
    <r>
      <rPr>
        <sz val="5"/>
        <rFont val="Times New Roman"/>
        <family val="1"/>
      </rPr>
      <t xml:space="preserve"> - Reciclagem de Base                 </t>
    </r>
    <r>
      <rPr>
        <b/>
        <sz val="5"/>
        <rFont val="Times New Roman"/>
        <family val="1"/>
      </rPr>
      <t>REC</t>
    </r>
    <r>
      <rPr>
        <sz val="5"/>
        <rFont val="Times New Roman"/>
        <family val="1"/>
      </rPr>
      <t xml:space="preserve"> - Reconstrução Parcial</t>
    </r>
  </si>
  <si>
    <r>
      <t xml:space="preserve">CBUQ </t>
    </r>
    <r>
      <rPr>
        <b/>
        <vertAlign val="subscript"/>
        <sz val="7"/>
        <rFont val="Times New Roman"/>
        <family val="1"/>
      </rPr>
      <t>fx C</t>
    </r>
  </si>
  <si>
    <r>
      <t>RB</t>
    </r>
    <r>
      <rPr>
        <b/>
        <vertAlign val="subscript"/>
        <sz val="7"/>
        <rFont val="Times New Roman"/>
        <family val="1"/>
      </rPr>
      <t>(cimento)</t>
    </r>
  </si>
  <si>
    <r>
      <t>RB</t>
    </r>
    <r>
      <rPr>
        <b/>
        <vertAlign val="subscript"/>
        <sz val="7"/>
        <rFont val="Times New Roman"/>
        <family val="1"/>
      </rPr>
      <t>(brita e cimento)</t>
    </r>
  </si>
  <si>
    <r>
      <t>TSD</t>
    </r>
    <r>
      <rPr>
        <b/>
        <vertAlign val="subscript"/>
        <sz val="7"/>
        <rFont val="Times New Roman"/>
        <family val="1"/>
      </rPr>
      <t>polímero</t>
    </r>
  </si>
  <si>
    <r>
      <t>RB</t>
    </r>
    <r>
      <rPr>
        <b/>
        <vertAlign val="subscript"/>
        <sz val="7"/>
        <rFont val="Times New Roman"/>
        <family val="1"/>
      </rPr>
      <t>(simples)</t>
    </r>
  </si>
  <si>
    <r>
      <t xml:space="preserve"> CBUQ </t>
    </r>
    <r>
      <rPr>
        <b/>
        <vertAlign val="subscript"/>
        <sz val="7"/>
        <rFont val="Times New Roman"/>
        <family val="1"/>
      </rPr>
      <t>polímero</t>
    </r>
  </si>
  <si>
    <t>BR</t>
  </si>
  <si>
    <t>OCULTAR</t>
  </si>
  <si>
    <t>ACOSTAMENTO
Lado Esquerdo</t>
  </si>
  <si>
    <t>ACOSTAMENTO
Lado Direito</t>
  </si>
  <si>
    <t>Reparo Superficial (m²)</t>
  </si>
  <si>
    <t>Remendo Profundo (m²)</t>
  </si>
  <si>
    <t>Selagem de Trinca
(A, M, B)</t>
  </si>
  <si>
    <t>ST</t>
  </si>
  <si>
    <t>FS (4,0)</t>
  </si>
  <si>
    <t>Tipo Fresagem</t>
  </si>
  <si>
    <t>LAMA</t>
  </si>
  <si>
    <t>CBUQ
FAIXA C 
3,0</t>
  </si>
  <si>
    <t>CBUQ
FAIXA C
5,0</t>
  </si>
  <si>
    <t>CBUQ FAIXA C 5,0</t>
  </si>
  <si>
    <t xml:space="preserve">RB
(simples) </t>
  </si>
  <si>
    <t xml:space="preserve">RB
(adição de brita) </t>
  </si>
  <si>
    <t xml:space="preserve">RB
(adição de cimento) </t>
  </si>
  <si>
    <t xml:space="preserve">RB
(adição de cimento e brita) </t>
  </si>
  <si>
    <t>CBUQ FAIXA B 4,0</t>
  </si>
  <si>
    <t>CBUQ FAIXA B 4,5</t>
  </si>
  <si>
    <t>CBUQ FAIXA B 5,0</t>
  </si>
  <si>
    <t>CBUQ FAIXA C 4,5</t>
  </si>
  <si>
    <t>CBUQ FAIXA C 6,0</t>
  </si>
  <si>
    <t>CBUQ FAIXA C 6,5</t>
  </si>
  <si>
    <t>CBUQ FAIXA C 7,0</t>
  </si>
  <si>
    <t>CBUQ FAIXA C 7,5</t>
  </si>
  <si>
    <t>3ª FX ESQ</t>
  </si>
  <si>
    <t>3ª FX DIR</t>
  </si>
  <si>
    <t>Tipo
Cont.
 Descont.</t>
  </si>
  <si>
    <t>Largura</t>
  </si>
  <si>
    <t>km
Inicial</t>
  </si>
  <si>
    <t>km
Final</t>
  </si>
  <si>
    <t>3ª FX
ESQ</t>
  </si>
  <si>
    <t>Acos.
LE</t>
  </si>
  <si>
    <t>Acos.
LD</t>
  </si>
  <si>
    <t>RP
(m²)</t>
  </si>
  <si>
    <t>ST
(m)</t>
  </si>
  <si>
    <t>FR (3,0)</t>
  </si>
  <si>
    <t>FR (4,0)</t>
  </si>
  <si>
    <t>FS (5,0)</t>
  </si>
  <si>
    <t>FS (6,0)</t>
  </si>
  <si>
    <t xml:space="preserve">REC
 Solo estabilizado(20) </t>
  </si>
  <si>
    <t xml:space="preserve">MICRO </t>
  </si>
  <si>
    <t>CBUQ FAIXA B 6,5</t>
  </si>
  <si>
    <t>CBUQ FAIXA C 4,0</t>
  </si>
  <si>
    <t>CBUQ FAIXA C 3,0</t>
  </si>
  <si>
    <t>3ª FX Esq</t>
  </si>
  <si>
    <t>3ª FX Dir</t>
  </si>
  <si>
    <t>3ª FX 
Esquerda</t>
  </si>
  <si>
    <t xml:space="preserve">3ª FX Dir </t>
  </si>
  <si>
    <t>Cont. / Descont. 3ª FX Esq</t>
  </si>
  <si>
    <t>Cont. / Descont. Pista</t>
  </si>
  <si>
    <t>Cont. / Descont. 3ª FX Dir</t>
  </si>
  <si>
    <t>Cont.</t>
  </si>
  <si>
    <t>Descont.</t>
  </si>
  <si>
    <t>Orçamento</t>
  </si>
  <si>
    <t>REF.: SICRO</t>
  </si>
  <si>
    <t>Preço Unitário</t>
  </si>
  <si>
    <t>Preço Total</t>
  </si>
  <si>
    <t>FR (4,0) - Fresagem com recomposição em CBUQ</t>
  </si>
  <si>
    <t>Fresagem Contínua do Pav. (e=4,0cm)</t>
  </si>
  <si>
    <t>Fresagem Descontínua do Pav. (e=4,0cm)</t>
  </si>
  <si>
    <t>Pintura de Ligação</t>
  </si>
  <si>
    <t>CBUQ - Faixa C (e=4,0cm)</t>
  </si>
  <si>
    <t>CBUQ - FAIXA C (3,0)</t>
  </si>
  <si>
    <t>CBUQ - Faixa C (e=3,0cm)</t>
  </si>
  <si>
    <t>CBUQ - FAIXA C (5,0)</t>
  </si>
  <si>
    <t>CBUQ - Faixa C (e=5,0cm)</t>
  </si>
  <si>
    <t>Reciclagem de base simples</t>
  </si>
  <si>
    <t>Reciclagem de base simples (e=15,0cm)</t>
  </si>
  <si>
    <t>Imprimação Asfáltica (EAI)</t>
  </si>
  <si>
    <t>Tratamento superficial duplo c/ emulsão BC</t>
  </si>
  <si>
    <t>TSD Serviço</t>
  </si>
  <si>
    <t>CBUQ - Faixa C  (e=5,0cm)</t>
  </si>
  <si>
    <t>Reciclagem de Base Simples</t>
  </si>
  <si>
    <t>Reciclagem de base simples  (e=15,0cm)</t>
  </si>
  <si>
    <t>Sinalização Horizontal para Abertura ao Tráfego</t>
  </si>
  <si>
    <t>Sinalização de Obras</t>
  </si>
  <si>
    <t>mês</t>
  </si>
  <si>
    <t>Aquisição CAP 50 70</t>
  </si>
  <si>
    <t>Aquisição RR 1C</t>
  </si>
  <si>
    <t>Aquisição RR 2C</t>
  </si>
  <si>
    <t>Aquisição RC 1C - E</t>
  </si>
  <si>
    <t>Transporte  (DMT = 0 km)</t>
  </si>
  <si>
    <t>Transporte CAP 50 70</t>
  </si>
  <si>
    <t>Transporte RR 1C</t>
  </si>
  <si>
    <t>Transporte RR 2C</t>
  </si>
  <si>
    <t>Transporte RC 1C - E</t>
  </si>
  <si>
    <t>%</t>
  </si>
  <si>
    <t>TOTAL (R$)</t>
  </si>
  <si>
    <t>EDITAL:</t>
  </si>
  <si>
    <t>R$/km</t>
  </si>
  <si>
    <t>EXTENSÃO</t>
  </si>
  <si>
    <t xml:space="preserve">Obs.: </t>
  </si>
  <si>
    <t xml:space="preserve">Subtrecho: </t>
  </si>
  <si>
    <t>Grupos de Atividades, Atividades, Serviços</t>
  </si>
  <si>
    <t>Solução</t>
  </si>
  <si>
    <t>Nº de faixas</t>
  </si>
  <si>
    <t>Preço por</t>
  </si>
  <si>
    <t>Tempo de Execução
(mês)</t>
  </si>
  <si>
    <t>Cronograma Físico dos Grupos de Atividades, Atividades e Serviços</t>
  </si>
  <si>
    <t>do Valor</t>
  </si>
  <si>
    <t>Máxima</t>
  </si>
  <si>
    <t>MÊS</t>
  </si>
  <si>
    <t>( R$ 1,00 )</t>
  </si>
  <si>
    <t>Global</t>
  </si>
  <si>
    <t>Admitida</t>
  </si>
  <si>
    <t>SH</t>
  </si>
  <si>
    <t>ao km</t>
  </si>
  <si>
    <t>km faixa</t>
  </si>
  <si>
    <t>Meio fio de concreto - MFC 01</t>
  </si>
  <si>
    <t>Meio fio de concreto - MFC 04</t>
  </si>
  <si>
    <t xml:space="preserve">  Valor Global (R$1,00) </t>
  </si>
  <si>
    <t xml:space="preserve">  Desembolso Mensal (% do Valor global)</t>
  </si>
  <si>
    <t xml:space="preserve">  Desembolso Acumulado (% do Valor global)</t>
  </si>
  <si>
    <t xml:space="preserve">  Desembolsos Mensal ( R$ x 1.000 )</t>
  </si>
  <si>
    <t xml:space="preserve">LEGENDA : </t>
  </si>
  <si>
    <t xml:space="preserve"> Desenvolvimento de Serviço ou Atividade : período obrigatório </t>
  </si>
  <si>
    <t xml:space="preserve"> Desenvolvimento de Serviço ou Atividade : período proposto </t>
  </si>
  <si>
    <r>
      <t xml:space="preserve">QUANTITATIVOS - ÁREA </t>
    </r>
    <r>
      <rPr>
        <b/>
        <sz val="14"/>
        <color theme="0" tint="-0.499984740745262"/>
        <rFont val="Times New Roman"/>
        <family val="1"/>
      </rPr>
      <t>(exemplo)</t>
    </r>
  </si>
  <si>
    <r>
      <t>1</t>
    </r>
    <r>
      <rPr>
        <sz val="10"/>
        <rFont val="Times New Roman"/>
        <family val="1"/>
      </rPr>
      <t>. O fornecimento e transporte de material betuminoso serão pagos separadamente dos serviços que os aplicam.</t>
    </r>
  </si>
  <si>
    <r>
      <t>2</t>
    </r>
    <r>
      <rPr>
        <sz val="10"/>
        <rFont val="Times New Roman"/>
        <family val="1"/>
      </rPr>
      <t>. A quantidade de cada material é o produto da taxa utilizada pela área/tonelagem efetivamente executada.</t>
    </r>
  </si>
  <si>
    <r>
      <rPr>
        <b/>
        <sz val="10"/>
        <rFont val="Times New Roman"/>
        <family val="1"/>
      </rPr>
      <t xml:space="preserve">3. </t>
    </r>
    <r>
      <rPr>
        <sz val="10"/>
        <rFont val="Times New Roman"/>
        <family val="1"/>
      </rPr>
      <t xml:space="preserve">Com a homologação do contrato da construtora, a mesma deverá apresentar o croqui do canteiro a ser implantado, em atendimento à determinação do TCU (Súmula 258/2010).
</t>
    </r>
    <r>
      <rPr>
        <b/>
        <sz val="10"/>
        <rFont val="Times New Roman"/>
        <family val="1"/>
      </rPr>
      <t xml:space="preserve">4. </t>
    </r>
    <r>
      <rPr>
        <sz val="10"/>
        <rFont val="Times New Roman"/>
        <family val="1"/>
      </rPr>
      <t>O valor unitário dos equipamentos mobilizados deverão ser pagos de acordo com o percentual de apropriação de cada equipamento.</t>
    </r>
  </si>
  <si>
    <t>CRONOGRAMA DE ATIVIDADES</t>
  </si>
  <si>
    <t>Demolir (m³)</t>
  </si>
  <si>
    <t>MFC-01</t>
  </si>
  <si>
    <t>MFC-02</t>
  </si>
  <si>
    <t>MFC-03</t>
  </si>
  <si>
    <t>MFC-04</t>
  </si>
  <si>
    <t>MFC-05</t>
  </si>
  <si>
    <t>MFC-06</t>
  </si>
  <si>
    <t>MFC-07</t>
  </si>
  <si>
    <t>MFC-08</t>
  </si>
  <si>
    <t>Meio-Fio</t>
  </si>
  <si>
    <t>Sarjeta</t>
  </si>
  <si>
    <t>Material</t>
  </si>
  <si>
    <t>Largura de Caiação ( cm)</t>
  </si>
  <si>
    <t>Largura de Caiação (cm)</t>
  </si>
  <si>
    <t>Concreto</t>
  </si>
  <si>
    <t>STC-01</t>
  </si>
  <si>
    <t>STC-02</t>
  </si>
  <si>
    <t>STC-03</t>
  </si>
  <si>
    <t>STC-04</t>
  </si>
  <si>
    <t>STC-05</t>
  </si>
  <si>
    <t>STC-06</t>
  </si>
  <si>
    <t>STC-07</t>
  </si>
  <si>
    <t>STC-08</t>
  </si>
  <si>
    <t>SZC-01</t>
  </si>
  <si>
    <t>SZC-02</t>
  </si>
  <si>
    <t>SCC-01</t>
  </si>
  <si>
    <t>SCC-02</t>
  </si>
  <si>
    <t>SCC-03</t>
  </si>
  <si>
    <t>SCC-04</t>
  </si>
  <si>
    <t xml:space="preserve">Largura de Caiação - Referência para cálculo do serviço de caiação </t>
  </si>
  <si>
    <t>III - MODELO LEVANTAMENTO DEFLECTOMÉTRICO</t>
  </si>
  <si>
    <t>IV - MODELO AVALIAÇÃO OBJETIVA DA SUPERFÍCIE DO PAVIMENTO - IGG</t>
  </si>
  <si>
    <t>V - MODELO SEGMENTAÇÃO HOMOGÊNEA</t>
  </si>
  <si>
    <t>VI - MODELO CADASTRO DE PASSIVO INICIAL</t>
  </si>
  <si>
    <t>VII - MODELO CADASTRO DE EROSÃO</t>
  </si>
  <si>
    <t>X - MODELO INDICAÇÃO DE SOLUÇÕES</t>
  </si>
  <si>
    <t>XI - MODELO UNIFILAR DE FRESAGEM</t>
  </si>
  <si>
    <t>XII - MODELO DE FICHA RESUMO</t>
  </si>
  <si>
    <t>XIII - MODELO PLANILHA DE CARACTERÍSTICAS</t>
  </si>
  <si>
    <t>XIV - MODELO SOLUÇÃO PERCENTUAL E ÁREA</t>
  </si>
  <si>
    <t>XV - MODELO COQUI DE OCORRÊNCIA DE MATERIAIS E DMT</t>
  </si>
  <si>
    <t>XVII - MODELO PLANILHA DE PEDÁGIO</t>
  </si>
  <si>
    <t>XIX - MODELO LISTAGEM DE CENTROS URBANOS E SERVIÇOS COM INCIDÊNCIA DE FIT</t>
  </si>
  <si>
    <t>XXI - PROJETOS TIPO SINALIZAÇÃO DE OBRAS E EXEMPLO DE CÁLCULO</t>
  </si>
  <si>
    <t>XXII - MODELO CADASTRO SINALIZAÇÃO HORIZONTAL PARA ABERTURA AO TRÁFEGO</t>
  </si>
  <si>
    <t>XXIII - LISTAGEM DE SERVIÇOS POR DESEMPENHO</t>
  </si>
  <si>
    <t>XXVI - PADRÃO DE DESEMPENHO</t>
  </si>
  <si>
    <t>XXVIII - ESPECIFICAÇÕES DE SERVIÇOS</t>
  </si>
  <si>
    <t>XXIX - DOCUMENTO PARA ENVIO À SEDE</t>
  </si>
  <si>
    <t>VIII - METODOLOGIA DE SOLUÇÃO I</t>
  </si>
  <si>
    <t>IX - METODOLOGIA DE SOLUÇÃO II</t>
  </si>
  <si>
    <t>VPC 01</t>
  </si>
  <si>
    <t>VPC 02</t>
  </si>
  <si>
    <t>VPC 03</t>
  </si>
  <si>
    <t>VPC 04</t>
  </si>
  <si>
    <t>VPA 01</t>
  </si>
  <si>
    <t>VPA 02</t>
  </si>
  <si>
    <t>VPA 03</t>
  </si>
  <si>
    <t>VPA 04</t>
  </si>
  <si>
    <t>Grama</t>
  </si>
  <si>
    <t>DAR 01</t>
  </si>
  <si>
    <t>DAR 02</t>
  </si>
  <si>
    <t>DAR 03</t>
  </si>
  <si>
    <t>DAR 04</t>
  </si>
  <si>
    <t>DAD 01/02</t>
  </si>
  <si>
    <t>DAD 03/04</t>
  </si>
  <si>
    <t>DAD 05/06</t>
  </si>
  <si>
    <t>DAD 07/08</t>
  </si>
  <si>
    <t>DAD 09/10</t>
  </si>
  <si>
    <t>DAD 11/12</t>
  </si>
  <si>
    <t>DAD 13/14</t>
  </si>
  <si>
    <t>DAD 15/16</t>
  </si>
  <si>
    <t>DAD 17/18</t>
  </si>
  <si>
    <t>DCD 01</t>
  </si>
  <si>
    <t>DCD 02</t>
  </si>
  <si>
    <t>DCD 03</t>
  </si>
  <si>
    <t>DCD 04</t>
  </si>
  <si>
    <t>Valeta</t>
  </si>
  <si>
    <t>Descidas D'água</t>
  </si>
  <si>
    <t>Recompor
(unidade)</t>
  </si>
  <si>
    <t>EDA 01</t>
  </si>
  <si>
    <t>EDA 02</t>
  </si>
  <si>
    <t>EDA 03</t>
  </si>
  <si>
    <t>EDA 04</t>
  </si>
  <si>
    <t>Entrada D'água</t>
  </si>
  <si>
    <t>1. Determinação do volume de tráfego diário (VTD), com contagem classificatória de 24h por 7 dias consecutivos.</t>
  </si>
  <si>
    <t>2. Indicar o volume por hora da contagem.</t>
  </si>
  <si>
    <t>ORIENTAÇÕES PARA CONTAGEM</t>
  </si>
  <si>
    <t>3. Indicar volume total diário de cada classe de veículo por sentido da contagem.</t>
  </si>
  <si>
    <t>4. Uma página por dia de contagem e por sentido.</t>
  </si>
  <si>
    <t>5. Os veículos comerciais listados servem de referência, mas podem ser acrescentados outros veículos, caso necessário.</t>
  </si>
  <si>
    <t>Avaliador:</t>
  </si>
  <si>
    <r>
      <t>Deflexão (x10</t>
    </r>
    <r>
      <rPr>
        <b/>
        <vertAlign val="superscript"/>
        <sz val="12"/>
        <rFont val="Times New Roman"/>
        <family val="1"/>
      </rPr>
      <t>-2</t>
    </r>
    <r>
      <rPr>
        <b/>
        <sz val="12"/>
        <rFont val="Times New Roman"/>
        <family val="1"/>
      </rPr>
      <t xml:space="preserve"> mm)</t>
    </r>
  </si>
  <si>
    <r>
      <t>L</t>
    </r>
    <r>
      <rPr>
        <b/>
        <vertAlign val="subscript"/>
        <sz val="12"/>
        <rFont val="Times New Roman"/>
        <family val="1"/>
      </rPr>
      <t>0</t>
    </r>
  </si>
  <si>
    <r>
      <t>L</t>
    </r>
    <r>
      <rPr>
        <b/>
        <vertAlign val="subscript"/>
        <sz val="12"/>
        <rFont val="Times New Roman"/>
        <family val="1"/>
      </rPr>
      <t>f</t>
    </r>
  </si>
  <si>
    <r>
      <t>L</t>
    </r>
    <r>
      <rPr>
        <b/>
        <vertAlign val="subscript"/>
        <sz val="12"/>
        <rFont val="Times New Roman"/>
        <family val="1"/>
      </rPr>
      <t>25</t>
    </r>
  </si>
  <si>
    <r>
      <t>L</t>
    </r>
    <r>
      <rPr>
        <b/>
        <vertAlign val="subscript"/>
        <sz val="12"/>
        <rFont val="Times New Roman"/>
        <family val="1"/>
      </rPr>
      <t>0</t>
    </r>
    <r>
      <rPr>
        <b/>
        <sz val="12"/>
        <rFont val="Times New Roman"/>
        <family val="1"/>
      </rPr>
      <t xml:space="preserve"> - L</t>
    </r>
    <r>
      <rPr>
        <b/>
        <vertAlign val="subscript"/>
        <sz val="12"/>
        <rFont val="Times New Roman"/>
        <family val="1"/>
      </rPr>
      <t>f</t>
    </r>
  </si>
  <si>
    <r>
      <t>L</t>
    </r>
    <r>
      <rPr>
        <b/>
        <vertAlign val="subscript"/>
        <sz val="12"/>
        <rFont val="Times New Roman"/>
        <family val="1"/>
      </rPr>
      <t>25</t>
    </r>
    <r>
      <rPr>
        <b/>
        <sz val="12"/>
        <rFont val="Times New Roman"/>
        <family val="1"/>
      </rPr>
      <t xml:space="preserve"> - L</t>
    </r>
    <r>
      <rPr>
        <b/>
        <vertAlign val="subscript"/>
        <sz val="12"/>
        <rFont val="Times New Roman"/>
        <family val="1"/>
      </rPr>
      <t>f</t>
    </r>
  </si>
  <si>
    <r>
      <t>L</t>
    </r>
    <r>
      <rPr>
        <b/>
        <vertAlign val="subscript"/>
        <sz val="12"/>
        <rFont val="Times New Roman"/>
        <family val="1"/>
      </rPr>
      <t>0</t>
    </r>
    <r>
      <rPr>
        <b/>
        <sz val="12"/>
        <rFont val="Times New Roman"/>
        <family val="1"/>
      </rPr>
      <t xml:space="preserve"> - L</t>
    </r>
    <r>
      <rPr>
        <b/>
        <vertAlign val="subscript"/>
        <sz val="12"/>
        <rFont val="Times New Roman"/>
        <family val="1"/>
      </rPr>
      <t>25</t>
    </r>
  </si>
  <si>
    <r>
      <t>D</t>
    </r>
    <r>
      <rPr>
        <b/>
        <vertAlign val="subscript"/>
        <sz val="12"/>
        <rFont val="Times New Roman"/>
        <family val="1"/>
      </rPr>
      <t>0</t>
    </r>
  </si>
  <si>
    <r>
      <t>D</t>
    </r>
    <r>
      <rPr>
        <b/>
        <vertAlign val="subscript"/>
        <sz val="12"/>
        <rFont val="Times New Roman"/>
        <family val="1"/>
      </rPr>
      <t>25</t>
    </r>
  </si>
  <si>
    <t>ORIENTAÇÕES PARA LEVANTAMENTO DEFLECTOMÉTRICO</t>
  </si>
  <si>
    <t>1. Determinação das deflexões do pavimento com Viga Benkelmann, com espaçamento de 20 m alternados longitudinalmente em relação ao eixo da pista de rolamento.</t>
  </si>
  <si>
    <t>4. Uma página por dia de contagem e por sentido.
- C - Crescente
- D - Decrescente</t>
  </si>
  <si>
    <t>Perguntar a Tamyres se pode excluir essa parte?</t>
  </si>
  <si>
    <t>1. Determinação das deflexões do pavimento com Falling Weight Deflectometer (FWD), com espaçamento de 20 m alternados longitudinalmente em relação ao eixo da pista de rolamento, com carga de 40 kN ± 3%.</t>
  </si>
  <si>
    <t>2. Conforme Norma DNER-PRO 273/96:</t>
  </si>
  <si>
    <t>- No caso de rodovia de pista simples, devem ser avaliadas as duas faixas de tráfego, e mais a 3ª faixa (em separado) quando houver. Em rodovias duplicadas, é necessário realizar o levantamento nos dois sentidos, devendo para tanto avaliar ambas as faixas de tráfego de cada pista.</t>
  </si>
  <si>
    <t>- Deverá ser realizada a correlação das deflexões com a Viga Benkelman baseado em pesquisas locais, sem ônus adicional.</t>
  </si>
  <si>
    <t>- Encaminhar o certificado de calibração do equipamento (célula de carga e geofones) e os arquivos com extensão .FWD.</t>
  </si>
  <si>
    <t>3. Considera-se:
- PS - Pista Simples
- PD - Pista Dupla
- RL - Rua Lateral
- C - Crescente
- D - Decrescente</t>
  </si>
  <si>
    <t>- Medidas na trilha de roda externa em todas as estações. O Raio de Curvatura (medida L25) deve ser aferido no espaçamento de 200m.</t>
  </si>
  <si>
    <t>2. Conforme Norma DNER-ME 024/94:</t>
  </si>
  <si>
    <t>- Encaminhar o certificado de aferição da Viga Benkelman.</t>
  </si>
  <si>
    <t xml:space="preserve">Rodovia: </t>
  </si>
  <si>
    <t>ORIENTAÇÕES PARA AVALIAÇÃO OBJETIVA DA SUPERFÍCIE DO PAVIMENTO - IGG</t>
  </si>
  <si>
    <t>1. Avaliação Objetiva da Superfície do Pavimento, de 20 em 20 metros alternados, em todo o trecho.</t>
  </si>
  <si>
    <t>2. No campo observação do formulário, devem constar ocorrências importantes, como pontos de referência, perímetros urbanos, interseções, acessos, faixas de aceleração/desaceleração, entre outros pontos notáveis existentes no trecho.</t>
  </si>
  <si>
    <t>3. No caso de rodovia de pista simples, devem ser avaliadas as duas faixas de tráfego, e mais a 3ª faixa (em separado) quando houver. Em rodovias duplicadas, é necessário realizar o levantamento nos dois sentidos, devendo para tanto, avaliar as faixas de tráfego mais solicitadas de cada pista.</t>
  </si>
  <si>
    <t>INVENTÁRIO DO ESTADO DA SUPERFÍCIE DO PAVIMENTO</t>
  </si>
  <si>
    <t>SEGMENTAÇÃO HOMOGÊNEA</t>
  </si>
  <si>
    <t>ORIENTAÇÕES PARA SEGMENTAÇÃO HOMOGÊNEA</t>
  </si>
  <si>
    <t>1. A extensão de cada segmento deverá estar limitada entre 200 e 3.000 metros. Para segmentos críticos cuja solução seja reconstrução parcial do pavimento, serão admitidas extensões inferiores a 200 metros (informadas no campo observação).</t>
  </si>
  <si>
    <t>2. Para a determinação da largura padrão (referencial), as medidas da largura da pista de rolamento e dos acostamentos devem ser aferidas em segmentos em tangente da rodovia.</t>
  </si>
  <si>
    <t>3. Relatório Fotográfico, contendo duas fotos, sendo a primeira do início do segmento com vista frontal e a segunda representativa, evidenciando as principais ocorrências de defeitos verificadas no pavimento.</t>
  </si>
  <si>
    <t>4. No campo observação do formulário, devem constar ocorrências importantes, como pontos de referência, perímetros urbanos, interseções, acessos, faixas de aceleração/desaceleração, entre outros pontos notáveis existentes no trecho.</t>
  </si>
  <si>
    <t>Segmento Homogêneo</t>
  </si>
  <si>
    <t>km Inicial</t>
  </si>
  <si>
    <t>km Final</t>
  </si>
  <si>
    <t>Lado
(E/D)</t>
  </si>
  <si>
    <t>Comprimento
(m)</t>
  </si>
  <si>
    <t>Largura 
(m)</t>
  </si>
  <si>
    <t>Altura 
(m)</t>
  </si>
  <si>
    <t>Volume 
(m³)</t>
  </si>
  <si>
    <t>Descida
(m)</t>
  </si>
  <si>
    <t>Área
Recup. Pav.</t>
  </si>
  <si>
    <t>Fotos</t>
  </si>
  <si>
    <t>1. Devem ser indicados todos os serviços e quantidades para a completa solução da recomposição do talude de acordo com a necessidade de cada um, tais como Terraplanagem, Drenagem Superficial, Serviços Ambientais, Pavimentação, entre outros.</t>
  </si>
  <si>
    <t>Passivo</t>
  </si>
  <si>
    <t>Pista de Rolamento</t>
  </si>
  <si>
    <t>PLANILHA DE CARACTERÍSTICAS</t>
  </si>
  <si>
    <r>
      <t xml:space="preserve">QUANTITATIVOS DE SOLUÇÕES - PERCENTUAL </t>
    </r>
    <r>
      <rPr>
        <b/>
        <sz val="14"/>
        <color theme="0" tint="-0.499984740745262"/>
        <rFont val="Times New Roman"/>
        <family val="1"/>
      </rPr>
      <t>(exemplo)</t>
    </r>
  </si>
  <si>
    <t>Solução Pista (%)</t>
  </si>
  <si>
    <t>Acostamento
Lado Esquerdo</t>
  </si>
  <si>
    <t>Acostamento
Lado Direito</t>
  </si>
  <si>
    <t xml:space="preserve">    Adota-se os projetos-tipo de sinalização de obra para vias rurais constantes do Manual Brasileiro de Sinalização de Trânsito do CONTRAN, Volume VII – Sinalização Temporária – Resolução CONTRAN n° 690/2017 listados a seguir:</t>
  </si>
  <si>
    <t xml:space="preserve">    Para a estimativa, serão considerados os tempos de execução previstos para cada projeto tipo (conforme cálculado na tabela "Duração dos Serviços e o Projeto-Tipo de Sinalização de Obra (exemplo)"), convertidos em dias úteis de trabalho. Foram consideradas 7,333h/ dia, conforme Tabela 09 - Cálculo da média das horas trabalhadas (trabalhadores horistas e mensalistas), do Volume 04 - Mão de Obra do Manual de Custos de Infraestrutura de Transportes.</t>
  </si>
  <si>
    <r>
      <t xml:space="preserve">    Os dispositivos de canalização a serem adotados, serão cones e cilindros. De tal forma, para os Projetos-tipo 1 e 3, intervenções de longa duração, deverá ser considerada a proporção de </t>
    </r>
    <r>
      <rPr>
        <b/>
        <sz val="12"/>
        <color theme="1"/>
        <rFont val="Times New Roman"/>
        <family val="1"/>
      </rPr>
      <t>90% cones</t>
    </r>
    <r>
      <rPr>
        <sz val="12"/>
        <color theme="1"/>
        <rFont val="Times New Roman"/>
        <family val="1"/>
      </rPr>
      <t xml:space="preserve"> e </t>
    </r>
    <r>
      <rPr>
        <b/>
        <sz val="12"/>
        <color theme="1"/>
        <rFont val="Times New Roman"/>
        <family val="1"/>
      </rPr>
      <t>10% cilindros</t>
    </r>
    <r>
      <rPr>
        <sz val="12"/>
        <color theme="1"/>
        <rFont val="Times New Roman"/>
        <family val="1"/>
      </rPr>
      <t xml:space="preserve"> do total de dispositivos calculados. Para os Projetos-tipo 16 e 17, intervenções de curta duração, os dispositivos adotados serão </t>
    </r>
    <r>
      <rPr>
        <b/>
        <sz val="12"/>
        <color theme="1"/>
        <rFont val="Times New Roman"/>
        <family val="1"/>
      </rPr>
      <t>100% cones</t>
    </r>
    <r>
      <rPr>
        <sz val="12"/>
        <color theme="1"/>
        <rFont val="Times New Roman"/>
        <family val="1"/>
      </rPr>
      <t>. 
    Observa-se que todos os dispositivos são reutilizáveis dentro de um mesmo empreendimento.</t>
    </r>
  </si>
  <si>
    <t xml:space="preserve">    As operações por bandeirola e “Pare e Siga” são realizadas por trabalhadores remunerados por hora de operação, assim considera que:
             a) Para os serviços de intervenção funcional / DSM das pistas e acostamentos, incluindo sinalização horizontal para abertura ao tráfego, drenagem, obras de arte especiais e serviços complementares, o tempo de operação se dará pela duração de cada serviço. Deve ser considerado para tanto o tempo de execução dos serviços de acordo com suas respectivas produções horárias e ainda a quantidade de operadores correspondentes a cada Projeto-tipo indicado.
             b) Para os serviços que compõem a manutenção e conservação rotineira, considerando dados históricos confiáveis, natureza e vulto dos serviços, cada regional determinará taxa em h/km/ano a ser inserida na parcela periódica a fim de atender à necessidade dos serviços de sinalização de obras. Na ausência de dados históricos suficientes capazes de determinar seguramente o cálculo, recomenda-se a taxa de 15 h/km/ano.</t>
  </si>
  <si>
    <t>Duração dos Serviços contemplados e o Projeto-Tipo de Sinalização de Obra (exemplo)</t>
  </si>
  <si>
    <t xml:space="preserve">    Como premissa, adota-se um conjunto de dispositivos e operadores para cada projeto-tipo, verificando a necessidade do mesmo dentro do orçamento.  Por fim, as quantidades dos dispositivos e operadores necessários para realizar a Sinalização de Obras do que irão compor o Oçamento Referencial é apresentada conforme exemplo da tabela a seguir:</t>
  </si>
  <si>
    <t>(1 de 15)</t>
  </si>
  <si>
    <t>(2 de 15)</t>
  </si>
  <si>
    <t>(3 de 15)</t>
  </si>
  <si>
    <t>(4 de 15)</t>
  </si>
  <si>
    <t>(5 de 15)</t>
  </si>
  <si>
    <t>(6 de 15)</t>
  </si>
  <si>
    <t>(7 de 15)</t>
  </si>
  <si>
    <t xml:space="preserve">Quantitativos para MANUTENÇÂO/CONSERVAÇÃO </t>
  </si>
  <si>
    <t>(8 de 15)</t>
  </si>
  <si>
    <t>(11 de 15)</t>
  </si>
  <si>
    <t>(12 de 15)</t>
  </si>
  <si>
    <t>(13 de 15)</t>
  </si>
  <si>
    <t>(14 de 15)</t>
  </si>
  <si>
    <t>(15 de 15)</t>
  </si>
  <si>
    <t>Cerca</t>
  </si>
  <si>
    <t>Mourão</t>
  </si>
  <si>
    <t>CMM</t>
  </si>
  <si>
    <t>CMCT</t>
  </si>
  <si>
    <t>Mecanizada</t>
  </si>
  <si>
    <t>Roçadeira Costal</t>
  </si>
  <si>
    <t>(9 de 15)</t>
  </si>
  <si>
    <t>(10 de 15)</t>
  </si>
  <si>
    <t>Total Defensa Semimaleável Simples (DSS)</t>
  </si>
  <si>
    <t>Defensa</t>
  </si>
  <si>
    <t>DMD</t>
  </si>
  <si>
    <t>DMS</t>
  </si>
  <si>
    <t>DSD</t>
  </si>
  <si>
    <t>DSS</t>
  </si>
  <si>
    <t>Pista
PS/PDC/PDD /RLE/RLD</t>
  </si>
  <si>
    <t>CADASTRO DE SINALIZAÇÃO HORIZONTAL PARA ABERTURA AO TRÁFEGO</t>
  </si>
  <si>
    <t xml:space="preserve">    Além da providência prevista no inciso anterior, também implicará na obrigatoriedade da Superintendência Regional realizar notificações prévias e iniciar os procedimentos de aplicação de sanções previstas em lei e na Instrução Normativa DNIT nº 06, de 24 de maio de 2019.</t>
  </si>
  <si>
    <t xml:space="preserve">  Para o grupo por desempenho os serviços devem atender as especificação identificadas no quadro abaixo.</t>
  </si>
  <si>
    <t xml:space="preserve">  As principais especificações a serem consideradas para os serviços de recuperação e manutenção do pavimento, são identificadas no quadro abaixo.</t>
  </si>
  <si>
    <t>À CGMRR – Coordenação-Geral de Manutenção e Restauração Rodoviária</t>
  </si>
  <si>
    <t>Nº Segmento</t>
  </si>
  <si>
    <t>Tabela 1 - Taxa de majoração conforme Nível de Serviço</t>
  </si>
  <si>
    <t>Nível de Serviço</t>
  </si>
  <si>
    <t>Taxa de majoração (%)</t>
  </si>
  <si>
    <t>F</t>
  </si>
  <si>
    <t>2. A quantificação dos acidentes é realizada por meio da seguinte equação:</t>
  </si>
  <si>
    <t>Eq. (1)</t>
  </si>
  <si>
    <t>Em que:</t>
  </si>
  <si>
    <t>Ta é a Taxa de Acidentes na extensão (distância) analisada.</t>
  </si>
  <si>
    <t>⅀Acidentes é o número de acidentes ocorridos no trecho por ano.</t>
  </si>
  <si>
    <t>VMDa é volume médio diário anual.</t>
  </si>
  <si>
    <t>Ej é a extensão do segmento.</t>
  </si>
  <si>
    <t>3. O cálculo da Unidade Padrão de Severidade (UPS), assim como, a taxa de severidade (Ts) são realizados por meio das equações:</t>
  </si>
  <si>
    <t>Eq. (2)</t>
  </si>
  <si>
    <t>ASV é o número de acidentes sem vítimas.</t>
  </si>
  <si>
    <t>ACV é o número de acidentes com vítimas.</t>
  </si>
  <si>
    <t>ACO é o número de acidentes com óbitos.</t>
  </si>
  <si>
    <t>Eq. (3)</t>
  </si>
  <si>
    <t>Ts é a Taxa de severidade, expressa em UPS por milhão de veículos.</t>
  </si>
  <si>
    <t xml:space="preserve">UPS é a Unidade Padrão de Severidade. </t>
  </si>
  <si>
    <t>4. As características operacionais, geométricas e socioeconômicas resultaram nos seguintes códigos de desagregação apresentados na Tabela 2:</t>
  </si>
  <si>
    <t>Tabela 2 - Códigos de desagregação da rodovia</t>
  </si>
  <si>
    <t>Característica da Pista</t>
  </si>
  <si>
    <t>Uso do Solo Lindeiro</t>
  </si>
  <si>
    <t>Perfil da Rodovia</t>
  </si>
  <si>
    <t>SUP</t>
  </si>
  <si>
    <t>Simples</t>
  </si>
  <si>
    <t>Urbano</t>
  </si>
  <si>
    <t>Plano</t>
  </si>
  <si>
    <t>SUO</t>
  </si>
  <si>
    <t>Ondulado</t>
  </si>
  <si>
    <t>SUM</t>
  </si>
  <si>
    <t>Montanhoso</t>
  </si>
  <si>
    <t>SRP</t>
  </si>
  <si>
    <t>Rural</t>
  </si>
  <si>
    <t>SRO</t>
  </si>
  <si>
    <t>SEM</t>
  </si>
  <si>
    <t>DUP</t>
  </si>
  <si>
    <t>Dupla</t>
  </si>
  <si>
    <t>DUO</t>
  </si>
  <si>
    <t>DUM</t>
  </si>
  <si>
    <t>DRP</t>
  </si>
  <si>
    <t>DRO</t>
  </si>
  <si>
    <t>DRM</t>
  </si>
  <si>
    <t>5. O cálculo para estimação da criticidade do segmento utilizando o nível de significância (α),  é realizado pelas seguintes equações:</t>
  </si>
  <si>
    <t>Eq. (4)</t>
  </si>
  <si>
    <t>λ é o Índice Crítico Anual de Referência divulgado pela CGMRR;</t>
  </si>
  <si>
    <t>k é um coeficiente relativo ao nível de significância requerido para o teste de hipótese apresentado na tabela 3;</t>
  </si>
  <si>
    <t>Eq. (5)</t>
  </si>
  <si>
    <t>Tabela 3 - Valores do coeficiente k</t>
  </si>
  <si>
    <t>Nível de Significância (%)</t>
  </si>
  <si>
    <t>α</t>
  </si>
  <si>
    <t>k</t>
  </si>
  <si>
    <t>Tabela 4 - Índices de categorização dos segmentos</t>
  </si>
  <si>
    <t>Intervalos entre graus de confiança (1- α)</t>
  </si>
  <si>
    <t>Categoria</t>
  </si>
  <si>
    <t>Segmento é não crítico</t>
  </si>
  <si>
    <t>Segmento levemente crítico</t>
  </si>
  <si>
    <t>Segmento crítico</t>
  </si>
  <si>
    <t>Segmento altamente crítico</t>
  </si>
  <si>
    <t>1. Em função dos tipos de acidentes e das causas principais é possível orientar quanto ao tipo de solução a ser aplicada para o tratamento dos Pontos Críticos estudados, conforme a seguir:</t>
  </si>
  <si>
    <t>Tabela 1 - Proposta de Matriz de Soluções</t>
  </si>
  <si>
    <t>TIPO DE ACIDENTE</t>
  </si>
  <si>
    <t>CAUSA</t>
  </si>
  <si>
    <t>GRUPO A</t>
  </si>
  <si>
    <t>GRUPO B</t>
  </si>
  <si>
    <t>GRUPO C</t>
  </si>
  <si>
    <t>P.S.</t>
  </si>
  <si>
    <t>P.D.</t>
  </si>
  <si>
    <t>Atropelamento de pessoa</t>
  </si>
  <si>
    <t>Atropelamento de animal</t>
  </si>
  <si>
    <t>PF</t>
  </si>
  <si>
    <t>Capotamento</t>
  </si>
  <si>
    <t>SA</t>
  </si>
  <si>
    <t>AG</t>
  </si>
  <si>
    <t>Colisão com bicicleta</t>
  </si>
  <si>
    <t>CS</t>
  </si>
  <si>
    <t>Colisão com objeto fixo</t>
  </si>
  <si>
    <t>Colisão com objeto móvel</t>
  </si>
  <si>
    <t>Colisão frontal</t>
  </si>
  <si>
    <t>Colisão lateral</t>
  </si>
  <si>
    <t>RV</t>
  </si>
  <si>
    <t>Colisão Transversal</t>
  </si>
  <si>
    <t>Colisão traseira</t>
  </si>
  <si>
    <t>Queda de motocicleta / bicicleta / veiculo</t>
  </si>
  <si>
    <t>Saída de Pista</t>
  </si>
  <si>
    <t>Tombamento</t>
  </si>
  <si>
    <t>Outros</t>
  </si>
  <si>
    <t>ANALISAR CASO</t>
  </si>
  <si>
    <t>Fonte: Adaptado do Programa para Melhoria de Segurança Rodoviária por Intermédio do Tratamento de Segmentos Críticos (PMSR; 2016).</t>
  </si>
  <si>
    <t>Onde:</t>
  </si>
  <si>
    <t>São agrupamentos por fatores:</t>
  </si>
  <si>
    <t>Grupo A - Fator humano: são fatores relacionados à decisão e ao comportamento humano, como por exemplo, a desobediência à sinalização; falta de atenção; ingestão de álcool; não guardar distância de segurança; ultrapassagem indevida e velocidade incompatível.</t>
  </si>
  <si>
    <t>Grupo B - Fatores Viário-Ambientais: fatores relacionados às características da via, da sinalização e das áreas mais próximas da via. Podem ser originados a partir de projetos geométricos mal elaborados, da má conservação do sistema viário ou de fontes ligadas à natureza.</t>
  </si>
  <si>
    <t>Grupo C - Fatores referentes a inadequações no estado operacional dos veículos, como feios mal ajustados, pneus carecas, amortecedores gastos, dentre outros. Apenas uma das causas elencadas nos relatórios da PRF se enquadra nesse grupo: defeito mecânico em veículo.</t>
  </si>
  <si>
    <t>São Tipos de Pista:</t>
  </si>
  <si>
    <t>P.D. - Pista Dupla.</t>
  </si>
  <si>
    <t>P.S. - Pista Simples.</t>
  </si>
  <si>
    <t>São soluções:</t>
  </si>
  <si>
    <r>
      <t xml:space="preserve">CS - Circulação Segura: </t>
    </r>
    <r>
      <rPr>
        <sz val="12"/>
        <color theme="1"/>
        <rFont val="Times New Roman"/>
        <family val="1"/>
      </rPr>
      <t xml:space="preserve">para trechos com altos índices de acidentes envolvendo ciclistas, sem separação do fluxo, com ausência ou estreitamentos dos acostamentos. </t>
    </r>
  </si>
  <si>
    <t>Soluções consideradas de baixo custo</t>
  </si>
  <si>
    <t xml:space="preserve"> - Implantação de ciclovias ou calçadas; e</t>
  </si>
  <si>
    <t xml:space="preserve"> - Separação de fluxo de bicicletas, de preferência com barreira física.</t>
  </si>
  <si>
    <t>Soluções consideradas de médio custo</t>
  </si>
  <si>
    <t xml:space="preserve"> - Implantação ou alargamento de acostamentos.</t>
  </si>
  <si>
    <r>
      <t xml:space="preserve">FS - Fluxo Seguro: </t>
    </r>
    <r>
      <rPr>
        <sz val="12"/>
        <color theme="1"/>
        <rFont val="Times New Roman"/>
        <family val="1"/>
      </rPr>
      <t>para evitar colisões frontais, facilitar ultrapassagens e melhorar a segurança em trechos com estreitamento com pontes e viadutos.</t>
    </r>
  </si>
  <si>
    <t xml:space="preserve"> - Sinalização Avançada;</t>
  </si>
  <si>
    <t xml:space="preserve"> - Reforçar sinalização de advertência;</t>
  </si>
  <si>
    <t xml:space="preserve"> - Implantar delineadores na aproximação;</t>
  </si>
  <si>
    <t xml:space="preserve"> - Implantar defensas nos encontros; e</t>
  </si>
  <si>
    <t xml:space="preserve"> - Substituir guarda-corpo convencional por defensas New Jersey.</t>
  </si>
  <si>
    <t xml:space="preserve"> - Implantação de faixa adicional;</t>
  </si>
  <si>
    <t xml:space="preserve"> - Alargamento ou separação de pistas; e</t>
  </si>
  <si>
    <t xml:space="preserve"> - Alargar as OAE.</t>
  </si>
  <si>
    <r>
      <t xml:space="preserve">PF - Passagem de Fauna: </t>
    </r>
    <r>
      <rPr>
        <sz val="12"/>
        <color theme="1"/>
        <rFont val="Times New Roman"/>
        <family val="1"/>
      </rPr>
      <t>para trechos com presença frequente de animais.</t>
    </r>
  </si>
  <si>
    <t xml:space="preserve"> - Sinalização Avançada; e</t>
  </si>
  <si>
    <t xml:space="preserve"> - Implantação de passa-fauna.</t>
  </si>
  <si>
    <r>
      <t xml:space="preserve">PS - Pedestre + Seguro: </t>
    </r>
    <r>
      <rPr>
        <sz val="12"/>
        <color theme="1"/>
        <rFont val="Times New Roman"/>
        <family val="1"/>
      </rPr>
      <t>tem por objetivo tratar segmentos com altos índices de atropelamentos de pessoas, devida a travessia em locais sem condições adequadas.</t>
    </r>
  </si>
  <si>
    <t xml:space="preserve"> - Inclui sinalização avançada;</t>
  </si>
  <si>
    <t xml:space="preserve"> - Separação de fluxo de pedestres, de preferência com barreira física;</t>
  </si>
  <si>
    <t xml:space="preserve"> - Implantação de plataformas de passagem de pedestre em pista simples;</t>
  </si>
  <si>
    <t xml:space="preserve"> - Construção de calçadas ao longo da via, fechando acessos irregulares;</t>
  </si>
  <si>
    <t xml:space="preserve"> - Uso de defensas e cercas para canalizar travessias em local adequado;</t>
  </si>
  <si>
    <t xml:space="preserve"> - Construção de baias para parada de ônibus; e</t>
  </si>
  <si>
    <t xml:space="preserve"> - Campanhas educativas.</t>
  </si>
  <si>
    <t xml:space="preserve"> - Implantação de passarelas com barreira e tela antiofuscante em pista dupla; e</t>
  </si>
  <si>
    <t xml:space="preserve"> - Implantação de passagens subterrâneas.</t>
  </si>
  <si>
    <r>
      <t xml:space="preserve">RV - Reabilitação Viária: </t>
    </r>
    <r>
      <rPr>
        <sz val="12"/>
        <color theme="1"/>
        <rFont val="Times New Roman"/>
        <family val="1"/>
      </rPr>
      <t>para ordenar o fluxo de tráfego em trechos com cruzamentos interseções e entroncamentos, acessos diretos à pista sem geometria adequada.</t>
    </r>
  </si>
  <si>
    <t xml:space="preserve"> - Melhorar geometria dos acessos com tachões e prismas de concreto;</t>
  </si>
  <si>
    <t xml:space="preserve"> - Melhorar visibilidade limpando faixa de domínio;</t>
  </si>
  <si>
    <t xml:space="preserve"> - Melhorar canalização com uso de tachões e/ou meios-fios;</t>
  </si>
  <si>
    <t xml:space="preserve"> - Implantar sinalização semafórica; e</t>
  </si>
  <si>
    <t xml:space="preserve"> - Reforçar a sinalização vertical de advertência e a sinalização horizontal.</t>
  </si>
  <si>
    <t xml:space="preserve"> - Melhorar visibilidade incluindo pequena obra de terraplenagem;</t>
  </si>
  <si>
    <t xml:space="preserve"> - Criar refúgios para conversão à esquerda; e</t>
  </si>
  <si>
    <t xml:space="preserve"> - Inclui interseções em nível, a exemplo de rotatória.</t>
  </si>
  <si>
    <r>
      <t xml:space="preserve">SA - Sinalização Avançada: </t>
    </r>
    <r>
      <rPr>
        <sz val="12"/>
        <color theme="1"/>
        <rFont val="Times New Roman"/>
        <family val="1"/>
      </rPr>
      <t>para trechos com saída de pista e excesso de velocidade, inclui sinalização educativa, faixas redutoras de velocidade, balizadores, ondulações transversais e defensas metálicas.</t>
    </r>
  </si>
  <si>
    <t xml:space="preserve"> - Sinalização educativa;</t>
  </si>
  <si>
    <t xml:space="preserve"> - Faixas redutoras de velocidade;</t>
  </si>
  <si>
    <t xml:space="preserve"> - Balizadores;</t>
  </si>
  <si>
    <t xml:space="preserve"> - Sinalização vertical e horizontal diferenciada;</t>
  </si>
  <si>
    <t xml:space="preserve"> - Ondulações transversais; e</t>
  </si>
  <si>
    <t xml:space="preserve"> - Defensas metálicas.</t>
  </si>
  <si>
    <t>TIPO DE PISTA</t>
  </si>
  <si>
    <t>Altura:</t>
  </si>
  <si>
    <t>USO DO SOLO</t>
  </si>
  <si>
    <t>Comprimento:</t>
  </si>
  <si>
    <t>PERFIL DO TERRENO</t>
  </si>
  <si>
    <t>Inclinação:</t>
  </si>
  <si>
    <t>EXTENSÃO DO SEGMENTO</t>
  </si>
  <si>
    <t>Km 200 ao Km 203</t>
  </si>
  <si>
    <t>CODIGO_SNV-SER</t>
  </si>
  <si>
    <t>VMDA_AB</t>
  </si>
  <si>
    <t>VMDA_BA</t>
  </si>
  <si>
    <t>VMDA_TOTAL (Ajustado)</t>
  </si>
  <si>
    <t>153BGO0410</t>
  </si>
  <si>
    <t>TIPIFICAÇÃO DOS ACIDENTES</t>
  </si>
  <si>
    <t>Acidentes sem vítimas (ASV)</t>
  </si>
  <si>
    <t>Acidentes com vítimas (ACV)</t>
  </si>
  <si>
    <t>Acidentes com óbitos (ACO)</t>
  </si>
  <si>
    <t>Quantificação de Acidentes</t>
  </si>
  <si>
    <t>Taxa de Severidade (Ts)</t>
  </si>
  <si>
    <t>UPS=</t>
  </si>
  <si>
    <t>Ts=</t>
  </si>
  <si>
    <t>Índice Crítico Anual de Referência (λ)</t>
  </si>
  <si>
    <t>Consultando o valor do Índice Crítico de Referência, que será divulgado pela CGMRR, para a Categoria SUP (Simples, Urbana, Plana), temos:</t>
  </si>
  <si>
    <t>* Índice exemplificativo para o Anexo</t>
  </si>
  <si>
    <t>Criticidade e Significância (IC)</t>
  </si>
  <si>
    <t>K</t>
  </si>
  <si>
    <t>IC</t>
  </si>
  <si>
    <t>mj =</t>
  </si>
  <si>
    <t>Controle de Qualidade da Taxa (CQT)</t>
  </si>
  <si>
    <t>&lt;</t>
  </si>
  <si>
    <t>=</t>
  </si>
  <si>
    <t>IC(5%)</t>
  </si>
  <si>
    <t>Ts</t>
  </si>
  <si>
    <t>IC (0,5%)</t>
  </si>
  <si>
    <t>A planilha serve apenas de modelo, não sendo taxativa as soluções apresentadas assim como a alteração para as condições locais.</t>
  </si>
  <si>
    <t>DATA DE ELABORAÇÃO:</t>
  </si>
  <si>
    <t>Dados do Levantamento</t>
  </si>
  <si>
    <t>Passivos:</t>
  </si>
  <si>
    <t>Tapa Buraco
TB
(m²)</t>
  </si>
  <si>
    <t>TB
(m²)</t>
  </si>
  <si>
    <t xml:space="preserve">   A lista de serviços abaixo exemplifica a aplicação dos conceitos expostos neste Anexo. Salienta-se que os serviços listados tem por finalidade de exemplificar a aplicação do FIT, podendo-se estender o entendimento para serviços semelhantes. Ainda, as indicações de aplicação do FIT são orientativas, cabendo avaliação do responsável ela elaboração do orçamento.</t>
  </si>
  <si>
    <t xml:space="preserve">    O Fator de Influência de Tráfego - FIT nas composições de transporte deve seguir o disposto no Anexo XIX.</t>
  </si>
  <si>
    <r>
      <t>Assunto:</t>
    </r>
    <r>
      <rPr>
        <sz val="11"/>
        <color theme="1"/>
        <rFont val="Times New Roman"/>
        <family val="1"/>
      </rPr>
      <t xml:space="preserve"> Entrega do croqui de ocorrência de materiais e DMT´s, levantamentos de campo, estudos e proposição inicial de soluções para elaboração do orçamento do Revitaliza - BR.</t>
    </r>
  </si>
  <si>
    <t>- Proposição inicial de soluções; e</t>
  </si>
  <si>
    <t>- Planilha com frequências anuais dos Serviços por Desempenho.</t>
  </si>
  <si>
    <r>
      <t xml:space="preserve">  Ressaltamos que estamos cientes e de acordo com todos os levantamentos, cadastros, soluções iniciais de pavimento propostas e </t>
    </r>
    <r>
      <rPr>
        <sz val="11"/>
        <color rgb="FF000000"/>
        <rFont val="Times New Roman"/>
        <family val="1"/>
      </rPr>
      <t>frequências anuais dos serviços por desempenho</t>
    </r>
    <r>
      <rPr>
        <sz val="11"/>
        <rFont val="Times New Roman"/>
        <family val="1"/>
      </rPr>
      <t>, de modo que o orçamento assim executado atenderá às demandas do tráfego local para o período de projeto indicado (PRO-011/79). Segue a lista dos responsáveis técnicos envolvidos.</t>
    </r>
  </si>
  <si>
    <t>-  Responsável pelos Levantamentos, Estudos e Proposição de Soluções iniciais:</t>
  </si>
  <si>
    <t>Planilha de Preços Unitários</t>
  </si>
  <si>
    <t>TAREFA OU SERVIÇO</t>
  </si>
  <si>
    <t>INVENTÁRIO</t>
  </si>
  <si>
    <t>NÍVEL DE ESFORÇO</t>
  </si>
  <si>
    <t>QUANTIDADE</t>
  </si>
  <si>
    <t>QUANT.</t>
  </si>
  <si>
    <t>1º ANO</t>
  </si>
  <si>
    <t>2º ANO</t>
  </si>
  <si>
    <t>m/m</t>
  </si>
  <si>
    <t>un/un</t>
  </si>
  <si>
    <t>m²/m²</t>
  </si>
  <si>
    <t xml:space="preserve">ha </t>
  </si>
  <si>
    <t xml:space="preserve">ha/ha </t>
  </si>
  <si>
    <t>m² m²</t>
  </si>
  <si>
    <t>Roçada mecanizada com roçadeira de arraste</t>
  </si>
  <si>
    <t>INDICAÇÃO DE SOLUÇÕES POR DESEMPENHO</t>
  </si>
  <si>
    <t xml:space="preserve">  Esses documentos necessários para a elaboração do orçamento do Revitaliza - BR da rodovia citada acima seguiram os procedimentos metodológicos definidos na RESOLUÇÃO nº XX de XX de XX de 20XX, que estabelece procedimentos a serem utilizados na elaboração e contratação para execução das obras e serviços de manutenção rodoviária do Departamento Nacional de Infraestrutura de Transportes - DNIT, decorrente do Programa Revitaliza - BR, Eliminação de Ponto Crítico, Implantação de faixas adicionais e acostamentos, assim como para situações que fazem parte do escopo de manutenção rodoviária.</t>
  </si>
  <si>
    <r>
      <t xml:space="preserve">    </t>
    </r>
    <r>
      <rPr>
        <b/>
        <sz val="12"/>
        <rFont val="Times New Roman"/>
        <family val="1"/>
      </rPr>
      <t>CONSIDERANDO</t>
    </r>
    <r>
      <rPr>
        <sz val="12"/>
        <rFont val="Times New Roman"/>
        <family val="1"/>
      </rPr>
      <t xml:space="preserve"> a Análise Técnica feita pela </t>
    </r>
    <r>
      <rPr>
        <sz val="12"/>
        <color theme="1"/>
        <rFont val="Times New Roman"/>
        <family val="1"/>
      </rPr>
      <t>Coordenação-Geral de Manutenção e Restauração Rodoviária</t>
    </r>
    <r>
      <rPr>
        <sz val="12"/>
        <rFont val="Times New Roman"/>
        <family val="1"/>
      </rPr>
      <t>;</t>
    </r>
  </si>
  <si>
    <t>Determinação dos parâmetros para implantação da faixa adicional - Volume Horário de Veículos</t>
  </si>
  <si>
    <t>I - em trechos sem cobertura do Plano Nacional Contagem de Tráfego - PNCT, fica facultado à Superintendência realizar diretamente, ou por intermédio da Supervisora do trecho, contagens classificadas de tráfego no segmento em análise com frequência de 24 horas em uma semana típica, com identificação do Volume na Hora de Pico. O modelo da planilha de contagem de tráfego encontra-se no Anexo II.</t>
  </si>
  <si>
    <t>II - o fluxo horário de projeto deve ser determinado multiplicando-se o VMD pelo fator K30 da tabela abaixo e pelo fator de distribuição direcional correspondente e dividindo o resultado pelo fator de hora de pico. O número de caminhões é obtido pela multiplicação do fluxo pelo percentual de caminhões.</t>
  </si>
  <si>
    <t>Tabela 1 - Fatores K (relação fluxo horário/VMD) nas rodovias rurais</t>
  </si>
  <si>
    <t>Fonte: Manual  de estudos de tráfego (2006)</t>
  </si>
  <si>
    <t>III - O volume de veículos que passa por uma seção de uma via não é uniforme no tempo. A comparação de contagens de quatro períodos consecutivos de quinze minutos mostra que são diferentes entre si. Essa variação leva ao estabelecimento do “Fator Horário de Pico” (FHP) , que mede justamente essa flutuação e mostra o grau de uniformidade do fluxo.</t>
  </si>
  <si>
    <t>FHP = fator horário de pico</t>
  </si>
  <si>
    <t>Vhp = volume da hora de pico</t>
  </si>
  <si>
    <t>V15máx = volume do período de quinze minutos com maior fluxo de tráfego dentro da hora de pico.</t>
  </si>
  <si>
    <t>Informações adicionais para determinação do Nível de Serviço</t>
  </si>
  <si>
    <t>Tabela 1 – Níveis de Serviço de Rodovias de duas Faixas com dois Sentidos de Tráfego</t>
  </si>
  <si>
    <t>Fonte: Manual de Projeto Geométrico de Rodovias Rurais (IPR 706) - adaptada</t>
  </si>
  <si>
    <t>Tabela 4 – Limites para classificação do perfil da rodovia</t>
  </si>
  <si>
    <t>1. Para determinação do Volume Horário de Pico deve-se proceder com a metodologia descrita abaixo:</t>
  </si>
  <si>
    <t>2. Desta forma, o Fator Horário de Pico é o volume da hora de pico do período de tempo considerado, dividido pelo quádruplo do volume do período de quinze minutos da Hora de Pico com maior fluxo de tráfego, sendo, portanto, o valor a ser considerado como referência mínima na implantação da faixa adicional.</t>
  </si>
  <si>
    <t>1. A tabela a seguir estabelece a relação entre o volume médio diário de tráfego (VMD) e características das rodovias com o nível de serviço para condições brasileiras.</t>
  </si>
  <si>
    <t>IRI VMD</t>
  </si>
  <si>
    <t>N (USACE)</t>
  </si>
  <si>
    <t>IRI ≤ 3</t>
  </si>
  <si>
    <t>3 &lt; IRI ≤ 4</t>
  </si>
  <si>
    <t>4 &lt; IRI ≤ 5,5</t>
  </si>
  <si>
    <t xml:space="preserve"> IRI &gt; 5,5</t>
  </si>
  <si>
    <t>IGG ≤ 20</t>
  </si>
  <si>
    <t>IGG &gt; 20</t>
  </si>
  <si>
    <t>IGG ≤ 60</t>
  </si>
  <si>
    <t>IGG &gt; 60</t>
  </si>
  <si>
    <t>IGG ≤ 100</t>
  </si>
  <si>
    <t>IGG &gt; 100</t>
  </si>
  <si>
    <t>IGG ≤ 150</t>
  </si>
  <si>
    <t>IGG &gt; 150</t>
  </si>
  <si>
    <t>Dc ≤ Dadm</t>
  </si>
  <si>
    <t>Dc &gt; Dadm</t>
  </si>
  <si>
    <t>&lt;1000</t>
  </si>
  <si>
    <t>Micro (0,8)</t>
  </si>
  <si>
    <t>F5(5%) + Micro (0,8)</t>
  </si>
  <si>
    <t>CBUQ(5)</t>
  </si>
  <si>
    <t>F5(5%) + CBUQ(5)</t>
  </si>
  <si>
    <t>F5(10%) + Micro (1,5)</t>
  </si>
  <si>
    <t>F5(20%) + Micro (1,5)</t>
  </si>
  <si>
    <t>F5(10%) + CBUQ(5)</t>
  </si>
  <si>
    <t>F5(20%) + CBUQ(5)</t>
  </si>
  <si>
    <t>F5(20%) + REP + Micro (1,5)</t>
  </si>
  <si>
    <t>F5(30%) + REP + Micro (1,5)</t>
  </si>
  <si>
    <t>F5(20%) + REP + CBUQ(5)</t>
  </si>
  <si>
    <t>F5(30%) + REP + CBUQ(5)</t>
  </si>
  <si>
    <t>FR5(100%) + REP + TSDp+ CBUQ(5)</t>
  </si>
  <si>
    <t>REC5</t>
  </si>
  <si>
    <t>1000 &lt; 2000</t>
  </si>
  <si>
    <t>F5(%) + Micro (0,8)</t>
  </si>
  <si>
    <t>CBUQ(7)</t>
  </si>
  <si>
    <t>F5(5%) + CBUQ(7)</t>
  </si>
  <si>
    <t>F5(10%) + CBUQ(7)</t>
  </si>
  <si>
    <t>F5(20%) + CBUQ(7)</t>
  </si>
  <si>
    <t>F5(20%) + REP + CBUQ(6)</t>
  </si>
  <si>
    <t>F5(30%) + REP + CBUQ(6)</t>
  </si>
  <si>
    <t>FR5(100%) + REP + TSDp+ CBUQ(7)</t>
  </si>
  <si>
    <t>REC7</t>
  </si>
  <si>
    <t>2000 &lt; 3000</t>
  </si>
  <si>
    <t>CBUQ(8)</t>
  </si>
  <si>
    <t>F5(5%) + CBUQ(8)</t>
  </si>
  <si>
    <t>F5(10%) + CBUQ (3)</t>
  </si>
  <si>
    <t>F5(20%) + CBUQ (3)</t>
  </si>
  <si>
    <t>F5(10%) + CBUQ(8)</t>
  </si>
  <si>
    <t>F5(20%) + REP + CBUQ(3)</t>
  </si>
  <si>
    <t>F5(30%) + REP + CBUQ(3)</t>
  </si>
  <si>
    <t>F5(20%) + REP + CBUQ(7)</t>
  </si>
  <si>
    <t>F5(30%) + REP + CBUQ(7)</t>
  </si>
  <si>
    <t>FR5(100%) + REP + CBUQ(5)</t>
  </si>
  <si>
    <t>FR5(100%) + REP + TSDp+ CBUQ(8)</t>
  </si>
  <si>
    <t>REC8</t>
  </si>
  <si>
    <t>3000 &lt; 5000</t>
  </si>
  <si>
    <t>&gt; 5000</t>
  </si>
  <si>
    <t>A ser avaliado conforme solução de pista</t>
  </si>
  <si>
    <t>RP(1%) + Micro (0,8)</t>
  </si>
  <si>
    <t>RP(3%) + Micro (0,8)</t>
  </si>
  <si>
    <t>RP(1%) + CBUQ(5)</t>
  </si>
  <si>
    <t>RP(3%) + CBUQ(5)</t>
  </si>
  <si>
    <t>RP(3%) + TSDp</t>
  </si>
  <si>
    <t>RP(5%) + TSDp</t>
  </si>
  <si>
    <t>RP(5%) + CBUQ(5)</t>
  </si>
  <si>
    <t>RP(5%) + REP + TSDp</t>
  </si>
  <si>
    <t>RP(10%) + REP + TSDp</t>
  </si>
  <si>
    <t>RP(5%) + REP + CBUQ(5)</t>
  </si>
  <si>
    <t>RP(10%) + REP + CBUQ(5)</t>
  </si>
  <si>
    <t>RP(15%) + REP + CBUQ(5)</t>
  </si>
  <si>
    <t>RP(5%) + REP + CBUQ(6)</t>
  </si>
  <si>
    <t>RP(10%) + REP + CBUQ(6)</t>
  </si>
  <si>
    <t>&gt; 2000</t>
  </si>
  <si>
    <t>F5 : fresagem com e = 5cm + recomposição com CBUQ(5)</t>
  </si>
  <si>
    <t>FR5 : fresagem com e = 5cm</t>
  </si>
  <si>
    <t>REP : reperfilagem com massa fina de CBUQ, com e = 2cm</t>
  </si>
  <si>
    <t>Micro(e) : microrrevestimento asfáltico frio, na espessura indicada</t>
  </si>
  <si>
    <t>CBUQ(e): camada de CBUQ com espessura indicada</t>
  </si>
  <si>
    <t>TSDp : tratamento superficial duplo</t>
  </si>
  <si>
    <t>TSDp : tratamento superficial duplo com adição de polímero</t>
  </si>
  <si>
    <t>RECe : reconstrução através de reciclagem de base + revestimento com CBUQ na espessura indicada</t>
  </si>
  <si>
    <t>RP : remendo profundo</t>
  </si>
  <si>
    <t>Esta metodologia tem por objetivo propor estratégias de escolha de soluções de reabilitação de pavimentos orientando através de alternativas viáveis sobre o aspecto técnico para cada estágio de deterioração do pavimento, em termos das características superficiais, funcionais e estruturais.</t>
  </si>
  <si>
    <t>Dessa forma, esta metodologia não determina as soluções, ela indica as restrições de cada tipo de solução em função das características funcionais e estruturais do pavimento.</t>
  </si>
  <si>
    <t xml:space="preserve">As soluções de pista de rolamento devem ser compatibilizadas com as dos acostamentos, seja por características construtivas, quanto por características relativas às soluções escolhidas para a pista. Ainda, recomenda-se atenção na escolha da soluções de acostamento, para que estas não provoquem o confinamento de água nas camadas da pista de rolamento. Deve-se observar o degrau existente entre pista e acostamento, que não poderá exceder 5 (cinco) centímetros. </t>
  </si>
  <si>
    <t>Considerações para a escolha das soluções:</t>
  </si>
  <si>
    <t>O catálogo se aplica à rodovias com revestimento em CBUQ e base de natureza puramente granular</t>
  </si>
  <si>
    <t xml:space="preserve">Nas soluções com fresagem deve-se se evitar a fresagem de toda a espessura do pavimento, de modo a não se atingir a camada da base. Desta forma, recomenda-se a avaliação da espessura e estado da camada de revestimento existente. </t>
  </si>
  <si>
    <t>As restrições impostas às soluções com fresagem contínua (em termos de flechas) podem ser amenizadas se as deformações plásticas ocorrentes forem originadas unicamente de deficiência da mistura asfáltica. Inicialmente, deve-se avaliar a origem da deformação plástica: excesso de CAP; excesso de carga dos veículos; ou deficiência no projeto da mistura. Desde que se constate que o defeito foi causado pelo excesso de carga e que a  mistura tenha capacidade de fato de suporte, pode-se adotar a fresagem para a correção, mesmo quando se tem flecha superior a 13mm.</t>
  </si>
  <si>
    <t>As soluções de restauração devem ser avaliadas juntamente com a análise da drenagem superficial e profunda, além de ser observado o controle de qualidade de execução.</t>
  </si>
  <si>
    <t>As soluções de bloqueio de trincas com tratamento superficial  somente deve ser aplicada quando não se tem deformações plásticas. Caso elas existam, deve ser efetuada a correção prévia das deformações.</t>
  </si>
  <si>
    <t>Partindo-se da DNER-PRO 11/79, na Tabela 1 observa-se uma orientação quanto ao tipo de intervenção a ser adotada em função do IGG, Raio e Deflexão Característica do segmento.</t>
  </si>
  <si>
    <t>Tabela 1 - Orientações quanto ao tipo de intervenção a ser adotada</t>
  </si>
  <si>
    <t>Hipótese</t>
  </si>
  <si>
    <t>R (m)</t>
  </si>
  <si>
    <t>D0 (0,01 mm)</t>
  </si>
  <si>
    <t>Intervenção</t>
  </si>
  <si>
    <t>I</t>
  </si>
  <si>
    <t>IGG &lt; 180</t>
  </si>
  <si>
    <t>R &gt; 100</t>
  </si>
  <si>
    <t>D0 &lt; Dadm</t>
  </si>
  <si>
    <t>Correções Superficiais</t>
  </si>
  <si>
    <t>IIa</t>
  </si>
  <si>
    <t>Dadm &lt; D0 &lt; 3 Dadm</t>
  </si>
  <si>
    <t>Reforço</t>
  </si>
  <si>
    <t>IIb</t>
  </si>
  <si>
    <t>D0 &gt; 3 Dadm</t>
  </si>
  <si>
    <t>Reforço ou Reconstrução</t>
  </si>
  <si>
    <t>III</t>
  </si>
  <si>
    <t>R &lt; 100</t>
  </si>
  <si>
    <t>IV</t>
  </si>
  <si>
    <t>D0 &gt; Dadm</t>
  </si>
  <si>
    <t>V</t>
  </si>
  <si>
    <t>IGG &gt; 180</t>
  </si>
  <si>
    <t>Reconstrução</t>
  </si>
  <si>
    <t>RESTRIÇÃO: NÃO EXECUTAR QUANDO</t>
  </si>
  <si>
    <t>% DA ÁREA COM</t>
  </si>
  <si>
    <t>F (mm)</t>
  </si>
  <si>
    <t>IRI (m/km)</t>
  </si>
  <si>
    <t>DC (0,01 mm)</t>
  </si>
  <si>
    <t>FC-2 %</t>
  </si>
  <si>
    <t>FC -3 %</t>
  </si>
  <si>
    <t>Fx (y)</t>
  </si>
  <si>
    <t>Fresagem (espessura "x" cm ) + Recomposição de CBUQ (espessura "x" cm) em parte da área "y" %</t>
  </si>
  <si>
    <t>&gt; 30</t>
  </si>
  <si>
    <t>&gt; 20</t>
  </si>
  <si>
    <t>&gt; 80</t>
  </si>
  <si>
    <t>&gt; 7</t>
  </si>
  <si>
    <t>&gt; 3,5</t>
  </si>
  <si>
    <t>&gt; D adm</t>
  </si>
  <si>
    <t>TSS</t>
  </si>
  <si>
    <t>Tratamento Superficial Simples</t>
  </si>
  <si>
    <t>&gt; 50</t>
  </si>
  <si>
    <t>&gt; 0</t>
  </si>
  <si>
    <t>TSSpol</t>
  </si>
  <si>
    <t>Tratamento Superficial Simples (com emulsão modificada por polímero)</t>
  </si>
  <si>
    <t>&gt;0</t>
  </si>
  <si>
    <t>Tratamento Superficial Duplo</t>
  </si>
  <si>
    <t>&gt; 10</t>
  </si>
  <si>
    <t>TSDpol</t>
  </si>
  <si>
    <t>Tratamento Superficial Duplo (com emulsão modificada por polímero)</t>
  </si>
  <si>
    <t>Micro (1,5)</t>
  </si>
  <si>
    <t>Microrrevestimeto asfáltico a frio na espessura de 1,5 cm</t>
  </si>
  <si>
    <t>MICROq</t>
  </si>
  <si>
    <t>Microrrevestimeto asfáltico a quente</t>
  </si>
  <si>
    <t>Reperfilamento com CBUQ tipo "massa fina" (espessura de 2 cm)</t>
  </si>
  <si>
    <t>&gt; 15</t>
  </si>
  <si>
    <t>&gt; 4,0</t>
  </si>
  <si>
    <t>Micro(1,5) + CPAx</t>
  </si>
  <si>
    <t>Microrrevestimento asfáltico a frio na espessura de 1,5 cm + Camada Porosa de Atrito (espessura "x")</t>
  </si>
  <si>
    <t>&gt; 100</t>
  </si>
  <si>
    <t>&gt; 5</t>
  </si>
  <si>
    <t>REP + CPAx</t>
  </si>
  <si>
    <t>Reperfilamento com CBUQ tipo "massa fina" (espessura de 2 cm) + Camada Porosa de Atrito (espessura "x")</t>
  </si>
  <si>
    <t>Fx (y) + REP</t>
  </si>
  <si>
    <t>Fresagem (espessura "x" cm ) + Recomposição de CBUQ (espessura "x" cm) em parte da área "y" % + Reperfilamento com CBUQ tipo "massa fina" (espessura de 2 cm)</t>
  </si>
  <si>
    <t>&gt; 150</t>
  </si>
  <si>
    <t>&gt; 4,5</t>
  </si>
  <si>
    <t>Fx (y) + Micro + CPAx</t>
  </si>
  <si>
    <t>Fresagem (espessura "x" cm ) + Recomposição de CBUQ (espessura "x" cm) em parte da área "y" % + Microrrevestimento asfáltico a frio na espessura de 1,5 cm + Camada Porosa de Atrito (espessura "x")</t>
  </si>
  <si>
    <t>&gt; 120</t>
  </si>
  <si>
    <t>Fx (y) + REP + CPAx</t>
  </si>
  <si>
    <t>Fresagem (espessura "x" cm ) + Recomposição de CBUQ (espessura "x" cm) em parte da área "y" % + Reperfilamento com CBUQ tipo "massa fina" (espessura de 2 cm) + Camada Porosa de Atrito (espessura "x")</t>
  </si>
  <si>
    <t>Fx + REP</t>
  </si>
  <si>
    <t>Fresagem em toda a área (espessura "x" cm ) + Reperfilamento com CBUQ tipo "massa fina" (espessura de 2 cm)</t>
  </si>
  <si>
    <t>&gt; 7,0</t>
  </si>
  <si>
    <t>Fresagem em toda a área (espessura "x" cm ) + Microrrevestimento asfáltico a frio na espessura de 1,5 cm + Camada Porosa de Atrito (espessura "x")</t>
  </si>
  <si>
    <t xml:space="preserve">&gt;30 </t>
  </si>
  <si>
    <t>CBUQ(e)</t>
  </si>
  <si>
    <t xml:space="preserve">Camada de CBUQ (espessura "e" cm) </t>
  </si>
  <si>
    <t>CBUQp(e)</t>
  </si>
  <si>
    <t xml:space="preserve">Camada de CBUQ com adição de polímero (espessura "e" cm) </t>
  </si>
  <si>
    <t>REP + CBUQ(e)</t>
  </si>
  <si>
    <t>Reperfilamento com CBUQ tipo "massa fina" (espessura de 2 cm) + Camada de CBUQ (espessura "e" cm)</t>
  </si>
  <si>
    <t>&gt;5,5</t>
  </si>
  <si>
    <t>REP + CBUQp(e)</t>
  </si>
  <si>
    <t>Reperfilamento com CBUQ tipo "massa fina" (espessura de 2 cm) + Camada de CBUQ com adição de polímero (espessura "e" cm)</t>
  </si>
  <si>
    <t>TSDpol + CBUQ(e)</t>
  </si>
  <si>
    <t xml:space="preserve">Tratamento Superficial Duplo (com emulsão modificada por polímero) + Camada de CBUQ (espessura "e" cm) </t>
  </si>
  <si>
    <t>TSDpol + CBUQp(e)</t>
  </si>
  <si>
    <t xml:space="preserve">Tratamento Superficial Duplo (com emulsão modificada por polímero) + Camada de CBUQ com adição de polímero (espessura "e" cm) </t>
  </si>
  <si>
    <t>REP + TSDpol + CBUQ(e)</t>
  </si>
  <si>
    <t xml:space="preserve">Reperfilamento com CBUQ tipo "massa fina" (espessura de 2 cm) + Tratamento Superficial Duplo (com emulsão modificada por polímero) + Camada de CBUQ (espessura "e" cm) </t>
  </si>
  <si>
    <t>Micro(1,5) + CBUQ(e)</t>
  </si>
  <si>
    <t xml:space="preserve">Microrrevestimento asfáltico a frio na espessura de 1,5 cm + Camada de CBUQ (espessura "e" cm) </t>
  </si>
  <si>
    <t>Micro(1,5) + CBUQp(e)</t>
  </si>
  <si>
    <t xml:space="preserve">Microrrevestimento asfáltico a frio na espessura de 1,5 cm + Camada de CBUQ com adição de polímero (espessura "e" cm) </t>
  </si>
  <si>
    <t>&gt; 3,0</t>
  </si>
  <si>
    <t>Fx (y) + CBUQ(e)</t>
  </si>
  <si>
    <t xml:space="preserve">Fresagem (espessura "x" cm ) + Recomposição de CBUQ (espessura "x" cm) em parte da área "y" %  + Camada de CBUQ (espessura "e" cm) </t>
  </si>
  <si>
    <t>&gt; 5,0</t>
  </si>
  <si>
    <t>Fx (y) + CBUQp(e)</t>
  </si>
  <si>
    <t>Fresagem (espessura "x" cm ) + Recomposição de CBUQ (espessura "x" cm) em parte da área "y" %  + Camada de CBUQ com adição de polímero (espessura "e" cm)</t>
  </si>
  <si>
    <t>Fx (y) + REP + CBUQ(e)</t>
  </si>
  <si>
    <t>Fresagem (espessura "x" cm ) + Recomposição de CBUQ (espessura "x" cm) em parte da área "y" % + Reperfilamento com CBUQ tipo "massa fina" (espessura de 2 cm) + Camada de CBUQ (espessura "e" cm)</t>
  </si>
  <si>
    <t>&gt; 75</t>
  </si>
  <si>
    <t>&gt; 25</t>
  </si>
  <si>
    <t>&gt; 6,0</t>
  </si>
  <si>
    <t>Fx (y) + REP + CBUQp(e)</t>
  </si>
  <si>
    <t xml:space="preserve">Fresagem (espessura "x" cm ) + Recomposição de CBUQ (espessura "x" cm) em parte da área "y" % + Reperfilamento com CBUQ tipo "massa fina" (espessura de 2 cm) + Camada de CBUQ com adição de polímero (espessura "e" cm) </t>
  </si>
  <si>
    <t>Fx (y) + TSDpol + CBUQ(e)</t>
  </si>
  <si>
    <t xml:space="preserve">Fresagem (espessura "x" cm ) + Recomposição de CBUQ (espessura "x" cm) em parte da área "y" %  + Tratamento Superficial Duplo (com emulsão modificada por polímero) + Camada de CBUQ (espessura "e" cm) </t>
  </si>
  <si>
    <t>Fx (y) + TSDpol + CBUQp(e)</t>
  </si>
  <si>
    <t>Fresagem (espessura "x" cm ) + Recomposição de CBUQ (espessura "x" cm) em parte da área "y" %  + Tratamento Superficial Duplo (com emulsão modificada por polímero) + Camada de CBUQ com adição de polímero (espessura "e" cm)</t>
  </si>
  <si>
    <t>Fx (y) + REP +  TSDpol + CBUQ(e)</t>
  </si>
  <si>
    <t xml:space="preserve">Fresagem (espessura "x" cm ) + Recomposição de CBUQ (espessura "x" cm) em parte da área "y" %  + Reperfilamento com CBUQ tipo "massa fina" (espessura de 2 cm) + Tratamento Superficial Duplo (com emulsão modificada por polímero) + Camada de CBUQ (espessura "e" cm) </t>
  </si>
  <si>
    <t>&gt; 180</t>
  </si>
  <si>
    <t>Fx (y) + Micro(1,5) + CBUQ(e)</t>
  </si>
  <si>
    <t xml:space="preserve">Fresagem (espessura "x" cm ) + Recomposição de CBUQ (espessura "x" cm) em parte da área "y" % + Microrrevestimento asfáltico a frio na espessura de 1,5 cm + Camada de CBUQ (espessura "e" cm) </t>
  </si>
  <si>
    <t>&gt; 5,5</t>
  </si>
  <si>
    <t>Fx (y) + Micro(1,5) + CBUQp(e)</t>
  </si>
  <si>
    <t xml:space="preserve">Fresagem (espessura "x" cm ) + Recomposição de CBUQ (espessura "x" cm) em parte da área "y" % + Microrrevestimento asfáltico a frio na espessura de 1,5 cm + Camada de CBUQ com adição de polímero (espessura "e" cm) </t>
  </si>
  <si>
    <t>Fx (y) + CBUQp(e) + CPAx</t>
  </si>
  <si>
    <t>Fresagem (espessura "x" cm ) + Recomposição de CBUQ (espessura "x" cm) em parte da área "y" % + Camada de CBUQ com adição de polímero (espessura "e" cm) + Camada Porosa de Atrito (espessura "x")</t>
  </si>
  <si>
    <t>Fx + CBUQ(e)</t>
  </si>
  <si>
    <t xml:space="preserve">Fresagem em toda a área (espessura "x" cm ) + Camada de CBUQ (espessura "e" cm) </t>
  </si>
  <si>
    <t>Fx + CBUQp(e)</t>
  </si>
  <si>
    <t>Fresagem em toda a área (espessura "x" cm) + Camada de CBUQ com adição de polímero (espessura "e" cm)</t>
  </si>
  <si>
    <t>Fx + REP + CBUQ(e)</t>
  </si>
  <si>
    <t>Fresagem em toda a área (espessura "x" cm ) + Reperfilamento com CBUQ tipo "massa fina" (espessura de 2 cm) + Camada de CBUQ (espessura "e" cm)</t>
  </si>
  <si>
    <t>Fx + REP + CBUQp(e)</t>
  </si>
  <si>
    <t xml:space="preserve">Fresagem em toda a área (espessura "x" cm ) + Reperfilamento com CBUQ tipo "massa fina" (espessura de 2 cm) + Camada de CBUQ com adição de polímero (espessura "e" cm) </t>
  </si>
  <si>
    <t>Fx + TSDpol + CBUQ(e)</t>
  </si>
  <si>
    <t xml:space="preserve">Fresagem em toda a área (espessura "x" cm )  + Tratamento Superficial Duplo (com emulsão modificada por polímero) + Camada de CBUQ (espessura "e" cm) </t>
  </si>
  <si>
    <t>Fx + TSDpol + CBUQp(e)</t>
  </si>
  <si>
    <t>Fresagem em toda a área (espessura "x" cm ) + Tratamento Superficial Duplo (com emulsão modificada por polímero) + Camada de CBUQ com adição de polímero (espessura "e" cm)</t>
  </si>
  <si>
    <t>Fx + REP +  TSDpol + CBUQ(e)</t>
  </si>
  <si>
    <t xml:space="preserve">Fresagem em toda a área (espessura "x" cm ) + Reperfilamento com CBUQ tipo "massa fina" (espessura de 2 cm) + Tratamento Superficial Duplo (com emulsão modificada por polímero) + Camada de CBUQ (espessura "e" cm) </t>
  </si>
  <si>
    <t>Fx  + Micro(1,5) + CBUQ(e)</t>
  </si>
  <si>
    <t xml:space="preserve">Fresagem em toda a área (espessura "x" cm ) + Microrrevestimento asfáltico a frio na espessura de 1,5 cm + Camada de CBUQ (espessura "e" cm) </t>
  </si>
  <si>
    <t>Fx + Micro(1,5) + CBUQp(e)</t>
  </si>
  <si>
    <t xml:space="preserve">Fresagem em toda a área (espessura "x" cm ) + Microrrevestimento asfáltico a frio na espessura de 1,5 cm + Camada de CBUQ com adição de polímero (espessura "e" cm) </t>
  </si>
  <si>
    <t>Fx + CBUQp(e) + CPAx</t>
  </si>
  <si>
    <t>Fresagem em toda a área (espessura "x" cm ) + Camada de CBUQ com adição de polímero (espessura "e" cm) + Camada Porosa de Atrito (espessura "x")</t>
  </si>
  <si>
    <t>RECe-sol/TSD</t>
  </si>
  <si>
    <t>Reciclagem de base e revestimento existente com adição de Solo (como base) + TSD + revestimento com CBUQ na espessura indicada</t>
  </si>
  <si>
    <t>RECe-bri/TSD</t>
  </si>
  <si>
    <t>Reciclagem de base e revestimento existente com adição de Brita (como base) + TSD + revestimento com CBUQ na espessura indicada</t>
  </si>
  <si>
    <t>RECe-cim/TSD</t>
  </si>
  <si>
    <t>Reciclagem de base e revestimento existente com adição de Cimento e Brita (como base) + TSD + revestimento com CBUQ na espessura indicada</t>
  </si>
  <si>
    <t>REC-par/TSD</t>
  </si>
  <si>
    <t>Reconstrução Parcial com Reciclagem (sem adição de material) ou reestabilização de base e revestimento (como sub-base) + base nova +  TSD + CBUQ</t>
  </si>
  <si>
    <t>Sem restrições</t>
  </si>
  <si>
    <t>REC-inv/TSD</t>
  </si>
  <si>
    <t>Reciclagem de base e revestimento existente com adição de cimento e Brita (como sub-base) + Base de Brita graduada +  TSD + CBUQ (pavimento invertido)</t>
  </si>
  <si>
    <t>REC-mis/TSD</t>
  </si>
  <si>
    <t>Reperfilamento com CBUQ tipo "massa fina" (espessura de 2 cm) + Base de Brita Graduada +  TSD + CBUQ (reforço misto)</t>
  </si>
  <si>
    <t>REC-tot/TSD</t>
  </si>
  <si>
    <t>Reconstrução total: remoção do pavimento e execução de sub-base nova + base nova +  TSD + CBUQ</t>
  </si>
  <si>
    <t>METODOLOGIA I</t>
  </si>
  <si>
    <t>RODOVIAS COM REVESTIMENTO EM CONCRETO BETUMINOSO USINADO A QUENTE - CBUQ</t>
  </si>
  <si>
    <t>RODOVIAS COM REVESTIMENTO EM TRATAMENTO SUPERFICIAL</t>
  </si>
  <si>
    <t>METODOLOGIA II</t>
  </si>
  <si>
    <t>SOLUÇÕES PARA PAVIMENTOS SEM PROBLEMAS ESTRUTURAIS - CORREÇÕES FUNCIONAIS</t>
  </si>
  <si>
    <t>SOLUÇÕES PARA PAVIMENTOS COM PROBLEMAS ESTRUTURAIS - CORREÇÕES FUNCIONAIS E ESTRUTURAIS (SEM FRESAGEM)</t>
  </si>
  <si>
    <t>SOLUÇÕES PARA PAVIMENTOS COM PROBLEMAS ESTRUTURAIS - CORREÇÕES FUNCIONAIS E ESTRUTURAIS (FRESAGEM DESCONTÍNUA)</t>
  </si>
  <si>
    <t>SOLUÇÕES PARA PAVIMENTOS COM PROBLEMAS ESTRUTURAIS - CORREÇÕES FUNCIONAIS E ESTRUTURAIS (FRESAGEM CONTÍNUA)</t>
  </si>
  <si>
    <t>SOLUÇÕES PARA PAVIMENTOS COM PROBLEMAS ESTRUTURAIS - CORREÇÕES FUNCIONAIS E ESTRUTURAIS - RECONSTRUÇÃO</t>
  </si>
  <si>
    <t>ELIMINAÇÃO DE PASSIVOS</t>
  </si>
  <si>
    <t>Microrrevestimento a frio com emulsão modificada com polímero de 1,5 cm - faixa III - brita comercial</t>
  </si>
  <si>
    <t>SERVIÇOS POR DESEMPENHO</t>
  </si>
  <si>
    <t>TRANSPORTE</t>
  </si>
  <si>
    <t>ITENS COMPLEMENTARES</t>
  </si>
  <si>
    <t>Administração Local</t>
  </si>
  <si>
    <t>Canteiro de Obras</t>
  </si>
  <si>
    <t>Mobilização e Desmobilização</t>
  </si>
  <si>
    <r>
      <rPr>
        <b/>
        <sz val="10"/>
        <rFont val="Times New Roman"/>
        <family val="1"/>
      </rPr>
      <t>4</t>
    </r>
    <r>
      <rPr>
        <sz val="10"/>
        <rFont val="Times New Roman"/>
        <family val="1"/>
      </rPr>
      <t>. Para compor o rol de serviços dos grupos por desempenho, devem ser previstos os insumos e o respectivo transportes, de forma a permitir sua completa execução. Seus custos serão calculados na memória de cálculo, portanto, o grupo por desempenho comporá item específico de planilha orçamentária, de frequência mensal, cujo valor unitário será formado pela soma de todos os serviços.</t>
    </r>
  </si>
  <si>
    <t>Mês.2023/UF</t>
  </si>
  <si>
    <t>XXXII - ANÁLISE DA CRITICIDADE POR ACIDENTES</t>
  </si>
  <si>
    <t>XXXIII - MATRIZ DE SOLUÇÕES</t>
  </si>
  <si>
    <t>XXXV - FATOR HORÁRIO DE PICO</t>
  </si>
  <si>
    <t>XXXVI - NÍVEL DE SERVIÇO</t>
  </si>
  <si>
    <t>I - MODELO CADASTRO DO INVENTÁRIO DOS ELEMENTOS GERADORES DE CONSERVAÇÃO</t>
  </si>
  <si>
    <t>XVI - ORIENTAÇÕES SOBRE COTAÇÕES DE INSUMOS</t>
  </si>
  <si>
    <t>XVIII - BINÔMIO DE AQUISIÇÃO E TRANSPORTE DE MATERIAL BETUMINOSO</t>
  </si>
  <si>
    <t>XX- ORIENTAÇÕES SOBRE TRANSPORTE DE INSUMOS</t>
  </si>
  <si>
    <t>XXIV - MODELO DE PLANILHAS DE ORÇAMENTO</t>
  </si>
  <si>
    <t>XXV - MODELO DE CRONOGRAMA</t>
  </si>
  <si>
    <t>XXVII - CRITÉRIO DE MEDIÇÃO DO GRUPO POR DESEMPENHO</t>
  </si>
  <si>
    <t>XXX - MODELO DO TERMO DE APROVAÇÃO</t>
  </si>
  <si>
    <t>XXXI - RECEBIMENTO DE OBRA</t>
  </si>
  <si>
    <t>Grupos de Serviços</t>
  </si>
  <si>
    <t>1) ELIMINAÇÃO DE PASSIVOS</t>
  </si>
  <si>
    <t>2) SOLUÇÕES DE PISTA</t>
  </si>
  <si>
    <t>3) SOLUÇÕES DE ACOSTAMENTO</t>
  </si>
  <si>
    <t>4) SERVIÇOS POR DESEMPENHO</t>
  </si>
  <si>
    <t>5) DEMAIS SERVIÇOS DE CONSERVAÇÃO</t>
  </si>
  <si>
    <t>6) SINALIZAÇÃO</t>
  </si>
  <si>
    <t>7) MATERIAL BETUMINOSO</t>
  </si>
  <si>
    <t>AQUISIÇÃO</t>
  </si>
  <si>
    <t>8) TRANSPORTE</t>
  </si>
  <si>
    <t>9) ITENS COMPLEMENTARES</t>
  </si>
  <si>
    <t>VMD - Resultado da Contagem</t>
  </si>
  <si>
    <r>
      <t xml:space="preserve">AG - Adequação Geométrica: </t>
    </r>
    <r>
      <rPr>
        <sz val="12"/>
        <color theme="1"/>
        <rFont val="Times New Roman"/>
        <family val="1"/>
      </rPr>
      <t>para adequar trechos com problemas de visibilidade ou curvas acentuadas, inclui alteração da geometria da rodovia, contornos rodoviários, interseções em desnível e áreas de escape que demanda projetos especiais.</t>
    </r>
  </si>
  <si>
    <t>Soluções consideradas de alto custo</t>
  </si>
  <si>
    <t xml:space="preserve"> - Consultar a Diretoria de Infraestrutura Rodoviária.</t>
  </si>
  <si>
    <t xml:space="preserve"> - Implantação de áreas de escape.</t>
  </si>
  <si>
    <t xml:space="preserve"> - Implantação de retornos operacionais.</t>
  </si>
  <si>
    <t xml:space="preserve"> - Pequenas correções de geometria (aumento de raio de curvas horizontais).</t>
  </si>
  <si>
    <r>
      <t xml:space="preserve">    Art. 1º </t>
    </r>
    <r>
      <rPr>
        <b/>
        <sz val="12"/>
        <rFont val="Times New Roman"/>
        <family val="1"/>
      </rPr>
      <t>APROVAR</t>
    </r>
    <r>
      <rPr>
        <sz val="12"/>
        <rFont val="Times New Roman"/>
        <family val="1"/>
      </rPr>
      <t xml:space="preserve"> as soluções e o Orçamento Referencial do </t>
    </r>
    <r>
      <rPr>
        <b/>
        <sz val="12"/>
        <color rgb="FFFF0000"/>
        <rFont val="Times New Roman"/>
        <family val="1"/>
      </rPr>
      <t>Programa Revitaliza - BR ou Programa de Implantação de Faixas Adicionais e Implantação de Acostamentos</t>
    </r>
    <r>
      <rPr>
        <sz val="12"/>
        <rFont val="Times New Roman"/>
        <family val="1"/>
      </rPr>
      <t xml:space="preserve"> abaixo descrito:</t>
    </r>
  </si>
  <si>
    <t>(Assinado eletronicamente)
________________________________________________
Coordenador-Geral de Manutenção e Restauração Rodoviária
CGMRR/DIR</t>
  </si>
  <si>
    <r>
      <t xml:space="preserve">   </t>
    </r>
    <r>
      <rPr>
        <b/>
        <sz val="12"/>
        <color theme="1"/>
        <rFont val="Times New Roman"/>
        <family val="1"/>
      </rPr>
      <t xml:space="preserve"> CONSIDERANDO</t>
    </r>
    <r>
      <rPr>
        <sz val="12"/>
        <color theme="1"/>
        <rFont val="Times New Roman"/>
        <family val="1"/>
      </rPr>
      <t xml:space="preserve"> que a documentação foi elaborada de acordo com os procedimentos definidos na Resolução nº  __, de __ de ______de 2023, publicada no Boletim Administrativo nº __, de __ de _____ de 2023 do DNIT a qual estabelece procedimentos a serem utilizados na elaboração e contratação para execução das obras e serviços de manutenção rodoviária do Departamento Nacional de Infraestrutura de Transportes - DNIT, decorrente do Programa Revitaliza - BR, Eliminação de Ponto Crítico, Implantação de faixas adicionais e acostamentos, assim como para situações que fazem parte do escopo de manutenção rodoviária.;</t>
    </r>
  </si>
  <si>
    <t>Departamento Nacional de Infraestrutura de Transportes
Sede do DNIT em Brasília/DF
Diretoria de Infraestrutura Rodoviária
Coordenação-Geral de Manutenção e Restauração Rodoviária</t>
  </si>
  <si>
    <r>
      <t xml:space="preserve">    A </t>
    </r>
    <r>
      <rPr>
        <b/>
        <sz val="12"/>
        <rFont val="Times New Roman"/>
        <family val="1"/>
      </rPr>
      <t>Coordenação-Geral de Manutenção e Restauração Rodoviária - CGMRR do Departamento Nacional de Infraestrutura de Transportes - DNIT</t>
    </r>
    <r>
      <rPr>
        <sz val="12"/>
        <rFont val="Times New Roman"/>
        <family val="1"/>
      </rPr>
      <t xml:space="preserve"> , no uso das atribuições que lhe confere o art. Xº da Portaria n° XXXX, de XX de XXX de XXX, publicada no DOU , tendo em vista o constante do </t>
    </r>
    <r>
      <rPr>
        <b/>
        <sz val="12"/>
        <rFont val="Times New Roman"/>
        <family val="1"/>
      </rPr>
      <t>Processo n.º</t>
    </r>
    <r>
      <rPr>
        <sz val="12"/>
        <rFont val="Times New Roman"/>
        <family val="1"/>
      </rPr>
      <t xml:space="preserve"> ___.____/__-__ e,</t>
    </r>
  </si>
  <si>
    <t>Coordenada Pontual</t>
  </si>
  <si>
    <t>1. A condição da Defensa ou Ancoragem a ser inventariada pode ser classificada como:
- Satisfatória
- Remover
- Recompor
A condição "Remover" refere-se à condição de remover defensas ou ancoragens que não apresentem condições adequadas de uso.
A condição "Recompor" refere-se à condição de recompor uma defensa ou ancoragem já existente e que não apresente condições adequadas de uso ou que já foi removida.</t>
  </si>
  <si>
    <t>Satisfatória
(m)</t>
  </si>
  <si>
    <t>Satisfatória
(unidade)</t>
  </si>
  <si>
    <t>1. A condição da Cerca a ser inventariada pode ser classificada como:
- Satisfatória
- Remover
- Recompor</t>
  </si>
  <si>
    <t>Satisfatória
 (m)</t>
  </si>
  <si>
    <t>1. A condição do Meio Fio a ser inventariado pode ser classificada como:
- Satisfatória
- Demolir
- Recompor</t>
  </si>
  <si>
    <t>1. A condição da Sarjeta a ser inventariada pode ser classificada como:
- Satisfatória
- Demolir
- Recompor</t>
  </si>
  <si>
    <t>1. A condição da Valeta a ser inventariada pode ser classificada como:
- Satisfatória
- Demolir
- Recompor</t>
  </si>
  <si>
    <t>1. A condição da Descida d'Água a ser inventariada pode ser classificada como:
- Satisfatória
- Demolir
- Recompor</t>
  </si>
  <si>
    <t>1. A condição da Entrada para Descida d'Água a ser inventariada pode ser classificada como:
- Satisfatória
- Demolir
- Recompor</t>
  </si>
  <si>
    <t>Total de Ponte existente:</t>
  </si>
  <si>
    <t>Total geral de Guarda-Corpo:</t>
  </si>
  <si>
    <t>Total geral de Barreira New Jersey:</t>
  </si>
  <si>
    <t>1. A condição da OAC a ser inventariada pode ser classificada como:
- Satisfatória
- Demolir
- Recompor</t>
  </si>
  <si>
    <t>2. A condição do Dispositivo de Segurança Lateral a ser inventariado pode ser classificada como:
- Satisfatória, quando pelo menos 50% do elemento apresenta condição satisfatória.
- Demolir, quando até 50% do elemento apresenta necessidade de demolição.
- Recompor, quando até 50% do elemento apresenta necessidade de recomposição.</t>
  </si>
  <si>
    <t>1. A condição da Tacha ou do Tachão pode ser classificada como:
-Satisfatória
- Recompor</t>
  </si>
  <si>
    <t>Trincas Isoladas</t>
  </si>
  <si>
    <t>Interligadas</t>
  </si>
  <si>
    <t>Afundamentos</t>
  </si>
  <si>
    <t>Outros Defeitos</t>
  </si>
  <si>
    <t>3ª Faixa</t>
  </si>
  <si>
    <t>Solução adotada para Pista</t>
  </si>
  <si>
    <t>DEMAIS SERVIÇOS DE CONSERVAÇÃO</t>
  </si>
  <si>
    <t>Recomposição total de cerca com mourão de madeira</t>
  </si>
  <si>
    <t>Recomposição parcial de cerca com mourão de madeira - mourão</t>
  </si>
  <si>
    <t>Recomposição parcial de cerca com mourão de madeira - arame</t>
  </si>
  <si>
    <t>Poda de árvores com até 5 m de altura</t>
  </si>
  <si>
    <t>Enrocamento de pedra jogada - pedra de mão comercial - fornecimento e assentamento</t>
  </si>
  <si>
    <t>Placa para sinalização de obras montada em cavalete metálico - 1,00 x 1,00 m - utilização de 600 ciclos - fornecimento, 01 implantação e 01 retirada diária</t>
  </si>
  <si>
    <t>Pintura de setas e zebrados com tinta acrílica emulsionada em água - espessura de 0,3 mm</t>
  </si>
  <si>
    <t>Transporte com caminhão basculante de 6 m³ - rodovia pavimentada</t>
  </si>
  <si>
    <t>Transporte com caminhão basculante de 10 m³ - rodovia pavimentada</t>
  </si>
  <si>
    <t>Transporte com caminhão carroceria de 5 t - rodovia pavimentada</t>
  </si>
  <si>
    <t>Transporte com caminhão carroceria de 15 t - rodovia pavimentada</t>
  </si>
  <si>
    <t>tkm</t>
  </si>
  <si>
    <t>5. A planilha deverá conter, no mínimo, as separações apresentadas. Foram apresentados alguns serviços nos itens 1 ao 7, de forma exemplificativa.</t>
  </si>
  <si>
    <r>
      <t xml:space="preserve">Tipo
</t>
    </r>
    <r>
      <rPr>
        <vertAlign val="subscript"/>
        <sz val="10"/>
        <rFont val="Times New Roman"/>
        <family val="1"/>
      </rPr>
      <t>(Simples, Brita, Cimento)</t>
    </r>
  </si>
  <si>
    <t>Tipo
(Simples, Brita, Cimento)</t>
  </si>
  <si>
    <r>
      <rPr>
        <b/>
        <sz val="12"/>
        <rFont val="Times New Roman"/>
        <family val="1"/>
      </rPr>
      <t>Obs:</t>
    </r>
    <r>
      <rPr>
        <sz val="12"/>
        <rFont val="Times New Roman"/>
        <family val="1"/>
      </rPr>
      <t xml:space="preserve"> Demais insumos não apresentados são considerados como CIF (custo inclui seguro e frete), ou seja, já incluem os custos do transporte da aquisição do insumo, sendo os mesmos a cargo do fornecedor, conforme Anexo XX.</t>
    </r>
  </si>
  <si>
    <t xml:space="preserve">    Para a escolha dos fornecedores de materiais betuminosos deve-se proceder com a avaliação  do binômio de aquisição e transporte de materiais betuminosos, em atendimento à Portaria nº 1.977, de 2017 e à Portaria nº 434, de 2017. No Anexo XVIII encontra-se a sugestão de um modelo de Quadro comparativo do binômio de aquisição e transporte de materiais betuminosos.</t>
  </si>
  <si>
    <r>
      <t xml:space="preserve">    A partir da inspeção realizada no fim de cada mês, para verificação da fidelidade da medição, o fiscal do contrato irá verificar o atendimento dos Padrões de Desempenho estabelecidos para os indicadores de cada Grupo por Desempenho contratado.
    Conforme</t>
    </r>
    <r>
      <rPr>
        <sz val="12"/>
        <rFont val="Times New Roman"/>
        <family val="1"/>
      </rPr>
      <t xml:space="preserve"> art. 85, § 2º e </t>
    </r>
    <r>
      <rPr>
        <sz val="12"/>
        <color theme="1"/>
        <rFont val="Times New Roman"/>
        <family val="1"/>
      </rPr>
      <t>§ 3º desta Resolução, a avaliação dos diferentes indicadores será realizada de quilômetro em quilômetro. Dessa forma, o fiscal irá registrar os quilômetros onde os Padrões de Desempenho foram atendidos para obter a extensão total atendida. Partindo-se da extensão contratual é calculada a percentagem da extensão em que os critérios de aceitação foram atendidos.
    Diante da percentagem da extensão atendida, será obtido, por meio da tabela abaixo, o Coeficiente de correlação correspondente que será aplicado no cálculo do fator de pagamento de cada indicador de aceitação.</t>
    </r>
  </si>
  <si>
    <t>II - MODELO CONTAGEM DE TRÁFEGO</t>
  </si>
  <si>
    <t>5. Devem ser prevista a recomposição dos elementos nos casos em que houver soluções com intervenção de base nos acostamentos, conforme necessidade técnica.</t>
  </si>
  <si>
    <r>
      <t xml:space="preserve">SEGMENTO HOMOGÊNEO - FICHA RESUMO </t>
    </r>
    <r>
      <rPr>
        <b/>
        <sz val="12"/>
        <color theme="0" tint="-0.499984740745262"/>
        <rFont val="Times New Roman"/>
        <family val="1"/>
      </rPr>
      <t>(exemplo)</t>
    </r>
  </si>
  <si>
    <t>DNIT-ES 141/22;</t>
  </si>
  <si>
    <t>DNIT-ES 142/22</t>
  </si>
  <si>
    <t xml:space="preserve">    c) O pagamento da última medição só poderá ser liberado após a emissão do Atestado de Execução dos Serviços (definitivo), conforme art. 24 da Instrução Normativa DNIT nº 57, de 14 de setembro de 2021.</t>
  </si>
  <si>
    <t>Limites</t>
  </si>
  <si>
    <t>Fonte: TRB, 2000 e DNER, 1999.</t>
  </si>
  <si>
    <t>Região</t>
  </si>
  <si>
    <t>Fator K</t>
  </si>
  <si>
    <t>Nº de Postos</t>
  </si>
  <si>
    <t>Norte</t>
  </si>
  <si>
    <t>Nordeste</t>
  </si>
  <si>
    <t>Centro</t>
  </si>
  <si>
    <t>Sudeste</t>
  </si>
  <si>
    <t>Sul</t>
  </si>
  <si>
    <t>Média Ponderada</t>
  </si>
  <si>
    <t>K30</t>
  </si>
  <si>
    <t>K50</t>
  </si>
  <si>
    <t>2. Para efeito desta instrução considera-se, com base nos limites estabelecidos nas bibliografias ASHTO (2001); FHWA; TRB (2000) e DNER (1999) e o módulo da média ponderada      das rampas encontradas ao longo do trecho as seguintes condições para cada perfil da rodovia, apresentadas na Tabela 2.</t>
  </si>
  <si>
    <t>Tipo de Terreno</t>
  </si>
  <si>
    <t>% sem visibilidade de ultrapassagem</t>
  </si>
  <si>
    <t>Volume Médio Diário</t>
  </si>
  <si>
    <t>&gt; 6.550</t>
  </si>
  <si>
    <t>&gt; 6.670</t>
  </si>
  <si>
    <t>&gt; 7.130</t>
  </si>
  <si>
    <t>&gt; 14.502</t>
  </si>
  <si>
    <t>&gt; 14.501</t>
  </si>
  <si>
    <t>&gt; 14.500</t>
  </si>
  <si>
    <t>&gt; 3.900</t>
  </si>
  <si>
    <t>&gt; 3.740</t>
  </si>
  <si>
    <t>&gt; 2.930</t>
  </si>
  <si>
    <t>&gt; 2.660</t>
  </si>
  <si>
    <t>&gt; 2.490</t>
  </si>
  <si>
    <t>Tabela 2 – Limites para classificação do perfil da rodovia</t>
  </si>
  <si>
    <t>1. Em função do trânsito,  desempenho e a capacidade da rodovia analisada, para situações onde o nível de serviço foi igual ou abaixo de D, poderá ser aplicado as seguintes taxas de majoração para taxa se severidade (Ts), conforme a seguir:</t>
  </si>
  <si>
    <t>6. Conforme condições apresentadas na Tabela 4, o segmento será enquadrado em diferentes categorias de criticidade a partir dos níveis de significância de 10%, 5% e 0,5%:</t>
  </si>
  <si>
    <t>Esta metodologia leva em consideração as diretrizes da norma DNER-PRO 11/79, para o período de 5 (cinco) anos.</t>
  </si>
  <si>
    <t>3,07E10+06</t>
  </si>
  <si>
    <t>CBUQ(3)</t>
  </si>
  <si>
    <t>F5(5%) + CBUQ(3)</t>
  </si>
  <si>
    <t>F5(10%) + CBUQ(3)</t>
  </si>
  <si>
    <t>F5(20%) + CBUQ(3)</t>
  </si>
  <si>
    <t>FR5(100%) + REP + CBUQ(3)</t>
  </si>
  <si>
    <t>FR5(100%) + REP + TSDp+ CBUQ(3)</t>
  </si>
  <si>
    <t>REC3</t>
  </si>
  <si>
    <t>6,35E10+06</t>
  </si>
  <si>
    <t>9,62E10+06</t>
  </si>
  <si>
    <t>CBUQ(6)</t>
  </si>
  <si>
    <t>F5(5%) + CBUQ(6)</t>
  </si>
  <si>
    <t>F5(10%) + CBUQ(6)</t>
  </si>
  <si>
    <t>F5(20%) + CBUQ(6)</t>
  </si>
  <si>
    <t>FR5(100%) + REP + TSDp+ CBUQ(6)</t>
  </si>
  <si>
    <t>REC6</t>
  </si>
  <si>
    <t>1,60E10+07</t>
  </si>
  <si>
    <t>1,9E10+07</t>
  </si>
  <si>
    <t>F5(20%) + CBUQ (8)</t>
  </si>
  <si>
    <t>F5(20%) + REP + CBUQ(8)</t>
  </si>
  <si>
    <t>F5(30%) + REP + CBUQ(8)</t>
  </si>
  <si>
    <t>RP(1%) + CBUQ(3)</t>
  </si>
  <si>
    <t>RP(3%) + CBUQ(3)</t>
  </si>
  <si>
    <t>RP(5%) + CBUQ(3)</t>
  </si>
  <si>
    <t>RP(5%) + REP + CBUQ(3)</t>
  </si>
  <si>
    <t>RP(10%) + REP + CBUQ(3)</t>
  </si>
  <si>
    <t>RP(15%) + REP + CBUQ(3)</t>
  </si>
  <si>
    <t>RP(1%) + CBUQ(6)</t>
  </si>
  <si>
    <t>RP(3%) + CBUQ(6)</t>
  </si>
  <si>
    <t>RP(5%) + CBUQ(6)</t>
  </si>
  <si>
    <t>RP(15%) + REP + CBUQ(6)</t>
  </si>
  <si>
    <r>
      <t>m</t>
    </r>
    <r>
      <rPr>
        <vertAlign val="superscript"/>
        <sz val="10"/>
        <rFont val="Times New Roman"/>
        <family val="1"/>
      </rPr>
      <t>3</t>
    </r>
  </si>
  <si>
    <r>
      <t>Tapa Buraco 
(m</t>
    </r>
    <r>
      <rPr>
        <b/>
        <vertAlign val="superscript"/>
        <sz val="10"/>
        <rFont val="Times New Roman"/>
        <family val="1"/>
      </rPr>
      <t>3</t>
    </r>
    <r>
      <rPr>
        <b/>
        <sz val="10"/>
        <rFont val="Times New Roman"/>
        <family val="1"/>
      </rPr>
      <t>)</t>
    </r>
  </si>
  <si>
    <r>
      <t>Remendo Profundo
(m</t>
    </r>
    <r>
      <rPr>
        <b/>
        <vertAlign val="superscript"/>
        <sz val="10"/>
        <rFont val="Times New Roman"/>
        <family val="1"/>
      </rPr>
      <t>3</t>
    </r>
    <r>
      <rPr>
        <b/>
        <sz val="10"/>
        <rFont val="Times New Roman"/>
        <family val="1"/>
      </rPr>
      <t>)</t>
    </r>
  </si>
  <si>
    <t>XXXIV - MODELO DE APLICAÇÃO DE CRITICIDADE</t>
  </si>
  <si>
    <t>Medianamente Ondulado</t>
  </si>
  <si>
    <t>Fortemente Ondulado</t>
  </si>
  <si>
    <t>Ej é a extensão do segmento utilizado no cálcul de referência.</t>
  </si>
  <si>
    <t xml:space="preserve">Ta = </t>
  </si>
  <si>
    <r>
      <t>10</t>
    </r>
    <r>
      <rPr>
        <vertAlign val="superscript"/>
        <sz val="12"/>
        <color theme="1"/>
        <rFont val="Times New Roman"/>
        <family val="1"/>
      </rPr>
      <t>6</t>
    </r>
    <r>
      <rPr>
        <sz val="12"/>
        <color theme="1"/>
        <rFont val="Times New Roman"/>
        <family val="1"/>
      </rPr>
      <t xml:space="preserve"> x 13</t>
    </r>
  </si>
  <si>
    <t>365 x 6084 x 3</t>
  </si>
  <si>
    <t>2x1 + 9x5 + 2x13</t>
  </si>
  <si>
    <r>
      <t>10</t>
    </r>
    <r>
      <rPr>
        <vertAlign val="superscript"/>
        <sz val="12"/>
        <color theme="1"/>
        <rFont val="Times New Roman"/>
        <family val="1"/>
      </rPr>
      <t>6</t>
    </r>
    <r>
      <rPr>
        <sz val="12"/>
        <color theme="1"/>
        <rFont val="Times New Roman"/>
        <family val="1"/>
      </rPr>
      <t xml:space="preserve"> x 73</t>
    </r>
  </si>
  <si>
    <t>* Nível de Serviço exemplificativo para o Anexo</t>
  </si>
  <si>
    <t>1,1 x 10,9573</t>
  </si>
  <si>
    <t>(Taxa de Severidade considerando o Nível de Serviço da Rodovia)</t>
  </si>
  <si>
    <r>
      <t xml:space="preserve"> 6084 x 365 x 1 x 10</t>
    </r>
    <r>
      <rPr>
        <vertAlign val="superscript"/>
        <sz val="12"/>
        <color theme="1"/>
        <rFont val="Times New Roman"/>
        <family val="1"/>
      </rPr>
      <t>-6</t>
    </r>
  </si>
  <si>
    <t>Consiste na remoção do material depositado ao longo das sarjetas e linhas d`água do meio fio e remoção de vegetação daninha,  visando facilitar o escoamento das águas superficiais.</t>
  </si>
  <si>
    <t>Conservação da faixa de domínio e limpeza de dispositivos de drenagem em rodovias pavimentadas contratados por desempenho</t>
  </si>
  <si>
    <t>CONSERVAÇÃO DA FAIXA DE DOMÍNIO E LIMPEZA DE DISPOSITIVOS DE DRENAGEM EM RODOVIAS PAVIMENTADAS CONTRATADOS POR DESEMPENHO</t>
  </si>
  <si>
    <t xml:space="preserve"> CONSERVAÇÃO DA FAIXA DE DOMÍNIO E LIMPEZA DE DISPOSITIVOS DE DRENAGEM EM RODOVIAS PAVIMENTADAS</t>
  </si>
  <si>
    <t>CRITÉRIO DE MEDIÇÃO PARA OS SERVIÇOS DE CONSERVAÇÃO DA FAIXA DE DOMÍNIO E LIMPEZA DE DISPOSITIVOS DE DRENAGEM EM RODOVIAS PAVIMENTADAS</t>
  </si>
  <si>
    <t>PD 03 - I 
e 
PD 04 - I</t>
  </si>
  <si>
    <t>PD 05 - I
e 
PD 06 - I</t>
  </si>
  <si>
    <t>1. GRUPO I - CONSERVAÇÃO DA FAIXA DE DOMÍNIO E LIMPEZA DE dispositivos DE DRENAGEM</t>
  </si>
  <si>
    <t>DESEMPENHO - CONSERVAÇÃO DA FAIXA DE DOMÍNIO E LIMPEZA DE DISPOSOTIVOS DE DRENAGEM</t>
  </si>
  <si>
    <t>Limpeza de sarjeta e meio fio, vala de drenagem e descida d´água.</t>
  </si>
  <si>
    <t xml:space="preserve">Consiste na remoção do material depositado ou de outros materiais estranhos nos dispositivos de drenagem, inclusive remoção de vegetação daninha. </t>
  </si>
  <si>
    <t>Limpeza e desobstrução de  dispositivos de drenagem em OAE e drenos de obras de contenção</t>
  </si>
  <si>
    <t>Consiste na remoção de todo material que impeça o livre funcionamento dos drenos, restabelecendo-se o escoamento normal da água.</t>
  </si>
  <si>
    <t>Os drenos deverão estar limpos e desobstruídos permitindo o livre funcionamento e escoamento da água.</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</si>
</sst>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3" formatCode="_-* #,##0.00_-;\-* #,##0.00_-;_-* &quot;-&quot;??_-;_-@_-"/>
    <numFmt numFmtId="164" formatCode="0.0"/>
    <numFmt numFmtId="165" formatCode="#,##0.0"/>
    <numFmt numFmtId="166" formatCode="#,##0.000"/>
    <numFmt numFmtId="167" formatCode="0.000"/>
    <numFmt numFmtId="168" formatCode="#,##0;#,##0;&quot;-&quot;???;@"/>
    <numFmt numFmtId="169" formatCode="0000000"/>
    <numFmt numFmtId="170" formatCode="_(* #,##0.00_);_(* \(#,##0.00\);_(* &quot;-&quot;??_);_(@_)"/>
    <numFmt numFmtId="171" formatCode="_(* #,##0.000_);_(* \(#,##0.000\);_(* &quot;-&quot;??_);_(@_)"/>
    <numFmt numFmtId="172" formatCode="_-* #,##0.000_-;\-* #,##0.000_-;_-* &quot;-&quot;???_-;_-@_-"/>
    <numFmt numFmtId="173" formatCode="_-* #,##0.00_-;\-* #,##0.00_-;_-* &quot;-&quot;???_-;_-@_-"/>
    <numFmt numFmtId="174" formatCode="General&quot; h/km/ano&quot;"/>
    <numFmt numFmtId="175" formatCode="0.00000"/>
    <numFmt numFmtId="176" formatCode="0.0000"/>
    <numFmt numFmtId="177" formatCode="0.000%"/>
    <numFmt numFmtId="178" formatCode="dd/mm/yy;@"/>
    <numFmt numFmtId="179" formatCode="[$-F400]h:mm:ss\ AM/PM"/>
    <numFmt numFmtId="180" formatCode="0#&quot;°&quot;\ ##&quot;'&quot;\ ##&quot;,&quot;#&quot;''&quot;"/>
    <numFmt numFmtId="181" formatCode="_(* #,##0.00_);_(* \(#,##0.00\);_(* \-??_);_(@_)"/>
    <numFmt numFmtId="182" formatCode="0.0E+00"/>
    <numFmt numFmtId="183" formatCode="0\ &quot;cm&quot;"/>
    <numFmt numFmtId="184" formatCode="[$-416]mmm/yy;@"/>
    <numFmt numFmtId="185" formatCode="0.0%"/>
    <numFmt numFmtId="186" formatCode="mmmm\-yy"/>
    <numFmt numFmtId="187" formatCode="#,##0.0000"/>
    <numFmt numFmtId="188" formatCode="0.0000%"/>
    <numFmt numFmtId="189" formatCode="_-* #,##0.000_-;\-* #,##0.000_-;_-* &quot;-&quot;??_-;_-@_-"/>
  </numFmts>
  <fonts count="140" x14ac:knownFonts="1">
    <font>
      <sz val="11"/>
      <color theme="1"/>
      <name val="Calibri"/>
      <family val="2"/>
      <scheme val="minor"/>
    </font>
    <font>
      <sz val="11"/>
      <name val="Tahoma"/>
      <family val="2"/>
    </font>
    <font>
      <sz val="10"/>
      <name val="Tahoma"/>
      <family val="2"/>
    </font>
    <font>
      <sz val="10"/>
      <name val="Arial"/>
      <family val="2"/>
    </font>
    <font>
      <sz val="10"/>
      <color rgb="FF0000FF"/>
      <name val="Tahoma"/>
      <family val="2"/>
    </font>
    <font>
      <b/>
      <sz val="10"/>
      <color rgb="FFFF0000"/>
      <name val="Tahoma"/>
      <family val="2"/>
    </font>
    <font>
      <sz val="8"/>
      <name val="Arial"/>
      <family val="2"/>
    </font>
    <font>
      <b/>
      <sz val="14"/>
      <name val="Times New Roman"/>
      <family val="1"/>
    </font>
    <font>
      <b/>
      <sz val="10"/>
      <name val="Times New Roman"/>
      <family val="1"/>
    </font>
    <font>
      <sz val="10"/>
      <name val="Times New Roman"/>
      <family val="1"/>
    </font>
    <font>
      <sz val="12"/>
      <name val="Times New Roman"/>
      <family val="1"/>
    </font>
    <font>
      <b/>
      <sz val="12"/>
      <name val="Times New Roman"/>
      <family val="1"/>
    </font>
    <font>
      <sz val="11"/>
      <name val="Arial"/>
      <family val="2"/>
    </font>
    <font>
      <sz val="10"/>
      <color theme="1"/>
      <name val="Times New Roman"/>
      <family val="1"/>
    </font>
    <font>
      <b/>
      <sz val="10"/>
      <name val="Arial"/>
      <family val="2"/>
    </font>
    <font>
      <sz val="9"/>
      <name val="Arial"/>
      <family val="2"/>
    </font>
    <font>
      <sz val="11"/>
      <color theme="1"/>
      <name val="Calibri"/>
      <family val="2"/>
      <scheme val="minor"/>
    </font>
    <font>
      <sz val="12"/>
      <color theme="1"/>
      <name val="Times New Roman"/>
      <family val="1"/>
    </font>
    <font>
      <b/>
      <sz val="12"/>
      <color theme="1"/>
      <name val="Times New Roman"/>
      <family val="1"/>
    </font>
    <font>
      <sz val="12"/>
      <color rgb="FFFF0000"/>
      <name val="Times New Roman"/>
      <family val="1"/>
    </font>
    <font>
      <b/>
      <sz val="14"/>
      <color theme="1"/>
      <name val="Times New Roman"/>
      <family val="1"/>
    </font>
    <font>
      <sz val="12"/>
      <color theme="0"/>
      <name val="Times New Roman"/>
      <family val="1"/>
    </font>
    <font>
      <sz val="11"/>
      <name val="Times New Roman"/>
      <family val="1"/>
    </font>
    <font>
      <sz val="11"/>
      <color theme="1"/>
      <name val="Times New Roman"/>
      <family val="1"/>
    </font>
    <font>
      <sz val="12"/>
      <color theme="1"/>
      <name val="Calibri"/>
      <family val="2"/>
      <scheme val="minor"/>
    </font>
    <font>
      <b/>
      <i/>
      <sz val="12"/>
      <color theme="1"/>
      <name val="Times New Roman"/>
      <family val="1"/>
    </font>
    <font>
      <b/>
      <sz val="12"/>
      <color rgb="FFFF0000"/>
      <name val="Times New Roman"/>
      <family val="1"/>
    </font>
    <font>
      <b/>
      <sz val="12"/>
      <color rgb="FF7030A0"/>
      <name val="Times New Roman"/>
      <family val="1"/>
    </font>
    <font>
      <sz val="12"/>
      <color rgb="FF000000"/>
      <name val="Times New Roman"/>
      <family val="1"/>
    </font>
    <font>
      <b/>
      <sz val="12"/>
      <color rgb="FF000000"/>
      <name val="Times New Roman"/>
      <family val="1"/>
    </font>
    <font>
      <b/>
      <sz val="12"/>
      <color rgb="FF333399"/>
      <name val="Times New Roman"/>
      <family val="1"/>
    </font>
    <font>
      <sz val="12"/>
      <color indexed="8"/>
      <name val="Times New Roman"/>
      <family val="1"/>
    </font>
    <font>
      <i/>
      <sz val="12"/>
      <name val="Times New Roman"/>
      <family val="1"/>
    </font>
    <font>
      <sz val="9"/>
      <color theme="1"/>
      <name val="Arial Narrow"/>
      <family val="2"/>
    </font>
    <font>
      <sz val="9"/>
      <color theme="1"/>
      <name val="Times New Roman"/>
      <family val="1"/>
    </font>
    <font>
      <b/>
      <sz val="12"/>
      <color theme="1"/>
      <name val="Calibri"/>
      <family val="2"/>
      <scheme val="minor"/>
    </font>
    <font>
      <b/>
      <sz val="11"/>
      <name val="Times New Roman"/>
      <family val="1"/>
    </font>
    <font>
      <sz val="11"/>
      <color theme="1"/>
      <name val="Arial"/>
      <family val="2"/>
    </font>
    <font>
      <sz val="8"/>
      <color rgb="FF0000FF"/>
      <name val="Arial"/>
      <family val="2"/>
    </font>
    <font>
      <sz val="10"/>
      <color rgb="FF0000FF"/>
      <name val="Arial"/>
      <family val="2"/>
    </font>
    <font>
      <sz val="10"/>
      <color theme="1"/>
      <name val="Arial"/>
      <family val="2"/>
    </font>
    <font>
      <sz val="10"/>
      <color rgb="FFFFFF00"/>
      <name val="Arial"/>
      <family val="2"/>
    </font>
    <font>
      <sz val="10"/>
      <color rgb="FFFF0000"/>
      <name val="Arial"/>
      <family val="2"/>
    </font>
    <font>
      <b/>
      <sz val="8"/>
      <name val="Arial"/>
      <family val="2"/>
    </font>
    <font>
      <b/>
      <sz val="9"/>
      <name val="Arial"/>
      <family val="2"/>
    </font>
    <font>
      <b/>
      <u/>
      <sz val="12"/>
      <color theme="1"/>
      <name val="Times New Roman"/>
      <family val="1"/>
    </font>
    <font>
      <i/>
      <sz val="12"/>
      <color theme="1"/>
      <name val="Times New Roman"/>
      <family val="1"/>
    </font>
    <font>
      <sz val="8"/>
      <name val="Times New Roman"/>
      <family val="1"/>
    </font>
    <font>
      <b/>
      <sz val="9"/>
      <color theme="1"/>
      <name val="Times New Roman"/>
      <family val="1"/>
    </font>
    <font>
      <b/>
      <sz val="12"/>
      <color theme="0"/>
      <name val="Times New Roman"/>
      <family val="1"/>
    </font>
    <font>
      <sz val="12"/>
      <color theme="0" tint="-4.9989318521683403E-2"/>
      <name val="Times New Roman"/>
      <family val="1"/>
    </font>
    <font>
      <b/>
      <sz val="12"/>
      <color theme="0" tint="-4.9989318521683403E-2"/>
      <name val="Times New Roman"/>
      <family val="1"/>
    </font>
    <font>
      <u/>
      <sz val="11"/>
      <color theme="10"/>
      <name val="Calibri"/>
      <family val="2"/>
      <scheme val="minor"/>
    </font>
    <font>
      <sz val="14"/>
      <name val="Times New Roman"/>
      <family val="1"/>
    </font>
    <font>
      <sz val="8"/>
      <name val="Calibri"/>
      <family val="2"/>
      <scheme val="minor"/>
    </font>
    <font>
      <b/>
      <sz val="10"/>
      <name val="Tahoma"/>
      <family val="2"/>
    </font>
    <font>
      <sz val="12"/>
      <color rgb="FF0000FF"/>
      <name val="Times New Roman"/>
      <family val="1"/>
    </font>
    <font>
      <b/>
      <vertAlign val="superscript"/>
      <sz val="12"/>
      <name val="Times New Roman"/>
      <family val="1"/>
    </font>
    <font>
      <vertAlign val="superscript"/>
      <sz val="12"/>
      <color theme="1"/>
      <name val="Times New Roman"/>
      <family val="1"/>
    </font>
    <font>
      <b/>
      <sz val="11"/>
      <color theme="1"/>
      <name val="Times New Roman"/>
      <family val="1"/>
    </font>
    <font>
      <sz val="12"/>
      <name val="Arial"/>
      <family val="2"/>
    </font>
    <font>
      <b/>
      <sz val="12"/>
      <color rgb="FF0000FF"/>
      <name val="Arial"/>
      <family val="2"/>
    </font>
    <font>
      <sz val="12"/>
      <color rgb="FF0000FF"/>
      <name val="Arial"/>
      <family val="2"/>
    </font>
    <font>
      <b/>
      <sz val="12"/>
      <color indexed="12"/>
      <name val="Arial"/>
      <family val="2"/>
    </font>
    <font>
      <sz val="12"/>
      <color indexed="12"/>
      <name val="Arial"/>
      <family val="2"/>
    </font>
    <font>
      <b/>
      <sz val="14"/>
      <color rgb="FF0000FF"/>
      <name val="Times New Roman"/>
      <family val="1"/>
    </font>
    <font>
      <sz val="14"/>
      <color rgb="FF0000FF"/>
      <name val="Times New Roman"/>
      <family val="1"/>
    </font>
    <font>
      <b/>
      <sz val="12"/>
      <color rgb="FF0000FF"/>
      <name val="Times New Roman"/>
      <family val="1"/>
    </font>
    <font>
      <b/>
      <sz val="10"/>
      <color rgb="FF0000FF"/>
      <name val="Times New Roman"/>
      <family val="1"/>
    </font>
    <font>
      <sz val="10"/>
      <color rgb="FF0000FF"/>
      <name val="Times New Roman"/>
      <family val="1"/>
    </font>
    <font>
      <b/>
      <sz val="9"/>
      <name val="Times New Roman"/>
      <family val="1"/>
    </font>
    <font>
      <b/>
      <vertAlign val="subscript"/>
      <sz val="11"/>
      <name val="Times New Roman"/>
      <family val="1"/>
    </font>
    <font>
      <b/>
      <sz val="12"/>
      <color rgb="FFFFFF00"/>
      <name val="Times New Roman"/>
      <family val="1"/>
    </font>
    <font>
      <b/>
      <sz val="12"/>
      <color indexed="12"/>
      <name val="Times New Roman"/>
      <family val="1"/>
    </font>
    <font>
      <sz val="12"/>
      <color indexed="12"/>
      <name val="Times New Roman"/>
      <family val="1"/>
    </font>
    <font>
      <b/>
      <vertAlign val="superscript"/>
      <sz val="10"/>
      <name val="Times New Roman"/>
      <family val="1"/>
    </font>
    <font>
      <i/>
      <sz val="12"/>
      <color rgb="FF0000FF"/>
      <name val="Times New Roman"/>
      <family val="1"/>
    </font>
    <font>
      <sz val="9"/>
      <name val="Times New Roman"/>
      <family val="1"/>
    </font>
    <font>
      <b/>
      <sz val="12"/>
      <color indexed="10"/>
      <name val="Times New Roman"/>
      <family val="1"/>
    </font>
    <font>
      <b/>
      <sz val="10"/>
      <color rgb="FFFF0000"/>
      <name val="Times New Roman"/>
      <family val="1"/>
    </font>
    <font>
      <sz val="10"/>
      <color theme="0" tint="-0.499984740745262"/>
      <name val="Times New Roman"/>
      <family val="1"/>
    </font>
    <font>
      <sz val="10"/>
      <color rgb="FF0066CC"/>
      <name val="Times New Roman"/>
      <family val="1"/>
    </font>
    <font>
      <b/>
      <sz val="10"/>
      <color theme="1"/>
      <name val="Times New Roman"/>
      <family val="1"/>
    </font>
    <font>
      <b/>
      <sz val="7"/>
      <name val="Times New Roman"/>
      <family val="1"/>
    </font>
    <font>
      <i/>
      <sz val="11"/>
      <name val="Times New Roman"/>
      <family val="1"/>
    </font>
    <font>
      <u/>
      <sz val="10"/>
      <color theme="10"/>
      <name val="Arial"/>
      <family val="2"/>
    </font>
    <font>
      <i/>
      <sz val="10"/>
      <name val="Times New Roman"/>
      <family val="1"/>
    </font>
    <font>
      <b/>
      <i/>
      <sz val="10"/>
      <color rgb="FF0000FF"/>
      <name val="Times New Roman"/>
      <family val="1"/>
    </font>
    <font>
      <i/>
      <sz val="10"/>
      <color rgb="FF0000FF"/>
      <name val="Times New Roman"/>
      <family val="1"/>
    </font>
    <font>
      <b/>
      <i/>
      <sz val="10"/>
      <color theme="10"/>
      <name val="Times New Roman"/>
      <family val="1"/>
    </font>
    <font>
      <i/>
      <u/>
      <sz val="10"/>
      <color rgb="FF0000FF"/>
      <name val="Times New Roman"/>
      <family val="1"/>
    </font>
    <font>
      <sz val="11"/>
      <color rgb="FF000000"/>
      <name val="Times New Roman"/>
      <family val="1"/>
    </font>
    <font>
      <b/>
      <sz val="16"/>
      <name val="Times New Roman"/>
      <family val="1"/>
    </font>
    <font>
      <vertAlign val="subscript"/>
      <sz val="10"/>
      <name val="Times New Roman"/>
      <family val="1"/>
    </font>
    <font>
      <b/>
      <u/>
      <sz val="14"/>
      <color rgb="FF0000FF"/>
      <name val="Times New Roman"/>
      <family val="1"/>
    </font>
    <font>
      <sz val="9"/>
      <color rgb="FF0000FF"/>
      <name val="Times New Roman"/>
      <family val="1"/>
    </font>
    <font>
      <sz val="11"/>
      <color indexed="10"/>
      <name val="Times New Roman"/>
      <family val="1"/>
    </font>
    <font>
      <sz val="10"/>
      <color indexed="10"/>
      <name val="Times New Roman"/>
      <family val="1"/>
    </font>
    <font>
      <sz val="11"/>
      <color rgb="FF0000FF"/>
      <name val="Times New Roman"/>
      <family val="1"/>
    </font>
    <font>
      <b/>
      <sz val="12"/>
      <color theme="0" tint="-0.499984740745262"/>
      <name val="Times New Roman"/>
      <family val="1"/>
    </font>
    <font>
      <b/>
      <sz val="10"/>
      <color indexed="60"/>
      <name val="Times New Roman"/>
      <family val="1"/>
    </font>
    <font>
      <b/>
      <sz val="8"/>
      <name val="Times New Roman"/>
      <family val="1"/>
    </font>
    <font>
      <b/>
      <sz val="8"/>
      <color indexed="53"/>
      <name val="Times New Roman"/>
      <family val="1"/>
    </font>
    <font>
      <b/>
      <sz val="9"/>
      <color indexed="53"/>
      <name val="Times New Roman"/>
      <family val="1"/>
    </font>
    <font>
      <b/>
      <u/>
      <sz val="8"/>
      <name val="Times New Roman"/>
      <family val="1"/>
    </font>
    <font>
      <sz val="7"/>
      <name val="Times New Roman"/>
      <family val="1"/>
    </font>
    <font>
      <b/>
      <vertAlign val="subscript"/>
      <sz val="8"/>
      <name val="Times New Roman"/>
      <family val="1"/>
    </font>
    <font>
      <vertAlign val="superscript"/>
      <sz val="8"/>
      <name val="Times New Roman"/>
      <family val="1"/>
    </font>
    <font>
      <b/>
      <sz val="7"/>
      <color indexed="53"/>
      <name val="Times New Roman"/>
      <family val="1"/>
    </font>
    <font>
      <vertAlign val="superscript"/>
      <sz val="7"/>
      <name val="Times New Roman"/>
      <family val="1"/>
    </font>
    <font>
      <sz val="6"/>
      <name val="Times New Roman"/>
      <family val="1"/>
    </font>
    <font>
      <b/>
      <sz val="8"/>
      <color rgb="FFFF0000"/>
      <name val="Times New Roman"/>
      <family val="1"/>
    </font>
    <font>
      <sz val="8"/>
      <color rgb="FFFF0000"/>
      <name val="Times New Roman"/>
      <family val="1"/>
    </font>
    <font>
      <b/>
      <sz val="4"/>
      <name val="Times New Roman"/>
      <family val="1"/>
    </font>
    <font>
      <sz val="8"/>
      <color indexed="22"/>
      <name val="Times New Roman"/>
      <family val="1"/>
    </font>
    <font>
      <sz val="7.5"/>
      <name val="Times New Roman"/>
      <family val="1"/>
    </font>
    <font>
      <b/>
      <sz val="7.5"/>
      <name val="Times New Roman"/>
      <family val="1"/>
    </font>
    <font>
      <b/>
      <vertAlign val="subscript"/>
      <sz val="7"/>
      <name val="Times New Roman"/>
      <family val="1"/>
    </font>
    <font>
      <b/>
      <sz val="7"/>
      <color indexed="47"/>
      <name val="Times New Roman"/>
      <family val="1"/>
    </font>
    <font>
      <sz val="5"/>
      <name val="Times New Roman"/>
      <family val="1"/>
    </font>
    <font>
      <b/>
      <sz val="5"/>
      <name val="Times New Roman"/>
      <family val="1"/>
    </font>
    <font>
      <b/>
      <sz val="7"/>
      <color rgb="FFFF0000"/>
      <name val="Times New Roman"/>
      <family val="1"/>
    </font>
    <font>
      <b/>
      <sz val="8"/>
      <color indexed="60"/>
      <name val="Times New Roman"/>
      <family val="1"/>
    </font>
    <font>
      <b/>
      <sz val="14"/>
      <color theme="0" tint="-0.499984740745262"/>
      <name val="Times New Roman"/>
      <family val="1"/>
    </font>
    <font>
      <sz val="10"/>
      <color indexed="30"/>
      <name val="Times New Roman"/>
      <family val="1"/>
    </font>
    <font>
      <b/>
      <i/>
      <sz val="20"/>
      <name val="Times New Roman"/>
      <family val="1"/>
    </font>
    <font>
      <sz val="10"/>
      <color rgb="FFFF0000"/>
      <name val="Times New Roman"/>
      <family val="1"/>
    </font>
    <font>
      <b/>
      <sz val="11"/>
      <color theme="1"/>
      <name val="Calibri"/>
      <family val="2"/>
      <scheme val="minor"/>
    </font>
    <font>
      <b/>
      <vertAlign val="subscript"/>
      <sz val="12"/>
      <name val="Times New Roman"/>
      <family val="1"/>
    </font>
    <font>
      <sz val="12"/>
      <color theme="0" tint="-0.499984740745262"/>
      <name val="Times New Roman"/>
      <family val="1"/>
    </font>
    <font>
      <sz val="12"/>
      <color indexed="30"/>
      <name val="Times New Roman"/>
      <family val="1"/>
    </font>
    <font>
      <sz val="12"/>
      <color rgb="FF0066CC"/>
      <name val="Times New Roman"/>
      <family val="1"/>
    </font>
    <font>
      <b/>
      <i/>
      <sz val="12"/>
      <color rgb="FF0000FF"/>
      <name val="Times New Roman"/>
      <family val="1"/>
    </font>
    <font>
      <b/>
      <i/>
      <sz val="12"/>
      <color theme="10"/>
      <name val="Times New Roman"/>
      <family val="1"/>
    </font>
    <font>
      <sz val="8"/>
      <color theme="1"/>
      <name val="Times New Roman"/>
      <family val="1"/>
    </font>
    <font>
      <b/>
      <sz val="18"/>
      <name val="Times New Roman"/>
      <family val="1"/>
    </font>
    <font>
      <sz val="18"/>
      <name val="Times New Roman"/>
      <family val="1"/>
    </font>
    <font>
      <b/>
      <sz val="13"/>
      <name val="Times New Roman"/>
      <family val="1"/>
    </font>
    <font>
      <b/>
      <i/>
      <sz val="11"/>
      <name val="Times New Roman"/>
      <family val="1"/>
    </font>
    <font>
      <vertAlign val="superscript"/>
      <sz val="10"/>
      <name val="Times New Roman"/>
      <family val="1"/>
    </font>
  </fonts>
  <fills count="57">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1" tint="0.34998626667073579"/>
        <bgColor indexed="64"/>
      </patternFill>
    </fill>
    <fill>
      <patternFill patternType="solid">
        <fgColor theme="6" tint="0.59999389629810485"/>
        <bgColor indexed="9"/>
      </patternFill>
    </fill>
    <fill>
      <patternFill patternType="solid">
        <fgColor theme="0" tint="-0.14999847407452621"/>
        <bgColor indexed="31"/>
      </patternFill>
    </fill>
    <fill>
      <patternFill patternType="solid">
        <fgColor theme="0" tint="-0.249977111117893"/>
        <bgColor indexed="31"/>
      </patternFill>
    </fill>
    <fill>
      <patternFill patternType="solid">
        <fgColor indexed="9"/>
        <bgColor indexed="26"/>
      </patternFill>
    </fill>
    <fill>
      <patternFill patternType="solid">
        <fgColor theme="0" tint="-4.9989318521683403E-2"/>
        <bgColor indexed="64"/>
      </patternFill>
    </fill>
    <fill>
      <patternFill patternType="solid">
        <fgColor rgb="FFFFFF9B"/>
        <bgColor indexed="64"/>
      </patternFill>
    </fill>
    <fill>
      <patternFill patternType="solid">
        <fgColor rgb="FFFF7171"/>
        <bgColor indexed="64"/>
      </patternFill>
    </fill>
    <fill>
      <patternFill patternType="solid">
        <fgColor rgb="FF85FFBC"/>
        <bgColor indexed="64"/>
      </patternFill>
    </fill>
    <fill>
      <patternFill patternType="solid">
        <fgColor theme="0"/>
        <bgColor indexed="31"/>
      </patternFill>
    </fill>
    <fill>
      <patternFill patternType="solid">
        <fgColor rgb="FFD9D9D9"/>
        <bgColor indexed="64"/>
      </patternFill>
    </fill>
    <fill>
      <patternFill patternType="solid">
        <fgColor theme="0" tint="-0.34998626667073579"/>
        <bgColor indexed="64"/>
      </patternFill>
    </fill>
    <fill>
      <patternFill patternType="solid">
        <fgColor theme="0" tint="-0.14999847407452621"/>
        <bgColor indexed="9"/>
      </patternFill>
    </fill>
    <fill>
      <patternFill patternType="solid">
        <fgColor indexed="22"/>
        <bgColor indexed="64"/>
      </patternFill>
    </fill>
    <fill>
      <patternFill patternType="solid">
        <fgColor rgb="FFFFFFCC"/>
        <bgColor indexed="64"/>
      </patternFill>
    </fill>
    <fill>
      <patternFill patternType="solid">
        <fgColor indexed="26"/>
        <bgColor indexed="64"/>
      </patternFill>
    </fill>
    <fill>
      <patternFill patternType="solid">
        <fgColor rgb="FF626000"/>
        <bgColor indexed="64"/>
      </patternFill>
    </fill>
    <fill>
      <patternFill patternType="solid">
        <fgColor rgb="FFC0C0C0"/>
        <bgColor indexed="64"/>
      </patternFill>
    </fill>
    <fill>
      <patternFill patternType="solid">
        <fgColor rgb="FF66FF66"/>
        <bgColor indexed="64"/>
      </patternFill>
    </fill>
    <fill>
      <patternFill patternType="solid">
        <fgColor rgb="FF2A63A8"/>
        <bgColor indexed="64"/>
      </patternFill>
    </fill>
    <fill>
      <patternFill patternType="solid">
        <fgColor rgb="FFC8C300"/>
        <bgColor indexed="64"/>
      </patternFill>
    </fill>
    <fill>
      <patternFill patternType="solid">
        <fgColor rgb="FF79A6DD"/>
        <bgColor indexed="64"/>
      </patternFill>
    </fill>
    <fill>
      <patternFill patternType="solid">
        <fgColor rgb="FFCC99FF"/>
        <bgColor indexed="64"/>
      </patternFill>
    </fill>
    <fill>
      <patternFill patternType="solid">
        <fgColor rgb="FFF2493C"/>
        <bgColor indexed="64"/>
      </patternFill>
    </fill>
    <fill>
      <patternFill patternType="solid">
        <fgColor rgb="FFFF33CC"/>
        <bgColor indexed="64"/>
      </patternFill>
    </fill>
    <fill>
      <patternFill patternType="solid">
        <fgColor rgb="FF951309"/>
        <bgColor indexed="64"/>
      </patternFill>
    </fill>
    <fill>
      <patternFill patternType="solid">
        <fgColor rgb="FFFF9D3B"/>
        <bgColor indexed="64"/>
      </patternFill>
    </fill>
    <fill>
      <patternFill patternType="solid">
        <fgColor rgb="FF800080"/>
        <bgColor indexed="64"/>
      </patternFill>
    </fill>
    <fill>
      <patternFill patternType="solid">
        <fgColor rgb="FF440904"/>
        <bgColor indexed="64"/>
      </patternFill>
    </fill>
    <fill>
      <patternFill patternType="solid">
        <fgColor rgb="FFC6DAF2"/>
        <bgColor indexed="64"/>
      </patternFill>
    </fill>
    <fill>
      <patternFill patternType="solid">
        <fgColor rgb="FF006400"/>
        <bgColor indexed="64"/>
      </patternFill>
    </fill>
    <fill>
      <patternFill patternType="solid">
        <fgColor rgb="FFF9AFA9"/>
        <bgColor indexed="64"/>
      </patternFill>
    </fill>
    <fill>
      <patternFill patternType="solid">
        <fgColor rgb="FF5F5F5F"/>
        <bgColor indexed="64"/>
      </patternFill>
    </fill>
    <fill>
      <patternFill patternType="solid">
        <fgColor theme="3" tint="-0.249977111117893"/>
        <bgColor indexed="64"/>
      </patternFill>
    </fill>
    <fill>
      <patternFill patternType="solid">
        <fgColor rgb="FFCCFFFF"/>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tint="-0.249977111117893"/>
        <bgColor indexed="26"/>
      </patternFill>
    </fill>
    <fill>
      <patternFill patternType="solid">
        <fgColor indexed="22"/>
        <bgColor indexed="31"/>
      </patternFill>
    </fill>
    <fill>
      <patternFill patternType="solid">
        <fgColor rgb="FFFFFF99"/>
        <bgColor indexed="64"/>
      </patternFill>
    </fill>
    <fill>
      <patternFill patternType="solid">
        <fgColor rgb="FFFFFF99"/>
        <bgColor indexed="31"/>
      </patternFill>
    </fill>
    <fill>
      <patternFill patternType="solid">
        <fgColor rgb="FF000080"/>
        <bgColor indexed="64"/>
      </patternFill>
    </fill>
    <fill>
      <patternFill patternType="solid">
        <fgColor rgb="FF008080"/>
        <bgColor indexed="64"/>
      </patternFill>
    </fill>
    <fill>
      <patternFill patternType="solid">
        <fgColor theme="2"/>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5" tint="0.39997558519241921"/>
        <bgColor indexed="64"/>
      </patternFill>
    </fill>
  </fills>
  <borders count="36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style="thin">
        <color indexed="64"/>
      </left>
      <right/>
      <top/>
      <bottom/>
      <diagonal/>
    </border>
    <border>
      <left/>
      <right/>
      <top style="thin">
        <color indexed="64"/>
      </top>
      <bottom style="hair">
        <color indexed="64"/>
      </bottom>
      <diagonal/>
    </border>
    <border>
      <left/>
      <right/>
      <top style="hair">
        <color indexed="64"/>
      </top>
      <bottom style="hair">
        <color indexed="64"/>
      </bottom>
      <diagonal/>
    </border>
    <border>
      <left/>
      <right/>
      <top/>
      <bottom style="hair">
        <color indexed="64"/>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8"/>
      </left>
      <right/>
      <top/>
      <bottom/>
      <diagonal/>
    </border>
    <border>
      <left style="double">
        <color auto="1"/>
      </left>
      <right style="hair">
        <color auto="1"/>
      </right>
      <top style="double">
        <color auto="1"/>
      </top>
      <bottom/>
      <diagonal/>
    </border>
    <border>
      <left style="hair">
        <color auto="1"/>
      </left>
      <right style="hair">
        <color auto="1"/>
      </right>
      <top style="double">
        <color auto="1"/>
      </top>
      <bottom/>
      <diagonal/>
    </border>
    <border>
      <left style="hair">
        <color auto="1"/>
      </left>
      <right style="double">
        <color auto="1"/>
      </right>
      <top style="double">
        <color auto="1"/>
      </top>
      <bottom/>
      <diagonal/>
    </border>
    <border>
      <left style="thin">
        <color indexed="64"/>
      </left>
      <right style="double">
        <color auto="1"/>
      </right>
      <top style="thin">
        <color indexed="64"/>
      </top>
      <bottom style="double">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thin">
        <color indexed="64"/>
      </left>
      <right/>
      <top style="thin">
        <color indexed="64"/>
      </top>
      <bottom/>
      <diagonal/>
    </border>
    <border>
      <left/>
      <right style="thin">
        <color auto="1"/>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double">
        <color indexed="64"/>
      </right>
      <top/>
      <bottom style="thin">
        <color indexed="64"/>
      </bottom>
      <diagonal/>
    </border>
    <border>
      <left style="thin">
        <color indexed="64"/>
      </left>
      <right style="double">
        <color indexed="64"/>
      </right>
      <top/>
      <bottom/>
      <diagonal/>
    </border>
    <border>
      <left style="thin">
        <color indexed="64"/>
      </left>
      <right/>
      <top style="thin">
        <color indexed="64"/>
      </top>
      <bottom style="double">
        <color indexed="64"/>
      </bottom>
      <diagonal/>
    </border>
    <border>
      <left/>
      <right/>
      <top style="thin">
        <color indexed="64"/>
      </top>
      <bottom/>
      <diagonal/>
    </border>
    <border>
      <left style="thin">
        <color indexed="8"/>
      </left>
      <right style="thin">
        <color indexed="8"/>
      </right>
      <top/>
      <bottom style="thin">
        <color indexed="8"/>
      </bottom>
      <diagonal/>
    </border>
    <border>
      <left style="double">
        <color indexed="64"/>
      </left>
      <right style="thin">
        <color indexed="8"/>
      </right>
      <top style="double">
        <color indexed="64"/>
      </top>
      <bottom style="double">
        <color indexed="64"/>
      </bottom>
      <diagonal/>
    </border>
    <border>
      <left style="thin">
        <color indexed="8"/>
      </left>
      <right style="thin">
        <color indexed="8"/>
      </right>
      <top style="double">
        <color indexed="64"/>
      </top>
      <bottom style="double">
        <color indexed="64"/>
      </bottom>
      <diagonal/>
    </border>
    <border>
      <left style="thin">
        <color indexed="8"/>
      </left>
      <right/>
      <top style="double">
        <color indexed="64"/>
      </top>
      <bottom style="double">
        <color indexed="64"/>
      </bottom>
      <diagonal/>
    </border>
    <border>
      <left style="thin">
        <color indexed="8"/>
      </left>
      <right style="double">
        <color indexed="64"/>
      </right>
      <top style="double">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auto="1"/>
      </bottom>
      <diagonal/>
    </border>
    <border>
      <left/>
      <right style="thin">
        <color auto="1"/>
      </right>
      <top/>
      <bottom style="thin">
        <color auto="1"/>
      </bottom>
      <diagonal/>
    </border>
    <border>
      <left/>
      <right/>
      <top style="thin">
        <color indexed="64"/>
      </top>
      <bottom style="thin">
        <color indexed="64"/>
      </bottom>
      <diagonal/>
    </border>
    <border>
      <left style="medium">
        <color indexed="64"/>
      </left>
      <right style="double">
        <color indexed="64"/>
      </right>
      <top/>
      <bottom/>
      <diagonal/>
    </border>
    <border>
      <left style="double">
        <color indexed="64"/>
      </left>
      <right/>
      <top style="thin">
        <color auto="1"/>
      </top>
      <bottom style="medium">
        <color indexed="64"/>
      </bottom>
      <diagonal/>
    </border>
    <border>
      <left style="double">
        <color indexed="64"/>
      </left>
      <right/>
      <top style="medium">
        <color auto="1"/>
      </top>
      <bottom style="double">
        <color indexed="64"/>
      </bottom>
      <diagonal/>
    </border>
    <border>
      <left/>
      <right/>
      <top style="medium">
        <color auto="1"/>
      </top>
      <bottom style="double">
        <color indexed="64"/>
      </bottom>
      <diagonal/>
    </border>
    <border>
      <left style="hair">
        <color auto="1"/>
      </left>
      <right/>
      <top style="double">
        <color auto="1"/>
      </top>
      <bottom/>
      <diagonal/>
    </border>
    <border>
      <left style="double">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double">
        <color auto="1"/>
      </right>
      <top style="medium">
        <color auto="1"/>
      </top>
      <bottom style="medium">
        <color auto="1"/>
      </bottom>
      <diagonal/>
    </border>
    <border>
      <left style="medium">
        <color auto="1"/>
      </left>
      <right/>
      <top style="medium">
        <color auto="1"/>
      </top>
      <bottom style="medium">
        <color auto="1"/>
      </bottom>
      <diagonal/>
    </border>
    <border>
      <left style="hair">
        <color auto="1"/>
      </left>
      <right/>
      <top/>
      <bottom style="double">
        <color auto="1"/>
      </bottom>
      <diagonal/>
    </border>
    <border>
      <left style="double">
        <color indexed="64"/>
      </left>
      <right style="thin">
        <color indexed="64"/>
      </right>
      <top/>
      <bottom style="double">
        <color auto="1"/>
      </bottom>
      <diagonal/>
    </border>
    <border>
      <left style="thin">
        <color indexed="64"/>
      </left>
      <right style="thin">
        <color indexed="64"/>
      </right>
      <top/>
      <bottom style="double">
        <color auto="1"/>
      </bottom>
      <diagonal/>
    </border>
    <border>
      <left style="thin">
        <color indexed="64"/>
      </left>
      <right style="double">
        <color auto="1"/>
      </right>
      <top/>
      <bottom style="double">
        <color auto="1"/>
      </bottom>
      <diagonal/>
    </border>
    <border>
      <left style="double">
        <color auto="1"/>
      </left>
      <right style="hair">
        <color auto="1"/>
      </right>
      <top style="medium">
        <color auto="1"/>
      </top>
      <bottom style="double">
        <color auto="1"/>
      </bottom>
      <diagonal/>
    </border>
    <border>
      <left style="hair">
        <color auto="1"/>
      </left>
      <right style="hair">
        <color auto="1"/>
      </right>
      <top style="medium">
        <color auto="1"/>
      </top>
      <bottom style="double">
        <color auto="1"/>
      </bottom>
      <diagonal/>
    </border>
    <border>
      <left style="medium">
        <color auto="1"/>
      </left>
      <right style="double">
        <color auto="1"/>
      </right>
      <top style="medium">
        <color auto="1"/>
      </top>
      <bottom style="double">
        <color auto="1"/>
      </bottom>
      <diagonal/>
    </border>
    <border>
      <left style="hair">
        <color auto="1"/>
      </left>
      <right/>
      <top style="medium">
        <color auto="1"/>
      </top>
      <bottom style="double">
        <color auto="1"/>
      </bottom>
      <diagonal/>
    </border>
    <border>
      <left style="double">
        <color auto="1"/>
      </left>
      <right style="medium">
        <color auto="1"/>
      </right>
      <top style="double">
        <color auto="1"/>
      </top>
      <bottom style="medium">
        <color auto="1"/>
      </bottom>
      <diagonal/>
    </border>
    <border>
      <left style="medium">
        <color auto="1"/>
      </left>
      <right style="medium">
        <color auto="1"/>
      </right>
      <top style="double">
        <color auto="1"/>
      </top>
      <bottom style="medium">
        <color auto="1"/>
      </bottom>
      <diagonal/>
    </border>
    <border>
      <left style="medium">
        <color auto="1"/>
      </left>
      <right style="double">
        <color auto="1"/>
      </right>
      <top style="double">
        <color auto="1"/>
      </top>
      <bottom style="medium">
        <color auto="1"/>
      </bottom>
      <diagonal/>
    </border>
    <border>
      <left style="medium">
        <color auto="1"/>
      </left>
      <right style="double">
        <color auto="1"/>
      </right>
      <top/>
      <bottom style="double">
        <color auto="1"/>
      </bottom>
      <diagonal/>
    </border>
    <border>
      <left style="double">
        <color indexed="64"/>
      </left>
      <right style="thin">
        <color indexed="64"/>
      </right>
      <top style="thin">
        <color indexed="64"/>
      </top>
      <bottom style="double">
        <color indexed="64"/>
      </bottom>
      <diagonal/>
    </border>
    <border>
      <left style="thin">
        <color auto="1"/>
      </left>
      <right/>
      <top/>
      <bottom style="thin">
        <color auto="1"/>
      </bottom>
      <diagonal/>
    </border>
    <border>
      <left style="double">
        <color indexed="64"/>
      </left>
      <right style="thin">
        <color indexed="64"/>
      </right>
      <top style="double">
        <color indexed="64"/>
      </top>
      <bottom style="thin">
        <color indexed="64"/>
      </bottom>
      <diagonal/>
    </border>
    <border>
      <left style="thin">
        <color auto="1"/>
      </left>
      <right style="thin">
        <color auto="1"/>
      </right>
      <top style="double">
        <color indexed="64"/>
      </top>
      <bottom style="thin">
        <color auto="1"/>
      </bottom>
      <diagonal/>
    </border>
    <border>
      <left style="thin">
        <color auto="1"/>
      </left>
      <right style="double">
        <color indexed="64"/>
      </right>
      <top style="double">
        <color indexed="64"/>
      </top>
      <bottom style="thin">
        <color auto="1"/>
      </bottom>
      <diagonal/>
    </border>
    <border>
      <left/>
      <right/>
      <top style="medium">
        <color indexed="64"/>
      </top>
      <bottom style="medium">
        <color indexed="64"/>
      </bottom>
      <diagonal/>
    </border>
    <border>
      <left/>
      <right style="double">
        <color auto="1"/>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double">
        <color auto="1"/>
      </right>
      <top style="thin">
        <color auto="1"/>
      </top>
      <bottom/>
      <diagonal/>
    </border>
    <border>
      <left style="double">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double">
        <color auto="1"/>
      </right>
      <top style="thin">
        <color auto="1"/>
      </top>
      <bottom style="medium">
        <color auto="1"/>
      </bottom>
      <diagonal/>
    </border>
    <border>
      <left style="double">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thin">
        <color auto="1"/>
      </left>
      <right style="thin">
        <color auto="1"/>
      </right>
      <top style="thin">
        <color auto="1"/>
      </top>
      <bottom style="hair">
        <color auto="1"/>
      </bottom>
      <diagonal/>
    </border>
    <border>
      <left style="thin">
        <color auto="1"/>
      </left>
      <right style="double">
        <color auto="1"/>
      </right>
      <top style="thin">
        <color auto="1"/>
      </top>
      <bottom style="hair">
        <color auto="1"/>
      </bottom>
      <diagonal/>
    </border>
    <border>
      <left style="thin">
        <color auto="1"/>
      </left>
      <right style="thin">
        <color auto="1"/>
      </right>
      <top style="medium">
        <color auto="1"/>
      </top>
      <bottom/>
      <diagonal/>
    </border>
    <border>
      <left style="thin">
        <color auto="1"/>
      </left>
      <right style="thin">
        <color auto="1"/>
      </right>
      <top/>
      <bottom style="medium">
        <color indexed="64"/>
      </bottom>
      <diagonal/>
    </border>
    <border>
      <left style="double">
        <color auto="1"/>
      </left>
      <right style="thin">
        <color auto="1"/>
      </right>
      <top style="medium">
        <color auto="1"/>
      </top>
      <bottom/>
      <diagonal/>
    </border>
    <border>
      <left style="double">
        <color auto="1"/>
      </left>
      <right style="thin">
        <color auto="1"/>
      </right>
      <top/>
      <bottom style="medium">
        <color indexed="64"/>
      </bottom>
      <diagonal/>
    </border>
    <border>
      <left style="thin">
        <color indexed="64"/>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top style="thin">
        <color indexed="64"/>
      </top>
      <bottom/>
      <diagonal/>
    </border>
    <border>
      <left style="double">
        <color indexed="64"/>
      </left>
      <right style="thin">
        <color auto="1"/>
      </right>
      <top style="thin">
        <color auto="1"/>
      </top>
      <bottom/>
      <diagonal/>
    </border>
    <border>
      <left style="double">
        <color indexed="64"/>
      </left>
      <right style="thin">
        <color indexed="64"/>
      </right>
      <top style="double">
        <color indexed="64"/>
      </top>
      <bottom/>
      <diagonal/>
    </border>
    <border>
      <left style="thin">
        <color auto="1"/>
      </left>
      <right style="thin">
        <color auto="1"/>
      </right>
      <top style="double">
        <color indexed="64"/>
      </top>
      <bottom/>
      <diagonal/>
    </border>
    <border>
      <left style="thin">
        <color auto="1"/>
      </left>
      <right style="double">
        <color indexed="64"/>
      </right>
      <top style="double">
        <color indexed="64"/>
      </top>
      <bottom/>
      <diagonal/>
    </border>
    <border>
      <left style="thin">
        <color indexed="64"/>
      </left>
      <right style="double">
        <color indexed="64"/>
      </right>
      <top style="thin">
        <color indexed="64"/>
      </top>
      <bottom/>
      <diagonal/>
    </border>
    <border>
      <left/>
      <right style="double">
        <color auto="1"/>
      </right>
      <top/>
      <bottom style="thin">
        <color auto="1"/>
      </bottom>
      <diagonal/>
    </border>
    <border>
      <left style="thin">
        <color auto="1"/>
      </left>
      <right style="thin">
        <color auto="1"/>
      </right>
      <top/>
      <bottom/>
      <diagonal/>
    </border>
    <border>
      <left style="thin">
        <color auto="1"/>
      </left>
      <right/>
      <top/>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right style="double">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double">
        <color auto="1"/>
      </left>
      <right/>
      <top style="double">
        <color auto="1"/>
      </top>
      <bottom style="medium">
        <color auto="1"/>
      </bottom>
      <diagonal/>
    </border>
    <border>
      <left/>
      <right/>
      <top style="double">
        <color auto="1"/>
      </top>
      <bottom style="medium">
        <color auto="1"/>
      </bottom>
      <diagonal/>
    </border>
    <border>
      <left/>
      <right style="double">
        <color auto="1"/>
      </right>
      <top style="double">
        <color auto="1"/>
      </top>
      <bottom style="medium">
        <color auto="1"/>
      </bottom>
      <diagonal/>
    </border>
    <border>
      <left style="double">
        <color auto="1"/>
      </left>
      <right/>
      <top style="medium">
        <color auto="1"/>
      </top>
      <bottom style="medium">
        <color auto="1"/>
      </bottom>
      <diagonal/>
    </border>
    <border>
      <left/>
      <right style="medium">
        <color auto="1"/>
      </right>
      <top style="medium">
        <color auto="1"/>
      </top>
      <bottom style="medium">
        <color auto="1"/>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style="medium">
        <color indexed="64"/>
      </bottom>
      <diagonal/>
    </border>
    <border>
      <left/>
      <right style="double">
        <color indexed="64"/>
      </right>
      <top/>
      <bottom style="medium">
        <color auto="1"/>
      </bottom>
      <diagonal/>
    </border>
    <border>
      <left style="thin">
        <color auto="1"/>
      </left>
      <right style="thin">
        <color auto="1"/>
      </right>
      <top/>
      <bottom style="thin">
        <color auto="1"/>
      </bottom>
      <diagonal/>
    </border>
    <border>
      <left style="thin">
        <color indexed="64"/>
      </left>
      <right style="thin">
        <color indexed="64"/>
      </right>
      <top style="double">
        <color indexed="64"/>
      </top>
      <bottom style="double">
        <color indexed="64"/>
      </bottom>
      <diagonal/>
    </border>
    <border>
      <left style="double">
        <color indexed="64"/>
      </left>
      <right style="thin">
        <color indexed="8"/>
      </right>
      <top style="double">
        <color indexed="64"/>
      </top>
      <bottom style="double">
        <color indexed="64"/>
      </bottom>
      <diagonal/>
    </border>
    <border>
      <left style="thin">
        <color indexed="64"/>
      </left>
      <right style="medium">
        <color indexed="64"/>
      </right>
      <top style="medium">
        <color indexed="64"/>
      </top>
      <bottom style="medium">
        <color indexed="64"/>
      </bottom>
      <diagonal/>
    </border>
    <border>
      <left style="thin">
        <color auto="1"/>
      </left>
      <right style="double">
        <color indexed="64"/>
      </right>
      <top/>
      <bottom style="thin">
        <color auto="1"/>
      </bottom>
      <diagonal/>
    </border>
    <border>
      <left/>
      <right/>
      <top/>
      <bottom style="medium">
        <color indexed="64"/>
      </bottom>
      <diagonal/>
    </border>
    <border>
      <left style="thin">
        <color indexed="64"/>
      </left>
      <right style="thin">
        <color rgb="FF000000"/>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rgb="FF000000"/>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rgb="FF000000"/>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8"/>
      </left>
      <right/>
      <top/>
      <bottom/>
      <diagonal/>
    </border>
    <border>
      <left/>
      <right style="thin">
        <color indexed="8"/>
      </right>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medium">
        <color indexed="64"/>
      </right>
      <top/>
      <bottom style="medium">
        <color indexed="64"/>
      </bottom>
      <diagonal/>
    </border>
    <border>
      <left style="hair">
        <color indexed="64"/>
      </left>
      <right/>
      <top/>
      <bottom/>
      <diagonal/>
    </border>
    <border>
      <left/>
      <right style="thin">
        <color indexed="64"/>
      </right>
      <top/>
      <bottom/>
      <diagonal/>
    </border>
    <border>
      <left style="thin">
        <color indexed="64"/>
      </left>
      <right/>
      <top/>
      <bottom/>
      <diagonal/>
    </border>
    <border>
      <left/>
      <right style="hair">
        <color indexed="64"/>
      </right>
      <top/>
      <bottom/>
      <diagonal/>
    </border>
    <border>
      <left style="thin">
        <color indexed="23"/>
      </left>
      <right style="thin">
        <color indexed="23"/>
      </right>
      <top style="hair">
        <color indexed="64"/>
      </top>
      <bottom style="medium">
        <color indexed="9"/>
      </bottom>
      <diagonal/>
    </border>
    <border>
      <left style="thin">
        <color indexed="23"/>
      </left>
      <right style="thin">
        <color indexed="23"/>
      </right>
      <top/>
      <bottom style="mediumDashed">
        <color indexed="13"/>
      </bottom>
      <diagonal/>
    </border>
    <border>
      <left style="thin">
        <color indexed="23"/>
      </left>
      <right style="thin">
        <color indexed="23"/>
      </right>
      <top style="mediumDashed">
        <color indexed="13"/>
      </top>
      <bottom style="medium">
        <color indexed="9"/>
      </bottom>
      <diagonal/>
    </border>
    <border>
      <left style="thin">
        <color indexed="23"/>
      </left>
      <right style="thin">
        <color indexed="23"/>
      </right>
      <top/>
      <bottom style="hair">
        <color indexed="64"/>
      </bottom>
      <diagonal/>
    </border>
    <border>
      <left/>
      <right/>
      <top style="hair">
        <color indexed="64"/>
      </top>
      <bottom style="thin">
        <color indexed="64"/>
      </bottom>
      <diagonal/>
    </border>
    <border>
      <left/>
      <right/>
      <top style="hair">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8"/>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double">
        <color indexed="64"/>
      </left>
      <right style="thin">
        <color indexed="64"/>
      </right>
      <top style="double">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double">
        <color indexed="64"/>
      </left>
      <right style="thin">
        <color auto="1"/>
      </right>
      <top style="thin">
        <color auto="1"/>
      </top>
      <bottom/>
      <diagonal/>
    </border>
    <border>
      <left style="thin">
        <color indexed="64"/>
      </left>
      <right style="double">
        <color indexed="64"/>
      </right>
      <top style="thin">
        <color indexed="64"/>
      </top>
      <bottom/>
      <diagonal/>
    </border>
    <border>
      <left/>
      <right style="double">
        <color indexed="64"/>
      </right>
      <top style="thin">
        <color indexed="64"/>
      </top>
      <bottom style="thin">
        <color indexed="64"/>
      </bottom>
      <diagonal/>
    </border>
    <border>
      <left/>
      <right style="thin">
        <color auto="1"/>
      </right>
      <top style="thin">
        <color auto="1"/>
      </top>
      <bottom/>
      <diagonal/>
    </border>
    <border>
      <left style="thin">
        <color auto="1"/>
      </left>
      <right style="double">
        <color indexed="64"/>
      </right>
      <top/>
      <bottom style="thin">
        <color auto="1"/>
      </bottom>
      <diagonal/>
    </border>
    <border>
      <left/>
      <right style="thin">
        <color auto="1"/>
      </right>
      <top/>
      <bottom style="double">
        <color indexed="64"/>
      </bottom>
      <diagonal/>
    </border>
    <border>
      <left style="double">
        <color indexed="64"/>
      </left>
      <right/>
      <top style="thin">
        <color indexed="64"/>
      </top>
      <bottom/>
      <diagonal/>
    </border>
    <border>
      <left/>
      <right/>
      <top style="thin">
        <color indexed="64"/>
      </top>
      <bottom/>
      <diagonal/>
    </border>
    <border>
      <left style="thin">
        <color indexed="64"/>
      </left>
      <right/>
      <top/>
      <bottom style="thin">
        <color auto="1"/>
      </bottom>
      <diagonal/>
    </border>
    <border>
      <left/>
      <right style="double">
        <color indexed="64"/>
      </right>
      <top style="thin">
        <color auto="1"/>
      </top>
      <bottom/>
      <diagonal/>
    </border>
    <border>
      <left style="double">
        <color indexed="64"/>
      </left>
      <right/>
      <top/>
      <bottom style="thin">
        <color auto="1"/>
      </bottom>
      <diagonal/>
    </border>
    <border>
      <left/>
      <right style="double">
        <color indexed="64"/>
      </right>
      <top/>
      <bottom style="thin">
        <color auto="1"/>
      </bottom>
      <diagonal/>
    </border>
    <border>
      <left style="double">
        <color indexed="64"/>
      </left>
      <right style="thin">
        <color auto="1"/>
      </right>
      <top/>
      <bottom style="thin">
        <color auto="1"/>
      </bottom>
      <diagonal/>
    </border>
    <border>
      <left style="thin">
        <color indexed="64"/>
      </left>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auto="1"/>
      </left>
      <right/>
      <top/>
      <bottom style="double">
        <color auto="1"/>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double">
        <color indexed="64"/>
      </left>
      <right/>
      <top/>
      <bottom style="medium">
        <color indexed="64"/>
      </bottom>
      <diagonal/>
    </border>
    <border>
      <left style="thin">
        <color indexed="64"/>
      </left>
      <right style="double">
        <color indexed="64"/>
      </right>
      <top/>
      <bottom style="medium">
        <color indexed="64"/>
      </bottom>
      <diagonal/>
    </border>
    <border>
      <left style="medium">
        <color indexed="64"/>
      </left>
      <right style="double">
        <color indexed="64"/>
      </right>
      <top/>
      <bottom style="thin">
        <color indexed="64"/>
      </bottom>
      <diagonal/>
    </border>
    <border>
      <left/>
      <right style="double">
        <color indexed="64"/>
      </right>
      <top style="thin">
        <color indexed="64"/>
      </top>
      <bottom/>
      <diagonal/>
    </border>
    <border>
      <left style="double">
        <color indexed="64"/>
      </left>
      <right/>
      <top style="medium">
        <color indexed="64"/>
      </top>
      <bottom/>
      <diagonal/>
    </border>
    <border>
      <left/>
      <right style="double">
        <color indexed="64"/>
      </right>
      <top style="thin">
        <color indexed="64"/>
      </top>
      <bottom style="hair">
        <color indexed="64"/>
      </bottom>
      <diagonal/>
    </border>
    <border>
      <left style="double">
        <color indexed="64"/>
      </left>
      <right style="thin">
        <color indexed="23"/>
      </right>
      <top style="hair">
        <color indexed="64"/>
      </top>
      <bottom style="medium">
        <color indexed="9"/>
      </bottom>
      <diagonal/>
    </border>
    <border>
      <left style="thin">
        <color indexed="23"/>
      </left>
      <right style="double">
        <color indexed="64"/>
      </right>
      <top style="hair">
        <color indexed="64"/>
      </top>
      <bottom style="medium">
        <color indexed="9"/>
      </bottom>
      <diagonal/>
    </border>
    <border>
      <left style="double">
        <color indexed="64"/>
      </left>
      <right style="thin">
        <color indexed="23"/>
      </right>
      <top/>
      <bottom style="mediumDashed">
        <color indexed="13"/>
      </bottom>
      <diagonal/>
    </border>
    <border>
      <left style="thin">
        <color indexed="23"/>
      </left>
      <right style="double">
        <color indexed="64"/>
      </right>
      <top/>
      <bottom style="mediumDashed">
        <color indexed="13"/>
      </bottom>
      <diagonal/>
    </border>
    <border>
      <left style="double">
        <color indexed="64"/>
      </left>
      <right style="thin">
        <color indexed="23"/>
      </right>
      <top style="mediumDashed">
        <color indexed="13"/>
      </top>
      <bottom style="medium">
        <color indexed="9"/>
      </bottom>
      <diagonal/>
    </border>
    <border>
      <left style="thin">
        <color indexed="23"/>
      </left>
      <right style="double">
        <color indexed="64"/>
      </right>
      <top style="mediumDashed">
        <color indexed="13"/>
      </top>
      <bottom style="medium">
        <color indexed="9"/>
      </bottom>
      <diagonal/>
    </border>
    <border>
      <left style="double">
        <color indexed="64"/>
      </left>
      <right style="thin">
        <color indexed="23"/>
      </right>
      <top/>
      <bottom/>
      <diagonal/>
    </border>
    <border>
      <left style="thin">
        <color indexed="23"/>
      </left>
      <right style="double">
        <color indexed="64"/>
      </right>
      <top/>
      <bottom style="hair">
        <color indexed="64"/>
      </bottom>
      <diagonal/>
    </border>
    <border>
      <left style="double">
        <color indexed="64"/>
      </left>
      <right/>
      <top style="hair">
        <color indexed="64"/>
      </top>
      <bottom style="thin">
        <color indexed="64"/>
      </bottom>
      <diagonal/>
    </border>
    <border>
      <left style="double">
        <color indexed="64"/>
      </left>
      <right/>
      <top style="hair">
        <color indexed="64"/>
      </top>
      <bottom/>
      <diagonal/>
    </border>
    <border>
      <left/>
      <right style="double">
        <color indexed="64"/>
      </right>
      <top style="medium">
        <color auto="1"/>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double">
        <color indexed="64"/>
      </left>
      <right style="thin">
        <color auto="1"/>
      </right>
      <top/>
      <bottom/>
      <diagonal/>
    </border>
    <border>
      <left style="thin">
        <color indexed="64"/>
      </left>
      <right style="thin">
        <color rgb="FF000000"/>
      </right>
      <top style="double">
        <color indexed="64"/>
      </top>
      <bottom/>
      <diagonal/>
    </border>
    <border>
      <left style="thin">
        <color rgb="FF000000"/>
      </left>
      <right style="thin">
        <color rgb="FF000000"/>
      </right>
      <top style="double">
        <color indexed="64"/>
      </top>
      <bottom style="thin">
        <color rgb="FF000000"/>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bottom style="hair">
        <color indexed="64"/>
      </bottom>
      <diagonal/>
    </border>
    <border>
      <left style="thin">
        <color indexed="64"/>
      </left>
      <right style="double">
        <color indexed="64"/>
      </right>
      <top style="hair">
        <color indexed="64"/>
      </top>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right style="thin">
        <color indexed="8"/>
      </right>
      <top/>
      <bottom style="thin">
        <color indexed="8"/>
      </bottom>
      <diagonal/>
    </border>
    <border>
      <left/>
      <right/>
      <top style="double">
        <color indexed="8"/>
      </top>
      <bottom style="double">
        <color indexed="8"/>
      </bottom>
      <diagonal/>
    </border>
    <border>
      <left/>
      <right/>
      <top style="double">
        <color indexed="8"/>
      </top>
      <bottom/>
      <diagonal/>
    </border>
    <border>
      <left/>
      <right/>
      <top/>
      <bottom style="thin">
        <color indexed="8"/>
      </bottom>
      <diagonal/>
    </border>
    <border>
      <left style="double">
        <color indexed="8"/>
      </left>
      <right/>
      <top style="double">
        <color indexed="8"/>
      </top>
      <bottom style="double">
        <color indexed="8"/>
      </bottom>
      <diagonal/>
    </border>
    <border>
      <left/>
      <right style="double">
        <color indexed="8"/>
      </right>
      <top style="double">
        <color indexed="8"/>
      </top>
      <bottom style="double">
        <color indexed="8"/>
      </bottom>
      <diagonal/>
    </border>
    <border>
      <left style="double">
        <color indexed="8"/>
      </left>
      <right/>
      <top/>
      <bottom/>
      <diagonal/>
    </border>
    <border>
      <left/>
      <right style="double">
        <color indexed="8"/>
      </right>
      <top style="double">
        <color indexed="8"/>
      </top>
      <bottom/>
      <diagonal/>
    </border>
    <border>
      <left style="double">
        <color indexed="8"/>
      </left>
      <right/>
      <top/>
      <bottom style="thin">
        <color indexed="8"/>
      </bottom>
      <diagonal/>
    </border>
    <border>
      <left style="thin">
        <color indexed="8"/>
      </left>
      <right/>
      <top/>
      <bottom style="thin">
        <color indexed="8"/>
      </bottom>
      <diagonal/>
    </border>
    <border>
      <left/>
      <right style="double">
        <color indexed="8"/>
      </right>
      <top/>
      <bottom style="thin">
        <color indexed="8"/>
      </bottom>
      <diagonal/>
    </border>
    <border>
      <left style="double">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style="double">
        <color indexed="8"/>
      </right>
      <top style="thin">
        <color indexed="8"/>
      </top>
      <bottom style="double">
        <color indexed="8"/>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top/>
      <bottom style="thin">
        <color indexed="64"/>
      </bottom>
      <diagonal/>
    </border>
    <border>
      <left/>
      <right/>
      <top style="double">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double">
        <color auto="1"/>
      </left>
      <right/>
      <top/>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thin">
        <color auto="1"/>
      </left>
      <right style="double">
        <color auto="1"/>
      </right>
      <top style="thin">
        <color auto="1"/>
      </top>
      <bottom style="thin">
        <color auto="1"/>
      </bottom>
      <diagonal/>
    </border>
    <border>
      <left style="thin">
        <color auto="1"/>
      </left>
      <right style="thin">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top style="thin">
        <color indexed="64"/>
      </top>
      <bottom/>
      <diagonal/>
    </border>
    <border>
      <left/>
      <right/>
      <top style="thin">
        <color indexed="64"/>
      </top>
      <bottom/>
      <diagonal/>
    </border>
    <border>
      <left/>
      <right style="double">
        <color auto="1"/>
      </right>
      <top style="thin">
        <color indexed="64"/>
      </top>
      <bottom/>
      <diagonal/>
    </border>
    <border>
      <left style="double">
        <color auto="1"/>
      </left>
      <right/>
      <top/>
      <bottom style="thin">
        <color indexed="8"/>
      </bottom>
      <diagonal/>
    </border>
    <border>
      <left style="double">
        <color auto="1"/>
      </left>
      <right/>
      <top style="thin">
        <color indexed="8"/>
      </top>
      <bottom/>
      <diagonal/>
    </border>
    <border>
      <left/>
      <right/>
      <top style="thin">
        <color indexed="8"/>
      </top>
      <bottom/>
      <diagonal/>
    </border>
    <border>
      <left/>
      <right style="double">
        <color auto="1"/>
      </right>
      <top style="thin">
        <color indexed="8"/>
      </top>
      <bottom/>
      <diagonal/>
    </border>
    <border>
      <left style="double">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double">
        <color auto="1"/>
      </right>
      <top style="thin">
        <color auto="1"/>
      </top>
      <bottom/>
      <diagonal/>
    </border>
    <border>
      <left/>
      <right style="double">
        <color indexed="64"/>
      </right>
      <top/>
      <bottom style="thin">
        <color indexed="8"/>
      </bottom>
      <diagonal/>
    </border>
    <border>
      <left style="thin">
        <color auto="1"/>
      </left>
      <right style="thin">
        <color auto="1"/>
      </right>
      <top style="thin">
        <color auto="1"/>
      </top>
      <bottom style="thin">
        <color auto="1"/>
      </bottom>
      <diagonal/>
    </border>
    <border>
      <left style="thin">
        <color indexed="64"/>
      </left>
      <right style="double">
        <color indexed="64"/>
      </right>
      <top style="thin">
        <color indexed="64"/>
      </top>
      <bottom style="thin">
        <color indexed="64"/>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thin">
        <color indexed="64"/>
      </top>
      <bottom/>
      <diagonal/>
    </border>
    <border>
      <left/>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medium">
        <color auto="1"/>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medium">
        <color indexed="64"/>
      </top>
      <bottom style="thin">
        <color indexed="64"/>
      </bottom>
      <diagonal/>
    </border>
    <border>
      <left/>
      <right/>
      <top style="thin">
        <color auto="1"/>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auto="1"/>
      </right>
      <top style="thin">
        <color auto="1"/>
      </top>
      <bottom style="medium">
        <color auto="1"/>
      </bottom>
      <diagonal/>
    </border>
    <border>
      <left/>
      <right style="medium">
        <color indexed="64"/>
      </right>
      <top style="thin">
        <color auto="1"/>
      </top>
      <bottom style="thin">
        <color auto="1"/>
      </bottom>
      <diagonal/>
    </border>
    <border>
      <left style="medium">
        <color indexed="64"/>
      </left>
      <right style="thin">
        <color indexed="64"/>
      </right>
      <top style="thin">
        <color indexed="64"/>
      </top>
      <bottom style="thin">
        <color indexed="64"/>
      </bottom>
      <diagonal/>
    </border>
    <border>
      <left/>
      <right style="medium">
        <color indexed="64"/>
      </right>
      <top style="thin">
        <color auto="1"/>
      </top>
      <bottom/>
      <diagonal/>
    </border>
    <border>
      <left/>
      <right/>
      <top style="thin">
        <color indexed="64"/>
      </top>
      <bottom style="medium">
        <color indexed="64"/>
      </bottom>
      <diagonal/>
    </border>
    <border>
      <left/>
      <right style="medium">
        <color indexed="64"/>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double">
        <color auto="1"/>
      </right>
      <top style="medium">
        <color indexed="64"/>
      </top>
      <bottom/>
      <diagonal/>
    </border>
    <border>
      <left style="thin">
        <color auto="1"/>
      </left>
      <right style="double">
        <color auto="1"/>
      </right>
      <top style="medium">
        <color auto="1"/>
      </top>
      <bottom/>
      <diagonal/>
    </border>
    <border>
      <left style="double">
        <color auto="1"/>
      </left>
      <right/>
      <top style="thin">
        <color indexed="64"/>
      </top>
      <bottom/>
      <diagonal/>
    </border>
    <border>
      <left style="thin">
        <color auto="1"/>
      </left>
      <right style="double">
        <color auto="1"/>
      </right>
      <top style="thin">
        <color auto="1"/>
      </top>
      <bottom style="medium">
        <color indexed="64"/>
      </bottom>
      <diagonal/>
    </border>
    <border>
      <left style="double">
        <color auto="1"/>
      </left>
      <right/>
      <top style="thin">
        <color auto="1"/>
      </top>
      <bottom style="thin">
        <color auto="1"/>
      </bottom>
      <diagonal/>
    </border>
    <border>
      <left style="double">
        <color auto="1"/>
      </left>
      <right/>
      <top style="thin">
        <color auto="1"/>
      </top>
      <bottom style="medium">
        <color indexed="64"/>
      </bottom>
      <diagonal/>
    </border>
    <border>
      <left style="double">
        <color auto="1"/>
      </left>
      <right style="thin">
        <color indexed="64"/>
      </right>
      <top style="thin">
        <color indexed="64"/>
      </top>
      <bottom style="thin">
        <color indexed="64"/>
      </bottom>
      <diagonal/>
    </border>
    <border>
      <left style="thin">
        <color auto="1"/>
      </left>
      <right style="thin">
        <color indexed="64"/>
      </right>
      <top/>
      <bottom style="thin">
        <color auto="1"/>
      </bottom>
      <diagonal/>
    </border>
    <border>
      <left style="thin">
        <color indexed="64"/>
      </left>
      <right style="thin">
        <color indexed="64"/>
      </right>
      <top style="double">
        <color indexed="64"/>
      </top>
      <bottom style="double">
        <color indexed="64"/>
      </bottom>
      <diagonal/>
    </border>
    <border>
      <left style="thin">
        <color auto="1"/>
      </left>
      <right style="thin">
        <color auto="1"/>
      </right>
      <top style="double">
        <color indexed="64"/>
      </top>
      <bottom/>
      <diagonal/>
    </border>
    <border>
      <left style="thin">
        <color auto="1"/>
      </left>
      <right/>
      <top style="thin">
        <color auto="1"/>
      </top>
      <bottom style="thin">
        <color auto="1"/>
      </bottom>
      <diagonal/>
    </border>
  </borders>
  <cellStyleXfs count="40">
    <xf numFmtId="0" fontId="0" fillId="0" borderId="0"/>
    <xf numFmtId="0" fontId="1" fillId="0" borderId="0"/>
    <xf numFmtId="9" fontId="1" fillId="0" borderId="0" applyFill="0" applyBorder="0" applyAlignment="0" applyProtection="0"/>
    <xf numFmtId="0" fontId="3" fillId="0" borderId="0"/>
    <xf numFmtId="0" fontId="3" fillId="0" borderId="0"/>
    <xf numFmtId="0" fontId="3" fillId="0" borderId="0"/>
    <xf numFmtId="0" fontId="1" fillId="0" borderId="0"/>
    <xf numFmtId="0" fontId="3" fillId="0" borderId="0"/>
    <xf numFmtId="43" fontId="16" fillId="0" borderId="0" applyFont="0" applyFill="0" applyBorder="0" applyAlignment="0" applyProtection="0"/>
    <xf numFmtId="9" fontId="16"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170" fontId="1" fillId="0" borderId="0" applyFont="0" applyFill="0" applyBorder="0" applyAlignment="0" applyProtection="0"/>
    <xf numFmtId="0" fontId="52" fillId="0" borderId="0" applyNumberFormat="0" applyFill="0" applyBorder="0" applyAlignment="0" applyProtection="0"/>
    <xf numFmtId="0" fontId="3" fillId="0" borderId="0"/>
    <xf numFmtId="0" fontId="1" fillId="0" borderId="0"/>
    <xf numFmtId="170" fontId="3" fillId="0" borderId="0" applyFont="0" applyFill="0" applyBorder="0" applyAlignment="0" applyProtection="0"/>
    <xf numFmtId="0" fontId="3" fillId="0" borderId="0"/>
    <xf numFmtId="0" fontId="1" fillId="0" borderId="0"/>
    <xf numFmtId="0" fontId="16" fillId="0" borderId="0"/>
    <xf numFmtId="0" fontId="85" fillId="0" borderId="0" applyNumberFormat="0" applyFill="0" applyBorder="0" applyAlignment="0" applyProtection="0">
      <alignment vertical="top"/>
      <protection locked="0"/>
    </xf>
    <xf numFmtId="181" fontId="3" fillId="0" borderId="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181" fontId="1" fillId="0" borderId="0" applyFill="0" applyBorder="0" applyAlignment="0" applyProtection="0"/>
    <xf numFmtId="0" fontId="3" fillId="0" borderId="0"/>
    <xf numFmtId="9" fontId="1" fillId="0" borderId="0" applyFont="0" applyFill="0" applyBorder="0" applyAlignment="0" applyProtection="0"/>
    <xf numFmtId="170" fontId="1" fillId="0" borderId="0" applyFont="0" applyFill="0" applyBorder="0" applyAlignment="0" applyProtection="0"/>
    <xf numFmtId="0" fontId="3" fillId="0" borderId="0"/>
    <xf numFmtId="0" fontId="3" fillId="0" borderId="0"/>
    <xf numFmtId="9" fontId="1" fillId="0" borderId="0" applyFont="0" applyFill="0" applyBorder="0" applyAlignment="0" applyProtection="0"/>
    <xf numFmtId="9" fontId="3" fillId="0" borderId="0" applyFill="0" applyBorder="0" applyAlignment="0" applyProtection="0"/>
  </cellStyleXfs>
  <cellXfs count="3454">
    <xf numFmtId="0" fontId="0" fillId="0" borderId="0" xfId="0"/>
    <xf numFmtId="0" fontId="2" fillId="0" borderId="0" xfId="1" applyFont="1" applyAlignment="1">
      <alignment horizontal="center" vertical="center"/>
    </xf>
    <xf numFmtId="0" fontId="3" fillId="0" borderId="0" xfId="1" applyFont="1" applyAlignment="1">
      <alignment horizontal="center" vertical="center"/>
    </xf>
    <xf numFmtId="0" fontId="3" fillId="0" borderId="0" xfId="1" applyFont="1" applyAlignment="1">
      <alignment horizontal="left" vertical="center"/>
    </xf>
    <xf numFmtId="9" fontId="1" fillId="0" borderId="0" xfId="2" applyAlignment="1">
      <alignment horizontal="center" vertical="center"/>
    </xf>
    <xf numFmtId="0" fontId="2" fillId="4" borderId="0" xfId="1" applyFont="1" applyFill="1" applyAlignment="1">
      <alignment horizontal="center" vertical="center"/>
    </xf>
    <xf numFmtId="4" fontId="9" fillId="0" borderId="10" xfId="1" applyNumberFormat="1" applyFont="1" applyBorder="1" applyAlignment="1">
      <alignment horizontal="center" vertical="center"/>
    </xf>
    <xf numFmtId="4" fontId="9" fillId="0" borderId="2" xfId="1" applyNumberFormat="1" applyFont="1" applyBorder="1" applyAlignment="1">
      <alignment horizontal="center" vertical="center"/>
    </xf>
    <xf numFmtId="164" fontId="9" fillId="0" borderId="2" xfId="1" applyNumberFormat="1" applyFont="1" applyBorder="1" applyAlignment="1">
      <alignment horizontal="center" vertical="center" wrapText="1"/>
    </xf>
    <xf numFmtId="165" fontId="9" fillId="0" borderId="2" xfId="1" applyNumberFormat="1" applyFont="1" applyBorder="1" applyAlignment="1">
      <alignment horizontal="center" vertical="center" wrapText="1"/>
    </xf>
    <xf numFmtId="2" fontId="9" fillId="0" borderId="2" xfId="1" applyNumberFormat="1" applyFont="1" applyBorder="1" applyAlignment="1">
      <alignment horizontal="center" vertical="center" wrapText="1"/>
    </xf>
    <xf numFmtId="2" fontId="9" fillId="0" borderId="9" xfId="1" applyNumberFormat="1" applyFont="1" applyBorder="1" applyAlignment="1">
      <alignment horizontal="center" vertical="center"/>
    </xf>
    <xf numFmtId="164" fontId="9" fillId="0" borderId="2" xfId="1" applyNumberFormat="1" applyFont="1" applyBorder="1" applyAlignment="1">
      <alignment horizontal="center" vertical="center"/>
    </xf>
    <xf numFmtId="0" fontId="9" fillId="0" borderId="0" xfId="1" applyFont="1" applyAlignment="1">
      <alignment horizontal="center" vertical="center"/>
    </xf>
    <xf numFmtId="0" fontId="5" fillId="4" borderId="0" xfId="1" applyFont="1" applyFill="1" applyAlignment="1">
      <alignment horizontal="left" vertical="center"/>
    </xf>
    <xf numFmtId="0" fontId="0" fillId="4" borderId="0" xfId="0" applyFill="1"/>
    <xf numFmtId="0" fontId="13" fillId="4" borderId="0" xfId="0" applyFont="1" applyFill="1" applyAlignment="1">
      <alignment vertical="center"/>
    </xf>
    <xf numFmtId="0" fontId="13" fillId="4" borderId="0" xfId="0" applyFont="1" applyFill="1" applyAlignment="1">
      <alignment horizontal="center" vertical="center"/>
    </xf>
    <xf numFmtId="0" fontId="3" fillId="0" borderId="0" xfId="4" applyAlignment="1">
      <alignment vertical="center"/>
    </xf>
    <xf numFmtId="0" fontId="3" fillId="0" borderId="0" xfId="3" applyAlignment="1">
      <alignment vertical="center"/>
    </xf>
    <xf numFmtId="0" fontId="3" fillId="0" borderId="0" xfId="5" applyAlignment="1">
      <alignment vertical="center"/>
    </xf>
    <xf numFmtId="0" fontId="12" fillId="0" borderId="0" xfId="6" applyFont="1"/>
    <xf numFmtId="0" fontId="17" fillId="0" borderId="0" xfId="0" applyFont="1"/>
    <xf numFmtId="0" fontId="17" fillId="0" borderId="0" xfId="0" applyFont="1" applyAlignment="1">
      <alignment horizontal="center"/>
    </xf>
    <xf numFmtId="0" fontId="17" fillId="0" borderId="0" xfId="0" applyFont="1" applyAlignment="1">
      <alignment horizontal="center" vertical="center"/>
    </xf>
    <xf numFmtId="0" fontId="17" fillId="0" borderId="0" xfId="0" applyFont="1" applyAlignment="1">
      <alignment vertical="center" wrapText="1"/>
    </xf>
    <xf numFmtId="0" fontId="19" fillId="0" borderId="0" xfId="0" applyFont="1" applyAlignment="1">
      <alignment horizontal="center" vertical="center"/>
    </xf>
    <xf numFmtId="0" fontId="13" fillId="4" borderId="0" xfId="0" applyFont="1" applyFill="1"/>
    <xf numFmtId="0" fontId="10" fillId="4" borderId="0" xfId="0" applyFont="1" applyFill="1" applyAlignment="1">
      <alignment vertical="center"/>
    </xf>
    <xf numFmtId="0" fontId="10" fillId="0" borderId="31" xfId="3" applyFont="1" applyBorder="1" applyAlignment="1">
      <alignment vertical="center"/>
    </xf>
    <xf numFmtId="2" fontId="10" fillId="0" borderId="49" xfId="3" applyNumberFormat="1" applyFont="1" applyBorder="1" applyAlignment="1">
      <alignment horizontal="center" vertical="center"/>
    </xf>
    <xf numFmtId="164" fontId="10" fillId="0" borderId="49" xfId="3" applyNumberFormat="1" applyFont="1" applyBorder="1" applyAlignment="1">
      <alignment horizontal="center" vertical="center"/>
    </xf>
    <xf numFmtId="0" fontId="10" fillId="0" borderId="19" xfId="3" applyFont="1" applyBorder="1" applyAlignment="1">
      <alignment vertical="center"/>
    </xf>
    <xf numFmtId="0" fontId="11" fillId="0" borderId="16" xfId="3" applyFont="1" applyBorder="1" applyAlignment="1">
      <alignment horizontal="left" vertical="center"/>
    </xf>
    <xf numFmtId="0" fontId="11" fillId="0" borderId="17" xfId="3" applyFont="1" applyBorder="1" applyAlignment="1">
      <alignment horizontal="center" vertical="center"/>
    </xf>
    <xf numFmtId="0" fontId="10" fillId="0" borderId="16" xfId="3" applyFont="1" applyBorder="1"/>
    <xf numFmtId="0" fontId="10" fillId="0" borderId="17" xfId="3" applyFont="1" applyBorder="1"/>
    <xf numFmtId="0" fontId="10" fillId="4" borderId="16" xfId="3" applyFont="1" applyFill="1" applyBorder="1"/>
    <xf numFmtId="0" fontId="26" fillId="0" borderId="17" xfId="3" applyFont="1" applyBorder="1" applyAlignment="1">
      <alignment horizontal="right"/>
    </xf>
    <xf numFmtId="0" fontId="10" fillId="0" borderId="16" xfId="3" applyFont="1" applyBorder="1" applyAlignment="1">
      <alignment vertical="justify"/>
    </xf>
    <xf numFmtId="0" fontId="29" fillId="0" borderId="17" xfId="3" applyFont="1" applyBorder="1" applyAlignment="1">
      <alignment horizontal="left" readingOrder="1"/>
    </xf>
    <xf numFmtId="0" fontId="10" fillId="0" borderId="17" xfId="5" applyFont="1" applyBorder="1" applyAlignment="1">
      <alignment vertical="center"/>
    </xf>
    <xf numFmtId="0" fontId="11" fillId="0" borderId="17" xfId="3" applyFont="1" applyBorder="1"/>
    <xf numFmtId="0" fontId="10" fillId="0" borderId="16" xfId="5" applyFont="1" applyBorder="1" applyAlignment="1">
      <alignment vertical="center"/>
    </xf>
    <xf numFmtId="0" fontId="11" fillId="0" borderId="17" xfId="5" applyFont="1" applyBorder="1" applyAlignment="1">
      <alignment horizontal="center" vertical="center"/>
    </xf>
    <xf numFmtId="0" fontId="10" fillId="0" borderId="16" xfId="3" applyFont="1" applyBorder="1" applyAlignment="1">
      <alignment vertical="center"/>
    </xf>
    <xf numFmtId="0" fontId="10" fillId="0" borderId="17" xfId="3" applyFont="1" applyBorder="1" applyAlignment="1">
      <alignment vertical="center"/>
    </xf>
    <xf numFmtId="0" fontId="32" fillId="0" borderId="16" xfId="3" applyFont="1" applyBorder="1" applyAlignment="1">
      <alignment vertical="center"/>
    </xf>
    <xf numFmtId="0" fontId="10" fillId="0" borderId="18" xfId="3" applyFont="1" applyBorder="1" applyAlignment="1">
      <alignment vertical="center"/>
    </xf>
    <xf numFmtId="0" fontId="10" fillId="0" borderId="20" xfId="3" applyFont="1" applyBorder="1" applyAlignment="1">
      <alignment vertical="center"/>
    </xf>
    <xf numFmtId="0" fontId="17" fillId="0" borderId="0" xfId="0" applyFont="1" applyAlignment="1">
      <alignment horizontal="left" vertical="center"/>
    </xf>
    <xf numFmtId="0" fontId="33" fillId="0" borderId="0" xfId="0" applyFont="1"/>
    <xf numFmtId="4" fontId="33" fillId="0" borderId="0" xfId="0" applyNumberFormat="1" applyFont="1"/>
    <xf numFmtId="0" fontId="13" fillId="4" borderId="0" xfId="0" applyFont="1" applyFill="1" applyAlignment="1">
      <alignment wrapText="1"/>
    </xf>
    <xf numFmtId="0" fontId="0" fillId="4" borderId="0" xfId="0" applyFill="1" applyAlignment="1">
      <alignment wrapText="1"/>
    </xf>
    <xf numFmtId="0" fontId="10" fillId="4" borderId="22" xfId="0" applyFont="1" applyFill="1" applyBorder="1" applyAlignment="1">
      <alignment horizontal="center" vertical="center"/>
    </xf>
    <xf numFmtId="0" fontId="10" fillId="4" borderId="19" xfId="0" applyFont="1" applyFill="1" applyBorder="1" applyAlignment="1">
      <alignment horizontal="center" vertical="center"/>
    </xf>
    <xf numFmtId="0" fontId="17" fillId="0" borderId="18" xfId="0" applyFont="1" applyBorder="1"/>
    <xf numFmtId="0" fontId="17" fillId="0" borderId="19" xfId="0" applyFont="1" applyBorder="1"/>
    <xf numFmtId="0" fontId="17" fillId="0" borderId="20" xfId="0" applyFont="1" applyBorder="1"/>
    <xf numFmtId="0" fontId="10" fillId="4" borderId="22" xfId="0" applyFont="1" applyFill="1" applyBorder="1" applyAlignment="1">
      <alignment vertical="center"/>
    </xf>
    <xf numFmtId="49" fontId="10" fillId="4" borderId="22" xfId="0" applyNumberFormat="1" applyFont="1" applyFill="1" applyBorder="1" applyAlignment="1">
      <alignment vertical="center"/>
    </xf>
    <xf numFmtId="49" fontId="10" fillId="4" borderId="0" xfId="0" applyNumberFormat="1" applyFont="1" applyFill="1" applyAlignment="1">
      <alignment vertical="center"/>
    </xf>
    <xf numFmtId="0" fontId="10" fillId="4" borderId="19" xfId="0" applyFont="1" applyFill="1" applyBorder="1" applyAlignment="1">
      <alignment vertical="center"/>
    </xf>
    <xf numFmtId="0" fontId="24" fillId="4" borderId="23" xfId="0" applyFont="1" applyFill="1" applyBorder="1"/>
    <xf numFmtId="0" fontId="24" fillId="4" borderId="17" xfId="0" applyFont="1" applyFill="1" applyBorder="1"/>
    <xf numFmtId="0" fontId="10" fillId="4" borderId="0" xfId="0" applyFont="1" applyFill="1" applyAlignment="1">
      <alignment vertical="center" wrapText="1"/>
    </xf>
    <xf numFmtId="0" fontId="24" fillId="4" borderId="19" xfId="0" applyFont="1" applyFill="1" applyBorder="1"/>
    <xf numFmtId="0" fontId="24" fillId="4" borderId="20" xfId="0" applyFont="1" applyFill="1" applyBorder="1"/>
    <xf numFmtId="43" fontId="18" fillId="9" borderId="55" xfId="8" applyFont="1" applyFill="1" applyBorder="1" applyAlignment="1">
      <alignment vertical="center"/>
    </xf>
    <xf numFmtId="0" fontId="11" fillId="6" borderId="64" xfId="0" applyFont="1" applyFill="1" applyBorder="1" applyAlignment="1">
      <alignment horizontal="center" vertical="center" wrapText="1"/>
    </xf>
    <xf numFmtId="0" fontId="11" fillId="6" borderId="65" xfId="0" applyFont="1" applyFill="1" applyBorder="1" applyAlignment="1">
      <alignment horizontal="center" vertical="center"/>
    </xf>
    <xf numFmtId="0" fontId="11" fillId="6" borderId="65" xfId="0" applyFont="1" applyFill="1" applyBorder="1" applyAlignment="1">
      <alignment horizontal="center" vertical="center" wrapText="1"/>
    </xf>
    <xf numFmtId="0" fontId="11" fillId="6" borderId="66" xfId="0" applyFont="1" applyFill="1" applyBorder="1" applyAlignment="1">
      <alignment horizontal="center" vertical="center"/>
    </xf>
    <xf numFmtId="0" fontId="18" fillId="7" borderId="64" xfId="0" applyFont="1" applyFill="1" applyBorder="1" applyAlignment="1">
      <alignment horizontal="center" vertical="center" wrapText="1"/>
    </xf>
    <xf numFmtId="0" fontId="18" fillId="7" borderId="65" xfId="0" applyFont="1" applyFill="1" applyBorder="1" applyAlignment="1">
      <alignment horizontal="center" vertical="center"/>
    </xf>
    <xf numFmtId="0" fontId="18" fillId="7" borderId="67" xfId="0" applyFont="1" applyFill="1" applyBorder="1" applyAlignment="1">
      <alignment horizontal="center" vertical="center"/>
    </xf>
    <xf numFmtId="0" fontId="18" fillId="7" borderId="66" xfId="0" applyFont="1" applyFill="1" applyBorder="1" applyAlignment="1">
      <alignment horizontal="center" vertical="center"/>
    </xf>
    <xf numFmtId="0" fontId="18" fillId="7" borderId="65" xfId="0" applyFont="1" applyFill="1" applyBorder="1" applyAlignment="1">
      <alignment horizontal="center" vertical="center" wrapText="1"/>
    </xf>
    <xf numFmtId="0" fontId="11" fillId="7" borderId="64" xfId="0" applyFont="1" applyFill="1" applyBorder="1" applyAlignment="1">
      <alignment horizontal="center" vertical="center" wrapText="1"/>
    </xf>
    <xf numFmtId="0" fontId="11" fillId="7" borderId="65" xfId="0" applyFont="1" applyFill="1" applyBorder="1" applyAlignment="1">
      <alignment horizontal="center" vertical="center"/>
    </xf>
    <xf numFmtId="0" fontId="11" fillId="7" borderId="65" xfId="0" applyFont="1" applyFill="1" applyBorder="1" applyAlignment="1">
      <alignment horizontal="center" vertical="center" wrapText="1"/>
    </xf>
    <xf numFmtId="0" fontId="11" fillId="7" borderId="66" xfId="0" applyFont="1" applyFill="1" applyBorder="1" applyAlignment="1">
      <alignment horizontal="center" vertical="center"/>
    </xf>
    <xf numFmtId="0" fontId="18" fillId="7" borderId="66" xfId="0" applyFont="1" applyFill="1" applyBorder="1" applyAlignment="1">
      <alignment horizontal="center" vertical="center" wrapText="1"/>
    </xf>
    <xf numFmtId="0" fontId="17" fillId="7" borderId="74" xfId="0" applyFont="1" applyFill="1" applyBorder="1" applyAlignment="1">
      <alignment horizontal="center" vertical="center"/>
    </xf>
    <xf numFmtId="0" fontId="17" fillId="7" borderId="79" xfId="0" applyFont="1" applyFill="1" applyBorder="1" applyAlignment="1">
      <alignment horizontal="center" vertical="center"/>
    </xf>
    <xf numFmtId="0" fontId="3" fillId="0" borderId="0" xfId="6" applyFont="1" applyAlignment="1">
      <alignment vertical="center"/>
    </xf>
    <xf numFmtId="0" fontId="14" fillId="0" borderId="0" xfId="6" applyFont="1" applyAlignment="1">
      <alignment vertical="center"/>
    </xf>
    <xf numFmtId="0" fontId="14" fillId="0" borderId="0" xfId="6" applyFont="1" applyAlignment="1">
      <alignment horizontal="left" vertical="center"/>
    </xf>
    <xf numFmtId="0" fontId="22" fillId="0" borderId="0" xfId="6" applyFont="1"/>
    <xf numFmtId="0" fontId="22" fillId="0" borderId="17" xfId="6" applyFont="1" applyBorder="1"/>
    <xf numFmtId="0" fontId="36" fillId="0" borderId="0" xfId="6" applyFont="1" applyAlignment="1">
      <alignment horizontal="right"/>
    </xf>
    <xf numFmtId="167" fontId="8" fillId="0" borderId="10" xfId="6" applyNumberFormat="1" applyFont="1" applyBorder="1" applyAlignment="1">
      <alignment horizontal="center" vertical="center"/>
    </xf>
    <xf numFmtId="167" fontId="8" fillId="0" borderId="2" xfId="6" applyNumberFormat="1" applyFont="1" applyBorder="1" applyAlignment="1">
      <alignment horizontal="center" vertical="center"/>
    </xf>
    <xf numFmtId="0" fontId="8" fillId="0" borderId="2" xfId="6" applyFont="1" applyBorder="1" applyAlignment="1">
      <alignment horizontal="center" vertical="center"/>
    </xf>
    <xf numFmtId="0" fontId="8" fillId="0" borderId="2" xfId="6" applyFont="1" applyBorder="1" applyAlignment="1">
      <alignment horizontal="left" vertical="center"/>
    </xf>
    <xf numFmtId="0" fontId="22" fillId="10" borderId="0" xfId="6" applyFont="1" applyFill="1"/>
    <xf numFmtId="167" fontId="8" fillId="0" borderId="80" xfId="6" applyNumberFormat="1" applyFont="1" applyBorder="1" applyAlignment="1">
      <alignment horizontal="center" vertical="center"/>
    </xf>
    <xf numFmtId="167" fontId="8" fillId="0" borderId="14" xfId="6" applyNumberFormat="1" applyFont="1" applyBorder="1" applyAlignment="1">
      <alignment horizontal="center" vertical="center"/>
    </xf>
    <xf numFmtId="0" fontId="8" fillId="0" borderId="14" xfId="6" applyFont="1" applyBorder="1" applyAlignment="1">
      <alignment horizontal="center" vertical="center"/>
    </xf>
    <xf numFmtId="0" fontId="8" fillId="0" borderId="14" xfId="6" applyFont="1" applyBorder="1" applyAlignment="1">
      <alignment horizontal="left" vertical="center"/>
    </xf>
    <xf numFmtId="0" fontId="22" fillId="0" borderId="19" xfId="6" applyFont="1" applyBorder="1"/>
    <xf numFmtId="0" fontId="22" fillId="0" borderId="20" xfId="6" applyFont="1" applyBorder="1"/>
    <xf numFmtId="0" fontId="11" fillId="3" borderId="10" xfId="6" applyFont="1" applyFill="1" applyBorder="1" applyAlignment="1">
      <alignment horizontal="center" vertical="center"/>
    </xf>
    <xf numFmtId="0" fontId="11" fillId="3" borderId="2" xfId="6" applyFont="1" applyFill="1" applyBorder="1" applyAlignment="1">
      <alignment horizontal="center" vertical="center"/>
    </xf>
    <xf numFmtId="4" fontId="9" fillId="0" borderId="30" xfId="1" applyNumberFormat="1" applyFont="1" applyBorder="1" applyAlignment="1">
      <alignment horizontal="center" vertical="center"/>
    </xf>
    <xf numFmtId="4" fontId="9" fillId="0" borderId="3" xfId="1" applyNumberFormat="1" applyFont="1" applyBorder="1" applyAlignment="1">
      <alignment horizontal="center" vertical="center"/>
    </xf>
    <xf numFmtId="2" fontId="9" fillId="0" borderId="3" xfId="1" applyNumberFormat="1" applyFont="1" applyBorder="1" applyAlignment="1">
      <alignment horizontal="center" vertical="center" wrapText="1"/>
    </xf>
    <xf numFmtId="164" fontId="9" fillId="0" borderId="3" xfId="1" applyNumberFormat="1" applyFont="1" applyBorder="1" applyAlignment="1">
      <alignment horizontal="center" vertical="center" wrapText="1"/>
    </xf>
    <xf numFmtId="165" fontId="9" fillId="0" borderId="3" xfId="1" applyNumberFormat="1" applyFont="1" applyBorder="1" applyAlignment="1">
      <alignment horizontal="center" vertical="center" wrapText="1"/>
    </xf>
    <xf numFmtId="2" fontId="9" fillId="0" borderId="45" xfId="1" applyNumberFormat="1" applyFont="1" applyBorder="1" applyAlignment="1">
      <alignment horizontal="center" vertical="center"/>
    </xf>
    <xf numFmtId="164" fontId="11" fillId="7" borderId="14" xfId="1" applyNumberFormat="1" applyFont="1" applyFill="1" applyBorder="1" applyAlignment="1">
      <alignment horizontal="center" vertical="center" wrapText="1"/>
    </xf>
    <xf numFmtId="0" fontId="9" fillId="7" borderId="11" xfId="1" applyFont="1" applyFill="1" applyBorder="1" applyAlignment="1">
      <alignment horizontal="center" vertical="center"/>
    </xf>
    <xf numFmtId="0" fontId="9" fillId="7" borderId="12" xfId="1" applyFont="1" applyFill="1" applyBorder="1" applyAlignment="1">
      <alignment horizontal="center" vertical="center"/>
    </xf>
    <xf numFmtId="0" fontId="8" fillId="7" borderId="13" xfId="1" applyFont="1" applyFill="1" applyBorder="1" applyAlignment="1">
      <alignment horizontal="right" vertical="center"/>
    </xf>
    <xf numFmtId="4" fontId="8" fillId="7" borderId="14" xfId="1" applyNumberFormat="1" applyFont="1" applyFill="1" applyBorder="1" applyAlignment="1">
      <alignment horizontal="center" vertical="center"/>
    </xf>
    <xf numFmtId="0" fontId="8" fillId="7" borderId="15" xfId="1" applyFont="1" applyFill="1" applyBorder="1" applyAlignment="1">
      <alignment horizontal="center" vertical="center"/>
    </xf>
    <xf numFmtId="0" fontId="24" fillId="9" borderId="54" xfId="0" applyFont="1" applyFill="1" applyBorder="1"/>
    <xf numFmtId="0" fontId="11" fillId="7" borderId="16" xfId="6" applyFont="1" applyFill="1" applyBorder="1" applyAlignment="1">
      <alignment vertical="center"/>
    </xf>
    <xf numFmtId="0" fontId="11" fillId="7" borderId="0" xfId="6" applyFont="1" applyFill="1" applyAlignment="1">
      <alignment vertical="center"/>
    </xf>
    <xf numFmtId="0" fontId="11" fillId="7" borderId="39" xfId="6" applyFont="1" applyFill="1" applyBorder="1" applyAlignment="1">
      <alignment vertical="center"/>
    </xf>
    <xf numFmtId="0" fontId="3" fillId="0" borderId="0" xfId="13"/>
    <xf numFmtId="0" fontId="3" fillId="0" borderId="0" xfId="14" applyAlignment="1">
      <alignment horizontal="center" vertical="center"/>
    </xf>
    <xf numFmtId="0" fontId="3" fillId="0" borderId="0" xfId="13" applyAlignment="1">
      <alignment horizontal="center"/>
    </xf>
    <xf numFmtId="0" fontId="3" fillId="0" borderId="0" xfId="0" applyFont="1" applyAlignment="1">
      <alignment horizontal="left" vertical="center"/>
    </xf>
    <xf numFmtId="0" fontId="14" fillId="0" borderId="0" xfId="13" applyFont="1" applyAlignment="1">
      <alignment horizontal="centerContinuous"/>
    </xf>
    <xf numFmtId="0" fontId="3" fillId="0" borderId="0" xfId="0" applyFont="1" applyAlignment="1">
      <alignment horizontal="center"/>
    </xf>
    <xf numFmtId="0" fontId="3" fillId="0" borderId="0" xfId="0" applyFont="1" applyAlignment="1">
      <alignment horizontal="center" vertical="center"/>
    </xf>
    <xf numFmtId="0" fontId="41" fillId="0" borderId="0" xfId="0" applyFont="1" applyAlignment="1">
      <alignment horizontal="center"/>
    </xf>
    <xf numFmtId="0" fontId="41" fillId="0" borderId="0" xfId="13" applyFont="1"/>
    <xf numFmtId="0" fontId="41" fillId="0" borderId="0" xfId="13" applyFont="1" applyAlignment="1">
      <alignment horizontal="center"/>
    </xf>
    <xf numFmtId="0" fontId="42" fillId="0" borderId="0" xfId="0" applyFont="1" applyAlignment="1">
      <alignment horizontal="left" vertical="center"/>
    </xf>
    <xf numFmtId="0" fontId="3" fillId="0" borderId="0" xfId="13" quotePrefix="1" applyAlignment="1">
      <alignment horizontal="left"/>
    </xf>
    <xf numFmtId="0" fontId="3" fillId="0" borderId="0" xfId="13" applyAlignment="1">
      <alignment vertical="center"/>
    </xf>
    <xf numFmtId="0" fontId="3" fillId="0" borderId="0" xfId="13" applyAlignment="1">
      <alignment horizontal="center" vertical="center"/>
    </xf>
    <xf numFmtId="173" fontId="3" fillId="0" borderId="0" xfId="13" applyNumberFormat="1" applyAlignment="1">
      <alignment horizontal="center" vertical="center"/>
    </xf>
    <xf numFmtId="0" fontId="15" fillId="0" borderId="0" xfId="13" applyFont="1" applyAlignment="1">
      <alignment horizontal="left"/>
    </xf>
    <xf numFmtId="0" fontId="15" fillId="0" borderId="0" xfId="13" applyFont="1"/>
    <xf numFmtId="174" fontId="41" fillId="0" borderId="0" xfId="13" applyNumberFormat="1" applyFont="1" applyAlignment="1">
      <alignment horizontal="center" vertical="center"/>
    </xf>
    <xf numFmtId="172" fontId="3" fillId="0" borderId="0" xfId="13" applyNumberFormat="1" applyAlignment="1">
      <alignment horizontal="center"/>
    </xf>
    <xf numFmtId="172" fontId="3" fillId="0" borderId="0" xfId="13" applyNumberFormat="1"/>
    <xf numFmtId="0" fontId="39" fillId="0" borderId="0" xfId="13" applyFont="1" applyAlignment="1">
      <alignment vertical="center"/>
    </xf>
    <xf numFmtId="0" fontId="40" fillId="0" borderId="0" xfId="0" applyFont="1"/>
    <xf numFmtId="0" fontId="37" fillId="0" borderId="0" xfId="0" applyFont="1"/>
    <xf numFmtId="0" fontId="9" fillId="0" borderId="0" xfId="13" applyFont="1"/>
    <xf numFmtId="0" fontId="10" fillId="0" borderId="0" xfId="3" applyFont="1" applyAlignment="1">
      <alignment horizontal="justify" vertical="center" wrapText="1"/>
    </xf>
    <xf numFmtId="0" fontId="10" fillId="0" borderId="0" xfId="13" applyFont="1"/>
    <xf numFmtId="0" fontId="11" fillId="0" borderId="0" xfId="13" applyFont="1" applyAlignment="1">
      <alignment horizontal="centerContinuous"/>
    </xf>
    <xf numFmtId="0" fontId="17" fillId="0" borderId="0" xfId="3" applyFont="1" applyAlignment="1">
      <alignment vertical="center" wrapText="1"/>
    </xf>
    <xf numFmtId="0" fontId="10" fillId="4" borderId="0" xfId="0" applyFont="1" applyFill="1" applyAlignment="1">
      <alignment horizontal="center" vertical="center"/>
    </xf>
    <xf numFmtId="0" fontId="27" fillId="0" borderId="16" xfId="3" applyFont="1" applyBorder="1"/>
    <xf numFmtId="0" fontId="10" fillId="4" borderId="16" xfId="0" applyFont="1" applyFill="1" applyBorder="1" applyAlignment="1">
      <alignment horizontal="center" vertical="center"/>
    </xf>
    <xf numFmtId="0" fontId="13" fillId="0" borderId="0" xfId="3" applyFont="1" applyAlignment="1">
      <alignment horizontal="justify" vertical="center" wrapText="1"/>
    </xf>
    <xf numFmtId="0" fontId="17" fillId="0" borderId="2" xfId="0" applyFont="1" applyBorder="1" applyAlignment="1">
      <alignment horizontal="center" vertical="center"/>
    </xf>
    <xf numFmtId="0" fontId="17" fillId="0" borderId="2" xfId="0" applyFont="1" applyBorder="1" applyAlignment="1">
      <alignment vertical="center" wrapText="1"/>
    </xf>
    <xf numFmtId="0" fontId="17" fillId="0" borderId="9" xfId="0" applyFont="1" applyBorder="1" applyAlignment="1">
      <alignment horizontal="center" vertical="center"/>
    </xf>
    <xf numFmtId="0" fontId="10" fillId="0" borderId="9" xfId="0" applyFont="1" applyBorder="1" applyAlignment="1">
      <alignment horizontal="center" vertical="center"/>
    </xf>
    <xf numFmtId="0" fontId="18" fillId="0" borderId="14" xfId="0" applyFont="1" applyBorder="1" applyAlignment="1">
      <alignment horizontal="center" vertical="center" wrapText="1"/>
    </xf>
    <xf numFmtId="0" fontId="17" fillId="0" borderId="14" xfId="0" applyFont="1" applyBorder="1" applyAlignment="1">
      <alignment horizontal="center" vertical="center"/>
    </xf>
    <xf numFmtId="0" fontId="17" fillId="0" borderId="14" xfId="0" applyFont="1" applyBorder="1" applyAlignment="1">
      <alignment vertical="center" wrapText="1"/>
    </xf>
    <xf numFmtId="0" fontId="17" fillId="0" borderId="14" xfId="0" applyFont="1" applyBorder="1" applyAlignment="1">
      <alignment horizontal="justify" vertical="center" wrapText="1"/>
    </xf>
    <xf numFmtId="0" fontId="17" fillId="0" borderId="35" xfId="0" applyFont="1" applyBorder="1" applyAlignment="1">
      <alignment horizontal="center" vertical="center"/>
    </xf>
    <xf numFmtId="0" fontId="17" fillId="0" borderId="45" xfId="0" applyFont="1" applyBorder="1" applyAlignment="1">
      <alignment horizontal="center" vertical="center"/>
    </xf>
    <xf numFmtId="0" fontId="18" fillId="7" borderId="88" xfId="0" applyFont="1" applyFill="1" applyBorder="1" applyAlignment="1">
      <alignment horizontal="center" vertical="center"/>
    </xf>
    <xf numFmtId="0" fontId="18" fillId="7" borderId="88" xfId="0" applyFont="1" applyFill="1" applyBorder="1" applyAlignment="1">
      <alignment horizontal="center" vertical="center" wrapText="1"/>
    </xf>
    <xf numFmtId="0" fontId="18" fillId="7" borderId="89" xfId="0" applyFont="1" applyFill="1" applyBorder="1" applyAlignment="1">
      <alignment horizontal="center" vertical="center"/>
    </xf>
    <xf numFmtId="0" fontId="17" fillId="0" borderId="91" xfId="0" applyFont="1" applyBorder="1" applyAlignment="1">
      <alignment horizontal="center" vertical="center"/>
    </xf>
    <xf numFmtId="0" fontId="17" fillId="0" borderId="91" xfId="0" applyFont="1" applyBorder="1" applyAlignment="1">
      <alignment vertical="center" wrapText="1"/>
    </xf>
    <xf numFmtId="0" fontId="17" fillId="0" borderId="92" xfId="0" applyFont="1" applyBorder="1" applyAlignment="1">
      <alignment horizontal="center" vertical="center"/>
    </xf>
    <xf numFmtId="0" fontId="17" fillId="0" borderId="94" xfId="0" applyFont="1" applyBorder="1" applyAlignment="1">
      <alignment horizontal="center" vertical="center"/>
    </xf>
    <xf numFmtId="0" fontId="17" fillId="0" borderId="0" xfId="0" applyFont="1" applyAlignment="1">
      <alignment wrapText="1"/>
    </xf>
    <xf numFmtId="0" fontId="20" fillId="4" borderId="0" xfId="0" applyFont="1" applyFill="1" applyAlignment="1">
      <alignment horizontal="center"/>
    </xf>
    <xf numFmtId="0" fontId="18" fillId="4" borderId="0" xfId="0" applyFont="1" applyFill="1" applyAlignment="1">
      <alignment horizontal="center"/>
    </xf>
    <xf numFmtId="0" fontId="18" fillId="7" borderId="87" xfId="0" applyFont="1" applyFill="1" applyBorder="1" applyAlignment="1">
      <alignment horizontal="center" vertical="center"/>
    </xf>
    <xf numFmtId="0" fontId="18" fillId="0" borderId="88" xfId="0" applyFont="1" applyBorder="1" applyAlignment="1">
      <alignment horizontal="center" vertical="center" wrapText="1"/>
    </xf>
    <xf numFmtId="0" fontId="20" fillId="0" borderId="88" xfId="0" applyFont="1" applyBorder="1" applyAlignment="1">
      <alignment horizontal="center" vertical="center" wrapText="1"/>
    </xf>
    <xf numFmtId="0" fontId="17" fillId="0" borderId="88" xfId="0" applyFont="1" applyBorder="1" applyAlignment="1">
      <alignment horizontal="center" vertical="center" wrapText="1"/>
    </xf>
    <xf numFmtId="0" fontId="17" fillId="0" borderId="88" xfId="0" applyFont="1" applyBorder="1" applyAlignment="1">
      <alignment horizontal="justify" vertical="center" wrapText="1"/>
    </xf>
    <xf numFmtId="0" fontId="17" fillId="0" borderId="89" xfId="0" applyFont="1" applyBorder="1" applyAlignment="1">
      <alignment horizontal="center" vertical="center"/>
    </xf>
    <xf numFmtId="0" fontId="18" fillId="0" borderId="91" xfId="0" applyFont="1" applyBorder="1" applyAlignment="1">
      <alignment horizontal="center" vertical="center" wrapText="1"/>
    </xf>
    <xf numFmtId="0" fontId="20" fillId="0" borderId="91" xfId="0" applyFont="1" applyBorder="1" applyAlignment="1">
      <alignment horizontal="center" vertical="center" wrapText="1"/>
    </xf>
    <xf numFmtId="0" fontId="17" fillId="0" borderId="91" xfId="0" applyFont="1" applyBorder="1" applyAlignment="1">
      <alignment horizontal="center" vertical="center" wrapText="1"/>
    </xf>
    <xf numFmtId="0" fontId="17" fillId="0" borderId="91" xfId="0" applyFont="1" applyBorder="1" applyAlignment="1">
      <alignment horizontal="justify" vertical="center" wrapText="1"/>
    </xf>
    <xf numFmtId="0" fontId="17" fillId="0" borderId="55" xfId="0" applyFont="1" applyBorder="1" applyAlignment="1">
      <alignment horizontal="center" vertical="center" wrapText="1"/>
    </xf>
    <xf numFmtId="0" fontId="10" fillId="0" borderId="91" xfId="0" applyFont="1" applyBorder="1" applyAlignment="1">
      <alignment horizontal="justify" vertical="center" wrapText="1"/>
    </xf>
    <xf numFmtId="0" fontId="18" fillId="0" borderId="99" xfId="0" applyFont="1" applyBorder="1" applyAlignment="1">
      <alignment horizontal="center" vertical="center" wrapText="1"/>
    </xf>
    <xf numFmtId="0" fontId="10" fillId="0" borderId="99" xfId="0" applyFont="1" applyBorder="1" applyAlignment="1">
      <alignment horizontal="justify" vertical="center" wrapText="1"/>
    </xf>
    <xf numFmtId="0" fontId="17" fillId="0" borderId="100" xfId="0" applyFont="1" applyBorder="1" applyAlignment="1">
      <alignment horizontal="center" vertical="center"/>
    </xf>
    <xf numFmtId="0" fontId="10" fillId="0" borderId="102" xfId="0" applyFont="1" applyBorder="1" applyAlignment="1">
      <alignment horizontal="justify" vertical="center" wrapText="1"/>
    </xf>
    <xf numFmtId="0" fontId="17" fillId="0" borderId="103" xfId="0" applyFont="1" applyBorder="1" applyAlignment="1">
      <alignment horizontal="center" vertical="center"/>
    </xf>
    <xf numFmtId="0" fontId="10" fillId="0" borderId="105" xfId="0" applyFont="1" applyBorder="1" applyAlignment="1">
      <alignment horizontal="justify" vertical="center" wrapText="1"/>
    </xf>
    <xf numFmtId="0" fontId="17" fillId="0" borderId="106" xfId="0" applyFont="1" applyBorder="1" applyAlignment="1">
      <alignment horizontal="center" vertical="center"/>
    </xf>
    <xf numFmtId="0" fontId="17" fillId="0" borderId="91" xfId="0" applyFont="1" applyBorder="1" applyAlignment="1">
      <alignment horizontal="centerContinuous" vertical="center"/>
    </xf>
    <xf numFmtId="0" fontId="17" fillId="0" borderId="92" xfId="0" applyFont="1" applyBorder="1" applyAlignment="1">
      <alignment horizontal="justify" vertical="center" wrapText="1"/>
    </xf>
    <xf numFmtId="0" fontId="17" fillId="0" borderId="96" xfId="0" applyFont="1" applyBorder="1" applyAlignment="1">
      <alignment horizontal="centerContinuous" vertical="center"/>
    </xf>
    <xf numFmtId="0" fontId="17" fillId="0" borderId="96" xfId="0" applyFont="1" applyBorder="1" applyAlignment="1">
      <alignment horizontal="justify" vertical="center" wrapText="1"/>
    </xf>
    <xf numFmtId="0" fontId="17" fillId="0" borderId="97" xfId="0" applyFont="1" applyBorder="1" applyAlignment="1">
      <alignment horizontal="justify" vertical="center" wrapText="1"/>
    </xf>
    <xf numFmtId="0" fontId="18" fillId="0" borderId="96" xfId="0" applyFont="1" applyBorder="1" applyAlignment="1">
      <alignment horizontal="center" vertical="center" wrapText="1"/>
    </xf>
    <xf numFmtId="0" fontId="17" fillId="0" borderId="91" xfId="0" applyFont="1" applyBorder="1" applyAlignment="1">
      <alignment horizontal="centerContinuous" vertical="center" wrapText="1"/>
    </xf>
    <xf numFmtId="0" fontId="17" fillId="0" borderId="102" xfId="0" applyFont="1" applyBorder="1" applyAlignment="1">
      <alignment horizontal="justify" vertical="center" wrapText="1"/>
    </xf>
    <xf numFmtId="0" fontId="17" fillId="0" borderId="103" xfId="0" applyFont="1" applyBorder="1" applyAlignment="1">
      <alignment horizontal="justify" vertical="center" wrapText="1"/>
    </xf>
    <xf numFmtId="0" fontId="18" fillId="0" borderId="105" xfId="0" applyFont="1" applyBorder="1" applyAlignment="1">
      <alignment horizontal="center" vertical="center" wrapText="1"/>
    </xf>
    <xf numFmtId="0" fontId="17" fillId="0" borderId="105" xfId="0" applyFont="1" applyBorder="1" applyAlignment="1">
      <alignment horizontal="center" vertical="center" wrapText="1"/>
    </xf>
    <xf numFmtId="0" fontId="17" fillId="0" borderId="105" xfId="0" applyFont="1" applyBorder="1" applyAlignment="1">
      <alignment horizontal="justify" vertical="center" wrapText="1"/>
    </xf>
    <xf numFmtId="0" fontId="17" fillId="0" borderId="106" xfId="0" applyFont="1" applyBorder="1" applyAlignment="1">
      <alignment horizontal="justify" vertical="center" wrapText="1"/>
    </xf>
    <xf numFmtId="0" fontId="11" fillId="0" borderId="91" xfId="0" applyFont="1" applyBorder="1" applyAlignment="1">
      <alignment horizontal="center" vertical="center" wrapText="1"/>
    </xf>
    <xf numFmtId="0" fontId="10" fillId="0" borderId="91" xfId="0" applyFont="1" applyBorder="1" applyAlignment="1">
      <alignment horizontal="center" vertical="center"/>
    </xf>
    <xf numFmtId="0" fontId="10" fillId="0" borderId="91" xfId="0" applyFont="1" applyBorder="1" applyAlignment="1">
      <alignment vertical="center" wrapText="1"/>
    </xf>
    <xf numFmtId="0" fontId="10" fillId="0" borderId="92" xfId="0" applyFont="1" applyBorder="1" applyAlignment="1">
      <alignment horizontal="center" vertical="center"/>
    </xf>
    <xf numFmtId="0" fontId="10" fillId="4" borderId="102" xfId="0" applyFont="1" applyFill="1" applyBorder="1" applyAlignment="1">
      <alignment horizontal="center" vertical="center"/>
    </xf>
    <xf numFmtId="0" fontId="10" fillId="4" borderId="102" xfId="0" applyFont="1" applyFill="1" applyBorder="1" applyAlignment="1">
      <alignment vertical="center" wrapText="1"/>
    </xf>
    <xf numFmtId="0" fontId="10" fillId="4" borderId="102" xfId="0" applyFont="1" applyFill="1" applyBorder="1" applyAlignment="1">
      <alignment horizontal="justify" vertical="center" wrapText="1"/>
    </xf>
    <xf numFmtId="0" fontId="10" fillId="0" borderId="103" xfId="0" applyFont="1" applyBorder="1" applyAlignment="1">
      <alignment horizontal="center" vertical="center"/>
    </xf>
    <xf numFmtId="0" fontId="10" fillId="0" borderId="102" xfId="0" applyFont="1" applyBorder="1" applyAlignment="1">
      <alignment horizontal="center" vertical="center"/>
    </xf>
    <xf numFmtId="0" fontId="10" fillId="0" borderId="102" xfId="0" applyFont="1" applyBorder="1" applyAlignment="1">
      <alignment vertical="center" wrapText="1"/>
    </xf>
    <xf numFmtId="0" fontId="10" fillId="0" borderId="99" xfId="0" applyFont="1" applyBorder="1" applyAlignment="1">
      <alignment horizontal="center" vertical="center"/>
    </xf>
    <xf numFmtId="0" fontId="10" fillId="0" borderId="99" xfId="0" applyFont="1" applyBorder="1" applyAlignment="1">
      <alignment vertical="center" wrapText="1"/>
    </xf>
    <xf numFmtId="0" fontId="10" fillId="0" borderId="100" xfId="0" applyFont="1" applyBorder="1" applyAlignment="1">
      <alignment horizontal="center" vertical="center"/>
    </xf>
    <xf numFmtId="0" fontId="11" fillId="0" borderId="105" xfId="0" applyFont="1" applyBorder="1" applyAlignment="1">
      <alignment horizontal="center" vertical="center" wrapText="1"/>
    </xf>
    <xf numFmtId="0" fontId="10" fillId="0" borderId="105" xfId="0" applyFont="1" applyBorder="1" applyAlignment="1">
      <alignment horizontal="center" vertical="center"/>
    </xf>
    <xf numFmtId="0" fontId="10" fillId="0" borderId="105" xfId="0" applyFont="1" applyBorder="1" applyAlignment="1">
      <alignment vertical="center" wrapText="1"/>
    </xf>
    <xf numFmtId="0" fontId="10" fillId="0" borderId="106" xfId="0" applyFont="1" applyBorder="1" applyAlignment="1">
      <alignment horizontal="center" vertical="center"/>
    </xf>
    <xf numFmtId="0" fontId="10" fillId="0" borderId="91" xfId="0" applyFont="1" applyBorder="1" applyAlignment="1">
      <alignment horizontal="center" vertical="center" wrapText="1"/>
    </xf>
    <xf numFmtId="0" fontId="10" fillId="4" borderId="102" xfId="0" applyFont="1" applyFill="1" applyBorder="1" applyAlignment="1">
      <alignment horizontal="center" vertical="center" wrapText="1"/>
    </xf>
    <xf numFmtId="0" fontId="10" fillId="0" borderId="102" xfId="0" applyFont="1" applyBorder="1" applyAlignment="1">
      <alignment horizontal="center" vertical="center" wrapText="1"/>
    </xf>
    <xf numFmtId="0" fontId="11" fillId="0" borderId="99" xfId="0" applyFont="1" applyBorder="1" applyAlignment="1">
      <alignment horizontal="center" vertical="center" wrapText="1"/>
    </xf>
    <xf numFmtId="0" fontId="10" fillId="0" borderId="99" xfId="0" applyFont="1" applyBorder="1" applyAlignment="1">
      <alignment horizontal="center" vertical="center" wrapText="1"/>
    </xf>
    <xf numFmtId="0" fontId="17" fillId="0" borderId="100" xfId="0" applyFont="1" applyBorder="1" applyAlignment="1">
      <alignment horizontal="justify" vertical="center" wrapText="1"/>
    </xf>
    <xf numFmtId="0" fontId="10" fillId="0" borderId="105" xfId="0" applyFont="1" applyBorder="1" applyAlignment="1">
      <alignment horizontal="center" vertical="center" wrapText="1"/>
    </xf>
    <xf numFmtId="0" fontId="18" fillId="0" borderId="102" xfId="0" applyFont="1" applyBorder="1" applyAlignment="1">
      <alignment horizontal="center" vertical="center" wrapText="1"/>
    </xf>
    <xf numFmtId="0" fontId="20" fillId="0" borderId="102" xfId="0" applyFont="1" applyBorder="1" applyAlignment="1">
      <alignment horizontal="center" vertical="center" wrapText="1"/>
    </xf>
    <xf numFmtId="0" fontId="17" fillId="0" borderId="102" xfId="0" applyFont="1" applyBorder="1" applyAlignment="1">
      <alignment horizontal="center" vertical="center" wrapText="1"/>
    </xf>
    <xf numFmtId="0" fontId="20" fillId="0" borderId="99" xfId="0" applyFont="1" applyBorder="1" applyAlignment="1">
      <alignment horizontal="center" vertical="center" wrapText="1"/>
    </xf>
    <xf numFmtId="0" fontId="17" fillId="0" borderId="99" xfId="0" applyFont="1" applyBorder="1" applyAlignment="1">
      <alignment horizontal="center" vertical="center" wrapText="1"/>
    </xf>
    <xf numFmtId="0" fontId="17" fillId="0" borderId="99" xfId="0" applyFont="1" applyBorder="1" applyAlignment="1">
      <alignment horizontal="justify" vertical="center" wrapText="1"/>
    </xf>
    <xf numFmtId="0" fontId="17" fillId="4" borderId="102" xfId="0" applyFont="1" applyFill="1" applyBorder="1" applyAlignment="1">
      <alignment horizontal="center" vertical="center"/>
    </xf>
    <xf numFmtId="0" fontId="17" fillId="4" borderId="102" xfId="0" applyFont="1" applyFill="1" applyBorder="1" applyAlignment="1">
      <alignment vertical="center" wrapText="1"/>
    </xf>
    <xf numFmtId="0" fontId="17" fillId="4" borderId="103" xfId="0" applyFont="1" applyFill="1" applyBorder="1" applyAlignment="1">
      <alignment horizontal="center" vertical="center"/>
    </xf>
    <xf numFmtId="0" fontId="17" fillId="4" borderId="107" xfId="0" applyFont="1" applyFill="1" applyBorder="1" applyAlignment="1">
      <alignment horizontal="center" vertical="center"/>
    </xf>
    <xf numFmtId="0" fontId="17" fillId="4" borderId="107" xfId="0" applyFont="1" applyFill="1" applyBorder="1" applyAlignment="1">
      <alignment vertical="center" wrapText="1"/>
    </xf>
    <xf numFmtId="0" fontId="17" fillId="4" borderId="108" xfId="0" applyFont="1" applyFill="1" applyBorder="1" applyAlignment="1">
      <alignment horizontal="center" vertical="center"/>
    </xf>
    <xf numFmtId="0" fontId="17" fillId="0" borderId="105" xfId="0" applyFont="1" applyBorder="1" applyAlignment="1">
      <alignment horizontal="centerContinuous" vertical="center" wrapText="1"/>
    </xf>
    <xf numFmtId="0" fontId="17" fillId="4" borderId="0" xfId="0" applyFont="1" applyFill="1" applyAlignment="1">
      <alignment horizontal="center"/>
    </xf>
    <xf numFmtId="0" fontId="10" fillId="4" borderId="99" xfId="0" applyFont="1" applyFill="1" applyBorder="1" applyAlignment="1">
      <alignment horizontal="justify" vertical="center" wrapText="1"/>
    </xf>
    <xf numFmtId="0" fontId="17" fillId="4" borderId="97" xfId="0" applyFont="1" applyFill="1" applyBorder="1" applyAlignment="1">
      <alignment horizontal="justify" vertical="center" wrapText="1"/>
    </xf>
    <xf numFmtId="0" fontId="18" fillId="7" borderId="90" xfId="0" applyFont="1" applyFill="1" applyBorder="1" applyAlignment="1">
      <alignment horizontal="center" vertical="center"/>
    </xf>
    <xf numFmtId="0" fontId="18" fillId="7" borderId="95" xfId="0" applyFont="1" applyFill="1" applyBorder="1" applyAlignment="1">
      <alignment horizontal="center" vertical="center"/>
    </xf>
    <xf numFmtId="0" fontId="10" fillId="4" borderId="91" xfId="0" applyFont="1" applyFill="1" applyBorder="1" applyAlignment="1">
      <alignment horizontal="justify" vertical="center" wrapText="1"/>
    </xf>
    <xf numFmtId="0" fontId="17" fillId="0" borderId="0" xfId="3" applyFont="1" applyAlignment="1">
      <alignment horizontal="justify" vertical="center" wrapText="1"/>
    </xf>
    <xf numFmtId="0" fontId="17" fillId="0" borderId="0" xfId="0" applyFont="1" applyAlignment="1">
      <alignment horizontal="justify" vertical="center" wrapText="1"/>
    </xf>
    <xf numFmtId="0" fontId="10" fillId="4" borderId="101" xfId="0" applyFont="1" applyFill="1" applyBorder="1" applyAlignment="1">
      <alignment horizontal="center" vertical="center" wrapText="1"/>
    </xf>
    <xf numFmtId="0" fontId="10" fillId="4" borderId="102" xfId="0" applyFont="1" applyFill="1" applyBorder="1" applyAlignment="1">
      <alignment horizontal="left" vertical="center" wrapText="1"/>
    </xf>
    <xf numFmtId="43" fontId="10" fillId="0" borderId="102" xfId="0" applyNumberFormat="1" applyFont="1" applyBorder="1" applyAlignment="1">
      <alignment horizontal="center" vertical="center"/>
    </xf>
    <xf numFmtId="10" fontId="10" fillId="4" borderId="102" xfId="9" applyNumberFormat="1" applyFont="1" applyFill="1" applyBorder="1" applyAlignment="1">
      <alignment horizontal="center" vertical="center"/>
    </xf>
    <xf numFmtId="10" fontId="10" fillId="4" borderId="113" xfId="9" applyNumberFormat="1" applyFont="1" applyFill="1" applyBorder="1" applyAlignment="1">
      <alignment horizontal="center" vertical="center"/>
    </xf>
    <xf numFmtId="49" fontId="10" fillId="0" borderId="102" xfId="0" applyNumberFormat="1" applyFont="1" applyBorder="1" applyAlignment="1">
      <alignment horizontal="center" vertical="center"/>
    </xf>
    <xf numFmtId="0" fontId="10" fillId="0" borderId="0" xfId="0" applyFont="1" applyAlignment="1">
      <alignment vertical="center" wrapText="1"/>
    </xf>
    <xf numFmtId="0" fontId="17" fillId="0" borderId="0" xfId="0" applyFont="1" applyAlignment="1">
      <alignment horizontal="right" vertical="center"/>
    </xf>
    <xf numFmtId="0" fontId="48" fillId="0" borderId="0" xfId="0" applyFont="1" applyAlignment="1">
      <alignment horizontal="center" vertical="center"/>
    </xf>
    <xf numFmtId="0" fontId="11" fillId="0" borderId="0" xfId="3" applyFont="1" applyAlignment="1">
      <alignment horizontal="center" vertical="center"/>
    </xf>
    <xf numFmtId="0" fontId="10" fillId="0" borderId="0" xfId="3" applyFont="1"/>
    <xf numFmtId="0" fontId="28" fillId="0" borderId="0" xfId="3" applyFont="1" applyAlignment="1">
      <alignment horizontal="left" readingOrder="1"/>
    </xf>
    <xf numFmtId="0" fontId="10" fillId="0" borderId="0" xfId="3" applyFont="1" applyAlignment="1">
      <alignment horizontal="center"/>
    </xf>
    <xf numFmtId="0" fontId="29" fillId="0" borderId="0" xfId="3" applyFont="1" applyAlignment="1">
      <alignment horizontal="left" readingOrder="1"/>
    </xf>
    <xf numFmtId="0" fontId="27" fillId="0" borderId="0" xfId="3" applyFont="1"/>
    <xf numFmtId="0" fontId="30" fillId="0" borderId="0" xfId="3" applyFont="1" applyAlignment="1">
      <alignment horizontal="left" readingOrder="1"/>
    </xf>
    <xf numFmtId="0" fontId="10" fillId="0" borderId="0" xfId="3" applyFont="1" applyAlignment="1">
      <alignment vertical="center"/>
    </xf>
    <xf numFmtId="0" fontId="26" fillId="0" borderId="0" xfId="3" applyFont="1" applyAlignment="1">
      <alignment horizontal="right"/>
    </xf>
    <xf numFmtId="0" fontId="26" fillId="0" borderId="0" xfId="3" applyFont="1"/>
    <xf numFmtId="0" fontId="10" fillId="0" borderId="0" xfId="5" applyFont="1" applyAlignment="1">
      <alignment vertical="center"/>
    </xf>
    <xf numFmtId="0" fontId="11" fillId="0" borderId="0" xfId="3" applyFont="1" applyAlignment="1">
      <alignment horizontal="right"/>
    </xf>
    <xf numFmtId="0" fontId="11" fillId="0" borderId="0" xfId="5" applyFont="1" applyAlignment="1">
      <alignment horizontal="center" vertical="center"/>
    </xf>
    <xf numFmtId="0" fontId="31" fillId="0" borderId="0" xfId="5" applyFont="1" applyAlignment="1">
      <alignment horizontal="center"/>
    </xf>
    <xf numFmtId="0" fontId="10" fillId="0" borderId="0" xfId="5" applyFont="1" applyAlignment="1">
      <alignment horizontal="center" vertical="center"/>
    </xf>
    <xf numFmtId="0" fontId="10" fillId="0" borderId="0" xfId="5" applyFont="1" applyAlignment="1">
      <alignment horizontal="left" vertical="center"/>
    </xf>
    <xf numFmtId="0" fontId="11" fillId="0" borderId="0" xfId="3" applyFont="1" applyAlignment="1">
      <alignment vertical="center"/>
    </xf>
    <xf numFmtId="0" fontId="11" fillId="7" borderId="102" xfId="3" applyFont="1" applyFill="1" applyBorder="1" applyAlignment="1">
      <alignment horizontal="center" vertical="center"/>
    </xf>
    <xf numFmtId="164" fontId="10" fillId="0" borderId="114" xfId="3" applyNumberFormat="1" applyFont="1" applyBorder="1" applyAlignment="1">
      <alignment horizontal="center" vertical="center"/>
    </xf>
    <xf numFmtId="2" fontId="10" fillId="0" borderId="114" xfId="3" applyNumberFormat="1" applyFont="1" applyBorder="1" applyAlignment="1">
      <alignment horizontal="center" vertical="center"/>
    </xf>
    <xf numFmtId="164" fontId="21" fillId="0" borderId="102" xfId="3" applyNumberFormat="1" applyFont="1" applyBorder="1" applyAlignment="1">
      <alignment horizontal="center"/>
    </xf>
    <xf numFmtId="0" fontId="21" fillId="0" borderId="102" xfId="3" applyFont="1" applyBorder="1" applyAlignment="1">
      <alignment horizontal="center" vertical="center"/>
    </xf>
    <xf numFmtId="2" fontId="10" fillId="0" borderId="102" xfId="3" applyNumberFormat="1" applyFont="1" applyBorder="1" applyAlignment="1">
      <alignment horizontal="center" vertical="center"/>
    </xf>
    <xf numFmtId="0" fontId="10" fillId="0" borderId="102" xfId="3" applyFont="1" applyBorder="1" applyAlignment="1">
      <alignment horizontal="center" vertical="center"/>
    </xf>
    <xf numFmtId="0" fontId="10" fillId="0" borderId="114" xfId="3" applyFont="1" applyBorder="1" applyAlignment="1">
      <alignment horizontal="center"/>
    </xf>
    <xf numFmtId="0" fontId="10" fillId="0" borderId="102" xfId="3" applyFont="1" applyBorder="1" applyAlignment="1">
      <alignment vertical="center"/>
    </xf>
    <xf numFmtId="164" fontId="21" fillId="0" borderId="0" xfId="3" applyNumberFormat="1" applyFont="1" applyAlignment="1">
      <alignment horizontal="center"/>
    </xf>
    <xf numFmtId="0" fontId="21" fillId="0" borderId="0" xfId="3" applyFont="1" applyAlignment="1">
      <alignment horizontal="center" vertical="center"/>
    </xf>
    <xf numFmtId="2" fontId="10" fillId="0" borderId="0" xfId="3" applyNumberFormat="1" applyFont="1" applyAlignment="1">
      <alignment horizontal="center" vertical="center"/>
    </xf>
    <xf numFmtId="0" fontId="10" fillId="0" borderId="114" xfId="3" applyFont="1" applyBorder="1" applyAlignment="1">
      <alignment horizontal="center" vertical="center"/>
    </xf>
    <xf numFmtId="167" fontId="10" fillId="0" borderId="114" xfId="3" applyNumberFormat="1" applyFont="1" applyBorder="1" applyAlignment="1">
      <alignment horizontal="center" vertical="center"/>
    </xf>
    <xf numFmtId="0" fontId="21" fillId="0" borderId="0" xfId="3" applyFont="1" applyAlignment="1">
      <alignment horizontal="left" vertical="center"/>
    </xf>
    <xf numFmtId="167" fontId="10" fillId="0" borderId="0" xfId="3" applyNumberFormat="1" applyFont="1" applyAlignment="1">
      <alignment horizontal="center" vertical="center"/>
    </xf>
    <xf numFmtId="0" fontId="18" fillId="2" borderId="82" xfId="3" applyFont="1" applyFill="1" applyBorder="1" applyAlignment="1">
      <alignment horizontal="centerContinuous" vertical="center" wrapText="1"/>
    </xf>
    <xf numFmtId="0" fontId="18" fillId="2" borderId="83" xfId="3" applyFont="1" applyFill="1" applyBorder="1" applyAlignment="1">
      <alignment horizontal="centerContinuous" vertical="center"/>
    </xf>
    <xf numFmtId="0" fontId="18" fillId="2" borderId="84" xfId="3" applyFont="1" applyFill="1" applyBorder="1" applyAlignment="1">
      <alignment horizontal="centerContinuous" vertical="center"/>
    </xf>
    <xf numFmtId="0" fontId="18" fillId="3" borderId="123" xfId="3" applyFont="1" applyFill="1" applyBorder="1" applyAlignment="1">
      <alignment horizontal="centerContinuous" vertical="center"/>
    </xf>
    <xf numFmtId="0" fontId="18" fillId="3" borderId="119" xfId="3" applyFont="1" applyFill="1" applyBorder="1" applyAlignment="1">
      <alignment horizontal="centerContinuous" vertical="center"/>
    </xf>
    <xf numFmtId="0" fontId="18" fillId="3" borderId="122" xfId="3" applyFont="1" applyFill="1" applyBorder="1" applyAlignment="1">
      <alignment horizontal="centerContinuous" vertical="center"/>
    </xf>
    <xf numFmtId="0" fontId="10" fillId="0" borderId="104" xfId="3" applyFont="1" applyBorder="1"/>
    <xf numFmtId="0" fontId="10" fillId="0" borderId="105" xfId="3" applyFont="1" applyBorder="1"/>
    <xf numFmtId="0" fontId="10" fillId="0" borderId="106" xfId="3" applyFont="1" applyBorder="1"/>
    <xf numFmtId="0" fontId="17" fillId="0" borderId="123" xfId="0" applyFont="1" applyBorder="1" applyAlignment="1">
      <alignment horizontal="center" vertical="center"/>
    </xf>
    <xf numFmtId="0" fontId="17" fillId="0" borderId="122" xfId="0" applyFont="1" applyBorder="1" applyAlignment="1">
      <alignment horizontal="center" vertical="center"/>
    </xf>
    <xf numFmtId="0" fontId="17" fillId="0" borderId="16" xfId="0" applyFont="1" applyBorder="1" applyAlignment="1">
      <alignment horizontal="center" vertical="center"/>
    </xf>
    <xf numFmtId="0" fontId="17" fillId="0" borderId="18" xfId="0" applyFont="1" applyBorder="1" applyAlignment="1">
      <alignment horizontal="center" vertical="center"/>
    </xf>
    <xf numFmtId="0" fontId="17" fillId="0" borderId="21" xfId="0" applyFont="1" applyBorder="1" applyAlignment="1">
      <alignment horizontal="center" vertical="center"/>
    </xf>
    <xf numFmtId="0" fontId="18" fillId="7" borderId="128" xfId="0" applyFont="1" applyFill="1" applyBorder="1" applyAlignment="1">
      <alignment horizontal="center" vertical="center" wrapText="1"/>
    </xf>
    <xf numFmtId="0" fontId="18" fillId="7" borderId="130" xfId="0" applyFont="1" applyFill="1" applyBorder="1" applyAlignment="1">
      <alignment horizontal="center" vertical="center"/>
    </xf>
    <xf numFmtId="0" fontId="17" fillId="0" borderId="30" xfId="0" applyFont="1" applyBorder="1" applyAlignment="1">
      <alignment horizontal="center" vertical="center"/>
    </xf>
    <xf numFmtId="0" fontId="17" fillId="0" borderId="127" xfId="0" applyFont="1" applyBorder="1" applyAlignment="1">
      <alignment horizontal="center" vertical="center"/>
    </xf>
    <xf numFmtId="0" fontId="17" fillId="0" borderId="131" xfId="0" applyFont="1" applyBorder="1" applyAlignment="1">
      <alignment horizontal="center" vertical="center"/>
    </xf>
    <xf numFmtId="0" fontId="17" fillId="0" borderId="29" xfId="0" applyFont="1" applyBorder="1" applyAlignment="1">
      <alignment horizontal="center" vertical="center"/>
    </xf>
    <xf numFmtId="0" fontId="17" fillId="0" borderId="46" xfId="0" applyFont="1" applyBorder="1" applyAlignment="1">
      <alignment horizontal="center" vertical="center"/>
    </xf>
    <xf numFmtId="0" fontId="11" fillId="0" borderId="56" xfId="0" applyFont="1" applyBorder="1" applyAlignment="1">
      <alignment horizontal="center" vertical="center"/>
    </xf>
    <xf numFmtId="0" fontId="11" fillId="0" borderId="56" xfId="0" applyFont="1" applyBorder="1" applyAlignment="1">
      <alignment horizontal="center" vertical="center" wrapText="1"/>
    </xf>
    <xf numFmtId="0" fontId="10" fillId="4" borderId="56" xfId="0" applyFont="1" applyFill="1" applyBorder="1" applyAlignment="1">
      <alignment horizontal="center" vertical="center"/>
    </xf>
    <xf numFmtId="0" fontId="10" fillId="4" borderId="56" xfId="0" applyFont="1" applyFill="1" applyBorder="1" applyAlignment="1">
      <alignment horizontal="left" vertical="center"/>
    </xf>
    <xf numFmtId="0" fontId="49" fillId="4" borderId="56" xfId="0" applyFont="1" applyFill="1" applyBorder="1" applyAlignment="1">
      <alignment horizontal="center" vertical="center"/>
    </xf>
    <xf numFmtId="0" fontId="21" fillId="4" borderId="56" xfId="0" applyFont="1" applyFill="1" applyBorder="1" applyAlignment="1">
      <alignment horizontal="center" vertical="center"/>
    </xf>
    <xf numFmtId="2" fontId="21" fillId="4" borderId="56" xfId="0" applyNumberFormat="1" applyFont="1" applyFill="1" applyBorder="1" applyAlignment="1">
      <alignment horizontal="center" vertical="center"/>
    </xf>
    <xf numFmtId="175" fontId="21" fillId="4" borderId="56" xfId="0" applyNumberFormat="1" applyFont="1" applyFill="1" applyBorder="1" applyAlignment="1">
      <alignment horizontal="center" vertical="center"/>
    </xf>
    <xf numFmtId="4" fontId="21" fillId="0" borderId="56" xfId="0" applyNumberFormat="1" applyFont="1" applyBorder="1" applyAlignment="1">
      <alignment horizontal="center" vertical="center"/>
    </xf>
    <xf numFmtId="4" fontId="50" fillId="15" borderId="56" xfId="0" applyNumberFormat="1" applyFont="1" applyFill="1" applyBorder="1" applyAlignment="1">
      <alignment horizontal="center" vertical="center"/>
    </xf>
    <xf numFmtId="0" fontId="50" fillId="15" borderId="56" xfId="0" applyFont="1" applyFill="1" applyBorder="1" applyAlignment="1">
      <alignment horizontal="center" vertical="center"/>
    </xf>
    <xf numFmtId="4" fontId="51" fillId="15" borderId="56" xfId="0" applyNumberFormat="1" applyFont="1" applyFill="1" applyBorder="1" applyAlignment="1">
      <alignment horizontal="center" vertical="center"/>
    </xf>
    <xf numFmtId="0" fontId="11" fillId="0" borderId="132" xfId="0" applyFont="1" applyBorder="1" applyAlignment="1">
      <alignment horizontal="center" vertical="center" wrapText="1"/>
    </xf>
    <xf numFmtId="0" fontId="10" fillId="4" borderId="126" xfId="0" applyFont="1" applyFill="1" applyBorder="1" applyAlignment="1">
      <alignment horizontal="center" vertical="center"/>
    </xf>
    <xf numFmtId="0" fontId="10" fillId="4" borderId="0" xfId="0" applyFont="1" applyFill="1" applyAlignment="1">
      <alignment horizontal="left" vertical="center"/>
    </xf>
    <xf numFmtId="0" fontId="21" fillId="4" borderId="0" xfId="0" applyFont="1" applyFill="1" applyAlignment="1">
      <alignment horizontal="center" vertical="center"/>
    </xf>
    <xf numFmtId="2" fontId="21" fillId="4" borderId="0" xfId="0" applyNumberFormat="1" applyFont="1" applyFill="1" applyAlignment="1">
      <alignment horizontal="center" vertical="center"/>
    </xf>
    <xf numFmtId="175" fontId="21" fillId="4" borderId="0" xfId="0" applyNumberFormat="1" applyFont="1" applyFill="1" applyAlignment="1">
      <alignment horizontal="center" vertical="center"/>
    </xf>
    <xf numFmtId="175" fontId="21" fillId="4" borderId="17" xfId="0" applyNumberFormat="1" applyFont="1" applyFill="1" applyBorder="1" applyAlignment="1">
      <alignment horizontal="center" vertical="center"/>
    </xf>
    <xf numFmtId="0" fontId="10" fillId="4" borderId="24" xfId="0" applyFont="1" applyFill="1" applyBorder="1" applyAlignment="1">
      <alignment horizontal="center" vertical="center"/>
    </xf>
    <xf numFmtId="175" fontId="21" fillId="4" borderId="132" xfId="0" applyNumberFormat="1" applyFont="1" applyFill="1" applyBorder="1" applyAlignment="1">
      <alignment horizontal="center" vertical="center"/>
    </xf>
    <xf numFmtId="0" fontId="10" fillId="0" borderId="126" xfId="0" applyFont="1" applyBorder="1" applyAlignment="1">
      <alignment horizontal="left" vertical="center"/>
    </xf>
    <xf numFmtId="0" fontId="10" fillId="0" borderId="0" xfId="0" applyFont="1" applyAlignment="1">
      <alignment horizontal="left" vertical="center"/>
    </xf>
    <xf numFmtId="0" fontId="11" fillId="0" borderId="0" xfId="0" applyFont="1" applyAlignment="1">
      <alignment vertical="center" wrapText="1"/>
    </xf>
    <xf numFmtId="176" fontId="11" fillId="0" borderId="0" xfId="0" applyNumberFormat="1" applyFont="1" applyAlignment="1">
      <alignment horizontal="center" vertical="center"/>
    </xf>
    <xf numFmtId="0" fontId="10" fillId="0" borderId="17" xfId="0" applyFont="1" applyBorder="1"/>
    <xf numFmtId="0" fontId="10" fillId="0" borderId="123" xfId="0" applyFont="1" applyBorder="1" applyAlignment="1">
      <alignment horizontal="center" vertical="center"/>
    </xf>
    <xf numFmtId="17" fontId="10" fillId="0" borderId="119" xfId="0" applyNumberFormat="1" applyFont="1" applyBorder="1" applyAlignment="1">
      <alignment horizontal="center" vertical="center"/>
    </xf>
    <xf numFmtId="167" fontId="21" fillId="0" borderId="119" xfId="0" applyNumberFormat="1" applyFont="1" applyBorder="1" applyAlignment="1">
      <alignment horizontal="center" vertical="center"/>
    </xf>
    <xf numFmtId="0" fontId="10" fillId="0" borderId="119" xfId="0" applyFont="1" applyBorder="1" applyAlignment="1">
      <alignment horizontal="left" vertical="center"/>
    </xf>
    <xf numFmtId="0" fontId="11" fillId="0" borderId="119" xfId="0" applyFont="1" applyBorder="1" applyAlignment="1">
      <alignment horizontal="left" vertical="center" wrapText="1"/>
    </xf>
    <xf numFmtId="176" fontId="49" fillId="0" borderId="119" xfId="0" applyNumberFormat="1" applyFont="1" applyBorder="1" applyAlignment="1">
      <alignment horizontal="center" vertical="center"/>
    </xf>
    <xf numFmtId="0" fontId="11" fillId="0" borderId="0" xfId="0" applyFont="1" applyAlignment="1">
      <alignment horizontal="center" vertical="center"/>
    </xf>
    <xf numFmtId="0" fontId="10" fillId="0" borderId="0" xfId="0" applyFont="1"/>
    <xf numFmtId="0" fontId="11" fillId="0" borderId="116" xfId="0" applyFont="1" applyBorder="1" applyAlignment="1">
      <alignment horizontal="center" vertical="center"/>
    </xf>
    <xf numFmtId="0" fontId="10" fillId="0" borderId="124" xfId="0" applyFont="1" applyBorder="1"/>
    <xf numFmtId="4" fontId="21" fillId="0" borderId="0" xfId="0" applyNumberFormat="1" applyFont="1" applyAlignment="1">
      <alignment horizontal="center" vertical="center"/>
    </xf>
    <xf numFmtId="0" fontId="10" fillId="0" borderId="132" xfId="0" applyFont="1" applyBorder="1"/>
    <xf numFmtId="2" fontId="21" fillId="0" borderId="0" xfId="0" applyNumberFormat="1" applyFont="1" applyAlignment="1">
      <alignment horizontal="center" vertical="center"/>
    </xf>
    <xf numFmtId="0" fontId="21" fillId="0" borderId="0" xfId="0" applyFont="1" applyAlignment="1">
      <alignment horizontal="center" vertical="center"/>
    </xf>
    <xf numFmtId="49" fontId="10" fillId="0" borderId="0" xfId="0" applyNumberFormat="1" applyFont="1" applyAlignment="1">
      <alignment horizontal="center" vertical="center"/>
    </xf>
    <xf numFmtId="0" fontId="50" fillId="15" borderId="132" xfId="0" applyFont="1" applyFill="1" applyBorder="1"/>
    <xf numFmtId="0" fontId="11" fillId="12" borderId="123" xfId="15" applyFont="1" applyFill="1" applyBorder="1" applyAlignment="1">
      <alignment horizontal="center" vertical="center" wrapText="1"/>
    </xf>
    <xf numFmtId="0" fontId="11" fillId="12" borderId="119" xfId="15" applyFont="1" applyFill="1" applyBorder="1" applyAlignment="1">
      <alignment horizontal="centerContinuous" vertical="center" wrapText="1"/>
    </xf>
    <xf numFmtId="0" fontId="11" fillId="12" borderId="122" xfId="15" applyFont="1" applyFill="1" applyBorder="1" applyAlignment="1">
      <alignment horizontal="centerContinuous" vertical="center" wrapText="1"/>
    </xf>
    <xf numFmtId="0" fontId="10" fillId="0" borderId="123" xfId="13" applyFont="1" applyBorder="1" applyAlignment="1">
      <alignment horizontal="centerContinuous" vertical="center" wrapText="1"/>
    </xf>
    <xf numFmtId="0" fontId="10" fillId="0" borderId="123" xfId="13" applyFont="1" applyBorder="1" applyAlignment="1">
      <alignment horizontal="centerContinuous" vertical="center"/>
    </xf>
    <xf numFmtId="0" fontId="17" fillId="0" borderId="123" xfId="0" applyFont="1" applyBorder="1" applyAlignment="1">
      <alignment horizontal="centerContinuous" wrapText="1"/>
    </xf>
    <xf numFmtId="0" fontId="17" fillId="0" borderId="119" xfId="0" applyFont="1" applyBorder="1" applyAlignment="1">
      <alignment horizontal="centerContinuous" wrapText="1"/>
    </xf>
    <xf numFmtId="168" fontId="17" fillId="0" borderId="119" xfId="0" applyNumberFormat="1" applyFont="1" applyBorder="1" applyAlignment="1">
      <alignment horizontal="center" wrapText="1"/>
    </xf>
    <xf numFmtId="168" fontId="17" fillId="0" borderId="122" xfId="0" applyNumberFormat="1" applyFont="1" applyBorder="1" applyAlignment="1">
      <alignment horizontal="center" wrapText="1"/>
    </xf>
    <xf numFmtId="9" fontId="46" fillId="0" borderId="119" xfId="9" applyFont="1" applyFill="1" applyBorder="1" applyAlignment="1">
      <alignment horizontal="center" vertical="center" wrapText="1"/>
    </xf>
    <xf numFmtId="9" fontId="46" fillId="0" borderId="122" xfId="9" applyFont="1" applyFill="1" applyBorder="1" applyAlignment="1">
      <alignment horizontal="center" vertical="center" wrapText="1"/>
    </xf>
    <xf numFmtId="168" fontId="17" fillId="0" borderId="119" xfId="0" applyNumberFormat="1" applyFont="1" applyBorder="1" applyAlignment="1">
      <alignment horizontal="center" vertical="center" wrapText="1"/>
    </xf>
    <xf numFmtId="168" fontId="17" fillId="0" borderId="122" xfId="0" applyNumberFormat="1" applyFont="1" applyBorder="1" applyAlignment="1">
      <alignment horizontal="center" vertical="center" wrapText="1"/>
    </xf>
    <xf numFmtId="0" fontId="11" fillId="12" borderId="119" xfId="15" applyFont="1" applyFill="1" applyBorder="1" applyAlignment="1">
      <alignment horizontal="center" vertical="center" wrapText="1"/>
    </xf>
    <xf numFmtId="0" fontId="11" fillId="12" borderId="125" xfId="15" applyFont="1" applyFill="1" applyBorder="1" applyAlignment="1">
      <alignment vertical="center"/>
    </xf>
    <xf numFmtId="0" fontId="11" fillId="12" borderId="116" xfId="15" applyFont="1" applyFill="1" applyBorder="1" applyAlignment="1">
      <alignment vertical="center"/>
    </xf>
    <xf numFmtId="0" fontId="11" fillId="12" borderId="117" xfId="15" applyFont="1" applyFill="1" applyBorder="1" applyAlignment="1">
      <alignment vertical="center"/>
    </xf>
    <xf numFmtId="0" fontId="11" fillId="12" borderId="122" xfId="15" applyFont="1" applyFill="1" applyBorder="1" applyAlignment="1">
      <alignment horizontal="center" vertical="center" wrapText="1"/>
    </xf>
    <xf numFmtId="169" fontId="10" fillId="0" borderId="123" xfId="15" applyNumberFormat="1" applyFont="1" applyBorder="1" applyAlignment="1">
      <alignment horizontal="center" vertical="center" wrapText="1"/>
    </xf>
    <xf numFmtId="0" fontId="10" fillId="0" borderId="125" xfId="15" applyFont="1" applyBorder="1" applyAlignment="1">
      <alignment horizontal="left" vertical="center"/>
    </xf>
    <xf numFmtId="0" fontId="10" fillId="0" borderId="116" xfId="15" applyFont="1" applyBorder="1" applyAlignment="1">
      <alignment horizontal="left" vertical="center"/>
    </xf>
    <xf numFmtId="0" fontId="10" fillId="0" borderId="117" xfId="15" applyFont="1" applyBorder="1" applyAlignment="1">
      <alignment horizontal="left" vertical="center"/>
    </xf>
    <xf numFmtId="169" fontId="10" fillId="0" borderId="119" xfId="15" applyNumberFormat="1" applyFont="1" applyBorder="1" applyAlignment="1">
      <alignment horizontal="center" vertical="center" wrapText="1"/>
    </xf>
    <xf numFmtId="171" fontId="10" fillId="0" borderId="119" xfId="16" applyNumberFormat="1" applyFont="1" applyBorder="1" applyAlignment="1">
      <alignment horizontal="center" vertical="center" wrapText="1"/>
    </xf>
    <xf numFmtId="170" fontId="10" fillId="0" borderId="119" xfId="16" applyFont="1" applyBorder="1" applyAlignment="1">
      <alignment horizontal="center" vertical="center" wrapText="1"/>
    </xf>
    <xf numFmtId="0" fontId="10" fillId="0" borderId="122" xfId="16" applyNumberFormat="1" applyFont="1" applyBorder="1" applyAlignment="1">
      <alignment horizontal="center" vertical="center" wrapText="1"/>
    </xf>
    <xf numFmtId="0" fontId="11" fillId="3" borderId="123" xfId="15" applyFont="1" applyFill="1" applyBorder="1" applyAlignment="1">
      <alignment horizontal="center" vertical="center" wrapText="1"/>
    </xf>
    <xf numFmtId="0" fontId="11" fillId="3" borderId="125" xfId="15" applyFont="1" applyFill="1" applyBorder="1" applyAlignment="1">
      <alignment vertical="center"/>
    </xf>
    <xf numFmtId="0" fontId="11" fillId="3" borderId="116" xfId="15" applyFont="1" applyFill="1" applyBorder="1" applyAlignment="1">
      <alignment vertical="center"/>
    </xf>
    <xf numFmtId="0" fontId="11" fillId="3" borderId="117" xfId="15" applyFont="1" applyFill="1" applyBorder="1" applyAlignment="1">
      <alignment vertical="center"/>
    </xf>
    <xf numFmtId="0" fontId="11" fillId="3" borderId="119" xfId="15" applyFont="1" applyFill="1" applyBorder="1" applyAlignment="1">
      <alignment horizontal="center" vertical="center" wrapText="1"/>
    </xf>
    <xf numFmtId="0" fontId="11" fillId="3" borderId="122" xfId="15" applyFont="1" applyFill="1" applyBorder="1" applyAlignment="1">
      <alignment horizontal="center" vertical="center" wrapText="1"/>
    </xf>
    <xf numFmtId="0" fontId="10" fillId="0" borderId="125" xfId="15" applyFont="1" applyBorder="1" applyAlignment="1">
      <alignment vertical="center"/>
    </xf>
    <xf numFmtId="0" fontId="10" fillId="0" borderId="116" xfId="15" applyFont="1" applyBorder="1" applyAlignment="1">
      <alignment vertical="center"/>
    </xf>
    <xf numFmtId="0" fontId="10" fillId="0" borderId="117" xfId="15" applyFont="1" applyBorder="1" applyAlignment="1">
      <alignment vertical="center"/>
    </xf>
    <xf numFmtId="170" fontId="10" fillId="0" borderId="119" xfId="16" applyFont="1" applyBorder="1" applyAlignment="1">
      <alignment horizontal="right" vertical="center" wrapText="1"/>
    </xf>
    <xf numFmtId="0" fontId="10" fillId="14" borderId="125" xfId="15" applyFont="1" applyFill="1" applyBorder="1" applyAlignment="1">
      <alignment vertical="center"/>
    </xf>
    <xf numFmtId="0" fontId="10" fillId="14" borderId="116" xfId="15" applyFont="1" applyFill="1" applyBorder="1" applyAlignment="1">
      <alignment vertical="center"/>
    </xf>
    <xf numFmtId="0" fontId="10" fillId="0" borderId="119" xfId="13" applyFont="1" applyBorder="1" applyAlignment="1">
      <alignment horizontal="centerContinuous" vertical="center" wrapText="1"/>
    </xf>
    <xf numFmtId="172" fontId="10" fillId="0" borderId="119" xfId="13" applyNumberFormat="1" applyFont="1" applyBorder="1" applyAlignment="1">
      <alignment vertical="center"/>
    </xf>
    <xf numFmtId="0" fontId="10" fillId="0" borderId="119" xfId="13" applyFont="1" applyBorder="1" applyAlignment="1">
      <alignment horizontal="centerContinuous" vertical="center"/>
    </xf>
    <xf numFmtId="0" fontId="11" fillId="12" borderId="125" xfId="15" applyFont="1" applyFill="1" applyBorder="1" applyAlignment="1">
      <alignment horizontal="centerContinuous" vertical="center"/>
    </xf>
    <xf numFmtId="0" fontId="10" fillId="0" borderId="119" xfId="13" applyFont="1" applyBorder="1" applyAlignment="1">
      <alignment horizontal="center" vertical="center"/>
    </xf>
    <xf numFmtId="0" fontId="17" fillId="0" borderId="0" xfId="0" applyFont="1" applyAlignment="1">
      <alignment horizontal="right"/>
    </xf>
    <xf numFmtId="0" fontId="11" fillId="7" borderId="30" xfId="0" applyFont="1" applyFill="1" applyBorder="1" applyAlignment="1">
      <alignment horizontal="center" vertical="center" wrapText="1"/>
    </xf>
    <xf numFmtId="0" fontId="11" fillId="7" borderId="3" xfId="0" applyFont="1" applyFill="1" applyBorder="1" applyAlignment="1">
      <alignment horizontal="center" vertical="center" wrapText="1"/>
    </xf>
    <xf numFmtId="0" fontId="11" fillId="7" borderId="46" xfId="0" applyFont="1" applyFill="1" applyBorder="1" applyAlignment="1">
      <alignment horizontal="center" vertical="center" wrapText="1"/>
    </xf>
    <xf numFmtId="0" fontId="10" fillId="0" borderId="0" xfId="0" applyFont="1" applyAlignment="1">
      <alignment horizontal="justify" vertical="center" wrapText="1"/>
    </xf>
    <xf numFmtId="0" fontId="10" fillId="0" borderId="0" xfId="1" applyFont="1" applyAlignment="1">
      <alignment horizontal="right" vertical="top" indent="1"/>
    </xf>
    <xf numFmtId="0" fontId="17" fillId="0" borderId="0" xfId="0" applyFont="1" applyAlignment="1">
      <alignment horizontal="right" vertical="center" wrapText="1"/>
    </xf>
    <xf numFmtId="0" fontId="17" fillId="0" borderId="104" xfId="0" applyFont="1" applyBorder="1" applyAlignment="1">
      <alignment horizontal="center" vertical="center"/>
    </xf>
    <xf numFmtId="0" fontId="18" fillId="7" borderId="135" xfId="0" applyFont="1" applyFill="1" applyBorder="1" applyAlignment="1">
      <alignment horizontal="center" vertical="center" wrapText="1"/>
    </xf>
    <xf numFmtId="0" fontId="18" fillId="7" borderId="137" xfId="0" applyFont="1" applyFill="1" applyBorder="1" applyAlignment="1">
      <alignment horizontal="center" vertical="center"/>
    </xf>
    <xf numFmtId="175" fontId="21" fillId="4" borderId="138" xfId="0" applyNumberFormat="1" applyFont="1" applyFill="1" applyBorder="1" applyAlignment="1">
      <alignment horizontal="center" vertical="center"/>
    </xf>
    <xf numFmtId="0" fontId="10" fillId="0" borderId="138" xfId="0" applyFont="1" applyBorder="1"/>
    <xf numFmtId="0" fontId="37" fillId="0" borderId="0" xfId="13" applyFont="1" applyAlignment="1">
      <alignment vertical="center"/>
    </xf>
    <xf numFmtId="0" fontId="38" fillId="0" borderId="0" xfId="13" applyFont="1" applyAlignment="1">
      <alignment vertical="center"/>
    </xf>
    <xf numFmtId="0" fontId="6" fillId="0" borderId="0" xfId="13" applyFont="1" applyAlignment="1">
      <alignment horizontal="right" vertical="top" indent="1"/>
    </xf>
    <xf numFmtId="0" fontId="17" fillId="0" borderId="0" xfId="3" applyFont="1" applyAlignment="1">
      <alignment horizontal="right" vertical="center" wrapText="1" indent="1"/>
    </xf>
    <xf numFmtId="0" fontId="32" fillId="0" borderId="0" xfId="13" applyFont="1"/>
    <xf numFmtId="0" fontId="47" fillId="0" borderId="0" xfId="13" applyFont="1" applyAlignment="1">
      <alignment horizontal="right"/>
    </xf>
    <xf numFmtId="0" fontId="17" fillId="0" borderId="0" xfId="3" quotePrefix="1" applyFont="1" applyAlignment="1">
      <alignment horizontal="justify" vertical="center" wrapText="1"/>
    </xf>
    <xf numFmtId="0" fontId="11" fillId="0" borderId="0" xfId="15" applyFont="1" applyAlignment="1">
      <alignment horizontal="centerContinuous" vertical="center" wrapText="1"/>
    </xf>
    <xf numFmtId="172" fontId="10" fillId="0" borderId="0" xfId="13" applyNumberFormat="1" applyFont="1" applyAlignment="1">
      <alignment horizontal="centerContinuous" vertical="center"/>
    </xf>
    <xf numFmtId="172" fontId="11" fillId="0" borderId="0" xfId="13" applyNumberFormat="1" applyFont="1" applyAlignment="1">
      <alignment horizontal="centerContinuous" vertical="center"/>
    </xf>
    <xf numFmtId="0" fontId="8" fillId="0" borderId="0" xfId="13" applyFont="1" applyAlignment="1">
      <alignment horizontal="centerContinuous"/>
    </xf>
    <xf numFmtId="0" fontId="14" fillId="0" borderId="0" xfId="13" applyFont="1" applyAlignment="1">
      <alignment horizontal="centerContinuous" vertical="center"/>
    </xf>
    <xf numFmtId="0" fontId="44" fillId="0" borderId="0" xfId="13" applyFont="1" applyAlignment="1">
      <alignment horizontal="centerContinuous"/>
    </xf>
    <xf numFmtId="0" fontId="14" fillId="0" borderId="0" xfId="13" applyFont="1" applyAlignment="1">
      <alignment horizontal="center" vertical="center"/>
    </xf>
    <xf numFmtId="0" fontId="11" fillId="12" borderId="82" xfId="15" applyFont="1" applyFill="1" applyBorder="1" applyAlignment="1">
      <alignment horizontal="center" vertical="center" wrapText="1"/>
    </xf>
    <xf numFmtId="0" fontId="11" fillId="12" borderId="83" xfId="15" applyFont="1" applyFill="1" applyBorder="1" applyAlignment="1">
      <alignment horizontal="centerContinuous" vertical="center" wrapText="1"/>
    </xf>
    <xf numFmtId="0" fontId="11" fillId="12" borderId="84" xfId="15" applyFont="1" applyFill="1" applyBorder="1" applyAlignment="1">
      <alignment horizontal="centerContinuous" vertical="center" wrapText="1"/>
    </xf>
    <xf numFmtId="0" fontId="10" fillId="0" borderId="104" xfId="13" applyFont="1" applyBorder="1" applyAlignment="1">
      <alignment horizontal="centerContinuous" vertical="center"/>
    </xf>
    <xf numFmtId="0" fontId="17" fillId="0" borderId="57" xfId="0" applyFont="1" applyBorder="1" applyAlignment="1">
      <alignment horizontal="centerContinuous" wrapText="1"/>
    </xf>
    <xf numFmtId="0" fontId="17" fillId="0" borderId="3" xfId="0" applyFont="1" applyBorder="1" applyAlignment="1">
      <alignment horizontal="centerContinuous" wrapText="1"/>
    </xf>
    <xf numFmtId="168" fontId="17" fillId="0" borderId="3" xfId="0" applyNumberFormat="1" applyFont="1" applyBorder="1" applyAlignment="1">
      <alignment horizontal="center" wrapText="1"/>
    </xf>
    <xf numFmtId="168" fontId="17" fillId="0" borderId="81" xfId="0" applyNumberFormat="1" applyFont="1" applyBorder="1" applyAlignment="1">
      <alignment horizontal="center" wrapText="1"/>
    </xf>
    <xf numFmtId="0" fontId="17" fillId="0" borderId="104" xfId="0" applyFont="1" applyBorder="1" applyAlignment="1">
      <alignment horizontal="centerContinuous" wrapText="1"/>
    </xf>
    <xf numFmtId="0" fontId="17" fillId="0" borderId="105" xfId="0" applyFont="1" applyBorder="1" applyAlignment="1">
      <alignment horizontal="centerContinuous" wrapText="1"/>
    </xf>
    <xf numFmtId="168" fontId="17" fillId="0" borderId="105" xfId="0" applyNumberFormat="1" applyFont="1" applyBorder="1" applyAlignment="1">
      <alignment horizontal="center" vertical="center" wrapText="1"/>
    </xf>
    <xf numFmtId="168" fontId="17" fillId="0" borderId="106" xfId="0" applyNumberFormat="1" applyFont="1" applyBorder="1" applyAlignment="1">
      <alignment horizontal="center" vertical="center" wrapText="1"/>
    </xf>
    <xf numFmtId="0" fontId="9" fillId="0" borderId="0" xfId="14" applyFont="1" applyAlignment="1">
      <alignment horizontal="center" vertical="center"/>
    </xf>
    <xf numFmtId="0" fontId="47" fillId="0" borderId="0" xfId="13" applyFont="1" applyAlignment="1">
      <alignment horizontal="right" vertical="top" indent="1"/>
    </xf>
    <xf numFmtId="0" fontId="11" fillId="12" borderId="83" xfId="15" applyFont="1" applyFill="1" applyBorder="1" applyAlignment="1">
      <alignment horizontal="centerContinuous" vertical="center"/>
    </xf>
    <xf numFmtId="0" fontId="11" fillId="12" borderId="84" xfId="15" applyFont="1" applyFill="1" applyBorder="1" applyAlignment="1">
      <alignment horizontal="centerContinuous" vertical="center"/>
    </xf>
    <xf numFmtId="0" fontId="18" fillId="12" borderId="105" xfId="0" applyFont="1" applyFill="1" applyBorder="1" applyAlignment="1">
      <alignment horizontal="center" vertical="center" wrapText="1"/>
    </xf>
    <xf numFmtId="0" fontId="18" fillId="12" borderId="106" xfId="0" applyFont="1" applyFill="1" applyBorder="1" applyAlignment="1">
      <alignment horizontal="center" vertical="center" wrapText="1"/>
    </xf>
    <xf numFmtId="168" fontId="17" fillId="0" borderId="105" xfId="0" applyNumberFormat="1" applyFont="1" applyBorder="1" applyAlignment="1">
      <alignment horizontal="center" wrapText="1"/>
    </xf>
    <xf numFmtId="168" fontId="17" fillId="0" borderId="106" xfId="0" applyNumberFormat="1" applyFont="1" applyBorder="1" applyAlignment="1">
      <alignment horizontal="center" wrapText="1"/>
    </xf>
    <xf numFmtId="0" fontId="11" fillId="13" borderId="82" xfId="15" applyFont="1" applyFill="1" applyBorder="1" applyAlignment="1">
      <alignment horizontal="center" vertical="center" wrapText="1"/>
    </xf>
    <xf numFmtId="0" fontId="11" fillId="13" borderId="142" xfId="15" applyFont="1" applyFill="1" applyBorder="1" applyAlignment="1">
      <alignment horizontal="centerContinuous" vertical="center"/>
    </xf>
    <xf numFmtId="0" fontId="11" fillId="13" borderId="83" xfId="15" applyFont="1" applyFill="1" applyBorder="1" applyAlignment="1">
      <alignment horizontal="center" vertical="center" wrapText="1"/>
    </xf>
    <xf numFmtId="0" fontId="11" fillId="13" borderId="84" xfId="15" applyFont="1" applyFill="1" applyBorder="1" applyAlignment="1">
      <alignment horizontal="center" vertical="center" wrapText="1"/>
    </xf>
    <xf numFmtId="169" fontId="10" fillId="0" borderId="104" xfId="15" applyNumberFormat="1" applyFont="1" applyBorder="1" applyAlignment="1">
      <alignment horizontal="center" vertical="center" wrapText="1"/>
    </xf>
    <xf numFmtId="0" fontId="10" fillId="0" borderId="47" xfId="15" applyFont="1" applyBorder="1" applyAlignment="1">
      <alignment horizontal="left" vertical="center"/>
    </xf>
    <xf numFmtId="0" fontId="10" fillId="0" borderId="12" xfId="15" applyFont="1" applyBorder="1" applyAlignment="1">
      <alignment horizontal="left" vertical="center"/>
    </xf>
    <xf numFmtId="0" fontId="10" fillId="0" borderId="13" xfId="15" applyFont="1" applyBorder="1" applyAlignment="1">
      <alignment horizontal="left" vertical="center"/>
    </xf>
    <xf numFmtId="169" fontId="10" fillId="0" borderId="105" xfId="15" applyNumberFormat="1" applyFont="1" applyBorder="1" applyAlignment="1">
      <alignment horizontal="center" vertical="center" wrapText="1"/>
    </xf>
    <xf numFmtId="171" fontId="10" fillId="0" borderId="105" xfId="16" applyNumberFormat="1" applyFont="1" applyBorder="1" applyAlignment="1">
      <alignment horizontal="center" vertical="center" wrapText="1"/>
    </xf>
    <xf numFmtId="170" fontId="10" fillId="0" borderId="105" xfId="16" applyFont="1" applyBorder="1" applyAlignment="1">
      <alignment horizontal="center" vertical="center" wrapText="1"/>
    </xf>
    <xf numFmtId="0" fontId="10" fillId="0" borderId="106" xfId="16" applyNumberFormat="1" applyFont="1" applyBorder="1" applyAlignment="1">
      <alignment horizontal="center" vertical="center" wrapText="1"/>
    </xf>
    <xf numFmtId="0" fontId="11" fillId="13" borderId="83" xfId="15" applyFont="1" applyFill="1" applyBorder="1" applyAlignment="1">
      <alignment horizontal="centerContinuous" vertical="center" wrapText="1"/>
    </xf>
    <xf numFmtId="172" fontId="10" fillId="0" borderId="122" xfId="13" applyNumberFormat="1" applyFont="1" applyBorder="1" applyAlignment="1">
      <alignment horizontal="center" vertical="center"/>
    </xf>
    <xf numFmtId="0" fontId="11" fillId="3" borderId="11" xfId="15" applyFont="1" applyFill="1" applyBorder="1" applyAlignment="1">
      <alignment horizontal="center" vertical="center" wrapText="1"/>
    </xf>
    <xf numFmtId="0" fontId="11" fillId="3" borderId="12" xfId="15" applyFont="1" applyFill="1" applyBorder="1" applyAlignment="1">
      <alignment horizontal="center" vertical="center" wrapText="1"/>
    </xf>
    <xf numFmtId="0" fontId="11" fillId="3" borderId="13" xfId="15" applyFont="1" applyFill="1" applyBorder="1" applyAlignment="1">
      <alignment horizontal="center" vertical="center" wrapText="1"/>
    </xf>
    <xf numFmtId="172" fontId="11" fillId="3" borderId="106" xfId="13" applyNumberFormat="1" applyFont="1" applyFill="1" applyBorder="1" applyAlignment="1">
      <alignment horizontal="center" vertical="center"/>
    </xf>
    <xf numFmtId="0" fontId="11" fillId="12" borderId="122" xfId="15" applyFont="1" applyFill="1" applyBorder="1" applyAlignment="1">
      <alignment horizontal="center" vertical="center"/>
    </xf>
    <xf numFmtId="0" fontId="10" fillId="0" borderId="123" xfId="13" applyFont="1" applyBorder="1" applyAlignment="1">
      <alignment horizontal="center" vertical="center"/>
    </xf>
    <xf numFmtId="172" fontId="10" fillId="0" borderId="122" xfId="13" quotePrefix="1" applyNumberFormat="1" applyFont="1" applyBorder="1" applyAlignment="1">
      <alignment horizontal="center" vertical="center"/>
    </xf>
    <xf numFmtId="0" fontId="10" fillId="0" borderId="104" xfId="13" applyFont="1" applyBorder="1" applyAlignment="1">
      <alignment horizontal="center" vertical="center"/>
    </xf>
    <xf numFmtId="2" fontId="10" fillId="0" borderId="105" xfId="13" applyNumberFormat="1" applyFont="1" applyBorder="1" applyAlignment="1">
      <alignment horizontal="center" vertical="center"/>
    </xf>
    <xf numFmtId="172" fontId="10" fillId="0" borderId="105" xfId="13" applyNumberFormat="1" applyFont="1" applyBorder="1" applyAlignment="1">
      <alignment horizontal="center" vertical="center"/>
    </xf>
    <xf numFmtId="0" fontId="10" fillId="0" borderId="105" xfId="13" applyFont="1" applyBorder="1" applyAlignment="1">
      <alignment horizontal="center" vertical="center" wrapText="1"/>
    </xf>
    <xf numFmtId="0" fontId="10" fillId="0" borderId="105" xfId="13" applyFont="1" applyBorder="1" applyAlignment="1">
      <alignment horizontal="center" vertical="center"/>
    </xf>
    <xf numFmtId="172" fontId="10" fillId="0" borderId="106" xfId="13" applyNumberFormat="1" applyFont="1" applyBorder="1" applyAlignment="1">
      <alignment horizontal="center" vertical="center"/>
    </xf>
    <xf numFmtId="0" fontId="53" fillId="0" borderId="0" xfId="17" applyFont="1" applyAlignment="1">
      <alignment horizontal="justify" vertical="center" wrapText="1"/>
    </xf>
    <xf numFmtId="0" fontId="24" fillId="9" borderId="156" xfId="0" applyFont="1" applyFill="1" applyBorder="1"/>
    <xf numFmtId="0" fontId="35" fillId="17" borderId="154" xfId="0" applyFont="1" applyFill="1" applyBorder="1" applyAlignment="1">
      <alignment horizontal="center" vertical="center"/>
    </xf>
    <xf numFmtId="0" fontId="35" fillId="17" borderId="59" xfId="0" applyFont="1" applyFill="1" applyBorder="1" applyAlignment="1">
      <alignment horizontal="center" vertical="center"/>
    </xf>
    <xf numFmtId="0" fontId="35" fillId="17" borderId="155" xfId="0" applyFont="1" applyFill="1" applyBorder="1" applyAlignment="1">
      <alignment horizontal="center" vertical="center"/>
    </xf>
    <xf numFmtId="0" fontId="3" fillId="4" borderId="0" xfId="1" applyFont="1" applyFill="1" applyAlignment="1">
      <alignment horizontal="center" vertical="center"/>
    </xf>
    <xf numFmtId="0" fontId="10" fillId="4" borderId="0" xfId="1" applyFont="1" applyFill="1" applyAlignment="1">
      <alignment horizontal="right" vertical="top" indent="1"/>
    </xf>
    <xf numFmtId="0" fontId="8" fillId="4" borderId="0" xfId="1" applyFont="1" applyFill="1" applyAlignment="1">
      <alignment horizontal="center" vertical="center"/>
    </xf>
    <xf numFmtId="0" fontId="3" fillId="4" borderId="0" xfId="1" applyFont="1" applyFill="1" applyAlignment="1">
      <alignment horizontal="right" vertical="center"/>
    </xf>
    <xf numFmtId="0" fontId="21" fillId="4" borderId="0" xfId="1" applyFont="1" applyFill="1" applyAlignment="1">
      <alignment horizontal="center" vertical="center"/>
    </xf>
    <xf numFmtId="0" fontId="10" fillId="4" borderId="0" xfId="1" applyFont="1" applyFill="1" applyAlignment="1">
      <alignment horizontal="center" vertical="center"/>
    </xf>
    <xf numFmtId="9" fontId="10" fillId="4" borderId="0" xfId="2" applyFont="1" applyFill="1" applyAlignment="1" applyProtection="1">
      <alignment horizontal="center" vertical="center"/>
    </xf>
    <xf numFmtId="9" fontId="10" fillId="4" borderId="0" xfId="2" applyFont="1" applyFill="1" applyAlignment="1">
      <alignment horizontal="center" vertical="center"/>
    </xf>
    <xf numFmtId="0" fontId="10" fillId="0" borderId="0" xfId="1" applyFont="1" applyAlignment="1">
      <alignment horizontal="center" vertical="center"/>
    </xf>
    <xf numFmtId="0" fontId="56" fillId="4" borderId="0" xfId="1" applyFont="1" applyFill="1" applyAlignment="1">
      <alignment vertical="center" wrapText="1"/>
    </xf>
    <xf numFmtId="165" fontId="1" fillId="4" borderId="0" xfId="2" applyNumberFormat="1" applyFill="1" applyBorder="1" applyAlignment="1" applyProtection="1">
      <alignment horizontal="center" vertical="center"/>
    </xf>
    <xf numFmtId="0" fontId="4" fillId="4" borderId="0" xfId="1" applyFont="1" applyFill="1" applyAlignment="1">
      <alignment vertical="center" wrapText="1"/>
    </xf>
    <xf numFmtId="0" fontId="26" fillId="4" borderId="0" xfId="1" applyFont="1" applyFill="1" applyAlignment="1">
      <alignment horizontal="left" vertical="center"/>
    </xf>
    <xf numFmtId="0" fontId="10" fillId="4" borderId="0" xfId="1" applyFont="1" applyFill="1" applyAlignment="1">
      <alignment horizontal="center" vertical="center" wrapText="1"/>
    </xf>
    <xf numFmtId="0" fontId="10" fillId="4" borderId="0" xfId="1" applyFont="1" applyFill="1" applyAlignment="1">
      <alignment vertical="center" wrapText="1"/>
    </xf>
    <xf numFmtId="0" fontId="10" fillId="4" borderId="0" xfId="1" applyFont="1" applyFill="1" applyAlignment="1">
      <alignment horizontal="right" vertical="top" wrapText="1"/>
    </xf>
    <xf numFmtId="9" fontId="10" fillId="4" borderId="0" xfId="2" applyFont="1" applyFill="1" applyAlignment="1">
      <alignment horizontal="center" vertical="center" wrapText="1"/>
    </xf>
    <xf numFmtId="0" fontId="2" fillId="4" borderId="0" xfId="1" applyFont="1" applyFill="1" applyAlignment="1">
      <alignment horizontal="center" vertical="center" wrapText="1"/>
    </xf>
    <xf numFmtId="0" fontId="10" fillId="4" borderId="0" xfId="1" applyFont="1" applyFill="1" applyAlignment="1">
      <alignment vertical="center"/>
    </xf>
    <xf numFmtId="0" fontId="10" fillId="4" borderId="0" xfId="1" applyFont="1" applyFill="1" applyAlignment="1">
      <alignment horizontal="right" vertical="center"/>
    </xf>
    <xf numFmtId="0" fontId="10" fillId="4" borderId="0" xfId="1" applyFont="1" applyFill="1" applyAlignment="1">
      <alignment horizontal="right" vertical="center" wrapText="1"/>
    </xf>
    <xf numFmtId="0" fontId="11" fillId="9" borderId="119" xfId="1" applyFont="1" applyFill="1" applyBorder="1" applyAlignment="1">
      <alignment horizontal="center" vertical="center" wrapText="1"/>
    </xf>
    <xf numFmtId="0" fontId="11" fillId="9" borderId="105" xfId="1" applyFont="1" applyFill="1" applyBorder="1" applyAlignment="1">
      <alignment horizontal="center" vertical="center" wrapText="1"/>
    </xf>
    <xf numFmtId="164" fontId="11" fillId="9" borderId="105" xfId="1" applyNumberFormat="1" applyFont="1" applyFill="1" applyBorder="1" applyAlignment="1">
      <alignment horizontal="center" vertical="center" wrapText="1"/>
    </xf>
    <xf numFmtId="0" fontId="10" fillId="4" borderId="119" xfId="1" applyFont="1" applyFill="1" applyBorder="1" applyAlignment="1">
      <alignment horizontal="center" vertical="center"/>
    </xf>
    <xf numFmtId="0" fontId="10" fillId="4" borderId="119" xfId="1" applyFont="1" applyFill="1" applyBorder="1" applyAlignment="1">
      <alignment horizontal="center" vertical="center" wrapText="1"/>
    </xf>
    <xf numFmtId="0" fontId="10" fillId="4" borderId="83" xfId="1" applyFont="1" applyFill="1" applyBorder="1" applyAlignment="1">
      <alignment horizontal="center" vertical="center" wrapText="1"/>
    </xf>
    <xf numFmtId="0" fontId="10" fillId="4" borderId="123" xfId="1" applyFont="1" applyFill="1" applyBorder="1" applyAlignment="1">
      <alignment horizontal="center" vertical="center"/>
    </xf>
    <xf numFmtId="0" fontId="10" fillId="4" borderId="123" xfId="1" applyFont="1" applyFill="1" applyBorder="1" applyAlignment="1">
      <alignment horizontal="center" vertical="center" wrapText="1"/>
    </xf>
    <xf numFmtId="0" fontId="10" fillId="4" borderId="82" xfId="1" applyFont="1" applyFill="1" applyBorder="1" applyAlignment="1">
      <alignment horizontal="center" vertical="center"/>
    </xf>
    <xf numFmtId="0" fontId="10" fillId="4" borderId="30" xfId="1" applyFont="1" applyFill="1" applyBorder="1" applyAlignment="1">
      <alignment horizontal="center" vertical="center"/>
    </xf>
    <xf numFmtId="0" fontId="10" fillId="4" borderId="122" xfId="1" applyFont="1" applyFill="1" applyBorder="1" applyAlignment="1">
      <alignment horizontal="center" vertical="center" wrapText="1"/>
    </xf>
    <xf numFmtId="0" fontId="10" fillId="4" borderId="122" xfId="1" applyFont="1" applyFill="1" applyBorder="1" applyAlignment="1">
      <alignment horizontal="center" vertical="center"/>
    </xf>
    <xf numFmtId="0" fontId="10" fillId="4" borderId="104" xfId="1" applyFont="1" applyFill="1" applyBorder="1" applyAlignment="1">
      <alignment horizontal="center" vertical="center"/>
    </xf>
    <xf numFmtId="0" fontId="10" fillId="4" borderId="105" xfId="1" applyFont="1" applyFill="1" applyBorder="1" applyAlignment="1">
      <alignment horizontal="center" vertical="center"/>
    </xf>
    <xf numFmtId="0" fontId="10" fillId="4" borderId="106" xfId="1" applyFont="1" applyFill="1" applyBorder="1" applyAlignment="1">
      <alignment horizontal="center" vertical="center"/>
    </xf>
    <xf numFmtId="0" fontId="10" fillId="4" borderId="83" xfId="1" applyFont="1" applyFill="1" applyBorder="1" applyAlignment="1">
      <alignment horizontal="center" vertical="center"/>
    </xf>
    <xf numFmtId="0" fontId="10" fillId="4" borderId="84" xfId="1" applyFont="1" applyFill="1" applyBorder="1" applyAlignment="1">
      <alignment horizontal="center" vertical="center"/>
    </xf>
    <xf numFmtId="0" fontId="10" fillId="0" borderId="0" xfId="1" applyFont="1" applyAlignment="1">
      <alignment horizontal="center" vertical="center" wrapText="1"/>
    </xf>
    <xf numFmtId="0" fontId="10" fillId="4" borderId="82" xfId="1" applyFont="1" applyFill="1" applyBorder="1" applyAlignment="1">
      <alignment horizontal="center" vertical="center" wrapText="1"/>
    </xf>
    <xf numFmtId="0" fontId="10" fillId="4" borderId="84" xfId="1" applyFont="1" applyFill="1" applyBorder="1" applyAlignment="1">
      <alignment horizontal="center" vertical="center" wrapText="1"/>
    </xf>
    <xf numFmtId="0" fontId="3" fillId="4" borderId="0" xfId="1" applyFont="1" applyFill="1" applyAlignment="1">
      <alignment horizontal="center" vertical="center" wrapText="1"/>
    </xf>
    <xf numFmtId="0" fontId="2" fillId="4" borderId="82" xfId="1" applyFont="1" applyFill="1" applyBorder="1" applyAlignment="1">
      <alignment horizontal="center" vertical="center" wrapText="1"/>
    </xf>
    <xf numFmtId="0" fontId="2" fillId="4" borderId="83" xfId="1" applyFont="1" applyFill="1" applyBorder="1" applyAlignment="1">
      <alignment horizontal="center" vertical="center" wrapText="1"/>
    </xf>
    <xf numFmtId="0" fontId="2" fillId="4" borderId="84" xfId="1" applyFont="1" applyFill="1" applyBorder="1" applyAlignment="1">
      <alignment horizontal="center" vertical="center" wrapText="1"/>
    </xf>
    <xf numFmtId="0" fontId="2" fillId="4" borderId="123" xfId="1" applyFont="1" applyFill="1" applyBorder="1" applyAlignment="1">
      <alignment horizontal="center" vertical="center" wrapText="1"/>
    </xf>
    <xf numFmtId="0" fontId="2" fillId="4" borderId="122" xfId="1" applyFont="1" applyFill="1" applyBorder="1" applyAlignment="1">
      <alignment horizontal="center" vertical="center" wrapText="1"/>
    </xf>
    <xf numFmtId="0" fontId="2" fillId="4" borderId="105" xfId="1" applyFont="1" applyFill="1" applyBorder="1" applyAlignment="1">
      <alignment horizontal="center" vertical="center" wrapText="1"/>
    </xf>
    <xf numFmtId="0" fontId="2" fillId="4" borderId="106" xfId="1" applyFont="1" applyFill="1" applyBorder="1" applyAlignment="1">
      <alignment horizontal="center" vertical="center" wrapText="1"/>
    </xf>
    <xf numFmtId="0" fontId="2" fillId="4" borderId="104" xfId="1" applyFont="1" applyFill="1" applyBorder="1" applyAlignment="1">
      <alignment horizontal="center" vertical="center" wrapText="1"/>
    </xf>
    <xf numFmtId="0" fontId="10" fillId="0" borderId="115" xfId="0" applyFont="1" applyBorder="1" applyAlignment="1">
      <alignment horizontal="center" vertical="center"/>
    </xf>
    <xf numFmtId="0" fontId="10" fillId="0" borderId="116" xfId="0" applyFont="1" applyBorder="1" applyAlignment="1">
      <alignment horizontal="center" vertical="center"/>
    </xf>
    <xf numFmtId="0" fontId="10" fillId="0" borderId="16" xfId="0" applyFont="1" applyBorder="1" applyAlignment="1">
      <alignment horizontal="center" vertical="center"/>
    </xf>
    <xf numFmtId="0" fontId="10" fillId="0" borderId="0" xfId="0" applyFont="1" applyAlignment="1">
      <alignment horizontal="center" vertical="center"/>
    </xf>
    <xf numFmtId="0" fontId="10" fillId="0" borderId="24" xfId="0" applyFont="1" applyBorder="1" applyAlignment="1">
      <alignment horizontal="center" vertical="center"/>
    </xf>
    <xf numFmtId="0" fontId="10" fillId="0" borderId="56" xfId="0" applyFont="1" applyBorder="1" applyAlignment="1">
      <alignment horizontal="center" vertical="center"/>
    </xf>
    <xf numFmtId="0" fontId="10" fillId="15" borderId="56" xfId="0" applyFont="1" applyFill="1" applyBorder="1" applyAlignment="1">
      <alignment horizontal="center" vertical="center"/>
    </xf>
    <xf numFmtId="0" fontId="18" fillId="0" borderId="55" xfId="0" applyFont="1" applyBorder="1" applyAlignment="1">
      <alignment horizontal="center" vertical="center" wrapText="1"/>
    </xf>
    <xf numFmtId="0" fontId="17" fillId="0" borderId="55" xfId="0" applyFont="1" applyBorder="1" applyAlignment="1">
      <alignment horizontal="justify" vertical="center" wrapText="1"/>
    </xf>
    <xf numFmtId="0" fontId="11" fillId="7" borderId="3" xfId="0" applyFont="1" applyFill="1" applyBorder="1" applyAlignment="1">
      <alignment horizontal="center" vertical="center"/>
    </xf>
    <xf numFmtId="0" fontId="11" fillId="7" borderId="57" xfId="0" applyFont="1" applyFill="1" applyBorder="1" applyAlignment="1">
      <alignment horizontal="center" vertical="center"/>
    </xf>
    <xf numFmtId="0" fontId="10" fillId="4" borderId="22" xfId="1" applyFont="1" applyFill="1" applyBorder="1" applyAlignment="1">
      <alignment horizontal="center" vertical="center"/>
    </xf>
    <xf numFmtId="0" fontId="10" fillId="4" borderId="22" xfId="1" applyFont="1" applyFill="1" applyBorder="1" applyAlignment="1">
      <alignment horizontal="center" vertical="center" wrapText="1"/>
    </xf>
    <xf numFmtId="0" fontId="2" fillId="4" borderId="22" xfId="1" applyFont="1" applyFill="1" applyBorder="1" applyAlignment="1">
      <alignment horizontal="center" vertical="center" wrapText="1"/>
    </xf>
    <xf numFmtId="0" fontId="24" fillId="0" borderId="0" xfId="0" applyFont="1"/>
    <xf numFmtId="0" fontId="10" fillId="0" borderId="123" xfId="3" applyFont="1" applyBorder="1"/>
    <xf numFmtId="0" fontId="10" fillId="0" borderId="119" xfId="3" applyFont="1" applyBorder="1"/>
    <xf numFmtId="0" fontId="10" fillId="0" borderId="122" xfId="3" applyFont="1" applyBorder="1"/>
    <xf numFmtId="0" fontId="10" fillId="4" borderId="0" xfId="3" applyFont="1" applyFill="1"/>
    <xf numFmtId="0" fontId="10" fillId="0" borderId="0" xfId="0" applyFont="1" applyAlignment="1">
      <alignment horizontal="right"/>
    </xf>
    <xf numFmtId="0" fontId="10" fillId="4" borderId="48" xfId="0" applyFont="1" applyFill="1" applyBorder="1" applyAlignment="1">
      <alignment horizontal="center" vertical="center"/>
    </xf>
    <xf numFmtId="0" fontId="10" fillId="4" borderId="48" xfId="0" applyFont="1" applyFill="1" applyBorder="1" applyAlignment="1">
      <alignment horizontal="left" vertical="center"/>
    </xf>
    <xf numFmtId="0" fontId="49" fillId="4" borderId="48" xfId="0" applyFont="1" applyFill="1" applyBorder="1" applyAlignment="1">
      <alignment horizontal="center" vertical="center"/>
    </xf>
    <xf numFmtId="0" fontId="21" fillId="4" borderId="48" xfId="0" applyFont="1" applyFill="1" applyBorder="1" applyAlignment="1">
      <alignment horizontal="center" vertical="center"/>
    </xf>
    <xf numFmtId="2" fontId="21" fillId="4" borderId="48" xfId="0" applyNumberFormat="1" applyFont="1" applyFill="1" applyBorder="1" applyAlignment="1">
      <alignment horizontal="center" vertical="center"/>
    </xf>
    <xf numFmtId="175" fontId="21" fillId="4" borderId="48" xfId="0" applyNumberFormat="1" applyFont="1" applyFill="1" applyBorder="1" applyAlignment="1">
      <alignment horizontal="center" vertical="center"/>
    </xf>
    <xf numFmtId="0" fontId="10" fillId="0" borderId="48" xfId="0" applyFont="1" applyBorder="1" applyAlignment="1">
      <alignment horizontal="left" vertical="center"/>
    </xf>
    <xf numFmtId="0" fontId="11" fillId="0" borderId="48" xfId="0" applyFont="1" applyBorder="1" applyAlignment="1">
      <alignment vertical="center" wrapText="1"/>
    </xf>
    <xf numFmtId="0" fontId="10" fillId="0" borderId="48" xfId="0" applyFont="1" applyBorder="1" applyAlignment="1">
      <alignment horizontal="center" vertical="center"/>
    </xf>
    <xf numFmtId="4" fontId="21" fillId="0" borderId="48" xfId="0" applyNumberFormat="1" applyFont="1" applyBorder="1" applyAlignment="1">
      <alignment horizontal="center" vertical="center"/>
    </xf>
    <xf numFmtId="0" fontId="11" fillId="4" borderId="16" xfId="0" applyFont="1" applyFill="1" applyBorder="1" applyAlignment="1">
      <alignment horizontal="left" vertical="center" indent="1"/>
    </xf>
    <xf numFmtId="0" fontId="11" fillId="4" borderId="0" xfId="0" applyFont="1" applyFill="1" applyAlignment="1">
      <alignment vertical="center"/>
    </xf>
    <xf numFmtId="0" fontId="11" fillId="4" borderId="21" xfId="0" applyFont="1" applyFill="1" applyBorder="1" applyAlignment="1">
      <alignment horizontal="left" vertical="center" indent="1"/>
    </xf>
    <xf numFmtId="0" fontId="11" fillId="4" borderId="18" xfId="0" applyFont="1" applyFill="1" applyBorder="1" applyAlignment="1">
      <alignment horizontal="left" vertical="center" indent="1"/>
    </xf>
    <xf numFmtId="0" fontId="11" fillId="4" borderId="22" xfId="0" applyFont="1" applyFill="1" applyBorder="1" applyAlignment="1">
      <alignment vertical="center"/>
    </xf>
    <xf numFmtId="0" fontId="17" fillId="0" borderId="22" xfId="0" applyFont="1" applyBorder="1" applyAlignment="1">
      <alignment horizontal="center" wrapText="1"/>
    </xf>
    <xf numFmtId="168" fontId="17" fillId="0" borderId="22" xfId="0" applyNumberFormat="1" applyFont="1" applyBorder="1" applyAlignment="1">
      <alignment horizontal="center" wrapText="1"/>
    </xf>
    <xf numFmtId="0" fontId="22" fillId="4" borderId="0" xfId="0" applyFont="1" applyFill="1"/>
    <xf numFmtId="0" fontId="22" fillId="0" borderId="0" xfId="18" applyFont="1" applyAlignment="1">
      <alignment horizontal="center"/>
    </xf>
    <xf numFmtId="0" fontId="22" fillId="0" borderId="0" xfId="18" applyFont="1"/>
    <xf numFmtId="0" fontId="10" fillId="0" borderId="0" xfId="18" applyFont="1" applyAlignment="1">
      <alignment horizontal="justify" vertical="center" wrapText="1"/>
    </xf>
    <xf numFmtId="0" fontId="10" fillId="0" borderId="0" xfId="18" applyFont="1"/>
    <xf numFmtId="0" fontId="10" fillId="0" borderId="123" xfId="18" applyFont="1" applyBorder="1" applyAlignment="1">
      <alignment horizontal="center" vertical="center"/>
    </xf>
    <xf numFmtId="0" fontId="22" fillId="4" borderId="0" xfId="0" applyFont="1" applyFill="1" applyAlignment="1">
      <alignment vertical="center"/>
    </xf>
    <xf numFmtId="0" fontId="10" fillId="0" borderId="0" xfId="18" applyFont="1" applyAlignment="1">
      <alignment vertical="center"/>
    </xf>
    <xf numFmtId="0" fontId="22" fillId="0" borderId="0" xfId="18" applyFont="1" applyAlignment="1">
      <alignment horizontal="center" vertical="center"/>
    </xf>
    <xf numFmtId="0" fontId="22" fillId="0" borderId="0" xfId="18" applyFont="1" applyAlignment="1">
      <alignment vertical="center"/>
    </xf>
    <xf numFmtId="0" fontId="11" fillId="4" borderId="0" xfId="18" applyFont="1" applyFill="1" applyAlignment="1">
      <alignment horizontal="center" vertical="center" wrapText="1"/>
    </xf>
    <xf numFmtId="2" fontId="10" fillId="0" borderId="119" xfId="18" applyNumberFormat="1" applyFont="1" applyBorder="1" applyAlignment="1">
      <alignment horizontal="centerContinuous" vertical="center"/>
    </xf>
    <xf numFmtId="0" fontId="11" fillId="7" borderId="82" xfId="18" applyFont="1" applyFill="1" applyBorder="1" applyAlignment="1">
      <alignment horizontal="center" vertical="center"/>
    </xf>
    <xf numFmtId="0" fontId="11" fillId="7" borderId="83" xfId="18" applyFont="1" applyFill="1" applyBorder="1" applyAlignment="1">
      <alignment horizontal="centerContinuous" vertical="center"/>
    </xf>
    <xf numFmtId="0" fontId="22" fillId="7" borderId="83" xfId="18" applyFont="1" applyFill="1" applyBorder="1" applyAlignment="1">
      <alignment horizontal="centerContinuous" vertical="center"/>
    </xf>
    <xf numFmtId="0" fontId="11" fillId="7" borderId="84" xfId="18" applyFont="1" applyFill="1" applyBorder="1" applyAlignment="1">
      <alignment horizontal="center" vertical="center"/>
    </xf>
    <xf numFmtId="0" fontId="22" fillId="0" borderId="119" xfId="18" applyFont="1" applyBorder="1" applyAlignment="1">
      <alignment horizontal="centerContinuous"/>
    </xf>
    <xf numFmtId="2" fontId="10" fillId="0" borderId="122" xfId="18" applyNumberFormat="1" applyFont="1" applyBorder="1" applyAlignment="1">
      <alignment horizontal="center" vertical="center"/>
    </xf>
    <xf numFmtId="0" fontId="10" fillId="0" borderId="104" xfId="18" applyFont="1" applyBorder="1" applyAlignment="1">
      <alignment horizontal="center" vertical="center"/>
    </xf>
    <xf numFmtId="2" fontId="10" fillId="0" borderId="105" xfId="18" applyNumberFormat="1" applyFont="1" applyBorder="1" applyAlignment="1">
      <alignment horizontal="centerContinuous" vertical="center"/>
    </xf>
    <xf numFmtId="0" fontId="22" fillId="0" borderId="105" xfId="18" applyFont="1" applyBorder="1" applyAlignment="1">
      <alignment horizontal="centerContinuous"/>
    </xf>
    <xf numFmtId="2" fontId="10" fillId="0" borderId="106" xfId="18" applyNumberFormat="1" applyFont="1" applyBorder="1" applyAlignment="1">
      <alignment horizontal="center" vertical="center"/>
    </xf>
    <xf numFmtId="0" fontId="11" fillId="12" borderId="142" xfId="15" applyFont="1" applyFill="1" applyBorder="1" applyAlignment="1">
      <alignment horizontal="centerContinuous" vertical="center" wrapText="1"/>
    </xf>
    <xf numFmtId="0" fontId="11" fillId="12" borderId="125" xfId="15" applyFont="1" applyFill="1" applyBorder="1" applyAlignment="1">
      <alignment horizontal="centerContinuous" vertical="center" wrapText="1"/>
    </xf>
    <xf numFmtId="168" fontId="17" fillId="0" borderId="125" xfId="0" applyNumberFormat="1" applyFont="1" applyBorder="1" applyAlignment="1">
      <alignment horizontal="center" wrapText="1"/>
    </xf>
    <xf numFmtId="0" fontId="43" fillId="19" borderId="16" xfId="15" applyFont="1" applyFill="1" applyBorder="1" applyAlignment="1">
      <alignment horizontal="center" vertical="center" wrapText="1"/>
    </xf>
    <xf numFmtId="0" fontId="43" fillId="4" borderId="16" xfId="15" applyFont="1" applyFill="1" applyBorder="1" applyAlignment="1">
      <alignment horizontal="center" vertical="center" wrapText="1"/>
    </xf>
    <xf numFmtId="0" fontId="26" fillId="0" borderId="0" xfId="13" applyFont="1" applyAlignment="1">
      <alignment horizontal="centerContinuous"/>
    </xf>
    <xf numFmtId="0" fontId="23" fillId="0" borderId="0" xfId="0" applyFont="1" applyAlignment="1">
      <alignment horizontal="justify" vertical="center"/>
    </xf>
    <xf numFmtId="168" fontId="17" fillId="0" borderId="47" xfId="0" applyNumberFormat="1" applyFont="1" applyBorder="1" applyAlignment="1">
      <alignment horizontal="center" wrapText="1"/>
    </xf>
    <xf numFmtId="0" fontId="10" fillId="0" borderId="119" xfId="0" applyFont="1" applyBorder="1" applyAlignment="1">
      <alignment horizontal="justify" vertical="center" wrapText="1"/>
    </xf>
    <xf numFmtId="0" fontId="10" fillId="4" borderId="118" xfId="0" applyFont="1" applyFill="1" applyBorder="1" applyAlignment="1">
      <alignment horizontal="justify" vertical="center" wrapText="1"/>
    </xf>
    <xf numFmtId="0" fontId="10" fillId="4" borderId="161" xfId="1" applyFont="1" applyFill="1" applyBorder="1" applyAlignment="1">
      <alignment horizontal="center" vertical="center"/>
    </xf>
    <xf numFmtId="0" fontId="9" fillId="4" borderId="0" xfId="1" applyFont="1" applyFill="1" applyAlignment="1">
      <alignment horizontal="center" vertical="center"/>
    </xf>
    <xf numFmtId="9" fontId="22" fillId="4" borderId="0" xfId="2" applyFont="1" applyFill="1" applyAlignment="1">
      <alignment horizontal="center" vertical="center"/>
    </xf>
    <xf numFmtId="0" fontId="61" fillId="0" borderId="0" xfId="6" applyFont="1" applyAlignment="1">
      <alignment vertical="center" wrapText="1"/>
    </xf>
    <xf numFmtId="0" fontId="62" fillId="0" borderId="0" xfId="6" applyFont="1" applyAlignment="1">
      <alignment horizontal="justify" vertical="center" wrapText="1"/>
    </xf>
    <xf numFmtId="0" fontId="47" fillId="0" borderId="0" xfId="1" applyFont="1" applyAlignment="1">
      <alignment horizontal="right" vertical="top" indent="1"/>
    </xf>
    <xf numFmtId="0" fontId="53" fillId="0" borderId="0" xfId="6" applyFont="1" applyAlignment="1">
      <alignment horizontal="center" vertical="center"/>
    </xf>
    <xf numFmtId="0" fontId="9" fillId="0" borderId="0" xfId="6" applyFont="1" applyAlignment="1">
      <alignment horizontal="center" vertical="center"/>
    </xf>
    <xf numFmtId="0" fontId="10" fillId="0" borderId="0" xfId="6" applyFont="1" applyAlignment="1">
      <alignment horizontal="center" vertical="center"/>
    </xf>
    <xf numFmtId="0" fontId="10" fillId="0" borderId="56" xfId="6" applyFont="1" applyBorder="1" applyAlignment="1">
      <alignment horizontal="center" vertical="center"/>
    </xf>
    <xf numFmtId="0" fontId="10" fillId="0" borderId="56" xfId="6" quotePrefix="1" applyFont="1" applyBorder="1" applyAlignment="1">
      <alignment horizontal="center" vertical="center"/>
    </xf>
    <xf numFmtId="0" fontId="10" fillId="0" borderId="56" xfId="6" applyFont="1" applyBorder="1" applyAlignment="1">
      <alignment horizontal="left" vertical="center"/>
    </xf>
    <xf numFmtId="0" fontId="10" fillId="0" borderId="56" xfId="6" applyFont="1" applyBorder="1" applyAlignment="1">
      <alignment horizontal="centerContinuous" vertical="center"/>
    </xf>
    <xf numFmtId="0" fontId="22" fillId="0" borderId="0" xfId="6" applyFont="1" applyAlignment="1">
      <alignment horizontal="justify" vertical="center" wrapText="1"/>
    </xf>
    <xf numFmtId="0" fontId="8" fillId="4" borderId="91" xfId="6" applyFont="1" applyFill="1" applyBorder="1" applyAlignment="1">
      <alignment horizontal="center" vertical="center"/>
    </xf>
    <xf numFmtId="3" fontId="10" fillId="0" borderId="91" xfId="6" applyNumberFormat="1" applyFont="1" applyBorder="1" applyAlignment="1">
      <alignment horizontal="center" vertical="center"/>
    </xf>
    <xf numFmtId="0" fontId="66" fillId="0" borderId="0" xfId="6" applyFont="1" applyAlignment="1">
      <alignment horizontal="justify" vertical="center" wrapText="1"/>
    </xf>
    <xf numFmtId="0" fontId="10" fillId="0" borderId="0" xfId="19" applyFont="1" applyAlignment="1">
      <alignment horizontal="center" vertical="center"/>
    </xf>
    <xf numFmtId="0" fontId="17" fillId="0" borderId="0" xfId="6" applyFont="1"/>
    <xf numFmtId="14" fontId="10" fillId="0" borderId="0" xfId="19" applyNumberFormat="1" applyFont="1" applyAlignment="1">
      <alignment horizontal="center" vertical="center"/>
    </xf>
    <xf numFmtId="0" fontId="67" fillId="0" borderId="0" xfId="6" applyFont="1" applyAlignment="1">
      <alignment vertical="center" wrapText="1"/>
    </xf>
    <xf numFmtId="0" fontId="56" fillId="0" borderId="0" xfId="6" applyFont="1" applyAlignment="1">
      <alignment horizontal="justify" vertical="center" wrapText="1"/>
    </xf>
    <xf numFmtId="0" fontId="56" fillId="0" borderId="0" xfId="6" applyFont="1" applyAlignment="1">
      <alignment vertical="center" wrapText="1"/>
    </xf>
    <xf numFmtId="0" fontId="68" fillId="0" borderId="0" xfId="3" applyFont="1" applyAlignment="1">
      <alignment horizontal="left" vertical="center"/>
    </xf>
    <xf numFmtId="0" fontId="69" fillId="0" borderId="0" xfId="3" applyFont="1" applyAlignment="1">
      <alignment horizontal="left" vertical="center" indent="1"/>
    </xf>
    <xf numFmtId="1" fontId="10" fillId="0" borderId="0" xfId="19" applyNumberFormat="1" applyFont="1" applyAlignment="1">
      <alignment horizontal="center" vertical="center"/>
    </xf>
    <xf numFmtId="0" fontId="9" fillId="0" borderId="0" xfId="3" applyFont="1" applyAlignment="1">
      <alignment horizontal="center" vertical="center"/>
    </xf>
    <xf numFmtId="0" fontId="9" fillId="0" borderId="0" xfId="3" applyFont="1" applyAlignment="1">
      <alignment horizontal="justify" vertical="center"/>
    </xf>
    <xf numFmtId="0" fontId="22" fillId="0" borderId="0" xfId="6" applyFont="1" applyAlignment="1">
      <alignment horizontal="justify" vertical="center"/>
    </xf>
    <xf numFmtId="0" fontId="67" fillId="0" borderId="0" xfId="6" applyFont="1" applyAlignment="1">
      <alignment horizontal="justify" vertical="center" wrapText="1"/>
    </xf>
    <xf numFmtId="0" fontId="69" fillId="0" borderId="0" xfId="3" applyFont="1" applyAlignment="1">
      <alignment horizontal="center" vertical="center"/>
    </xf>
    <xf numFmtId="0" fontId="69" fillId="0" borderId="0" xfId="3" applyFont="1" applyAlignment="1">
      <alignment horizontal="left" vertical="center"/>
    </xf>
    <xf numFmtId="2" fontId="9" fillId="0" borderId="0" xfId="3" applyNumberFormat="1" applyFont="1" applyAlignment="1">
      <alignment horizontal="center" vertical="center"/>
    </xf>
    <xf numFmtId="0" fontId="22" fillId="0" borderId="0" xfId="6" applyFont="1" applyAlignment="1">
      <alignment vertical="center"/>
    </xf>
    <xf numFmtId="0" fontId="12" fillId="0" borderId="0" xfId="6" applyFont="1" applyAlignment="1">
      <alignment vertical="center"/>
    </xf>
    <xf numFmtId="0" fontId="3" fillId="0" borderId="0" xfId="6" applyFont="1" applyAlignment="1">
      <alignment horizontal="center"/>
    </xf>
    <xf numFmtId="0" fontId="60" fillId="0" borderId="0" xfId="6" applyFont="1" applyAlignment="1">
      <alignment horizontal="left"/>
    </xf>
    <xf numFmtId="0" fontId="12" fillId="0" borderId="0" xfId="6" applyFont="1" applyAlignment="1">
      <alignment horizontal="left" vertical="center"/>
    </xf>
    <xf numFmtId="0" fontId="14" fillId="0" borderId="0" xfId="21" applyFont="1" applyAlignment="1">
      <alignment horizontal="left" vertical="center"/>
    </xf>
    <xf numFmtId="166" fontId="14" fillId="0" borderId="0" xfId="13" applyNumberFormat="1" applyFont="1" applyAlignment="1">
      <alignment horizontal="left" vertical="center"/>
    </xf>
    <xf numFmtId="164" fontId="14" fillId="0" borderId="0" xfId="13" applyNumberFormat="1" applyFont="1" applyAlignment="1">
      <alignment horizontal="left" vertical="center"/>
    </xf>
    <xf numFmtId="164" fontId="14" fillId="0" borderId="0" xfId="13" applyNumberFormat="1" applyFont="1" applyAlignment="1">
      <alignment horizontal="left" vertical="center" wrapText="1"/>
    </xf>
    <xf numFmtId="3" fontId="14" fillId="0" borderId="0" xfId="13" applyNumberFormat="1" applyFont="1" applyAlignment="1">
      <alignment horizontal="left" vertical="center"/>
    </xf>
    <xf numFmtId="0" fontId="14" fillId="0" borderId="0" xfId="13" applyFont="1" applyAlignment="1">
      <alignment horizontal="left" vertical="center"/>
    </xf>
    <xf numFmtId="0" fontId="38" fillId="0" borderId="0" xfId="13" applyFont="1" applyAlignment="1">
      <alignment horizontal="left" vertical="center"/>
    </xf>
    <xf numFmtId="0" fontId="60" fillId="0" borderId="0" xfId="6" applyFont="1" applyAlignment="1">
      <alignment horizontal="justify"/>
    </xf>
    <xf numFmtId="0" fontId="65" fillId="0" borderId="0" xfId="6" applyFont="1" applyAlignment="1">
      <alignment vertical="center" wrapText="1"/>
    </xf>
    <xf numFmtId="0" fontId="9" fillId="0" borderId="0" xfId="6" applyFont="1"/>
    <xf numFmtId="0" fontId="8" fillId="0" borderId="0" xfId="13" applyFont="1" applyAlignment="1">
      <alignment vertical="center"/>
    </xf>
    <xf numFmtId="0" fontId="22" fillId="0" borderId="0" xfId="6" applyFont="1" applyAlignment="1">
      <alignment horizontal="left" vertical="center"/>
    </xf>
    <xf numFmtId="0" fontId="22" fillId="0" borderId="0" xfId="6" applyFont="1" applyAlignment="1">
      <alignment horizontal="right" vertical="center"/>
    </xf>
    <xf numFmtId="0" fontId="9" fillId="0" borderId="0" xfId="13" applyFont="1" applyAlignment="1">
      <alignment vertical="center"/>
    </xf>
    <xf numFmtId="0" fontId="22" fillId="0" borderId="0" xfId="13" applyFont="1" applyAlignment="1">
      <alignment vertical="center"/>
    </xf>
    <xf numFmtId="0" fontId="22" fillId="0" borderId="0" xfId="6" applyFont="1" applyAlignment="1">
      <alignment wrapText="1"/>
    </xf>
    <xf numFmtId="0" fontId="9" fillId="0" borderId="0" xfId="3" applyFont="1" applyAlignment="1">
      <alignment vertical="center"/>
    </xf>
    <xf numFmtId="0" fontId="9" fillId="0" borderId="0" xfId="3" applyFont="1"/>
    <xf numFmtId="0" fontId="86" fillId="0" borderId="0" xfId="3" applyFont="1"/>
    <xf numFmtId="0" fontId="8" fillId="3" borderId="164" xfId="3" applyFont="1" applyFill="1" applyBorder="1" applyAlignment="1">
      <alignment horizontal="centerContinuous" vertical="center"/>
    </xf>
    <xf numFmtId="0" fontId="89" fillId="0" borderId="0" xfId="24" applyFont="1" applyAlignment="1" applyProtection="1">
      <alignment vertical="top"/>
    </xf>
    <xf numFmtId="0" fontId="87" fillId="3" borderId="0" xfId="3" applyFont="1" applyFill="1" applyAlignment="1">
      <alignment vertical="center" wrapText="1"/>
    </xf>
    <xf numFmtId="0" fontId="8" fillId="3" borderId="164" xfId="3" applyFont="1" applyFill="1" applyBorder="1" applyAlignment="1">
      <alignment horizontal="center" vertical="center"/>
    </xf>
    <xf numFmtId="2" fontId="23" fillId="0" borderId="119" xfId="25" applyNumberFormat="1" applyFont="1" applyBorder="1" applyAlignment="1">
      <alignment horizontal="center" vertical="center"/>
    </xf>
    <xf numFmtId="0" fontId="68" fillId="0" borderId="0" xfId="3" applyFont="1"/>
    <xf numFmtId="0" fontId="9" fillId="0" borderId="119" xfId="3" applyFont="1" applyBorder="1" applyAlignment="1">
      <alignment horizontal="center" vertical="center"/>
    </xf>
    <xf numFmtId="0" fontId="18" fillId="0" borderId="0" xfId="0" applyFont="1" applyAlignment="1">
      <alignment horizontal="left" vertical="center" indent="1"/>
    </xf>
    <xf numFmtId="0" fontId="23" fillId="0" borderId="0" xfId="0" applyFont="1"/>
    <xf numFmtId="0" fontId="7" fillId="0" borderId="0" xfId="3" applyFont="1" applyAlignment="1">
      <alignment vertical="center"/>
    </xf>
    <xf numFmtId="0" fontId="23" fillId="0" borderId="0" xfId="0" applyFont="1" applyAlignment="1">
      <alignment horizontal="right" vertical="center"/>
    </xf>
    <xf numFmtId="0" fontId="23" fillId="0" borderId="0" xfId="0" applyFont="1" applyAlignment="1">
      <alignment horizontal="right" vertical="center" indent="1"/>
    </xf>
    <xf numFmtId="0" fontId="59" fillId="0" borderId="0" xfId="0" applyFont="1" applyAlignment="1">
      <alignment horizontal="left" vertical="center" indent="1"/>
    </xf>
    <xf numFmtId="0" fontId="8" fillId="0" borderId="0" xfId="3" applyFont="1" applyAlignment="1">
      <alignment horizontal="center" vertical="center"/>
    </xf>
    <xf numFmtId="0" fontId="8" fillId="0" borderId="0" xfId="3" applyFont="1" applyAlignment="1">
      <alignment vertical="center" wrapText="1"/>
    </xf>
    <xf numFmtId="0" fontId="8" fillId="0" borderId="0" xfId="3" applyFont="1" applyAlignment="1">
      <alignment vertical="center"/>
    </xf>
    <xf numFmtId="0" fontId="59" fillId="0" borderId="0" xfId="0" applyFont="1" applyAlignment="1">
      <alignment horizontal="justify" vertical="center"/>
    </xf>
    <xf numFmtId="2" fontId="23" fillId="0" borderId="0" xfId="25" applyNumberFormat="1" applyFont="1" applyFill="1" applyBorder="1" applyAlignment="1">
      <alignment horizontal="center" vertical="center"/>
    </xf>
    <xf numFmtId="2" fontId="9" fillId="0" borderId="0" xfId="3" applyNumberFormat="1" applyFont="1" applyAlignment="1">
      <alignment vertical="center"/>
    </xf>
    <xf numFmtId="164" fontId="9" fillId="0" borderId="0" xfId="3" applyNumberFormat="1" applyFont="1"/>
    <xf numFmtId="0" fontId="9" fillId="0" borderId="0" xfId="3" applyFont="1" applyAlignment="1">
      <alignment horizontal="center"/>
    </xf>
    <xf numFmtId="0" fontId="36" fillId="0" borderId="0" xfId="0" applyFont="1" applyAlignment="1">
      <alignment horizontal="left" vertical="center" indent="1"/>
    </xf>
    <xf numFmtId="0" fontId="22" fillId="0" borderId="0" xfId="0" applyFont="1" applyAlignment="1">
      <alignment vertical="center"/>
    </xf>
    <xf numFmtId="0" fontId="22" fillId="0" borderId="0" xfId="0" applyFont="1" applyAlignment="1">
      <alignment horizontal="left" vertical="center" indent="1"/>
    </xf>
    <xf numFmtId="0" fontId="22" fillId="0" borderId="0" xfId="0" applyFont="1" applyAlignment="1">
      <alignment horizontal="justify" vertical="center"/>
    </xf>
    <xf numFmtId="0" fontId="23" fillId="0" borderId="0" xfId="0" applyFont="1" applyAlignment="1">
      <alignment horizontal="left" indent="1"/>
    </xf>
    <xf numFmtId="164" fontId="9" fillId="0" borderId="0" xfId="3" applyNumberFormat="1" applyFont="1" applyAlignment="1">
      <alignment horizontal="left" indent="1"/>
    </xf>
    <xf numFmtId="0" fontId="9" fillId="0" borderId="0" xfId="3" applyFont="1" applyAlignment="1">
      <alignment horizontal="left" indent="1"/>
    </xf>
    <xf numFmtId="0" fontId="36" fillId="0" borderId="0" xfId="0" applyFont="1" applyAlignment="1">
      <alignment horizontal="justify" vertical="center"/>
    </xf>
    <xf numFmtId="0" fontId="22" fillId="0" borderId="0" xfId="0" applyFont="1" applyAlignment="1">
      <alignment horizontal="center" vertical="center"/>
    </xf>
    <xf numFmtId="0" fontId="22" fillId="0" borderId="0" xfId="3" applyFont="1" applyAlignment="1">
      <alignment vertical="center"/>
    </xf>
    <xf numFmtId="164" fontId="9" fillId="0" borderId="0" xfId="3" applyNumberFormat="1" applyFont="1" applyAlignment="1">
      <alignment vertical="center"/>
    </xf>
    <xf numFmtId="0" fontId="9" fillId="0" borderId="0" xfId="6" applyFont="1" applyAlignment="1">
      <alignment horizontal="center"/>
    </xf>
    <xf numFmtId="0" fontId="77" fillId="3" borderId="178" xfId="6" applyFont="1" applyFill="1" applyBorder="1" applyAlignment="1">
      <alignment horizontal="center" vertical="center" wrapText="1"/>
    </xf>
    <xf numFmtId="1" fontId="77" fillId="0" borderId="167" xfId="26" applyNumberFormat="1" applyFont="1" applyBorder="1" applyAlignment="1">
      <alignment horizontal="center"/>
    </xf>
    <xf numFmtId="0" fontId="77" fillId="0" borderId="167" xfId="7" applyFont="1" applyBorder="1" applyAlignment="1">
      <alignment horizontal="center"/>
    </xf>
    <xf numFmtId="0" fontId="77" fillId="0" borderId="57" xfId="7" applyFont="1" applyBorder="1" applyAlignment="1">
      <alignment horizontal="center"/>
    </xf>
    <xf numFmtId="0" fontId="94" fillId="0" borderId="0" xfId="6" applyFont="1"/>
    <xf numFmtId="0" fontId="95" fillId="0" borderId="0" xfId="6" applyFont="1"/>
    <xf numFmtId="0" fontId="77" fillId="0" borderId="0" xfId="6" applyFont="1"/>
    <xf numFmtId="1" fontId="77" fillId="0" borderId="182" xfId="26" applyNumberFormat="1" applyFont="1" applyBorder="1" applyAlignment="1">
      <alignment horizontal="center"/>
    </xf>
    <xf numFmtId="0" fontId="96" fillId="0" borderId="0" xfId="6" applyFont="1" applyAlignment="1">
      <alignment horizontal="left" wrapText="1"/>
    </xf>
    <xf numFmtId="0" fontId="97" fillId="0" borderId="0" xfId="7" applyFont="1" applyAlignment="1">
      <alignment horizontal="center" vertical="center"/>
    </xf>
    <xf numFmtId="0" fontId="96" fillId="0" borderId="0" xfId="6" applyFont="1"/>
    <xf numFmtId="0" fontId="65" fillId="0" borderId="0" xfId="6" applyFont="1"/>
    <xf numFmtId="0" fontId="98" fillId="0" borderId="0" xfId="6" applyFont="1"/>
    <xf numFmtId="0" fontId="47" fillId="0" borderId="183" xfId="6" applyFont="1" applyBorder="1" applyAlignment="1">
      <alignment horizontal="center"/>
    </xf>
    <xf numFmtId="0" fontId="47" fillId="0" borderId="0" xfId="6" applyFont="1" applyAlignment="1">
      <alignment horizontal="center"/>
    </xf>
    <xf numFmtId="0" fontId="47" fillId="0" borderId="0" xfId="13" applyFont="1" applyAlignment="1">
      <alignment vertical="center"/>
    </xf>
    <xf numFmtId="0" fontId="70" fillId="0" borderId="0" xfId="13" applyFont="1" applyAlignment="1">
      <alignment vertical="center"/>
    </xf>
    <xf numFmtId="0" fontId="101" fillId="0" borderId="0" xfId="13" applyFont="1" applyAlignment="1">
      <alignment vertical="center"/>
    </xf>
    <xf numFmtId="0" fontId="105" fillId="0" borderId="0" xfId="13" applyFont="1" applyAlignment="1">
      <alignment vertical="center"/>
    </xf>
    <xf numFmtId="2" fontId="101" fillId="24" borderId="197" xfId="13" applyNumberFormat="1" applyFont="1" applyFill="1" applyBorder="1" applyAlignment="1">
      <alignment horizontal="centerContinuous" vertical="center"/>
    </xf>
    <xf numFmtId="2" fontId="101" fillId="24" borderId="198" xfId="13" applyNumberFormat="1" applyFont="1" applyFill="1" applyBorder="1" applyAlignment="1">
      <alignment horizontal="centerContinuous" vertical="center"/>
    </xf>
    <xf numFmtId="0" fontId="83" fillId="0" borderId="0" xfId="13" applyFont="1" applyAlignment="1">
      <alignment vertical="center"/>
    </xf>
    <xf numFmtId="1" fontId="47" fillId="24" borderId="199" xfId="13" applyNumberFormat="1" applyFont="1" applyFill="1" applyBorder="1" applyAlignment="1">
      <alignment horizontal="center" vertical="center"/>
    </xf>
    <xf numFmtId="2" fontId="105" fillId="24" borderId="197" xfId="13" applyNumberFormat="1" applyFont="1" applyFill="1" applyBorder="1" applyAlignment="1">
      <alignment horizontal="centerContinuous" vertical="center"/>
    </xf>
    <xf numFmtId="2" fontId="47" fillId="24" borderId="198" xfId="13" applyNumberFormat="1" applyFont="1" applyFill="1" applyBorder="1" applyAlignment="1">
      <alignment horizontal="centerContinuous" vertical="center"/>
    </xf>
    <xf numFmtId="0" fontId="101" fillId="0" borderId="0" xfId="13" applyFont="1" applyAlignment="1">
      <alignment horizontal="center"/>
    </xf>
    <xf numFmtId="0" fontId="105" fillId="0" borderId="201" xfId="13" applyFont="1" applyBorder="1" applyAlignment="1">
      <alignment vertical="center"/>
    </xf>
    <xf numFmtId="9" fontId="47" fillId="0" borderId="201" xfId="13" applyNumberFormat="1" applyFont="1" applyBorder="1" applyAlignment="1">
      <alignment vertical="center"/>
    </xf>
    <xf numFmtId="9" fontId="47" fillId="0" borderId="27" xfId="13" applyNumberFormat="1" applyFont="1" applyBorder="1" applyAlignment="1">
      <alignment horizontal="center" vertical="center"/>
    </xf>
    <xf numFmtId="183" fontId="47" fillId="0" borderId="0" xfId="13" applyNumberFormat="1" applyFont="1" applyAlignment="1">
      <alignment vertical="center"/>
    </xf>
    <xf numFmtId="0" fontId="8" fillId="0" borderId="0" xfId="13" applyFont="1" applyAlignment="1">
      <alignment horizontal="center" vertical="center"/>
    </xf>
    <xf numFmtId="0" fontId="47" fillId="0" borderId="162" xfId="13" applyFont="1" applyBorder="1" applyAlignment="1">
      <alignment vertical="center"/>
    </xf>
    <xf numFmtId="0" fontId="70" fillId="0" borderId="191" xfId="13" applyFont="1" applyBorder="1" applyAlignment="1">
      <alignment horizontal="center" vertical="center"/>
    </xf>
    <xf numFmtId="0" fontId="70" fillId="0" borderId="191" xfId="13" applyFont="1" applyBorder="1" applyAlignment="1">
      <alignment vertical="center"/>
    </xf>
    <xf numFmtId="0" fontId="47" fillId="0" borderId="192" xfId="13" applyFont="1" applyBorder="1" applyAlignment="1">
      <alignment vertical="center"/>
    </xf>
    <xf numFmtId="0" fontId="70" fillId="0" borderId="193" xfId="13" applyFont="1" applyBorder="1" applyAlignment="1">
      <alignment horizontal="center" vertical="center"/>
    </xf>
    <xf numFmtId="0" fontId="104" fillId="0" borderId="202" xfId="13" applyFont="1" applyBorder="1" applyAlignment="1">
      <alignment vertical="center"/>
    </xf>
    <xf numFmtId="0" fontId="101" fillId="0" borderId="28" xfId="13" applyFont="1" applyBorder="1" applyAlignment="1">
      <alignment horizontal="center" vertical="center"/>
    </xf>
    <xf numFmtId="0" fontId="111" fillId="0" borderId="0" xfId="13" applyFont="1" applyAlignment="1">
      <alignment vertical="center"/>
    </xf>
    <xf numFmtId="0" fontId="83" fillId="0" borderId="28" xfId="13" applyFont="1" applyBorder="1" applyAlignment="1">
      <alignment horizontal="center" vertical="center"/>
    </xf>
    <xf numFmtId="0" fontId="83" fillId="0" borderId="204" xfId="13" applyFont="1" applyBorder="1" applyAlignment="1">
      <alignment vertical="center"/>
    </xf>
    <xf numFmtId="0" fontId="112" fillId="0" borderId="0" xfId="13" applyFont="1" applyAlignment="1">
      <alignment horizontal="left" vertical="center"/>
    </xf>
    <xf numFmtId="0" fontId="47" fillId="0" borderId="202" xfId="13" applyFont="1" applyBorder="1" applyAlignment="1">
      <alignment vertical="center"/>
    </xf>
    <xf numFmtId="0" fontId="47" fillId="0" borderId="203" xfId="13" applyFont="1" applyBorder="1" applyAlignment="1">
      <alignment vertical="center"/>
    </xf>
    <xf numFmtId="0" fontId="112" fillId="0" borderId="0" xfId="13" applyFont="1" applyAlignment="1">
      <alignment vertical="center"/>
    </xf>
    <xf numFmtId="3" fontId="105" fillId="0" borderId="27" xfId="13" applyNumberFormat="1" applyFont="1" applyBorder="1" applyAlignment="1">
      <alignment horizontal="center" vertical="center"/>
    </xf>
    <xf numFmtId="164" fontId="113" fillId="0" borderId="26" xfId="13" applyNumberFormat="1" applyFont="1" applyBorder="1" applyAlignment="1">
      <alignment textRotation="90"/>
    </xf>
    <xf numFmtId="0" fontId="111" fillId="0" borderId="0" xfId="13" applyFont="1" applyAlignment="1">
      <alignment horizontal="left" vertical="center" indent="1"/>
    </xf>
    <xf numFmtId="0" fontId="114" fillId="23" borderId="205" xfId="13" applyFont="1" applyFill="1" applyBorder="1" applyAlignment="1">
      <alignment textRotation="180"/>
    </xf>
    <xf numFmtId="0" fontId="114" fillId="26" borderId="206" xfId="13" applyFont="1" applyFill="1" applyBorder="1" applyAlignment="1">
      <alignment textRotation="180"/>
    </xf>
    <xf numFmtId="0" fontId="114" fillId="23" borderId="206" xfId="13" applyFont="1" applyFill="1" applyBorder="1" applyAlignment="1">
      <alignment textRotation="180"/>
    </xf>
    <xf numFmtId="0" fontId="114" fillId="26" borderId="207" xfId="13" applyFont="1" applyFill="1" applyBorder="1" applyAlignment="1">
      <alignment textRotation="180"/>
    </xf>
    <xf numFmtId="0" fontId="114" fillId="23" borderId="207" xfId="13" applyFont="1" applyFill="1" applyBorder="1" applyAlignment="1">
      <alignment textRotation="180"/>
    </xf>
    <xf numFmtId="9" fontId="47" fillId="0" borderId="0" xfId="27" applyFont="1" applyAlignment="1">
      <alignment vertical="center"/>
    </xf>
    <xf numFmtId="0" fontId="114" fillId="23" borderId="208" xfId="13" applyFont="1" applyFill="1" applyBorder="1" applyAlignment="1">
      <alignment textRotation="180"/>
    </xf>
    <xf numFmtId="0" fontId="114" fillId="0" borderId="209" xfId="13" applyFont="1" applyBorder="1" applyAlignment="1">
      <alignment textRotation="180"/>
    </xf>
    <xf numFmtId="0" fontId="114" fillId="27" borderId="206" xfId="13" applyFont="1" applyFill="1" applyBorder="1" applyAlignment="1">
      <alignment textRotation="180"/>
    </xf>
    <xf numFmtId="0" fontId="114" fillId="27" borderId="207" xfId="13" applyFont="1" applyFill="1" applyBorder="1" applyAlignment="1">
      <alignment textRotation="180"/>
    </xf>
    <xf numFmtId="0" fontId="114" fillId="28" borderId="205" xfId="13" applyFont="1" applyFill="1" applyBorder="1" applyAlignment="1">
      <alignment textRotation="180"/>
    </xf>
    <xf numFmtId="0" fontId="114" fillId="29" borderId="206" xfId="13" applyFont="1" applyFill="1" applyBorder="1" applyAlignment="1">
      <alignment textRotation="180"/>
    </xf>
    <xf numFmtId="0" fontId="114" fillId="29" borderId="207" xfId="13" applyFont="1" applyFill="1" applyBorder="1" applyAlignment="1">
      <alignment textRotation="180"/>
    </xf>
    <xf numFmtId="0" fontId="114" fillId="28" borderId="208" xfId="13" applyFont="1" applyFill="1" applyBorder="1" applyAlignment="1">
      <alignment textRotation="180"/>
    </xf>
    <xf numFmtId="0" fontId="114" fillId="0" borderId="210" xfId="13" applyFont="1" applyBorder="1" applyAlignment="1">
      <alignment textRotation="180"/>
    </xf>
    <xf numFmtId="0" fontId="47" fillId="0" borderId="210" xfId="13" applyFont="1" applyBorder="1" applyAlignment="1">
      <alignment vertical="center"/>
    </xf>
    <xf numFmtId="0" fontId="115" fillId="0" borderId="0" xfId="13" applyFont="1" applyAlignment="1">
      <alignment vertical="center"/>
    </xf>
    <xf numFmtId="0" fontId="9" fillId="0" borderId="202" xfId="13" applyFont="1" applyBorder="1" applyAlignment="1">
      <alignment vertical="center"/>
    </xf>
    <xf numFmtId="0" fontId="83" fillId="0" borderId="0" xfId="13" applyFont="1"/>
    <xf numFmtId="0" fontId="116" fillId="43" borderId="187" xfId="13" applyFont="1" applyFill="1" applyBorder="1" applyAlignment="1">
      <alignment vertical="center"/>
    </xf>
    <xf numFmtId="0" fontId="116" fillId="43" borderId="189" xfId="13" applyFont="1" applyFill="1" applyBorder="1" applyAlignment="1">
      <alignment vertical="center"/>
    </xf>
    <xf numFmtId="166" fontId="22" fillId="0" borderId="0" xfId="13" applyNumberFormat="1" applyFont="1" applyAlignment="1">
      <alignment vertical="center"/>
    </xf>
    <xf numFmtId="0" fontId="22" fillId="0" borderId="0" xfId="13" applyFont="1" applyAlignment="1">
      <alignment horizontal="center" vertical="center"/>
    </xf>
    <xf numFmtId="0" fontId="9" fillId="0" borderId="0" xfId="13" applyFont="1" applyAlignment="1">
      <alignment horizontal="center" vertical="center"/>
    </xf>
    <xf numFmtId="0" fontId="9" fillId="0" borderId="0" xfId="13" applyFont="1" applyAlignment="1">
      <alignment horizontal="right" vertical="top" indent="1"/>
    </xf>
    <xf numFmtId="0" fontId="8" fillId="2" borderId="186" xfId="13" applyFont="1" applyFill="1" applyBorder="1" applyAlignment="1">
      <alignment horizontal="centerContinuous" vertical="center"/>
    </xf>
    <xf numFmtId="0" fontId="8" fillId="2" borderId="189" xfId="13" applyFont="1" applyFill="1" applyBorder="1" applyAlignment="1">
      <alignment horizontal="centerContinuous" vertical="center"/>
    </xf>
    <xf numFmtId="0" fontId="8" fillId="3" borderId="189" xfId="13" applyFont="1" applyFill="1" applyBorder="1" applyAlignment="1">
      <alignment horizontal="centerContinuous" vertical="center" wrapText="1"/>
    </xf>
    <xf numFmtId="0" fontId="8" fillId="3" borderId="186" xfId="13" applyFont="1" applyFill="1" applyBorder="1" applyAlignment="1">
      <alignment horizontal="centerContinuous" vertical="center" wrapText="1"/>
    </xf>
    <xf numFmtId="9" fontId="9" fillId="0" borderId="186" xfId="2" applyFont="1" applyBorder="1" applyAlignment="1">
      <alignment horizontal="center" vertical="center"/>
    </xf>
    <xf numFmtId="9" fontId="9" fillId="0" borderId="189" xfId="2" applyFont="1" applyBorder="1" applyAlignment="1">
      <alignment horizontal="center" vertical="center"/>
    </xf>
    <xf numFmtId="4" fontId="9" fillId="0" borderId="0" xfId="13" applyNumberFormat="1" applyFont="1" applyAlignment="1">
      <alignment horizontal="center" vertical="center"/>
    </xf>
    <xf numFmtId="0" fontId="8" fillId="45" borderId="189" xfId="13" applyFont="1" applyFill="1" applyBorder="1" applyAlignment="1">
      <alignment horizontal="centerContinuous" vertical="center"/>
    </xf>
    <xf numFmtId="0" fontId="8" fillId="45" borderId="186" xfId="13" applyFont="1" applyFill="1" applyBorder="1" applyAlignment="1">
      <alignment horizontal="centerContinuous" vertical="center"/>
    </xf>
    <xf numFmtId="4" fontId="8" fillId="46" borderId="188" xfId="13" applyNumberFormat="1" applyFont="1" applyFill="1" applyBorder="1" applyAlignment="1">
      <alignment horizontal="centerContinuous" vertical="center" wrapText="1"/>
    </xf>
    <xf numFmtId="4" fontId="8" fillId="0" borderId="0" xfId="13" applyNumberFormat="1" applyFont="1" applyAlignment="1">
      <alignment horizontal="center" vertical="center"/>
    </xf>
    <xf numFmtId="4" fontId="8" fillId="46" borderId="189" xfId="30" applyNumberFormat="1" applyFont="1" applyFill="1" applyBorder="1" applyAlignment="1">
      <alignment horizontal="center" vertical="center" wrapText="1"/>
    </xf>
    <xf numFmtId="4" fontId="8" fillId="46" borderId="186" xfId="30" applyNumberFormat="1" applyFont="1" applyFill="1" applyBorder="1" applyAlignment="1">
      <alignment horizontal="center" vertical="center" wrapText="1"/>
    </xf>
    <xf numFmtId="4" fontId="80" fillId="0" borderId="186" xfId="30" applyNumberFormat="1" applyFont="1" applyBorder="1" applyAlignment="1">
      <alignment horizontal="center" vertical="center"/>
    </xf>
    <xf numFmtId="4" fontId="80" fillId="0" borderId="189" xfId="30" applyNumberFormat="1" applyFont="1" applyBorder="1" applyAlignment="1">
      <alignment horizontal="center" vertical="center"/>
    </xf>
    <xf numFmtId="4" fontId="80" fillId="0" borderId="0" xfId="13" applyNumberFormat="1" applyFont="1" applyAlignment="1">
      <alignment horizontal="center" vertical="center"/>
    </xf>
    <xf numFmtId="4" fontId="9" fillId="0" borderId="186" xfId="30" applyNumberFormat="1" applyFont="1" applyBorder="1" applyAlignment="1">
      <alignment horizontal="center" vertical="center"/>
    </xf>
    <xf numFmtId="4" fontId="9" fillId="0" borderId="189" xfId="30" applyNumberFormat="1" applyFont="1" applyBorder="1" applyAlignment="1">
      <alignment horizontal="center" vertical="center"/>
    </xf>
    <xf numFmtId="0" fontId="9" fillId="0" borderId="0" xfId="15" applyFont="1" applyAlignment="1">
      <alignment horizontal="center"/>
    </xf>
    <xf numFmtId="0" fontId="9" fillId="0" borderId="0" xfId="15" applyFont="1"/>
    <xf numFmtId="0" fontId="47" fillId="0" borderId="0" xfId="15" applyFont="1" applyAlignment="1">
      <alignment horizontal="center"/>
    </xf>
    <xf numFmtId="0" fontId="8" fillId="0" borderId="0" xfId="15" applyFont="1"/>
    <xf numFmtId="0" fontId="22" fillId="0" borderId="0" xfId="1" applyFont="1"/>
    <xf numFmtId="166" fontId="9" fillId="0" borderId="0" xfId="15" applyNumberFormat="1" applyFont="1"/>
    <xf numFmtId="0" fontId="9" fillId="0" borderId="0" xfId="33" applyFont="1" applyAlignment="1">
      <alignment horizontal="centerContinuous" vertical="center"/>
    </xf>
    <xf numFmtId="0" fontId="125" fillId="0" borderId="0" xfId="33" quotePrefix="1" applyFont="1" applyAlignment="1">
      <alignment horizontal="centerContinuous" vertical="center" wrapText="1"/>
    </xf>
    <xf numFmtId="0" fontId="125" fillId="0" borderId="0" xfId="33" quotePrefix="1" applyFont="1" applyAlignment="1">
      <alignment horizontal="centerContinuous" vertical="center"/>
    </xf>
    <xf numFmtId="0" fontId="9" fillId="0" borderId="0" xfId="33" applyFont="1" applyAlignment="1">
      <alignment vertical="center"/>
    </xf>
    <xf numFmtId="167" fontId="9" fillId="0" borderId="0" xfId="33" applyNumberFormat="1" applyFont="1" applyAlignment="1">
      <alignment horizontal="center" vertical="center"/>
    </xf>
    <xf numFmtId="4" fontId="9" fillId="0" borderId="0" xfId="33" applyNumberFormat="1" applyFont="1" applyAlignment="1">
      <alignment vertical="center"/>
    </xf>
    <xf numFmtId="177" fontId="9" fillId="0" borderId="0" xfId="33" applyNumberFormat="1" applyFont="1" applyAlignment="1">
      <alignment vertical="center"/>
    </xf>
    <xf numFmtId="10" fontId="9" fillId="0" borderId="0" xfId="34" applyNumberFormat="1" applyFont="1" applyAlignment="1">
      <alignment vertical="center"/>
    </xf>
    <xf numFmtId="185" fontId="9" fillId="0" borderId="0" xfId="34" applyNumberFormat="1" applyFont="1" applyAlignment="1">
      <alignment vertical="center"/>
    </xf>
    <xf numFmtId="177" fontId="9" fillId="0" borderId="0" xfId="33" applyNumberFormat="1" applyFont="1" applyAlignment="1">
      <alignment horizontal="center" vertical="center"/>
    </xf>
    <xf numFmtId="0" fontId="9" fillId="0" borderId="0" xfId="33" applyFont="1" applyAlignment="1">
      <alignment horizontal="center" vertical="center"/>
    </xf>
    <xf numFmtId="0" fontId="11" fillId="0" borderId="0" xfId="33" applyFont="1" applyAlignment="1">
      <alignment vertical="center"/>
    </xf>
    <xf numFmtId="0" fontId="11" fillId="0" borderId="0" xfId="33" applyFont="1" applyAlignment="1">
      <alignment horizontal="center" vertical="center"/>
    </xf>
    <xf numFmtId="4" fontId="11" fillId="0" borderId="0" xfId="33" applyNumberFormat="1" applyFont="1" applyAlignment="1">
      <alignment vertical="center"/>
    </xf>
    <xf numFmtId="167" fontId="9" fillId="0" borderId="191" xfId="33" applyNumberFormat="1" applyFont="1" applyBorder="1" applyAlignment="1">
      <alignment horizontal="center" vertical="center"/>
    </xf>
    <xf numFmtId="4" fontId="9" fillId="0" borderId="191" xfId="33" applyNumberFormat="1" applyFont="1" applyBorder="1" applyAlignment="1">
      <alignment vertical="center"/>
    </xf>
    <xf numFmtId="177" fontId="10" fillId="0" borderId="191" xfId="34" applyNumberFormat="1" applyFont="1" applyBorder="1" applyAlignment="1">
      <alignment vertical="center"/>
    </xf>
    <xf numFmtId="10" fontId="10" fillId="0" borderId="191" xfId="34" applyNumberFormat="1" applyFont="1" applyBorder="1" applyAlignment="1">
      <alignment vertical="center"/>
    </xf>
    <xf numFmtId="185" fontId="10" fillId="0" borderId="191" xfId="34" applyNumberFormat="1" applyFont="1" applyBorder="1" applyAlignment="1">
      <alignment vertical="center"/>
    </xf>
    <xf numFmtId="1" fontId="9" fillId="0" borderId="191" xfId="35" applyNumberFormat="1" applyFont="1" applyBorder="1" applyAlignment="1">
      <alignment horizontal="center" vertical="center"/>
    </xf>
    <xf numFmtId="10" fontId="9" fillId="0" borderId="191" xfId="35" applyNumberFormat="1" applyFont="1" applyBorder="1" applyAlignment="1">
      <alignment horizontal="center" vertical="center"/>
    </xf>
    <xf numFmtId="10" fontId="9" fillId="0" borderId="194" xfId="35" applyNumberFormat="1" applyFont="1" applyBorder="1" applyAlignment="1">
      <alignment horizontal="center" vertical="center"/>
    </xf>
    <xf numFmtId="0" fontId="36" fillId="48" borderId="65" xfId="33" applyFont="1" applyFill="1" applyBorder="1" applyAlignment="1">
      <alignment vertical="center"/>
    </xf>
    <xf numFmtId="0" fontId="22" fillId="0" borderId="65" xfId="33" applyFont="1" applyBorder="1" applyAlignment="1">
      <alignment horizontal="center" vertical="center"/>
    </xf>
    <xf numFmtId="167" fontId="22" fillId="0" borderId="147" xfId="33" applyNumberFormat="1" applyFont="1" applyBorder="1" applyAlignment="1">
      <alignment horizontal="center" vertical="center"/>
    </xf>
    <xf numFmtId="4" fontId="22" fillId="0" borderId="67" xfId="33" applyNumberFormat="1" applyFont="1" applyBorder="1" applyAlignment="1">
      <alignment vertical="center"/>
    </xf>
    <xf numFmtId="4" fontId="36" fillId="0" borderId="67" xfId="33" applyNumberFormat="1" applyFont="1" applyBorder="1" applyAlignment="1">
      <alignment vertical="center"/>
    </xf>
    <xf numFmtId="177" fontId="36" fillId="0" borderId="65" xfId="34" applyNumberFormat="1" applyFont="1" applyBorder="1" applyAlignment="1">
      <alignment horizontal="center" vertical="center"/>
    </xf>
    <xf numFmtId="0" fontId="36" fillId="50" borderId="65" xfId="33" applyFont="1" applyFill="1" applyBorder="1" applyAlignment="1">
      <alignment vertical="center"/>
    </xf>
    <xf numFmtId="177" fontId="9" fillId="0" borderId="214" xfId="35" applyNumberFormat="1" applyFont="1" applyBorder="1" applyAlignment="1">
      <alignment horizontal="center" vertical="center"/>
    </xf>
    <xf numFmtId="177" fontId="9" fillId="0" borderId="88" xfId="35" applyNumberFormat="1" applyFont="1" applyBorder="1" applyAlignment="1">
      <alignment horizontal="center" vertical="center"/>
    </xf>
    <xf numFmtId="0" fontId="8" fillId="0" borderId="0" xfId="33" applyFont="1" applyAlignment="1">
      <alignment vertical="center"/>
    </xf>
    <xf numFmtId="0" fontId="22" fillId="0" borderId="179" xfId="33" applyFont="1" applyBorder="1" applyAlignment="1">
      <alignment horizontal="center" vertical="center"/>
    </xf>
    <xf numFmtId="4" fontId="22" fillId="0" borderId="176" xfId="33" applyNumberFormat="1" applyFont="1" applyBorder="1" applyAlignment="1">
      <alignment vertical="center"/>
    </xf>
    <xf numFmtId="177" fontId="36" fillId="0" borderId="179" xfId="34" applyNumberFormat="1" applyFont="1" applyBorder="1" applyAlignment="1">
      <alignment horizontal="center" vertical="center"/>
    </xf>
    <xf numFmtId="177" fontId="8" fillId="0" borderId="185" xfId="35" applyNumberFormat="1" applyFont="1" applyBorder="1" applyAlignment="1">
      <alignment horizontal="center" vertical="center"/>
    </xf>
    <xf numFmtId="177" fontId="8" fillId="0" borderId="172" xfId="35" applyNumberFormat="1" applyFont="1" applyBorder="1" applyAlignment="1">
      <alignment horizontal="center" vertical="center"/>
    </xf>
    <xf numFmtId="177" fontId="9" fillId="0" borderId="160" xfId="35" applyNumberFormat="1" applyFont="1" applyBorder="1" applyAlignment="1">
      <alignment horizontal="center" vertical="center"/>
    </xf>
    <xf numFmtId="177" fontId="22" fillId="0" borderId="179" xfId="34" applyNumberFormat="1" applyFont="1" applyBorder="1" applyAlignment="1">
      <alignment horizontal="center" vertical="center"/>
    </xf>
    <xf numFmtId="177" fontId="9" fillId="0" borderId="110" xfId="35" applyNumberFormat="1" applyFont="1" applyBorder="1" applyAlignment="1">
      <alignment horizontal="center" vertical="center"/>
    </xf>
    <xf numFmtId="0" fontId="47" fillId="48" borderId="0" xfId="13" applyFont="1" applyFill="1" applyAlignment="1">
      <alignment vertical="center"/>
    </xf>
    <xf numFmtId="0" fontId="36" fillId="0" borderId="147" xfId="33" applyFont="1" applyBorder="1" applyAlignment="1">
      <alignment vertical="center"/>
    </xf>
    <xf numFmtId="0" fontId="36" fillId="0" borderId="65" xfId="33" applyFont="1" applyBorder="1" applyAlignment="1">
      <alignment vertical="center"/>
    </xf>
    <xf numFmtId="167" fontId="36" fillId="0" borderId="67" xfId="33" applyNumberFormat="1" applyFont="1" applyBorder="1" applyAlignment="1">
      <alignment horizontal="center" vertical="center"/>
    </xf>
    <xf numFmtId="10" fontId="8" fillId="0" borderId="176" xfId="34" applyNumberFormat="1" applyFont="1" applyFill="1" applyBorder="1" applyAlignment="1">
      <alignment horizontal="center" vertical="center"/>
    </xf>
    <xf numFmtId="167" fontId="22" fillId="0" borderId="160" xfId="33" applyNumberFormat="1" applyFont="1" applyBorder="1" applyAlignment="1">
      <alignment horizontal="center" vertical="center"/>
    </xf>
    <xf numFmtId="10" fontId="8" fillId="0" borderId="67" xfId="34" applyNumberFormat="1" applyFont="1" applyFill="1" applyBorder="1" applyAlignment="1">
      <alignment horizontal="center" vertical="center"/>
    </xf>
    <xf numFmtId="49" fontId="22" fillId="0" borderId="179" xfId="33" applyNumberFormat="1" applyFont="1" applyBorder="1" applyAlignment="1">
      <alignment horizontal="center" vertical="center"/>
    </xf>
    <xf numFmtId="167" fontId="22" fillId="0" borderId="172" xfId="33" applyNumberFormat="1" applyFont="1" applyBorder="1" applyAlignment="1">
      <alignment horizontal="center" vertical="center"/>
    </xf>
    <xf numFmtId="177" fontId="9" fillId="0" borderId="185" xfId="35" applyNumberFormat="1" applyFont="1" applyBorder="1" applyAlignment="1">
      <alignment horizontal="center" vertical="center"/>
    </xf>
    <xf numFmtId="177" fontId="9" fillId="0" borderId="172" xfId="35" applyNumberFormat="1" applyFont="1" applyBorder="1" applyAlignment="1">
      <alignment horizontal="center" vertical="center"/>
    </xf>
    <xf numFmtId="167" fontId="22" fillId="0" borderId="177" xfId="36" applyNumberFormat="1" applyFont="1" applyBorder="1" applyAlignment="1">
      <alignment horizontal="center" vertical="center"/>
    </xf>
    <xf numFmtId="167" fontId="22" fillId="0" borderId="179" xfId="3" applyNumberFormat="1" applyFont="1" applyBorder="1" applyAlignment="1">
      <alignment horizontal="center" vertical="center"/>
    </xf>
    <xf numFmtId="1" fontId="22" fillId="0" borderId="179" xfId="3" applyNumberFormat="1" applyFont="1" applyBorder="1" applyAlignment="1">
      <alignment horizontal="center" vertical="center"/>
    </xf>
    <xf numFmtId="2" fontId="22" fillId="0" borderId="179" xfId="3" applyNumberFormat="1" applyFont="1" applyBorder="1" applyAlignment="1">
      <alignment horizontal="center" vertical="center"/>
    </xf>
    <xf numFmtId="167" fontId="22" fillId="0" borderId="179" xfId="37" applyNumberFormat="1" applyFont="1" applyBorder="1" applyAlignment="1">
      <alignment horizontal="center" vertical="center"/>
    </xf>
    <xf numFmtId="187" fontId="22" fillId="49" borderId="179" xfId="33" applyNumberFormat="1" applyFont="1" applyFill="1" applyBorder="1" applyAlignment="1">
      <alignment horizontal="center" vertical="center"/>
    </xf>
    <xf numFmtId="167" fontId="22" fillId="0" borderId="216" xfId="37" applyNumberFormat="1" applyFont="1" applyBorder="1" applyAlignment="1">
      <alignment horizontal="center" vertical="center"/>
    </xf>
    <xf numFmtId="10" fontId="22" fillId="0" borderId="179" xfId="38" applyNumberFormat="1" applyFont="1" applyFill="1" applyBorder="1" applyAlignment="1">
      <alignment horizontal="center" vertical="center"/>
    </xf>
    <xf numFmtId="10" fontId="22" fillId="49" borderId="179" xfId="38" applyNumberFormat="1" applyFont="1" applyFill="1" applyBorder="1" applyAlignment="1">
      <alignment horizontal="center" vertical="center"/>
    </xf>
    <xf numFmtId="176" fontId="22" fillId="49" borderId="179" xfId="3" applyNumberFormat="1" applyFont="1" applyFill="1" applyBorder="1" applyAlignment="1">
      <alignment horizontal="center" vertical="center"/>
    </xf>
    <xf numFmtId="167" fontId="22" fillId="0" borderId="162" xfId="36" applyNumberFormat="1" applyFont="1" applyBorder="1" applyAlignment="1">
      <alignment horizontal="center" vertical="center"/>
    </xf>
    <xf numFmtId="49" fontId="36" fillId="0" borderId="162" xfId="33" applyNumberFormat="1" applyFont="1" applyBorder="1" applyAlignment="1">
      <alignment horizontal="center" vertical="center"/>
    </xf>
    <xf numFmtId="167" fontId="22" fillId="0" borderId="200" xfId="36" applyNumberFormat="1" applyFont="1" applyBorder="1" applyAlignment="1">
      <alignment horizontal="center" vertical="center"/>
    </xf>
    <xf numFmtId="49" fontId="22" fillId="0" borderId="213" xfId="33" applyNumberFormat="1" applyFont="1" applyBorder="1" applyAlignment="1">
      <alignment horizontal="center" vertical="center"/>
    </xf>
    <xf numFmtId="49" fontId="22" fillId="49" borderId="213" xfId="33" applyNumberFormat="1" applyFont="1" applyFill="1" applyBorder="1" applyAlignment="1">
      <alignment horizontal="center" vertical="center"/>
    </xf>
    <xf numFmtId="0" fontId="36" fillId="0" borderId="85" xfId="33" applyFont="1" applyBorder="1" applyAlignment="1">
      <alignment vertical="center"/>
    </xf>
    <xf numFmtId="10" fontId="9" fillId="0" borderId="67" xfId="34" applyNumberFormat="1" applyFont="1" applyFill="1" applyBorder="1" applyAlignment="1">
      <alignment horizontal="center" vertical="center"/>
    </xf>
    <xf numFmtId="10" fontId="8" fillId="0" borderId="190" xfId="34" applyNumberFormat="1" applyFont="1" applyFill="1" applyBorder="1" applyAlignment="1">
      <alignment horizontal="center" vertical="center"/>
    </xf>
    <xf numFmtId="166" fontId="22" fillId="0" borderId="172" xfId="33" applyNumberFormat="1" applyFont="1" applyBorder="1" applyAlignment="1">
      <alignment horizontal="center" vertical="center"/>
    </xf>
    <xf numFmtId="177" fontId="9" fillId="0" borderId="214" xfId="34" applyNumberFormat="1" applyFont="1" applyBorder="1" applyAlignment="1">
      <alignment horizontal="center" vertical="center"/>
    </xf>
    <xf numFmtId="177" fontId="9" fillId="0" borderId="88" xfId="34" applyNumberFormat="1" applyFont="1" applyBorder="1" applyAlignment="1">
      <alignment horizontal="center" vertical="center"/>
    </xf>
    <xf numFmtId="177" fontId="9" fillId="0" borderId="160" xfId="34" applyNumberFormat="1" applyFont="1" applyBorder="1" applyAlignment="1">
      <alignment horizontal="center" vertical="center"/>
    </xf>
    <xf numFmtId="0" fontId="11" fillId="0" borderId="85" xfId="33" applyFont="1" applyBorder="1" applyAlignment="1">
      <alignment vertical="center"/>
    </xf>
    <xf numFmtId="167" fontId="8" fillId="0" borderId="85" xfId="33" applyNumberFormat="1" applyFont="1" applyBorder="1" applyAlignment="1">
      <alignment horizontal="center" vertical="center"/>
    </xf>
    <xf numFmtId="10" fontId="11" fillId="0" borderId="173" xfId="34" applyNumberFormat="1" applyFont="1" applyFill="1" applyBorder="1" applyAlignment="1">
      <alignment horizontal="center" vertical="center"/>
    </xf>
    <xf numFmtId="177" fontId="11" fillId="0" borderId="110" xfId="34" applyNumberFormat="1" applyFont="1" applyBorder="1" applyAlignment="1">
      <alignment horizontal="left" vertical="center"/>
    </xf>
    <xf numFmtId="177" fontId="10" fillId="0" borderId="110" xfId="34" applyNumberFormat="1" applyFont="1" applyBorder="1" applyAlignment="1">
      <alignment horizontal="left" vertical="center"/>
    </xf>
    <xf numFmtId="177" fontId="11" fillId="0" borderId="175" xfId="34" applyNumberFormat="1" applyFont="1" applyBorder="1" applyAlignment="1">
      <alignment horizontal="left" vertical="center"/>
    </xf>
    <xf numFmtId="0" fontId="11" fillId="0" borderId="85" xfId="33" applyFont="1" applyBorder="1" applyAlignment="1">
      <alignment horizontal="centerContinuous" vertical="center"/>
    </xf>
    <xf numFmtId="4" fontId="9" fillId="0" borderId="85" xfId="33" applyNumberFormat="1" applyFont="1" applyBorder="1" applyAlignment="1">
      <alignment horizontal="centerContinuous" vertical="center"/>
    </xf>
    <xf numFmtId="4" fontId="11" fillId="0" borderId="85" xfId="33" applyNumberFormat="1" applyFont="1" applyBorder="1" applyAlignment="1">
      <alignment vertical="center"/>
    </xf>
    <xf numFmtId="188" fontId="8" fillId="0" borderId="85" xfId="33" applyNumberFormat="1" applyFont="1" applyBorder="1" applyAlignment="1">
      <alignment horizontal="centerContinuous" vertical="center"/>
    </xf>
    <xf numFmtId="10" fontId="10" fillId="0" borderId="85" xfId="34" applyNumberFormat="1" applyFont="1" applyBorder="1" applyAlignment="1">
      <alignment horizontal="centerContinuous" vertical="center"/>
    </xf>
    <xf numFmtId="10" fontId="22" fillId="0" borderId="88" xfId="34" applyNumberFormat="1" applyFont="1" applyBorder="1" applyAlignment="1">
      <alignment horizontal="center" vertical="center"/>
    </xf>
    <xf numFmtId="10" fontId="22" fillId="0" borderId="160" xfId="34" applyNumberFormat="1" applyFont="1" applyBorder="1" applyAlignment="1">
      <alignment horizontal="center" vertical="center"/>
    </xf>
    <xf numFmtId="10" fontId="10" fillId="0" borderId="162" xfId="34" applyNumberFormat="1" applyFont="1" applyBorder="1" applyAlignment="1">
      <alignment horizontal="centerContinuous" vertical="center"/>
    </xf>
    <xf numFmtId="10" fontId="22" fillId="0" borderId="88" xfId="34" applyNumberFormat="1" applyFont="1" applyBorder="1" applyAlignment="1">
      <alignment horizontal="centerContinuous" vertical="center"/>
    </xf>
    <xf numFmtId="10" fontId="22" fillId="0" borderId="160" xfId="34" applyNumberFormat="1" applyFont="1" applyBorder="1" applyAlignment="1">
      <alignment horizontal="centerContinuous" vertical="center"/>
    </xf>
    <xf numFmtId="167" fontId="11" fillId="0" borderId="85" xfId="33" applyNumberFormat="1" applyFont="1" applyBorder="1" applyAlignment="1">
      <alignment vertical="center"/>
    </xf>
    <xf numFmtId="4" fontId="10" fillId="0" borderId="85" xfId="33" applyNumberFormat="1" applyFont="1" applyBorder="1" applyAlignment="1">
      <alignment vertical="center"/>
    </xf>
    <xf numFmtId="10" fontId="11" fillId="0" borderId="85" xfId="34" applyNumberFormat="1" applyFont="1" applyBorder="1" applyAlignment="1">
      <alignment vertical="center"/>
    </xf>
    <xf numFmtId="165" fontId="11" fillId="0" borderId="88" xfId="34" applyNumberFormat="1" applyFont="1" applyBorder="1" applyAlignment="1">
      <alignment horizontal="center" vertical="center"/>
    </xf>
    <xf numFmtId="165" fontId="11" fillId="0" borderId="160" xfId="34" applyNumberFormat="1" applyFont="1" applyBorder="1" applyAlignment="1">
      <alignment horizontal="center" vertical="center"/>
    </xf>
    <xf numFmtId="0" fontId="9" fillId="0" borderId="0" xfId="33" applyFont="1" applyAlignment="1">
      <alignment horizontal="left" vertical="center"/>
    </xf>
    <xf numFmtId="10" fontId="9" fillId="0" borderId="0" xfId="33" applyNumberFormat="1" applyFont="1" applyAlignment="1">
      <alignment horizontal="left" vertical="center"/>
    </xf>
    <xf numFmtId="167" fontId="8" fillId="0" borderId="0" xfId="33" applyNumberFormat="1" applyFont="1" applyAlignment="1">
      <alignment horizontal="center" vertical="center"/>
    </xf>
    <xf numFmtId="4" fontId="8" fillId="0" borderId="0" xfId="33" applyNumberFormat="1" applyFont="1" applyAlignment="1">
      <alignment vertical="center"/>
    </xf>
    <xf numFmtId="177" fontId="8" fillId="0" borderId="0" xfId="33" applyNumberFormat="1" applyFont="1" applyAlignment="1">
      <alignment vertical="center"/>
    </xf>
    <xf numFmtId="10" fontId="8" fillId="0" borderId="0" xfId="34" applyNumberFormat="1" applyFont="1" applyAlignment="1">
      <alignment vertical="center"/>
    </xf>
    <xf numFmtId="185" fontId="8" fillId="0" borderId="0" xfId="34" applyNumberFormat="1" applyFont="1" applyAlignment="1">
      <alignment vertical="center"/>
    </xf>
    <xf numFmtId="177" fontId="8" fillId="0" borderId="0" xfId="33" applyNumberFormat="1" applyFont="1" applyAlignment="1">
      <alignment horizontal="center" vertical="center"/>
    </xf>
    <xf numFmtId="0" fontId="8" fillId="0" borderId="0" xfId="33" applyFont="1" applyAlignment="1">
      <alignment horizontal="center" vertical="center"/>
    </xf>
    <xf numFmtId="0" fontId="10" fillId="4" borderId="223" xfId="1" applyFont="1" applyFill="1" applyBorder="1" applyAlignment="1">
      <alignment horizontal="center" vertical="center"/>
    </xf>
    <xf numFmtId="0" fontId="10" fillId="4" borderId="217" xfId="1" applyFont="1" applyFill="1" applyBorder="1" applyAlignment="1">
      <alignment horizontal="center" vertical="center"/>
    </xf>
    <xf numFmtId="0" fontId="10" fillId="4" borderId="224" xfId="1" applyFont="1" applyFill="1" applyBorder="1" applyAlignment="1">
      <alignment horizontal="center" vertical="center"/>
    </xf>
    <xf numFmtId="0" fontId="10" fillId="4" borderId="222" xfId="1" applyFont="1" applyFill="1" applyBorder="1" applyAlignment="1">
      <alignment horizontal="center" vertical="center"/>
    </xf>
    <xf numFmtId="0" fontId="10" fillId="4" borderId="225" xfId="1" applyFont="1" applyFill="1" applyBorder="1" applyAlignment="1">
      <alignment horizontal="center" vertical="center"/>
    </xf>
    <xf numFmtId="0" fontId="10" fillId="4" borderId="16" xfId="1" applyFont="1" applyFill="1" applyBorder="1" applyAlignment="1">
      <alignment horizontal="center" vertical="center"/>
    </xf>
    <xf numFmtId="0" fontId="10" fillId="4" borderId="217" xfId="1" applyFont="1" applyFill="1" applyBorder="1" applyAlignment="1">
      <alignment horizontal="center" vertical="center" wrapText="1"/>
    </xf>
    <xf numFmtId="0" fontId="2" fillId="4" borderId="217" xfId="1" applyFont="1" applyFill="1" applyBorder="1" applyAlignment="1">
      <alignment horizontal="center" vertical="center" wrapText="1"/>
    </xf>
    <xf numFmtId="0" fontId="2" fillId="4" borderId="224" xfId="1" applyFont="1" applyFill="1" applyBorder="1" applyAlignment="1">
      <alignment horizontal="center" vertical="center" wrapText="1"/>
    </xf>
    <xf numFmtId="0" fontId="2" fillId="4" borderId="222" xfId="1" applyFont="1" applyFill="1" applyBorder="1" applyAlignment="1">
      <alignment horizontal="center" vertical="center" wrapText="1"/>
    </xf>
    <xf numFmtId="0" fontId="2" fillId="4" borderId="225" xfId="1" applyFont="1" applyFill="1" applyBorder="1" applyAlignment="1">
      <alignment horizontal="center" vertical="center" wrapText="1"/>
    </xf>
    <xf numFmtId="4" fontId="10" fillId="4" borderId="223" xfId="1" applyNumberFormat="1" applyFont="1" applyFill="1" applyBorder="1" applyAlignment="1">
      <alignment horizontal="center" vertical="center"/>
    </xf>
    <xf numFmtId="4" fontId="10" fillId="4" borderId="217" xfId="1" applyNumberFormat="1" applyFont="1" applyFill="1" applyBorder="1" applyAlignment="1">
      <alignment horizontal="center" vertical="center"/>
    </xf>
    <xf numFmtId="4" fontId="10" fillId="4" borderId="222" xfId="1" applyNumberFormat="1" applyFont="1" applyFill="1" applyBorder="1" applyAlignment="1">
      <alignment horizontal="center" vertical="center"/>
    </xf>
    <xf numFmtId="0" fontId="21" fillId="0" borderId="0" xfId="1" applyFont="1" applyAlignment="1">
      <alignment horizontal="center" vertical="center"/>
    </xf>
    <xf numFmtId="9" fontId="10" fillId="0" borderId="0" xfId="2" applyFont="1" applyFill="1" applyAlignment="1" applyProtection="1">
      <alignment horizontal="center" vertical="center"/>
    </xf>
    <xf numFmtId="0" fontId="10" fillId="9" borderId="115" xfId="1" applyFont="1" applyFill="1" applyBorder="1" applyAlignment="1">
      <alignment vertical="center"/>
    </xf>
    <xf numFmtId="0" fontId="10" fillId="9" borderId="221" xfId="1" applyFont="1" applyFill="1" applyBorder="1" applyAlignment="1">
      <alignment vertical="center"/>
    </xf>
    <xf numFmtId="0" fontId="10" fillId="9" borderId="221" xfId="1" applyFont="1" applyFill="1" applyBorder="1" applyAlignment="1">
      <alignment horizontal="right" vertical="center"/>
    </xf>
    <xf numFmtId="0" fontId="10" fillId="9" borderId="218" xfId="1" applyFont="1" applyFill="1" applyBorder="1" applyAlignment="1">
      <alignment horizontal="left" vertical="center"/>
    </xf>
    <xf numFmtId="0" fontId="10" fillId="9" borderId="11" xfId="1" applyFont="1" applyFill="1" applyBorder="1" applyAlignment="1">
      <alignment vertical="center"/>
    </xf>
    <xf numFmtId="0" fontId="10" fillId="9" borderId="12" xfId="1" applyFont="1" applyFill="1" applyBorder="1" applyAlignment="1">
      <alignment vertical="center"/>
    </xf>
    <xf numFmtId="4" fontId="10" fillId="9" borderId="105" xfId="1" applyNumberFormat="1" applyFont="1" applyFill="1" applyBorder="1" applyAlignment="1">
      <alignment horizontal="center" vertical="center"/>
    </xf>
    <xf numFmtId="0" fontId="127" fillId="53" borderId="217" xfId="0" applyFont="1" applyFill="1" applyBorder="1" applyAlignment="1">
      <alignment horizontal="center" vertical="center"/>
    </xf>
    <xf numFmtId="0" fontId="0" fillId="0" borderId="0" xfId="0" applyAlignment="1">
      <alignment vertical="center"/>
    </xf>
    <xf numFmtId="0" fontId="127" fillId="53" borderId="217" xfId="0" applyFont="1" applyFill="1" applyBorder="1" applyAlignment="1">
      <alignment horizontal="center" vertical="center" wrapText="1"/>
    </xf>
    <xf numFmtId="0" fontId="0" fillId="0" borderId="0" xfId="0" applyAlignment="1">
      <alignment horizontal="center"/>
    </xf>
    <xf numFmtId="0" fontId="0" fillId="0" borderId="217" xfId="0" applyBorder="1" applyAlignment="1">
      <alignment horizontal="center" vertical="center"/>
    </xf>
    <xf numFmtId="2" fontId="0" fillId="0" borderId="217" xfId="0" applyNumberFormat="1" applyBorder="1" applyAlignment="1">
      <alignment horizontal="center"/>
    </xf>
    <xf numFmtId="0" fontId="0" fillId="0" borderId="217" xfId="0" applyBorder="1" applyAlignment="1">
      <alignment horizontal="center"/>
    </xf>
    <xf numFmtId="0" fontId="10" fillId="9" borderId="15" xfId="1" applyFont="1" applyFill="1" applyBorder="1" applyAlignment="1">
      <alignment vertical="center"/>
    </xf>
    <xf numFmtId="0" fontId="10" fillId="9" borderId="226" xfId="1" applyFont="1" applyFill="1" applyBorder="1" applyAlignment="1">
      <alignment vertical="center"/>
    </xf>
    <xf numFmtId="4" fontId="10" fillId="9" borderId="105" xfId="1" applyNumberFormat="1" applyFont="1" applyFill="1" applyBorder="1" applyAlignment="1">
      <alignment vertical="center"/>
    </xf>
    <xf numFmtId="4" fontId="10" fillId="9" borderId="217" xfId="1" applyNumberFormat="1" applyFont="1" applyFill="1" applyBorder="1" applyAlignment="1">
      <alignment horizontal="center" vertical="center"/>
    </xf>
    <xf numFmtId="0" fontId="10" fillId="9" borderId="115" xfId="1" applyFont="1" applyFill="1" applyBorder="1" applyAlignment="1">
      <alignment horizontal="right" vertical="center"/>
    </xf>
    <xf numFmtId="4" fontId="10" fillId="4" borderId="161" xfId="1" applyNumberFormat="1" applyFont="1" applyFill="1" applyBorder="1" applyAlignment="1">
      <alignment horizontal="center" vertical="center"/>
    </xf>
    <xf numFmtId="4" fontId="10" fillId="4" borderId="122" xfId="1" applyNumberFormat="1" applyFont="1" applyFill="1" applyBorder="1" applyAlignment="1">
      <alignment horizontal="center" vertical="center"/>
    </xf>
    <xf numFmtId="4" fontId="10" fillId="9" borderId="122" xfId="1" applyNumberFormat="1" applyFont="1" applyFill="1" applyBorder="1" applyAlignment="1">
      <alignment vertical="center"/>
    </xf>
    <xf numFmtId="4" fontId="10" fillId="9" borderId="122" xfId="1" applyNumberFormat="1" applyFont="1" applyFill="1" applyBorder="1" applyAlignment="1">
      <alignment horizontal="center" vertical="center"/>
    </xf>
    <xf numFmtId="4" fontId="10" fillId="9" borderId="106" xfId="1" applyNumberFormat="1" applyFont="1" applyFill="1" applyBorder="1" applyAlignment="1">
      <alignment vertical="center"/>
    </xf>
    <xf numFmtId="4" fontId="10" fillId="9" borderId="227" xfId="1" applyNumberFormat="1" applyFont="1" applyFill="1" applyBorder="1" applyAlignment="1">
      <alignment horizontal="center" vertical="center"/>
    </xf>
    <xf numFmtId="4" fontId="10" fillId="9" borderId="221" xfId="1" applyNumberFormat="1" applyFont="1" applyFill="1" applyBorder="1" applyAlignment="1">
      <alignment horizontal="center" vertical="center"/>
    </xf>
    <xf numFmtId="4" fontId="10" fillId="9" borderId="13" xfId="1" applyNumberFormat="1" applyFont="1" applyFill="1" applyBorder="1" applyAlignment="1">
      <alignment horizontal="center" vertical="center"/>
    </xf>
    <xf numFmtId="4" fontId="10" fillId="9" borderId="12" xfId="1" applyNumberFormat="1" applyFont="1" applyFill="1" applyBorder="1" applyAlignment="1">
      <alignment horizontal="center" vertical="center"/>
    </xf>
    <xf numFmtId="166" fontId="10" fillId="4" borderId="223" xfId="1" applyNumberFormat="1" applyFont="1" applyFill="1" applyBorder="1" applyAlignment="1">
      <alignment horizontal="center" vertical="center"/>
    </xf>
    <xf numFmtId="0" fontId="10" fillId="9" borderId="226" xfId="1" applyFont="1" applyFill="1" applyBorder="1" applyAlignment="1">
      <alignment horizontal="center" vertical="center"/>
    </xf>
    <xf numFmtId="0" fontId="10" fillId="9" borderId="15" xfId="1" applyFont="1" applyFill="1" applyBorder="1" applyAlignment="1">
      <alignment horizontal="center" vertical="center"/>
    </xf>
    <xf numFmtId="0" fontId="10" fillId="9" borderId="115" xfId="1" applyFont="1" applyFill="1" applyBorder="1" applyAlignment="1">
      <alignment vertical="center" wrapText="1"/>
    </xf>
    <xf numFmtId="0" fontId="10" fillId="9" borderId="221" xfId="1" applyFont="1" applyFill="1" applyBorder="1" applyAlignment="1">
      <alignment vertical="center" wrapText="1"/>
    </xf>
    <xf numFmtId="0" fontId="10" fillId="9" borderId="122" xfId="1" applyFont="1" applyFill="1" applyBorder="1" applyAlignment="1">
      <alignment horizontal="center" vertical="center" wrapText="1"/>
    </xf>
    <xf numFmtId="0" fontId="10" fillId="9" borderId="106" xfId="1" applyFont="1" applyFill="1" applyBorder="1" applyAlignment="1">
      <alignment horizontal="center" vertical="center" wrapText="1"/>
    </xf>
    <xf numFmtId="0" fontId="10" fillId="9" borderId="11" xfId="1" applyFont="1" applyFill="1" applyBorder="1" applyAlignment="1">
      <alignment vertical="center" wrapText="1"/>
    </xf>
    <xf numFmtId="0" fontId="10" fillId="9" borderId="12" xfId="1" applyFont="1" applyFill="1" applyBorder="1" applyAlignment="1">
      <alignment vertical="center" wrapText="1"/>
    </xf>
    <xf numFmtId="4" fontId="10" fillId="4" borderId="83" xfId="1" applyNumberFormat="1" applyFont="1" applyFill="1" applyBorder="1" applyAlignment="1">
      <alignment horizontal="center" vertical="center" wrapText="1"/>
    </xf>
    <xf numFmtId="4" fontId="10" fillId="4" borderId="217" xfId="1" applyNumberFormat="1" applyFont="1" applyFill="1" applyBorder="1" applyAlignment="1">
      <alignment horizontal="center" vertical="center" wrapText="1"/>
    </xf>
    <xf numFmtId="4" fontId="10" fillId="9" borderId="105" xfId="1" applyNumberFormat="1" applyFont="1" applyFill="1" applyBorder="1" applyAlignment="1">
      <alignment horizontal="center" vertical="center" wrapText="1"/>
    </xf>
    <xf numFmtId="0" fontId="10" fillId="9" borderId="218" xfId="1" applyFont="1" applyFill="1" applyBorder="1" applyAlignment="1">
      <alignment vertical="center" wrapText="1"/>
    </xf>
    <xf numFmtId="0" fontId="10" fillId="4" borderId="228" xfId="1" applyFont="1" applyFill="1" applyBorder="1" applyAlignment="1">
      <alignment horizontal="center" vertical="center"/>
    </xf>
    <xf numFmtId="4" fontId="10" fillId="9" borderId="225" xfId="1" applyNumberFormat="1" applyFont="1" applyFill="1" applyBorder="1" applyAlignment="1">
      <alignment horizontal="center" vertical="center"/>
    </xf>
    <xf numFmtId="0" fontId="7" fillId="2" borderId="82" xfId="6" applyFont="1" applyFill="1" applyBorder="1" applyAlignment="1">
      <alignment horizontal="centerContinuous" vertical="center"/>
    </xf>
    <xf numFmtId="0" fontId="7" fillId="2" borderId="83" xfId="6" applyFont="1" applyFill="1" applyBorder="1" applyAlignment="1">
      <alignment horizontal="centerContinuous" vertical="center"/>
    </xf>
    <xf numFmtId="0" fontId="7" fillId="2" borderId="142" xfId="6" applyFont="1" applyFill="1" applyBorder="1" applyAlignment="1">
      <alignment horizontal="centerContinuous" vertical="center"/>
    </xf>
    <xf numFmtId="0" fontId="47" fillId="2" borderId="7" xfId="6" applyFont="1" applyFill="1" applyBorder="1" applyAlignment="1">
      <alignment horizontal="centerContinuous" vertical="center"/>
    </xf>
    <xf numFmtId="0" fontId="11" fillId="0" borderId="16" xfId="6" applyFont="1" applyBorder="1" applyAlignment="1">
      <alignment horizontal="right" vertical="center"/>
    </xf>
    <xf numFmtId="0" fontId="11" fillId="0" borderId="0" xfId="6" applyFont="1" applyAlignment="1">
      <alignment horizontal="left" vertical="center"/>
    </xf>
    <xf numFmtId="0" fontId="11" fillId="0" borderId="0" xfId="6" applyFont="1" applyAlignment="1">
      <alignment horizontal="right" vertical="center"/>
    </xf>
    <xf numFmtId="0" fontId="10" fillId="0" borderId="17" xfId="6" applyFont="1" applyBorder="1" applyAlignment="1">
      <alignment horizontal="center" vertical="center"/>
    </xf>
    <xf numFmtId="0" fontId="10" fillId="0" borderId="221" xfId="6" applyFont="1" applyBorder="1" applyAlignment="1">
      <alignment horizontal="center" vertical="center"/>
    </xf>
    <xf numFmtId="0" fontId="10" fillId="0" borderId="17" xfId="6" applyFont="1" applyBorder="1" applyAlignment="1">
      <alignment horizontal="centerContinuous" vertical="center"/>
    </xf>
    <xf numFmtId="0" fontId="10" fillId="4" borderId="43" xfId="1" applyFont="1" applyFill="1" applyBorder="1" applyAlignment="1">
      <alignment horizontal="left" vertical="center" wrapText="1"/>
    </xf>
    <xf numFmtId="0" fontId="10" fillId="4" borderId="43" xfId="1" applyFont="1" applyFill="1" applyBorder="1" applyAlignment="1">
      <alignment horizontal="center" vertical="center"/>
    </xf>
    <xf numFmtId="0" fontId="8" fillId="4" borderId="123" xfId="6" applyFont="1" applyFill="1" applyBorder="1" applyAlignment="1">
      <alignment horizontal="center" vertical="center"/>
    </xf>
    <xf numFmtId="0" fontId="8" fillId="4" borderId="217" xfId="6" applyFont="1" applyFill="1" applyBorder="1" applyAlignment="1">
      <alignment horizontal="center" vertical="center"/>
    </xf>
    <xf numFmtId="3" fontId="10" fillId="0" borderId="217" xfId="6" applyNumberFormat="1" applyFont="1" applyBorder="1" applyAlignment="1">
      <alignment horizontal="center" vertical="center"/>
    </xf>
    <xf numFmtId="3" fontId="10" fillId="15" borderId="122" xfId="6" applyNumberFormat="1" applyFont="1" applyFill="1" applyBorder="1" applyAlignment="1">
      <alignment horizontal="center" vertical="center"/>
    </xf>
    <xf numFmtId="0" fontId="8" fillId="4" borderId="224" xfId="6" applyFont="1" applyFill="1" applyBorder="1" applyAlignment="1">
      <alignment horizontal="center" vertical="center"/>
    </xf>
    <xf numFmtId="0" fontId="8" fillId="4" borderId="222" xfId="6" applyFont="1" applyFill="1" applyBorder="1" applyAlignment="1">
      <alignment horizontal="center" vertical="center"/>
    </xf>
    <xf numFmtId="3" fontId="10" fillId="0" borderId="222" xfId="6" applyNumberFormat="1" applyFont="1" applyBorder="1" applyAlignment="1">
      <alignment horizontal="center" vertical="center"/>
    </xf>
    <xf numFmtId="3" fontId="10" fillId="15" borderId="225" xfId="6" applyNumberFormat="1" applyFont="1" applyFill="1" applyBorder="1" applyAlignment="1">
      <alignment horizontal="center" vertical="center"/>
    </xf>
    <xf numFmtId="0" fontId="8" fillId="4" borderId="90" xfId="6" applyFont="1" applyFill="1" applyBorder="1" applyAlignment="1">
      <alignment horizontal="center" vertical="center"/>
    </xf>
    <xf numFmtId="3" fontId="10" fillId="15" borderId="92" xfId="6" applyNumberFormat="1" applyFont="1" applyFill="1" applyBorder="1" applyAlignment="1">
      <alignment horizontal="center" vertical="center"/>
    </xf>
    <xf numFmtId="0" fontId="8" fillId="0" borderId="217" xfId="6" applyFont="1" applyBorder="1" applyAlignment="1">
      <alignment horizontal="center" vertical="center"/>
    </xf>
    <xf numFmtId="3" fontId="10" fillId="15" borderId="105" xfId="6" applyNumberFormat="1" applyFont="1" applyFill="1" applyBorder="1" applyAlignment="1">
      <alignment horizontal="center" vertical="center"/>
    </xf>
    <xf numFmtId="3" fontId="10" fillId="15" borderId="106" xfId="6" applyNumberFormat="1" applyFont="1" applyFill="1" applyBorder="1" applyAlignment="1">
      <alignment horizontal="center" vertical="center"/>
    </xf>
    <xf numFmtId="0" fontId="8" fillId="4" borderId="30" xfId="6" applyFont="1" applyFill="1" applyBorder="1" applyAlignment="1">
      <alignment horizontal="center" vertical="center"/>
    </xf>
    <xf numFmtId="0" fontId="8" fillId="4" borderId="223" xfId="6" applyFont="1" applyFill="1" applyBorder="1" applyAlignment="1">
      <alignment horizontal="center" vertical="center"/>
    </xf>
    <xf numFmtId="3" fontId="10" fillId="0" borderId="223" xfId="6" applyNumberFormat="1" applyFont="1" applyBorder="1" applyAlignment="1">
      <alignment horizontal="center" vertical="center"/>
    </xf>
    <xf numFmtId="3" fontId="10" fillId="15" borderId="228" xfId="6" applyNumberFormat="1" applyFont="1" applyFill="1" applyBorder="1" applyAlignment="1">
      <alignment horizontal="center" vertical="center"/>
    </xf>
    <xf numFmtId="0" fontId="10" fillId="3" borderId="105" xfId="6" applyFont="1" applyFill="1" applyBorder="1" applyAlignment="1">
      <alignment horizontal="center" vertical="center" textRotation="90"/>
    </xf>
    <xf numFmtId="3" fontId="11" fillId="3" borderId="106" xfId="6" applyNumberFormat="1" applyFont="1" applyFill="1" applyBorder="1" applyAlignment="1">
      <alignment horizontal="center" vertical="center"/>
    </xf>
    <xf numFmtId="0" fontId="11" fillId="3" borderId="38" xfId="6" applyFont="1" applyFill="1" applyBorder="1" applyAlignment="1">
      <alignment horizontal="centerContinuous" vertical="center"/>
    </xf>
    <xf numFmtId="0" fontId="11" fillId="3" borderId="231" xfId="6" applyFont="1" applyFill="1" applyBorder="1" applyAlignment="1">
      <alignment horizontal="centerContinuous" vertical="center"/>
    </xf>
    <xf numFmtId="0" fontId="11" fillId="3" borderId="226" xfId="6" applyFont="1" applyFill="1" applyBorder="1" applyAlignment="1">
      <alignment horizontal="centerContinuous" vertical="center"/>
    </xf>
    <xf numFmtId="3" fontId="10" fillId="0" borderId="223" xfId="19" applyNumberFormat="1" applyFont="1" applyBorder="1" applyAlignment="1">
      <alignment horizontal="center" vertical="center"/>
    </xf>
    <xf numFmtId="0" fontId="11" fillId="0" borderId="16" xfId="19" applyFont="1" applyBorder="1" applyAlignment="1">
      <alignment horizontal="right" vertical="center"/>
    </xf>
    <xf numFmtId="0" fontId="17" fillId="0" borderId="0" xfId="6" applyFont="1" applyAlignment="1">
      <alignment horizontal="left" indent="1"/>
    </xf>
    <xf numFmtId="0" fontId="10" fillId="0" borderId="17" xfId="19" applyFont="1" applyBorder="1" applyAlignment="1">
      <alignment horizontal="center" vertical="center"/>
    </xf>
    <xf numFmtId="1" fontId="11" fillId="0" borderId="0" xfId="19" applyNumberFormat="1" applyFont="1" applyAlignment="1">
      <alignment horizontal="left" vertical="center"/>
    </xf>
    <xf numFmtId="1" fontId="11" fillId="3" borderId="217" xfId="19" applyNumberFormat="1" applyFont="1" applyFill="1" applyBorder="1" applyAlignment="1">
      <alignment horizontal="centerContinuous" vertical="center" wrapText="1"/>
    </xf>
    <xf numFmtId="0" fontId="11" fillId="3" borderId="217" xfId="19" applyFont="1" applyFill="1" applyBorder="1" applyAlignment="1">
      <alignment horizontal="centerContinuous" vertical="center" wrapText="1"/>
    </xf>
    <xf numFmtId="0" fontId="11" fillId="3" borderId="122" xfId="19" applyFont="1" applyFill="1" applyBorder="1" applyAlignment="1">
      <alignment horizontal="centerContinuous" vertical="center" wrapText="1"/>
    </xf>
    <xf numFmtId="14" fontId="11" fillId="3" borderId="217" xfId="19" applyNumberFormat="1" applyFont="1" applyFill="1" applyBorder="1" applyAlignment="1">
      <alignment horizontal="right" vertical="center" wrapText="1"/>
    </xf>
    <xf numFmtId="14" fontId="11" fillId="3" borderId="220" xfId="19" applyNumberFormat="1" applyFont="1" applyFill="1" applyBorder="1" applyAlignment="1">
      <alignment horizontal="right" vertical="center" wrapText="1"/>
    </xf>
    <xf numFmtId="14" fontId="11" fillId="3" borderId="218" xfId="19" applyNumberFormat="1" applyFont="1" applyFill="1" applyBorder="1" applyAlignment="1">
      <alignment horizontal="right" vertical="center" wrapText="1"/>
    </xf>
    <xf numFmtId="14" fontId="11" fillId="3" borderId="226" xfId="19" applyNumberFormat="1" applyFont="1" applyFill="1" applyBorder="1" applyAlignment="1">
      <alignment horizontal="right" vertical="center" wrapText="1"/>
    </xf>
    <xf numFmtId="14" fontId="11" fillId="3" borderId="217" xfId="19" applyNumberFormat="1" applyFont="1" applyFill="1" applyBorder="1" applyAlignment="1">
      <alignment horizontal="centerContinuous" vertical="center" wrapText="1"/>
    </xf>
    <xf numFmtId="14" fontId="11" fillId="3" borderId="122" xfId="19" applyNumberFormat="1" applyFont="1" applyFill="1" applyBorder="1" applyAlignment="1">
      <alignment horizontal="centerContinuous" vertical="center" wrapText="1"/>
    </xf>
    <xf numFmtId="1" fontId="11" fillId="3" borderId="105" xfId="19" applyNumberFormat="1" applyFont="1" applyFill="1" applyBorder="1" applyAlignment="1">
      <alignment horizontal="center" vertical="center" wrapText="1"/>
    </xf>
    <xf numFmtId="0" fontId="11" fillId="3" borderId="105" xfId="19" applyFont="1" applyFill="1" applyBorder="1" applyAlignment="1">
      <alignment horizontal="center" vertical="center" wrapText="1"/>
    </xf>
    <xf numFmtId="0" fontId="11" fillId="3" borderId="106" xfId="19" applyFont="1" applyFill="1" applyBorder="1" applyAlignment="1">
      <alignment horizontal="center" vertical="center" wrapText="1"/>
    </xf>
    <xf numFmtId="0" fontId="11" fillId="0" borderId="0" xfId="1" applyFont="1" applyAlignment="1">
      <alignment vertical="center"/>
    </xf>
    <xf numFmtId="0" fontId="10" fillId="0" borderId="0" xfId="1" applyFont="1" applyAlignment="1">
      <alignment vertical="center" wrapText="1"/>
    </xf>
    <xf numFmtId="0" fontId="10" fillId="0" borderId="30" xfId="19" applyFont="1" applyBorder="1" applyAlignment="1">
      <alignment horizontal="center" vertical="center"/>
    </xf>
    <xf numFmtId="3" fontId="10" fillId="0" borderId="228" xfId="19" applyNumberFormat="1" applyFont="1" applyBorder="1" applyAlignment="1">
      <alignment horizontal="center" vertical="center"/>
    </xf>
    <xf numFmtId="0" fontId="10" fillId="0" borderId="123" xfId="19" applyFont="1" applyBorder="1" applyAlignment="1">
      <alignment horizontal="center" vertical="center"/>
    </xf>
    <xf numFmtId="3" fontId="10" fillId="0" borderId="217" xfId="19" applyNumberFormat="1" applyFont="1" applyBorder="1" applyAlignment="1">
      <alignment horizontal="center" vertical="center"/>
    </xf>
    <xf numFmtId="3" fontId="10" fillId="0" borderId="122" xfId="19" applyNumberFormat="1" applyFont="1" applyBorder="1" applyAlignment="1">
      <alignment horizontal="center" vertical="center"/>
    </xf>
    <xf numFmtId="0" fontId="11" fillId="15" borderId="123" xfId="19" applyFont="1" applyFill="1" applyBorder="1" applyAlignment="1">
      <alignment horizontal="center" vertical="center"/>
    </xf>
    <xf numFmtId="3" fontId="11" fillId="15" borderId="217" xfId="19" applyNumberFormat="1" applyFont="1" applyFill="1" applyBorder="1" applyAlignment="1">
      <alignment horizontal="center" vertical="center"/>
    </xf>
    <xf numFmtId="3" fontId="11" fillId="15" borderId="122" xfId="19" applyNumberFormat="1" applyFont="1" applyFill="1" applyBorder="1" applyAlignment="1">
      <alignment horizontal="center" vertical="center"/>
    </xf>
    <xf numFmtId="0" fontId="11" fillId="15" borderId="104" xfId="19" applyFont="1" applyFill="1" applyBorder="1" applyAlignment="1">
      <alignment horizontal="center" vertical="center"/>
    </xf>
    <xf numFmtId="3" fontId="11" fillId="15" borderId="105" xfId="19" applyNumberFormat="1" applyFont="1" applyFill="1" applyBorder="1" applyAlignment="1">
      <alignment horizontal="center" vertical="center"/>
    </xf>
    <xf numFmtId="3" fontId="11" fillId="15" borderId="106" xfId="19" applyNumberFormat="1" applyFont="1" applyFill="1" applyBorder="1" applyAlignment="1">
      <alignment horizontal="center" vertical="center"/>
    </xf>
    <xf numFmtId="0" fontId="10" fillId="4" borderId="0" xfId="1" applyFont="1" applyFill="1" applyAlignment="1">
      <alignment horizontal="left" vertical="center" wrapText="1"/>
    </xf>
    <xf numFmtId="0" fontId="11" fillId="0" borderId="56" xfId="6" applyFont="1" applyBorder="1" applyAlignment="1">
      <alignment horizontal="right" vertical="center"/>
    </xf>
    <xf numFmtId="0" fontId="11" fillId="0" borderId="56" xfId="6" applyFont="1" applyBorder="1" applyAlignment="1">
      <alignment vertical="center"/>
    </xf>
    <xf numFmtId="0" fontId="11" fillId="0" borderId="56" xfId="6" applyFont="1" applyBorder="1"/>
    <xf numFmtId="178" fontId="10" fillId="0" borderId="56" xfId="3" applyNumberFormat="1" applyFont="1" applyBorder="1" applyAlignment="1">
      <alignment horizontal="center" vertical="center"/>
    </xf>
    <xf numFmtId="2" fontId="17" fillId="0" borderId="223" xfId="3" applyNumberFormat="1" applyFont="1" applyBorder="1" applyAlignment="1">
      <alignment horizontal="center" vertical="center"/>
    </xf>
    <xf numFmtId="1" fontId="17" fillId="0" borderId="223" xfId="3" applyNumberFormat="1" applyFont="1" applyBorder="1" applyAlignment="1">
      <alignment horizontal="center" vertical="center"/>
    </xf>
    <xf numFmtId="164" fontId="17" fillId="0" borderId="223" xfId="3" applyNumberFormat="1" applyFont="1" applyBorder="1" applyAlignment="1">
      <alignment horizontal="center" vertical="center"/>
    </xf>
    <xf numFmtId="178" fontId="17" fillId="0" borderId="223" xfId="3" applyNumberFormat="1" applyFont="1" applyBorder="1" applyAlignment="1">
      <alignment horizontal="center"/>
    </xf>
    <xf numFmtId="178" fontId="7" fillId="2" borderId="142" xfId="6" applyNumberFormat="1" applyFont="1" applyFill="1" applyBorder="1" applyAlignment="1">
      <alignment horizontal="centerContinuous" vertical="center"/>
    </xf>
    <xf numFmtId="0" fontId="11" fillId="3" borderId="217" xfId="6" applyFont="1" applyFill="1" applyBorder="1" applyAlignment="1">
      <alignment horizontal="centerContinuous" vertical="center"/>
    </xf>
    <xf numFmtId="178" fontId="11" fillId="3" borderId="217" xfId="6" applyNumberFormat="1" applyFont="1" applyFill="1" applyBorder="1" applyAlignment="1">
      <alignment horizontal="centerContinuous" vertical="center"/>
    </xf>
    <xf numFmtId="0" fontId="11" fillId="0" borderId="231" xfId="6" applyFont="1" applyBorder="1" applyAlignment="1">
      <alignment horizontal="right" vertical="center"/>
    </xf>
    <xf numFmtId="0" fontId="11" fillId="0" borderId="231" xfId="6" applyFont="1" applyBorder="1" applyAlignment="1">
      <alignment vertical="center"/>
    </xf>
    <xf numFmtId="0" fontId="11" fillId="0" borderId="231" xfId="6" applyFont="1" applyBorder="1"/>
    <xf numFmtId="0" fontId="11" fillId="3" borderId="217" xfId="3" applyFont="1" applyFill="1" applyBorder="1" applyAlignment="1">
      <alignment horizontal="right" vertical="center"/>
    </xf>
    <xf numFmtId="0" fontId="10" fillId="0" borderId="221" xfId="6" applyFont="1" applyBorder="1" applyAlignment="1">
      <alignment vertical="center"/>
    </xf>
    <xf numFmtId="0" fontId="10" fillId="0" borderId="221" xfId="6" applyFont="1" applyBorder="1" applyAlignment="1">
      <alignment horizontal="right" vertical="center"/>
    </xf>
    <xf numFmtId="0" fontId="10" fillId="0" borderId="221" xfId="6" applyFont="1" applyBorder="1" applyAlignment="1">
      <alignment horizontal="right"/>
    </xf>
    <xf numFmtId="166" fontId="11" fillId="3" borderId="222" xfId="3" applyNumberFormat="1" applyFont="1" applyFill="1" applyBorder="1" applyAlignment="1">
      <alignment horizontal="center" vertical="center"/>
    </xf>
    <xf numFmtId="0" fontId="11" fillId="3" borderId="217" xfId="3" applyFont="1" applyFill="1" applyBorder="1" applyAlignment="1">
      <alignment horizontal="centerContinuous" vertical="center"/>
    </xf>
    <xf numFmtId="0" fontId="11" fillId="3" borderId="217" xfId="3" applyFont="1" applyFill="1" applyBorder="1" applyAlignment="1">
      <alignment horizontal="centerContinuous" vertical="center" wrapText="1"/>
    </xf>
    <xf numFmtId="166" fontId="10" fillId="3" borderId="105" xfId="3" applyNumberFormat="1" applyFont="1" applyFill="1" applyBorder="1" applyAlignment="1">
      <alignment horizontal="center" vertical="center"/>
    </xf>
    <xf numFmtId="0" fontId="11" fillId="3" borderId="19" xfId="6" applyFont="1" applyFill="1" applyBorder="1" applyAlignment="1">
      <alignment horizontal="center" vertical="center"/>
    </xf>
    <xf numFmtId="0" fontId="11" fillId="3" borderId="105" xfId="6" applyFont="1" applyFill="1" applyBorder="1" applyAlignment="1">
      <alignment horizontal="center" vertical="center"/>
    </xf>
    <xf numFmtId="0" fontId="79" fillId="0" borderId="0" xfId="3" applyFont="1" applyAlignment="1">
      <alignment horizontal="justify" vertical="center"/>
    </xf>
    <xf numFmtId="1" fontId="7" fillId="2" borderId="83" xfId="6" applyNumberFormat="1" applyFont="1" applyFill="1" applyBorder="1" applyAlignment="1">
      <alignment horizontal="centerContinuous" vertical="center"/>
    </xf>
    <xf numFmtId="166" fontId="7" fillId="2" borderId="83" xfId="6" applyNumberFormat="1" applyFont="1" applyFill="1" applyBorder="1" applyAlignment="1">
      <alignment horizontal="centerContinuous" vertical="center"/>
    </xf>
    <xf numFmtId="3" fontId="7" fillId="2" borderId="83" xfId="6" applyNumberFormat="1" applyFont="1" applyFill="1" applyBorder="1" applyAlignment="1">
      <alignment horizontal="centerContinuous" vertical="center"/>
    </xf>
    <xf numFmtId="4" fontId="7" fillId="2" borderId="83" xfId="6" applyNumberFormat="1" applyFont="1" applyFill="1" applyBorder="1" applyAlignment="1">
      <alignment horizontal="centerContinuous" vertical="center"/>
    </xf>
    <xf numFmtId="166" fontId="8" fillId="3" borderId="222" xfId="3" applyNumberFormat="1" applyFont="1" applyFill="1" applyBorder="1" applyAlignment="1">
      <alignment horizontal="center" vertical="center"/>
    </xf>
    <xf numFmtId="4" fontId="8" fillId="3" borderId="222" xfId="3" applyNumberFormat="1" applyFont="1" applyFill="1" applyBorder="1" applyAlignment="1">
      <alignment horizontal="center" vertical="center"/>
    </xf>
    <xf numFmtId="3" fontId="8" fillId="3" borderId="222" xfId="3" applyNumberFormat="1" applyFont="1" applyFill="1" applyBorder="1" applyAlignment="1">
      <alignment horizontal="center" vertical="center"/>
    </xf>
    <xf numFmtId="3" fontId="8" fillId="3" borderId="222" xfId="3" applyNumberFormat="1" applyFont="1" applyFill="1" applyBorder="1" applyAlignment="1">
      <alignment horizontal="centerContinuous" vertical="center" wrapText="1"/>
    </xf>
    <xf numFmtId="166" fontId="47" fillId="3" borderId="105" xfId="3" applyNumberFormat="1" applyFont="1" applyFill="1" applyBorder="1" applyAlignment="1">
      <alignment horizontal="center" vertical="center"/>
    </xf>
    <xf numFmtId="3" fontId="8" fillId="3" borderId="105" xfId="3" applyNumberFormat="1" applyFont="1" applyFill="1" applyBorder="1" applyAlignment="1">
      <alignment horizontal="center" vertical="center"/>
    </xf>
    <xf numFmtId="4" fontId="47" fillId="3" borderId="105" xfId="3" applyNumberFormat="1" applyFont="1" applyFill="1" applyBorder="1" applyAlignment="1">
      <alignment horizontal="center" vertical="center"/>
    </xf>
    <xf numFmtId="3" fontId="47" fillId="3" borderId="105" xfId="3" applyNumberFormat="1" applyFont="1" applyFill="1" applyBorder="1" applyAlignment="1">
      <alignment horizontal="center" vertical="center"/>
    </xf>
    <xf numFmtId="0" fontId="36" fillId="3" borderId="19" xfId="6" applyFont="1" applyFill="1" applyBorder="1" applyAlignment="1">
      <alignment horizontal="center" vertical="center"/>
    </xf>
    <xf numFmtId="0" fontId="36" fillId="3" borderId="105" xfId="6" applyFont="1" applyFill="1" applyBorder="1" applyAlignment="1">
      <alignment horizontal="center" vertical="center"/>
    </xf>
    <xf numFmtId="2" fontId="17" fillId="0" borderId="0" xfId="3" applyNumberFormat="1" applyFont="1" applyAlignment="1">
      <alignment horizontal="center" vertical="center"/>
    </xf>
    <xf numFmtId="1" fontId="17" fillId="0" borderId="0" xfId="3" applyNumberFormat="1" applyFont="1" applyAlignment="1">
      <alignment horizontal="center" vertical="center"/>
    </xf>
    <xf numFmtId="164" fontId="17" fillId="0" borderId="0" xfId="3" applyNumberFormat="1" applyFont="1" applyAlignment="1">
      <alignment horizontal="center" vertical="center"/>
    </xf>
    <xf numFmtId="178" fontId="17" fillId="0" borderId="0" xfId="3" applyNumberFormat="1" applyFont="1" applyAlignment="1">
      <alignment horizontal="center"/>
    </xf>
    <xf numFmtId="179" fontId="17" fillId="0" borderId="0" xfId="3" applyNumberFormat="1" applyFont="1" applyAlignment="1">
      <alignment horizontal="center"/>
    </xf>
    <xf numFmtId="166" fontId="9" fillId="0" borderId="0" xfId="3" applyNumberFormat="1" applyFont="1" applyAlignment="1">
      <alignment horizontal="center" vertical="center"/>
    </xf>
    <xf numFmtId="170" fontId="9" fillId="0" borderId="0" xfId="20" applyFont="1" applyBorder="1" applyAlignment="1">
      <alignment horizontal="center" vertical="center"/>
    </xf>
    <xf numFmtId="178" fontId="9" fillId="0" borderId="0" xfId="3" applyNumberFormat="1" applyFont="1" applyAlignment="1">
      <alignment horizontal="center" vertical="center"/>
    </xf>
    <xf numFmtId="179" fontId="9" fillId="0" borderId="0" xfId="3" applyNumberFormat="1" applyFont="1" applyAlignment="1">
      <alignment horizontal="center" vertical="center"/>
    </xf>
    <xf numFmtId="0" fontId="10" fillId="4" borderId="17" xfId="1" applyFont="1" applyFill="1" applyBorder="1" applyAlignment="1">
      <alignment horizontal="center" vertical="center"/>
    </xf>
    <xf numFmtId="0" fontId="11" fillId="3" borderId="123" xfId="6" applyFont="1" applyFill="1" applyBorder="1" applyAlignment="1">
      <alignment horizontal="centerContinuous" vertical="center"/>
    </xf>
    <xf numFmtId="179" fontId="11" fillId="3" borderId="122" xfId="6" applyNumberFormat="1" applyFont="1" applyFill="1" applyBorder="1" applyAlignment="1">
      <alignment horizontal="centerContinuous" vertical="center"/>
    </xf>
    <xf numFmtId="0" fontId="11" fillId="0" borderId="230" xfId="6" applyFont="1" applyBorder="1"/>
    <xf numFmtId="179" fontId="11" fillId="0" borderId="233" xfId="6" applyNumberFormat="1" applyFont="1" applyBorder="1" applyAlignment="1">
      <alignment vertical="center"/>
    </xf>
    <xf numFmtId="0" fontId="11" fillId="0" borderId="234" xfId="6" applyFont="1" applyBorder="1"/>
    <xf numFmtId="0" fontId="11" fillId="0" borderId="235" xfId="6" applyFont="1" applyBorder="1" applyAlignment="1">
      <alignment horizontal="right" vertical="center"/>
    </xf>
    <xf numFmtId="170" fontId="11" fillId="3" borderId="123" xfId="20" applyFont="1" applyFill="1" applyBorder="1" applyAlignment="1">
      <alignment horizontal="center" vertical="center"/>
    </xf>
    <xf numFmtId="179" fontId="10" fillId="0" borderId="235" xfId="3" applyNumberFormat="1" applyFont="1" applyBorder="1" applyAlignment="1">
      <alignment horizontal="center" vertical="center"/>
    </xf>
    <xf numFmtId="166" fontId="11" fillId="3" borderId="123" xfId="3" applyNumberFormat="1" applyFont="1" applyFill="1" applyBorder="1" applyAlignment="1">
      <alignment horizontal="center" vertical="center"/>
    </xf>
    <xf numFmtId="166" fontId="10" fillId="3" borderId="104" xfId="3" applyNumberFormat="1" applyFont="1" applyFill="1" applyBorder="1" applyAlignment="1">
      <alignment horizontal="center" vertical="center"/>
    </xf>
    <xf numFmtId="2" fontId="17" fillId="0" borderId="236" xfId="3" applyNumberFormat="1" applyFont="1" applyBorder="1" applyAlignment="1">
      <alignment horizontal="center" vertical="center"/>
    </xf>
    <xf numFmtId="179" fontId="17" fillId="0" borderId="228" xfId="3" applyNumberFormat="1" applyFont="1" applyBorder="1" applyAlignment="1">
      <alignment horizontal="center"/>
    </xf>
    <xf numFmtId="2" fontId="17" fillId="0" borderId="123" xfId="3" applyNumberFormat="1" applyFont="1" applyBorder="1" applyAlignment="1">
      <alignment horizontal="center" vertical="center"/>
    </xf>
    <xf numFmtId="2" fontId="17" fillId="0" borderId="217" xfId="3" applyNumberFormat="1" applyFont="1" applyBorder="1" applyAlignment="1">
      <alignment horizontal="center" vertical="center"/>
    </xf>
    <xf numFmtId="1" fontId="17" fillId="0" borderId="217" xfId="3" applyNumberFormat="1" applyFont="1" applyBorder="1" applyAlignment="1">
      <alignment horizontal="center" vertical="center"/>
    </xf>
    <xf numFmtId="164" fontId="17" fillId="0" borderId="217" xfId="3" applyNumberFormat="1" applyFont="1" applyBorder="1" applyAlignment="1">
      <alignment horizontal="center" vertical="center"/>
    </xf>
    <xf numFmtId="178" fontId="17" fillId="0" borderId="217" xfId="3" applyNumberFormat="1" applyFont="1" applyBorder="1" applyAlignment="1">
      <alignment horizontal="center"/>
    </xf>
    <xf numFmtId="179" fontId="17" fillId="0" borderId="122" xfId="3" applyNumberFormat="1" applyFont="1" applyBorder="1" applyAlignment="1">
      <alignment horizontal="center"/>
    </xf>
    <xf numFmtId="2" fontId="17" fillId="0" borderId="104" xfId="3" applyNumberFormat="1" applyFont="1" applyBorder="1" applyAlignment="1">
      <alignment horizontal="center" vertical="center"/>
    </xf>
    <xf numFmtId="2" fontId="17" fillId="0" borderId="105" xfId="3" applyNumberFormat="1" applyFont="1" applyBorder="1" applyAlignment="1">
      <alignment horizontal="center" vertical="center"/>
    </xf>
    <xf numFmtId="1" fontId="17" fillId="0" borderId="105" xfId="3" applyNumberFormat="1" applyFont="1" applyBorder="1" applyAlignment="1">
      <alignment horizontal="center" vertical="center"/>
    </xf>
    <xf numFmtId="164" fontId="17" fillId="0" borderId="105" xfId="3" applyNumberFormat="1" applyFont="1" applyBorder="1" applyAlignment="1">
      <alignment horizontal="center" vertical="center"/>
    </xf>
    <xf numFmtId="178" fontId="17" fillId="0" borderId="105" xfId="3" applyNumberFormat="1" applyFont="1" applyBorder="1" applyAlignment="1">
      <alignment horizontal="center"/>
    </xf>
    <xf numFmtId="179" fontId="17" fillId="0" borderId="106" xfId="3" applyNumberFormat="1" applyFont="1" applyBorder="1" applyAlignment="1">
      <alignment horizontal="center"/>
    </xf>
    <xf numFmtId="2" fontId="34" fillId="0" borderId="0" xfId="3" applyNumberFormat="1" applyFont="1" applyAlignment="1">
      <alignment horizontal="center"/>
    </xf>
    <xf numFmtId="1" fontId="34" fillId="0" borderId="0" xfId="3" applyNumberFormat="1" applyFont="1" applyAlignment="1">
      <alignment horizontal="center"/>
    </xf>
    <xf numFmtId="166" fontId="34" fillId="0" borderId="0" xfId="3" applyNumberFormat="1" applyFont="1" applyAlignment="1">
      <alignment horizontal="center"/>
    </xf>
    <xf numFmtId="3" fontId="34" fillId="0" borderId="0" xfId="3" applyNumberFormat="1" applyFont="1" applyAlignment="1">
      <alignment horizontal="center"/>
    </xf>
    <xf numFmtId="4" fontId="34" fillId="0" borderId="0" xfId="3" applyNumberFormat="1" applyFont="1" applyAlignment="1">
      <alignment horizontal="center"/>
    </xf>
    <xf numFmtId="165" fontId="34" fillId="0" borderId="0" xfId="3" applyNumberFormat="1" applyFont="1" applyAlignment="1">
      <alignment horizontal="center"/>
    </xf>
    <xf numFmtId="178" fontId="34" fillId="0" borderId="0" xfId="3" applyNumberFormat="1" applyFont="1" applyAlignment="1">
      <alignment horizontal="center"/>
    </xf>
    <xf numFmtId="179" fontId="34" fillId="0" borderId="0" xfId="3" applyNumberFormat="1" applyFont="1" applyAlignment="1">
      <alignment horizontal="center"/>
    </xf>
    <xf numFmtId="1" fontId="9" fillId="0" borderId="0" xfId="3" applyNumberFormat="1" applyFont="1" applyAlignment="1">
      <alignment horizontal="center" vertical="center"/>
    </xf>
    <xf numFmtId="3" fontId="9" fillId="0" borderId="0" xfId="3" applyNumberFormat="1" applyFont="1" applyAlignment="1">
      <alignment horizontal="center" vertical="center"/>
    </xf>
    <xf numFmtId="4" fontId="9" fillId="0" borderId="0" xfId="3" applyNumberFormat="1" applyFont="1" applyAlignment="1">
      <alignment horizontal="center" vertical="center"/>
    </xf>
    <xf numFmtId="0" fontId="10" fillId="0" borderId="43" xfId="1" applyFont="1" applyBorder="1" applyAlignment="1">
      <alignment horizontal="center" vertical="center"/>
    </xf>
    <xf numFmtId="0" fontId="36" fillId="2" borderId="23" xfId="6" applyFont="1" applyFill="1" applyBorder="1" applyAlignment="1">
      <alignment horizontal="right"/>
    </xf>
    <xf numFmtId="0" fontId="8" fillId="3" borderId="185" xfId="6" applyFont="1" applyFill="1" applyBorder="1" applyAlignment="1">
      <alignment horizontal="center" vertical="center"/>
    </xf>
    <xf numFmtId="0" fontId="9" fillId="3" borderId="185" xfId="6" applyFont="1" applyFill="1" applyBorder="1" applyAlignment="1">
      <alignment horizontal="center" vertical="center" wrapText="1"/>
    </xf>
    <xf numFmtId="0" fontId="77" fillId="3" borderId="222" xfId="6" applyFont="1" applyFill="1" applyBorder="1" applyAlignment="1">
      <alignment horizontal="center" vertical="center"/>
    </xf>
    <xf numFmtId="0" fontId="9" fillId="3" borderId="222" xfId="6" applyFont="1" applyFill="1" applyBorder="1" applyAlignment="1">
      <alignment horizontal="center" vertical="center"/>
    </xf>
    <xf numFmtId="0" fontId="9" fillId="3" borderId="185" xfId="6" applyFont="1" applyFill="1" applyBorder="1" applyAlignment="1">
      <alignment horizontal="center" vertical="center"/>
    </xf>
    <xf numFmtId="0" fontId="9" fillId="3" borderId="222" xfId="6" applyFont="1" applyFill="1" applyBorder="1" applyAlignment="1">
      <alignment horizontal="center"/>
    </xf>
    <xf numFmtId="0" fontId="77" fillId="3" borderId="70" xfId="6" applyFont="1" applyFill="1" applyBorder="1" applyAlignment="1">
      <alignment horizontal="center" vertical="center" wrapText="1"/>
    </xf>
    <xf numFmtId="49" fontId="47" fillId="3" borderId="70" xfId="6" applyNumberFormat="1" applyFont="1" applyFill="1" applyBorder="1" applyAlignment="1">
      <alignment horizontal="center" vertical="center"/>
    </xf>
    <xf numFmtId="0" fontId="77" fillId="3" borderId="70" xfId="6" applyFont="1" applyFill="1" applyBorder="1" applyAlignment="1">
      <alignment horizontal="center" vertical="top"/>
    </xf>
    <xf numFmtId="0" fontId="9" fillId="3" borderId="70" xfId="6" applyFont="1" applyFill="1" applyBorder="1" applyAlignment="1">
      <alignment horizontal="center" vertical="top"/>
    </xf>
    <xf numFmtId="0" fontId="36" fillId="0" borderId="230" xfId="6" applyFont="1" applyBorder="1" applyAlignment="1">
      <alignment vertical="center"/>
    </xf>
    <xf numFmtId="0" fontId="36" fillId="0" borderId="0" xfId="6" applyFont="1"/>
    <xf numFmtId="0" fontId="36" fillId="0" borderId="225" xfId="6" applyFont="1" applyBorder="1"/>
    <xf numFmtId="0" fontId="36" fillId="0" borderId="56" xfId="6" applyFont="1" applyBorder="1" applyAlignment="1">
      <alignment vertical="center"/>
    </xf>
    <xf numFmtId="0" fontId="36" fillId="0" borderId="56" xfId="6" applyFont="1" applyBorder="1"/>
    <xf numFmtId="0" fontId="36" fillId="0" borderId="56" xfId="6" applyFont="1" applyBorder="1" applyAlignment="1">
      <alignment horizontal="left" vertical="center"/>
    </xf>
    <xf numFmtId="0" fontId="10" fillId="4" borderId="43" xfId="1" applyFont="1" applyFill="1" applyBorder="1" applyAlignment="1">
      <alignment horizontal="right" vertical="top" indent="1"/>
    </xf>
    <xf numFmtId="2" fontId="9" fillId="0" borderId="217" xfId="6" applyNumberFormat="1" applyFont="1" applyBorder="1" applyAlignment="1">
      <alignment horizontal="center" vertical="center"/>
    </xf>
    <xf numFmtId="0" fontId="11" fillId="0" borderId="0" xfId="6" applyFont="1" applyAlignment="1">
      <alignment horizontal="center" vertical="center"/>
    </xf>
    <xf numFmtId="164" fontId="9" fillId="0" borderId="0" xfId="6" applyNumberFormat="1" applyFont="1" applyAlignment="1">
      <alignment horizontal="center" vertical="center"/>
    </xf>
    <xf numFmtId="164" fontId="9" fillId="0" borderId="0" xfId="6" applyNumberFormat="1" applyFont="1" applyAlignment="1">
      <alignment horizontal="center" vertical="center" wrapText="1"/>
    </xf>
    <xf numFmtId="2" fontId="9" fillId="0" borderId="0" xfId="6" applyNumberFormat="1" applyFont="1" applyAlignment="1">
      <alignment horizontal="center" vertical="center" wrapText="1"/>
    </xf>
    <xf numFmtId="2" fontId="9" fillId="0" borderId="0" xfId="6" applyNumberFormat="1" applyFont="1" applyAlignment="1">
      <alignment horizontal="center" vertical="center"/>
    </xf>
    <xf numFmtId="165" fontId="9" fillId="0" borderId="0" xfId="6" applyNumberFormat="1" applyFont="1" applyAlignment="1">
      <alignment horizontal="center" vertical="center"/>
    </xf>
    <xf numFmtId="0" fontId="11" fillId="0" borderId="236" xfId="6" applyFont="1" applyBorder="1" applyAlignment="1">
      <alignment horizontal="center" vertical="center"/>
    </xf>
    <xf numFmtId="2" fontId="9" fillId="0" borderId="223" xfId="6" applyNumberFormat="1" applyFont="1" applyBorder="1" applyAlignment="1">
      <alignment horizontal="center" vertical="center"/>
    </xf>
    <xf numFmtId="0" fontId="11" fillId="0" borderId="123" xfId="6" applyFont="1" applyBorder="1" applyAlignment="1">
      <alignment horizontal="center" vertical="center"/>
    </xf>
    <xf numFmtId="0" fontId="11" fillId="0" borderId="104" xfId="6" applyFont="1" applyBorder="1" applyAlignment="1">
      <alignment horizontal="center" vertical="center"/>
    </xf>
    <xf numFmtId="164" fontId="9" fillId="0" borderId="105" xfId="6" applyNumberFormat="1" applyFont="1" applyBorder="1" applyAlignment="1">
      <alignment horizontal="center" vertical="center"/>
    </xf>
    <xf numFmtId="0" fontId="79" fillId="4" borderId="0" xfId="1" applyFont="1" applyFill="1" applyAlignment="1">
      <alignment horizontal="left" vertical="center"/>
    </xf>
    <xf numFmtId="0" fontId="8" fillId="3" borderId="223" xfId="21" applyFont="1" applyFill="1" applyBorder="1" applyAlignment="1">
      <alignment horizontal="centerContinuous" vertical="center"/>
    </xf>
    <xf numFmtId="0" fontId="36" fillId="0" borderId="22" xfId="6" applyFont="1" applyBorder="1" applyAlignment="1">
      <alignment vertical="center"/>
    </xf>
    <xf numFmtId="0" fontId="36" fillId="0" borderId="22" xfId="6" applyFont="1" applyBorder="1" applyAlignment="1">
      <alignment horizontal="left" vertical="center"/>
    </xf>
    <xf numFmtId="0" fontId="36" fillId="0" borderId="22" xfId="6" applyFont="1" applyBorder="1"/>
    <xf numFmtId="167" fontId="8" fillId="2" borderId="105" xfId="13" applyNumberFormat="1" applyFont="1" applyFill="1" applyBorder="1" applyAlignment="1">
      <alignment horizontal="center" vertical="center" wrapText="1"/>
    </xf>
    <xf numFmtId="0" fontId="36" fillId="0" borderId="21" xfId="6" applyFont="1" applyBorder="1" applyAlignment="1">
      <alignment vertical="center"/>
    </xf>
    <xf numFmtId="0" fontId="36" fillId="0" borderId="23" xfId="6" applyFont="1" applyBorder="1" applyAlignment="1">
      <alignment horizontal="left" vertical="center"/>
    </xf>
    <xf numFmtId="0" fontId="36" fillId="0" borderId="234" xfId="6" applyFont="1" applyBorder="1" applyAlignment="1">
      <alignment horizontal="left" vertical="center"/>
    </xf>
    <xf numFmtId="0" fontId="36" fillId="0" borderId="235" xfId="6" applyFont="1" applyBorder="1" applyAlignment="1">
      <alignment vertical="center"/>
    </xf>
    <xf numFmtId="0" fontId="8" fillId="2" borderId="104" xfId="21" applyFont="1" applyFill="1" applyBorder="1" applyAlignment="1">
      <alignment horizontal="center" vertical="center"/>
    </xf>
    <xf numFmtId="0" fontId="8" fillId="3" borderId="236" xfId="21" applyFont="1" applyFill="1" applyBorder="1" applyAlignment="1">
      <alignment horizontal="centerContinuous" vertical="center"/>
    </xf>
    <xf numFmtId="0" fontId="8" fillId="3" borderId="228" xfId="21" applyFont="1" applyFill="1" applyBorder="1" applyAlignment="1">
      <alignment horizontal="centerContinuous" vertical="center"/>
    </xf>
    <xf numFmtId="2" fontId="80" fillId="0" borderId="217" xfId="1" applyNumberFormat="1" applyFont="1" applyBorder="1" applyAlignment="1">
      <alignment horizontal="center" vertical="center"/>
    </xf>
    <xf numFmtId="2" fontId="80" fillId="0" borderId="122" xfId="1" applyNumberFormat="1" applyFont="1" applyBorder="1" applyAlignment="1">
      <alignment horizontal="center" vertical="center"/>
    </xf>
    <xf numFmtId="2" fontId="80" fillId="4" borderId="217" xfId="1" applyNumberFormat="1" applyFont="1" applyFill="1" applyBorder="1" applyAlignment="1">
      <alignment horizontal="center" vertical="center"/>
    </xf>
    <xf numFmtId="2" fontId="80" fillId="4" borderId="122" xfId="1" applyNumberFormat="1" applyFont="1" applyFill="1" applyBorder="1" applyAlignment="1">
      <alignment horizontal="center" vertical="center"/>
    </xf>
    <xf numFmtId="2" fontId="81" fillId="0" borderId="217" xfId="1" applyNumberFormat="1" applyFont="1" applyBorder="1" applyAlignment="1">
      <alignment horizontal="center" vertical="center"/>
    </xf>
    <xf numFmtId="2" fontId="9" fillId="0" borderId="217" xfId="1" applyNumberFormat="1" applyFont="1" applyBorder="1" applyAlignment="1">
      <alignment horizontal="center" vertical="center"/>
    </xf>
    <xf numFmtId="2" fontId="9" fillId="0" borderId="122" xfId="1" applyNumberFormat="1" applyFont="1" applyBorder="1" applyAlignment="1">
      <alignment horizontal="center" vertical="center"/>
    </xf>
    <xf numFmtId="2" fontId="9" fillId="4" borderId="217" xfId="1" applyNumberFormat="1" applyFont="1" applyFill="1" applyBorder="1" applyAlignment="1">
      <alignment horizontal="center" vertical="center"/>
    </xf>
    <xf numFmtId="2" fontId="9" fillId="4" borderId="122" xfId="1" applyNumberFormat="1" applyFont="1" applyFill="1" applyBorder="1" applyAlignment="1">
      <alignment horizontal="center" vertical="center"/>
    </xf>
    <xf numFmtId="0" fontId="8" fillId="3" borderId="123" xfId="21" applyFont="1" applyFill="1" applyBorder="1" applyAlignment="1">
      <alignment horizontal="centerContinuous" vertical="center"/>
    </xf>
    <xf numFmtId="0" fontId="8" fillId="3" borderId="217" xfId="21" applyFont="1" applyFill="1" applyBorder="1" applyAlignment="1">
      <alignment horizontal="centerContinuous" vertical="center"/>
    </xf>
    <xf numFmtId="0" fontId="8" fillId="3" borderId="122" xfId="21" applyFont="1" applyFill="1" applyBorder="1" applyAlignment="1">
      <alignment horizontal="centerContinuous" vertical="center"/>
    </xf>
    <xf numFmtId="2" fontId="81" fillId="0" borderId="105" xfId="1" applyNumberFormat="1" applyFont="1" applyBorder="1" applyAlignment="1">
      <alignment horizontal="center" vertical="center"/>
    </xf>
    <xf numFmtId="2" fontId="9" fillId="0" borderId="105" xfId="1" applyNumberFormat="1" applyFont="1" applyBorder="1" applyAlignment="1">
      <alignment horizontal="center" vertical="center"/>
    </xf>
    <xf numFmtId="2" fontId="9" fillId="0" borderId="106" xfId="1" applyNumberFormat="1" applyFont="1" applyBorder="1" applyAlignment="1">
      <alignment horizontal="center" vertical="center"/>
    </xf>
    <xf numFmtId="167" fontId="9" fillId="0" borderId="217" xfId="6" applyNumberFormat="1" applyFont="1" applyBorder="1" applyAlignment="1">
      <alignment horizontal="center" vertical="center"/>
    </xf>
    <xf numFmtId="180" fontId="13" fillId="0" borderId="217" xfId="16" applyNumberFormat="1" applyFont="1" applyBorder="1" applyAlignment="1">
      <alignment horizontal="center" vertical="center" wrapText="1"/>
    </xf>
    <xf numFmtId="2" fontId="9" fillId="0" borderId="221" xfId="6" applyNumberFormat="1" applyFont="1" applyBorder="1" applyAlignment="1">
      <alignment horizontal="center" vertical="center"/>
    </xf>
    <xf numFmtId="0" fontId="82" fillId="3" borderId="221" xfId="22" applyFont="1" applyFill="1" applyBorder="1" applyAlignment="1">
      <alignment horizontal="centerContinuous" vertical="center"/>
    </xf>
    <xf numFmtId="0" fontId="13" fillId="0" borderId="221" xfId="22" applyFont="1" applyBorder="1" applyAlignment="1">
      <alignment horizontal="center" vertical="center"/>
    </xf>
    <xf numFmtId="0" fontId="84" fillId="0" borderId="0" xfId="6" applyFont="1" applyAlignment="1">
      <alignment vertical="top" wrapText="1"/>
    </xf>
    <xf numFmtId="0" fontId="11" fillId="2" borderId="237" xfId="1" applyFont="1" applyFill="1" applyBorder="1" applyAlignment="1">
      <alignment horizontal="centerContinuous" vertical="center"/>
    </xf>
    <xf numFmtId="167" fontId="9" fillId="0" borderId="223" xfId="6" applyNumberFormat="1" applyFont="1" applyBorder="1" applyAlignment="1">
      <alignment horizontal="center" vertical="center"/>
    </xf>
    <xf numFmtId="180" fontId="13" fillId="0" borderId="223" xfId="16" applyNumberFormat="1" applyFont="1" applyBorder="1" applyAlignment="1">
      <alignment horizontal="center" vertical="center" wrapText="1"/>
    </xf>
    <xf numFmtId="14" fontId="9" fillId="0" borderId="223" xfId="6" applyNumberFormat="1" applyFont="1" applyBorder="1" applyAlignment="1">
      <alignment horizontal="center" vertical="center"/>
    </xf>
    <xf numFmtId="180" fontId="13" fillId="0" borderId="223" xfId="16" applyNumberFormat="1" applyFont="1" applyBorder="1" applyAlignment="1">
      <alignment horizontal="center" vertical="center"/>
    </xf>
    <xf numFmtId="0" fontId="11" fillId="3" borderId="129" xfId="0" applyFont="1" applyFill="1" applyBorder="1" applyAlignment="1">
      <alignment horizontal="center" vertical="center" wrapText="1"/>
    </xf>
    <xf numFmtId="0" fontId="11" fillId="3" borderId="70" xfId="0" applyFont="1" applyFill="1" applyBorder="1" applyAlignment="1">
      <alignment horizontal="center" vertical="center" wrapText="1"/>
    </xf>
    <xf numFmtId="0" fontId="7" fillId="2" borderId="42" xfId="1" applyFont="1" applyFill="1" applyBorder="1" applyAlignment="1">
      <alignment horizontal="centerContinuous" vertical="center"/>
    </xf>
    <xf numFmtId="0" fontId="11" fillId="2" borderId="238" xfId="1" applyFont="1" applyFill="1" applyBorder="1" applyAlignment="1">
      <alignment horizontal="centerContinuous" vertical="center"/>
    </xf>
    <xf numFmtId="0" fontId="9" fillId="0" borderId="236" xfId="6" applyFont="1" applyBorder="1" applyAlignment="1">
      <alignment horizontal="center" vertical="center"/>
    </xf>
    <xf numFmtId="0" fontId="13" fillId="0" borderId="228" xfId="22" applyFont="1" applyBorder="1" applyAlignment="1">
      <alignment horizontal="center" vertical="center"/>
    </xf>
    <xf numFmtId="0" fontId="9" fillId="0" borderId="123" xfId="6" applyFont="1" applyBorder="1" applyAlignment="1">
      <alignment horizontal="center" vertical="center"/>
    </xf>
    <xf numFmtId="14" fontId="9" fillId="0" borderId="217" xfId="6" applyNumberFormat="1" applyFont="1" applyBorder="1" applyAlignment="1">
      <alignment horizontal="center" vertical="center"/>
    </xf>
    <xf numFmtId="180" fontId="13" fillId="0" borderId="217" xfId="16" applyNumberFormat="1" applyFont="1" applyBorder="1" applyAlignment="1">
      <alignment horizontal="center" vertical="center"/>
    </xf>
    <xf numFmtId="0" fontId="13" fillId="0" borderId="122" xfId="22" applyFont="1" applyBorder="1" applyAlignment="1">
      <alignment horizontal="center" vertical="center"/>
    </xf>
    <xf numFmtId="2" fontId="9" fillId="0" borderId="220" xfId="6" applyNumberFormat="1" applyFont="1" applyBorder="1" applyAlignment="1">
      <alignment horizontal="center" vertical="center"/>
    </xf>
    <xf numFmtId="0" fontId="8" fillId="0" borderId="220" xfId="1" applyFont="1" applyBorder="1" applyAlignment="1">
      <alignment vertical="center"/>
    </xf>
    <xf numFmtId="2" fontId="9" fillId="3" borderId="217" xfId="6" applyNumberFormat="1" applyFont="1" applyFill="1" applyBorder="1" applyAlignment="1">
      <alignment horizontal="center" vertical="center"/>
    </xf>
    <xf numFmtId="0" fontId="8" fillId="0" borderId="221" xfId="1" applyFont="1" applyBorder="1" applyAlignment="1">
      <alignment vertical="center"/>
    </xf>
    <xf numFmtId="2" fontId="9" fillId="3" borderId="220" xfId="6" applyNumberFormat="1" applyFont="1" applyFill="1" applyBorder="1" applyAlignment="1">
      <alignment horizontal="center" vertical="center"/>
    </xf>
    <xf numFmtId="2" fontId="9" fillId="0" borderId="226" xfId="6" applyNumberFormat="1" applyFont="1" applyBorder="1" applyAlignment="1">
      <alignment horizontal="center" vertical="center"/>
    </xf>
    <xf numFmtId="0" fontId="22" fillId="0" borderId="16" xfId="6" applyFont="1" applyBorder="1"/>
    <xf numFmtId="0" fontId="82" fillId="3" borderId="217" xfId="22" applyFont="1" applyFill="1" applyBorder="1" applyAlignment="1">
      <alignment horizontal="center" vertical="center" wrapText="1"/>
    </xf>
    <xf numFmtId="0" fontId="82" fillId="3" borderId="220" xfId="22" applyFont="1" applyFill="1" applyBorder="1" applyAlignment="1">
      <alignment horizontal="centerContinuous" vertical="center"/>
    </xf>
    <xf numFmtId="0" fontId="82" fillId="3" borderId="217" xfId="22" applyFont="1" applyFill="1" applyBorder="1" applyAlignment="1">
      <alignment horizontal="center" vertical="center"/>
    </xf>
    <xf numFmtId="0" fontId="13" fillId="0" borderId="217" xfId="22" applyFont="1" applyBorder="1" applyAlignment="1">
      <alignment horizontal="center" vertical="center"/>
    </xf>
    <xf numFmtId="0" fontId="82" fillId="0" borderId="220" xfId="22" applyFont="1" applyBorder="1" applyAlignment="1">
      <alignment horizontal="left" vertical="center"/>
    </xf>
    <xf numFmtId="4" fontId="13" fillId="0" borderId="217" xfId="22" applyNumberFormat="1" applyFont="1" applyBorder="1" applyAlignment="1">
      <alignment horizontal="center" vertical="center"/>
    </xf>
    <xf numFmtId="0" fontId="13" fillId="0" borderId="220" xfId="22" applyFont="1" applyBorder="1" applyAlignment="1">
      <alignment horizontal="left" vertical="center"/>
    </xf>
    <xf numFmtId="0" fontId="36" fillId="0" borderId="162" xfId="6" applyFont="1" applyBorder="1" applyAlignment="1">
      <alignment vertical="center"/>
    </xf>
    <xf numFmtId="0" fontId="36" fillId="0" borderId="162" xfId="6" applyFont="1" applyBorder="1"/>
    <xf numFmtId="0" fontId="70" fillId="0" borderId="162" xfId="6" applyFont="1" applyBorder="1"/>
    <xf numFmtId="0" fontId="36" fillId="0" borderId="174" xfId="6" applyFont="1" applyBorder="1"/>
    <xf numFmtId="0" fontId="70" fillId="0" borderId="22" xfId="6" applyFont="1" applyBorder="1"/>
    <xf numFmtId="0" fontId="36" fillId="0" borderId="139" xfId="6" applyFont="1" applyBorder="1"/>
    <xf numFmtId="0" fontId="10" fillId="21" borderId="222" xfId="6" applyFont="1" applyFill="1" applyBorder="1" applyAlignment="1">
      <alignment horizontal="center"/>
    </xf>
    <xf numFmtId="0" fontId="10" fillId="21" borderId="242" xfId="6" applyFont="1" applyFill="1" applyBorder="1" applyAlignment="1">
      <alignment horizontal="center"/>
    </xf>
    <xf numFmtId="0" fontId="77" fillId="3" borderId="243" xfId="6" applyFont="1" applyFill="1" applyBorder="1" applyAlignment="1">
      <alignment horizontal="center" vertical="center" wrapText="1"/>
    </xf>
    <xf numFmtId="0" fontId="77" fillId="21" borderId="70" xfId="6" applyFont="1" applyFill="1" applyBorder="1" applyAlignment="1">
      <alignment horizontal="center"/>
    </xf>
    <xf numFmtId="0" fontId="77" fillId="21" borderId="245" xfId="6" applyFont="1" applyFill="1" applyBorder="1" applyAlignment="1">
      <alignment horizontal="center"/>
    </xf>
    <xf numFmtId="0" fontId="9" fillId="3" borderId="246" xfId="6" applyFont="1" applyFill="1" applyBorder="1" applyAlignment="1">
      <alignment horizontal="center" vertical="center" wrapText="1"/>
    </xf>
    <xf numFmtId="0" fontId="9" fillId="3" borderId="247" xfId="6" applyFont="1" applyFill="1" applyBorder="1" applyAlignment="1">
      <alignment horizontal="center" vertical="center" wrapText="1"/>
    </xf>
    <xf numFmtId="49" fontId="9" fillId="21" borderId="244" xfId="6" applyNumberFormat="1" applyFont="1" applyFill="1" applyBorder="1" applyAlignment="1">
      <alignment horizontal="center"/>
    </xf>
    <xf numFmtId="49" fontId="9" fillId="21" borderId="229" xfId="6" applyNumberFormat="1" applyFont="1" applyFill="1" applyBorder="1" applyAlignment="1">
      <alignment horizontal="center"/>
    </xf>
    <xf numFmtId="49" fontId="9" fillId="21" borderId="105" xfId="6" applyNumberFormat="1" applyFont="1" applyFill="1" applyBorder="1" applyAlignment="1">
      <alignment horizontal="center"/>
    </xf>
    <xf numFmtId="49" fontId="9" fillId="2" borderId="105" xfId="6" applyNumberFormat="1" applyFont="1" applyFill="1" applyBorder="1" applyAlignment="1">
      <alignment horizontal="center"/>
    </xf>
    <xf numFmtId="49" fontId="9" fillId="2" borderId="229" xfId="6" applyNumberFormat="1" applyFont="1" applyFill="1" applyBorder="1" applyAlignment="1">
      <alignment horizontal="center"/>
    </xf>
    <xf numFmtId="0" fontId="77" fillId="0" borderId="0" xfId="6" applyFont="1" applyAlignment="1">
      <alignment horizontal="center" vertical="center"/>
    </xf>
    <xf numFmtId="164" fontId="77" fillId="0" borderId="0" xfId="6" applyNumberFormat="1" applyFont="1" applyAlignment="1">
      <alignment horizontal="center" vertical="center"/>
    </xf>
    <xf numFmtId="1" fontId="77" fillId="0" borderId="0" xfId="26" applyNumberFormat="1" applyFont="1" applyBorder="1" applyAlignment="1">
      <alignment horizontal="center"/>
    </xf>
    <xf numFmtId="0" fontId="77" fillId="0" borderId="0" xfId="7" applyFont="1" applyAlignment="1">
      <alignment horizontal="center"/>
    </xf>
    <xf numFmtId="0" fontId="77" fillId="0" borderId="0" xfId="7" applyFont="1" applyAlignment="1">
      <alignment horizontal="left"/>
    </xf>
    <xf numFmtId="0" fontId="36" fillId="0" borderId="130" xfId="6" applyFont="1" applyBorder="1"/>
    <xf numFmtId="0" fontId="36" fillId="0" borderId="248" xfId="6" applyFont="1" applyBorder="1" applyAlignment="1">
      <alignment vertical="center"/>
    </xf>
    <xf numFmtId="0" fontId="36" fillId="0" borderId="249" xfId="6" applyFont="1" applyBorder="1" applyAlignment="1">
      <alignment vertical="top"/>
    </xf>
    <xf numFmtId="164" fontId="77" fillId="0" borderId="30" xfId="6" applyNumberFormat="1" applyFont="1" applyBorder="1" applyAlignment="1">
      <alignment horizontal="center" vertical="center"/>
    </xf>
    <xf numFmtId="0" fontId="77" fillId="0" borderId="223" xfId="6" applyFont="1" applyBorder="1" applyAlignment="1">
      <alignment horizontal="center" vertical="center"/>
    </xf>
    <xf numFmtId="164" fontId="77" fillId="0" borderId="243" xfId="6" applyNumberFormat="1" applyFont="1" applyBorder="1" applyAlignment="1">
      <alignment horizontal="center" vertical="center"/>
    </xf>
    <xf numFmtId="1" fontId="77" fillId="0" borderId="223" xfId="26" applyNumberFormat="1" applyFont="1" applyBorder="1" applyAlignment="1">
      <alignment horizontal="center"/>
    </xf>
    <xf numFmtId="0" fontId="77" fillId="0" borderId="243" xfId="7" applyFont="1" applyBorder="1" applyAlignment="1">
      <alignment horizontal="center"/>
    </xf>
    <xf numFmtId="0" fontId="77" fillId="0" borderId="223" xfId="7" applyFont="1" applyBorder="1" applyAlignment="1">
      <alignment horizontal="center"/>
    </xf>
    <xf numFmtId="0" fontId="77" fillId="0" borderId="232" xfId="7" applyFont="1" applyBorder="1" applyAlignment="1">
      <alignment horizontal="center"/>
    </xf>
    <xf numFmtId="0" fontId="77" fillId="0" borderId="250" xfId="7" applyFont="1" applyBorder="1" applyAlignment="1">
      <alignment horizontal="left"/>
    </xf>
    <xf numFmtId="0" fontId="77" fillId="0" borderId="30" xfId="6" applyFont="1" applyBorder="1" applyAlignment="1">
      <alignment horizontal="center" vertical="center"/>
    </xf>
    <xf numFmtId="1" fontId="77" fillId="0" borderId="217" xfId="26" applyNumberFormat="1" applyFont="1" applyBorder="1" applyAlignment="1">
      <alignment horizontal="center"/>
    </xf>
    <xf numFmtId="0" fontId="77" fillId="0" borderId="235" xfId="7" applyFont="1" applyBorder="1" applyAlignment="1">
      <alignment horizontal="left"/>
    </xf>
    <xf numFmtId="0" fontId="77" fillId="0" borderId="226" xfId="7" applyFont="1" applyBorder="1" applyAlignment="1">
      <alignment horizontal="left"/>
    </xf>
    <xf numFmtId="0" fontId="77" fillId="0" borderId="69" xfId="6" applyFont="1" applyBorder="1" applyAlignment="1">
      <alignment horizontal="center" vertical="center"/>
    </xf>
    <xf numFmtId="0" fontId="77" fillId="0" borderId="70" xfId="6" applyFont="1" applyBorder="1" applyAlignment="1">
      <alignment horizontal="center" vertical="center"/>
    </xf>
    <xf numFmtId="164" fontId="77" fillId="0" borderId="245" xfId="6" applyNumberFormat="1" applyFont="1" applyBorder="1" applyAlignment="1">
      <alignment horizontal="center" vertical="center"/>
    </xf>
    <xf numFmtId="1" fontId="77" fillId="0" borderId="246" xfId="26" applyNumberFormat="1" applyFont="1" applyBorder="1" applyAlignment="1">
      <alignment horizontal="center"/>
    </xf>
    <xf numFmtId="1" fontId="77" fillId="0" borderId="105" xfId="26" applyNumberFormat="1" applyFont="1" applyBorder="1" applyAlignment="1">
      <alignment horizontal="center"/>
    </xf>
    <xf numFmtId="0" fontId="77" fillId="0" borderId="245" xfId="7" applyFont="1" applyBorder="1" applyAlignment="1">
      <alignment horizontal="center"/>
    </xf>
    <xf numFmtId="0" fontId="77" fillId="0" borderId="244" xfId="7" applyFont="1" applyBorder="1" applyAlignment="1">
      <alignment horizontal="center"/>
    </xf>
    <xf numFmtId="0" fontId="77" fillId="0" borderId="229" xfId="7" applyFont="1" applyBorder="1" applyAlignment="1">
      <alignment horizontal="center"/>
    </xf>
    <xf numFmtId="0" fontId="77" fillId="0" borderId="70" xfId="7" applyFont="1" applyBorder="1" applyAlignment="1">
      <alignment horizontal="center"/>
    </xf>
    <xf numFmtId="0" fontId="77" fillId="0" borderId="239" xfId="7" applyFont="1" applyBorder="1" applyAlignment="1">
      <alignment horizontal="center"/>
    </xf>
    <xf numFmtId="0" fontId="77" fillId="0" borderId="15" xfId="7" applyFont="1" applyBorder="1" applyAlignment="1">
      <alignment horizontal="left"/>
    </xf>
    <xf numFmtId="0" fontId="101" fillId="23" borderId="56" xfId="13" applyFont="1" applyFill="1" applyBorder="1" applyAlignment="1">
      <alignment horizontal="centerContinuous" vertical="center"/>
    </xf>
    <xf numFmtId="0" fontId="70" fillId="23" borderId="56" xfId="13" applyFont="1" applyFill="1" applyBorder="1" applyAlignment="1">
      <alignment horizontal="centerContinuous" vertical="center"/>
    </xf>
    <xf numFmtId="0" fontId="103" fillId="2" borderId="6" xfId="13" applyFont="1" applyFill="1" applyBorder="1" applyAlignment="1">
      <alignment horizontal="centerContinuous" vertical="center"/>
    </xf>
    <xf numFmtId="0" fontId="70" fillId="2" borderId="6" xfId="13" applyFont="1" applyFill="1" applyBorder="1" applyAlignment="1">
      <alignment horizontal="centerContinuous" vertical="center"/>
    </xf>
    <xf numFmtId="0" fontId="77" fillId="2" borderId="6" xfId="13" applyFont="1" applyFill="1" applyBorder="1" applyAlignment="1">
      <alignment horizontal="centerContinuous" vertical="center"/>
    </xf>
    <xf numFmtId="0" fontId="103" fillId="0" borderId="0" xfId="13" applyFont="1" applyAlignment="1">
      <alignment vertical="center"/>
    </xf>
    <xf numFmtId="0" fontId="70" fillId="0" borderId="0" xfId="13" applyFont="1" applyAlignment="1">
      <alignment horizontal="center" vertical="center"/>
    </xf>
    <xf numFmtId="0" fontId="70" fillId="0" borderId="0" xfId="13" applyFont="1" applyAlignment="1">
      <alignment horizontal="left" vertical="center"/>
    </xf>
    <xf numFmtId="0" fontId="101" fillId="0" borderId="0" xfId="13" applyFont="1" applyAlignment="1">
      <alignment horizontal="center" vertical="center"/>
    </xf>
    <xf numFmtId="0" fontId="47" fillId="0" borderId="0" xfId="13" applyFont="1" applyAlignment="1">
      <alignment horizontal="center" vertical="center"/>
    </xf>
    <xf numFmtId="0" fontId="104" fillId="0" borderId="0" xfId="13" applyFont="1" applyAlignment="1">
      <alignment horizontal="center" vertical="center"/>
    </xf>
    <xf numFmtId="0" fontId="104" fillId="0" borderId="0" xfId="13" applyFont="1" applyAlignment="1">
      <alignment horizontal="right" vertical="center"/>
    </xf>
    <xf numFmtId="164" fontId="104" fillId="0" borderId="0" xfId="13" applyNumberFormat="1" applyFont="1" applyAlignment="1">
      <alignment horizontal="left" vertical="center"/>
    </xf>
    <xf numFmtId="164" fontId="101" fillId="0" borderId="0" xfId="13" applyNumberFormat="1" applyFont="1" applyAlignment="1">
      <alignment vertical="center"/>
    </xf>
    <xf numFmtId="0" fontId="47" fillId="0" borderId="0" xfId="13" applyFont="1" applyAlignment="1">
      <alignment horizontal="centerContinuous" vertical="center"/>
    </xf>
    <xf numFmtId="0" fontId="104" fillId="0" borderId="0" xfId="13" applyFont="1" applyAlignment="1">
      <alignment horizontal="left" vertical="center"/>
    </xf>
    <xf numFmtId="0" fontId="101" fillId="0" borderId="0" xfId="13" applyFont="1" applyAlignment="1">
      <alignment horizontal="centerContinuous" vertical="center"/>
    </xf>
    <xf numFmtId="0" fontId="101" fillId="0" borderId="0" xfId="13" applyFont="1" applyAlignment="1">
      <alignment vertical="center" textRotation="90"/>
    </xf>
    <xf numFmtId="0" fontId="77" fillId="0" borderId="0" xfId="13" applyFont="1" applyAlignment="1">
      <alignment vertical="center"/>
    </xf>
    <xf numFmtId="0" fontId="83" fillId="0" borderId="0" xfId="13" applyFont="1" applyAlignment="1">
      <alignment horizontal="right" vertical="center"/>
    </xf>
    <xf numFmtId="2" fontId="47" fillId="0" borderId="0" xfId="13" applyNumberFormat="1" applyFont="1" applyAlignment="1">
      <alignment vertical="center"/>
    </xf>
    <xf numFmtId="0" fontId="105" fillId="0" borderId="0" xfId="13" applyFont="1" applyAlignment="1">
      <alignment horizontal="right" vertical="center"/>
    </xf>
    <xf numFmtId="0" fontId="105" fillId="0" borderId="0" xfId="13" applyFont="1" applyAlignment="1">
      <alignment horizontal="left" vertical="center"/>
    </xf>
    <xf numFmtId="0" fontId="83" fillId="0" borderId="0" xfId="13" applyFont="1" applyAlignment="1">
      <alignment horizontal="left" vertical="center"/>
    </xf>
    <xf numFmtId="0" fontId="83" fillId="0" borderId="0" xfId="13" applyFont="1" applyAlignment="1">
      <alignment horizontal="left" vertical="center" textRotation="90"/>
    </xf>
    <xf numFmtId="0" fontId="47" fillId="0" borderId="19" xfId="13" applyFont="1" applyBorder="1" applyAlignment="1">
      <alignment vertical="center"/>
    </xf>
    <xf numFmtId="0" fontId="105" fillId="0" borderId="19" xfId="13" applyFont="1" applyBorder="1" applyAlignment="1">
      <alignment horizontal="left" vertical="center"/>
    </xf>
    <xf numFmtId="0" fontId="70" fillId="2" borderId="5" xfId="13" applyFont="1" applyFill="1" applyBorder="1" applyAlignment="1">
      <alignment horizontal="centerContinuous" vertical="center"/>
    </xf>
    <xf numFmtId="0" fontId="77" fillId="2" borderId="7" xfId="13" applyFont="1" applyFill="1" applyBorder="1" applyAlignment="1">
      <alignment horizontal="centerContinuous" vertical="center"/>
    </xf>
    <xf numFmtId="0" fontId="103" fillId="0" borderId="16" xfId="13" applyFont="1" applyBorder="1" applyAlignment="1">
      <alignment vertical="center"/>
    </xf>
    <xf numFmtId="0" fontId="77" fillId="0" borderId="17" xfId="13" applyFont="1" applyBorder="1" applyAlignment="1">
      <alignment vertical="center"/>
    </xf>
    <xf numFmtId="0" fontId="102" fillId="0" borderId="16" xfId="13" applyFont="1" applyBorder="1" applyAlignment="1">
      <alignment vertical="center"/>
    </xf>
    <xf numFmtId="0" fontId="47" fillId="0" borderId="17" xfId="13" applyFont="1" applyBorder="1" applyAlignment="1">
      <alignment horizontal="centerContinuous" vertical="center"/>
    </xf>
    <xf numFmtId="0" fontId="47" fillId="0" borderId="17" xfId="13" applyFont="1" applyBorder="1" applyAlignment="1">
      <alignment vertical="center"/>
    </xf>
    <xf numFmtId="0" fontId="102" fillId="0" borderId="18" xfId="13" applyFont="1" applyBorder="1" applyAlignment="1">
      <alignment vertical="center"/>
    </xf>
    <xf numFmtId="0" fontId="47" fillId="0" borderId="20" xfId="13" applyFont="1" applyBorder="1" applyAlignment="1">
      <alignment vertical="center"/>
    </xf>
    <xf numFmtId="0" fontId="101" fillId="23" borderId="24" xfId="13" applyFont="1" applyFill="1" applyBorder="1" applyAlignment="1">
      <alignment vertical="center"/>
    </xf>
    <xf numFmtId="0" fontId="101" fillId="23" borderId="235" xfId="13" applyFont="1" applyFill="1" applyBorder="1" applyAlignment="1">
      <alignment vertical="center"/>
    </xf>
    <xf numFmtId="0" fontId="101" fillId="0" borderId="0" xfId="13" applyFont="1" applyAlignment="1">
      <alignment horizontal="left" vertical="center"/>
    </xf>
    <xf numFmtId="0" fontId="101" fillId="0" borderId="16" xfId="13" applyFont="1" applyBorder="1" applyAlignment="1">
      <alignment horizontal="centerContinuous" vertical="center"/>
    </xf>
    <xf numFmtId="0" fontId="104" fillId="0" borderId="0" xfId="13" applyFont="1" applyAlignment="1">
      <alignment vertical="center"/>
    </xf>
    <xf numFmtId="0" fontId="104" fillId="0" borderId="0" xfId="13" applyFont="1" applyAlignment="1">
      <alignment horizontal="centerContinuous" vertical="center"/>
    </xf>
    <xf numFmtId="0" fontId="47" fillId="0" borderId="0" xfId="13" applyFont="1" applyAlignment="1">
      <alignment horizontal="left" vertical="center"/>
    </xf>
    <xf numFmtId="0" fontId="47" fillId="0" borderId="0" xfId="13" quotePrefix="1" applyFont="1" applyAlignment="1">
      <alignment vertical="center"/>
    </xf>
    <xf numFmtId="0" fontId="47" fillId="0" borderId="17" xfId="13" applyFont="1" applyBorder="1" applyAlignment="1">
      <alignment horizontal="center" vertical="center"/>
    </xf>
    <xf numFmtId="0" fontId="83" fillId="0" borderId="16" xfId="13" applyFont="1" applyBorder="1" applyAlignment="1">
      <alignment vertical="center"/>
    </xf>
    <xf numFmtId="0" fontId="101" fillId="0" borderId="0" xfId="13" applyFont="1" applyAlignment="1">
      <alignment vertical="center" shrinkToFit="1"/>
    </xf>
    <xf numFmtId="1" fontId="101" fillId="0" borderId="0" xfId="13" applyNumberFormat="1" applyFont="1" applyAlignment="1">
      <alignment vertical="center"/>
    </xf>
    <xf numFmtId="9" fontId="47" fillId="0" borderId="0" xfId="13" applyNumberFormat="1" applyFont="1" applyAlignment="1">
      <alignment vertical="center"/>
    </xf>
    <xf numFmtId="0" fontId="105" fillId="0" borderId="0" xfId="13" applyFont="1" applyAlignment="1">
      <alignment horizontal="center" vertical="center"/>
    </xf>
    <xf numFmtId="0" fontId="108" fillId="0" borderId="0" xfId="13" applyFont="1" applyAlignment="1">
      <alignment vertical="center"/>
    </xf>
    <xf numFmtId="164" fontId="83" fillId="0" borderId="0" xfId="13" applyNumberFormat="1" applyFont="1" applyAlignment="1">
      <alignment horizontal="left" vertical="center"/>
    </xf>
    <xf numFmtId="164" fontId="105" fillId="0" borderId="0" xfId="13" applyNumberFormat="1" applyFont="1" applyAlignment="1">
      <alignment horizontal="right" vertical="center"/>
    </xf>
    <xf numFmtId="164" fontId="47" fillId="0" borderId="0" xfId="13" applyNumberFormat="1" applyFont="1" applyAlignment="1">
      <alignment vertical="center"/>
    </xf>
    <xf numFmtId="164" fontId="47" fillId="0" borderId="0" xfId="13" applyNumberFormat="1" applyFont="1" applyAlignment="1">
      <alignment horizontal="center" vertical="center"/>
    </xf>
    <xf numFmtId="0" fontId="101" fillId="0" borderId="0" xfId="13" applyFont="1" applyAlignment="1">
      <alignment horizontal="right" vertical="center"/>
    </xf>
    <xf numFmtId="0" fontId="8" fillId="0" borderId="0" xfId="13" applyFont="1" applyAlignment="1">
      <alignment horizontal="left" vertical="center"/>
    </xf>
    <xf numFmtId="0" fontId="70" fillId="0" borderId="252" xfId="13" applyFont="1" applyBorder="1" applyAlignment="1">
      <alignment horizontal="center" vertical="center"/>
    </xf>
    <xf numFmtId="0" fontId="83" fillId="0" borderId="0" xfId="13" applyFont="1" applyAlignment="1">
      <alignment horizontal="left" vertical="center" indent="1"/>
    </xf>
    <xf numFmtId="3" fontId="105" fillId="0" borderId="0" xfId="13" applyNumberFormat="1" applyFont="1" applyAlignment="1">
      <alignment vertical="center"/>
    </xf>
    <xf numFmtId="0" fontId="110" fillId="0" borderId="17" xfId="13" applyFont="1" applyBorder="1" applyAlignment="1">
      <alignment vertical="center"/>
    </xf>
    <xf numFmtId="0" fontId="101" fillId="0" borderId="16" xfId="13" applyFont="1" applyBorder="1" applyAlignment="1">
      <alignment horizontal="center" vertical="center"/>
    </xf>
    <xf numFmtId="0" fontId="83" fillId="0" borderId="0" xfId="13" applyFont="1" applyAlignment="1">
      <alignment horizontal="center" vertical="center"/>
    </xf>
    <xf numFmtId="0" fontId="101" fillId="0" borderId="16" xfId="13" applyFont="1" applyBorder="1" applyAlignment="1">
      <alignment horizontal="center" vertical="center" textRotation="90"/>
    </xf>
    <xf numFmtId="0" fontId="83" fillId="0" borderId="16" xfId="13" applyFont="1" applyBorder="1" applyAlignment="1">
      <alignment horizontal="left" vertical="center" indent="1"/>
    </xf>
    <xf numFmtId="170" fontId="83" fillId="0" borderId="0" xfId="13" applyNumberFormat="1" applyFont="1" applyAlignment="1">
      <alignment horizontal="left" vertical="center"/>
    </xf>
    <xf numFmtId="3" fontId="105" fillId="0" borderId="0" xfId="13" applyNumberFormat="1" applyFont="1" applyAlignment="1">
      <alignment horizontal="center" vertical="center"/>
    </xf>
    <xf numFmtId="3" fontId="110" fillId="0" borderId="17" xfId="13" applyNumberFormat="1" applyFont="1" applyBorder="1" applyAlignment="1">
      <alignment horizontal="center" vertical="center"/>
    </xf>
    <xf numFmtId="0" fontId="101" fillId="0" borderId="16" xfId="13" applyFont="1" applyBorder="1" applyAlignment="1">
      <alignment vertical="center"/>
    </xf>
    <xf numFmtId="164" fontId="113" fillId="0" borderId="230" xfId="13" applyNumberFormat="1" applyFont="1" applyBorder="1" applyAlignment="1">
      <alignment textRotation="90"/>
    </xf>
    <xf numFmtId="164" fontId="113" fillId="0" borderId="253" xfId="13" applyNumberFormat="1" applyFont="1" applyBorder="1" applyAlignment="1">
      <alignment textRotation="90"/>
    </xf>
    <xf numFmtId="0" fontId="114" fillId="23" borderId="254" xfId="13" applyFont="1" applyFill="1" applyBorder="1" applyAlignment="1">
      <alignment textRotation="180"/>
    </xf>
    <xf numFmtId="0" fontId="114" fillId="23" borderId="255" xfId="13" applyFont="1" applyFill="1" applyBorder="1" applyAlignment="1">
      <alignment textRotation="180"/>
    </xf>
    <xf numFmtId="0" fontId="114" fillId="26" borderId="256" xfId="13" applyFont="1" applyFill="1" applyBorder="1" applyAlignment="1">
      <alignment textRotation="180"/>
    </xf>
    <xf numFmtId="0" fontId="114" fillId="26" borderId="257" xfId="13" applyFont="1" applyFill="1" applyBorder="1" applyAlignment="1">
      <alignment textRotation="180"/>
    </xf>
    <xf numFmtId="0" fontId="114" fillId="26" borderId="258" xfId="13" applyFont="1" applyFill="1" applyBorder="1" applyAlignment="1">
      <alignment textRotation="180"/>
    </xf>
    <xf numFmtId="0" fontId="114" fillId="26" borderId="259" xfId="13" applyFont="1" applyFill="1" applyBorder="1" applyAlignment="1">
      <alignment textRotation="180"/>
    </xf>
    <xf numFmtId="0" fontId="114" fillId="23" borderId="260" xfId="13" applyFont="1" applyFill="1" applyBorder="1" applyAlignment="1">
      <alignment textRotation="180"/>
    </xf>
    <xf numFmtId="0" fontId="114" fillId="23" borderId="261" xfId="13" applyFont="1" applyFill="1" applyBorder="1" applyAlignment="1">
      <alignment textRotation="180"/>
    </xf>
    <xf numFmtId="0" fontId="114" fillId="0" borderId="262" xfId="13" applyFont="1" applyBorder="1" applyAlignment="1">
      <alignment textRotation="180"/>
    </xf>
    <xf numFmtId="0" fontId="114" fillId="0" borderId="56" xfId="13" applyFont="1" applyBorder="1" applyAlignment="1">
      <alignment textRotation="180"/>
    </xf>
    <xf numFmtId="0" fontId="47" fillId="0" borderId="56" xfId="13" applyFont="1" applyBorder="1" applyAlignment="1">
      <alignment vertical="center"/>
    </xf>
    <xf numFmtId="0" fontId="47" fillId="0" borderId="235" xfId="13" applyFont="1" applyBorder="1" applyAlignment="1">
      <alignment vertical="center"/>
    </xf>
    <xf numFmtId="0" fontId="114" fillId="27" borderId="256" xfId="13" applyFont="1" applyFill="1" applyBorder="1" applyAlignment="1">
      <alignment textRotation="180"/>
    </xf>
    <xf numFmtId="0" fontId="114" fillId="27" borderId="257" xfId="13" applyFont="1" applyFill="1" applyBorder="1" applyAlignment="1">
      <alignment textRotation="180"/>
    </xf>
    <xf numFmtId="0" fontId="114" fillId="27" borderId="258" xfId="13" applyFont="1" applyFill="1" applyBorder="1" applyAlignment="1">
      <alignment textRotation="180"/>
    </xf>
    <xf numFmtId="0" fontId="114" fillId="27" borderId="259" xfId="13" applyFont="1" applyFill="1" applyBorder="1" applyAlignment="1">
      <alignment textRotation="180"/>
    </xf>
    <xf numFmtId="0" fontId="114" fillId="28" borderId="254" xfId="13" applyFont="1" applyFill="1" applyBorder="1" applyAlignment="1">
      <alignment textRotation="180"/>
    </xf>
    <xf numFmtId="0" fontId="114" fillId="28" borderId="255" xfId="13" applyFont="1" applyFill="1" applyBorder="1" applyAlignment="1">
      <alignment textRotation="180"/>
    </xf>
    <xf numFmtId="0" fontId="114" fillId="29" borderId="256" xfId="13" applyFont="1" applyFill="1" applyBorder="1" applyAlignment="1">
      <alignment textRotation="180"/>
    </xf>
    <xf numFmtId="0" fontId="114" fillId="29" borderId="257" xfId="13" applyFont="1" applyFill="1" applyBorder="1" applyAlignment="1">
      <alignment textRotation="180"/>
    </xf>
    <xf numFmtId="0" fontId="114" fillId="29" borderId="258" xfId="13" applyFont="1" applyFill="1" applyBorder="1" applyAlignment="1">
      <alignment textRotation="180"/>
    </xf>
    <xf numFmtId="0" fontId="114" fillId="29" borderId="259" xfId="13" applyFont="1" applyFill="1" applyBorder="1" applyAlignment="1">
      <alignment textRotation="180"/>
    </xf>
    <xf numFmtId="0" fontId="114" fillId="28" borderId="260" xfId="13" applyFont="1" applyFill="1" applyBorder="1" applyAlignment="1">
      <alignment textRotation="180"/>
    </xf>
    <xf numFmtId="0" fontId="114" fillId="28" borderId="261" xfId="13" applyFont="1" applyFill="1" applyBorder="1" applyAlignment="1">
      <alignment textRotation="180"/>
    </xf>
    <xf numFmtId="0" fontId="114" fillId="0" borderId="263" xfId="13" applyFont="1" applyBorder="1" applyAlignment="1">
      <alignment textRotation="180"/>
    </xf>
    <xf numFmtId="0" fontId="115" fillId="0" borderId="17" xfId="13" applyFont="1" applyBorder="1" applyAlignment="1">
      <alignment vertical="center"/>
    </xf>
    <xf numFmtId="0" fontId="115" fillId="0" borderId="16" xfId="13" applyFont="1" applyBorder="1" applyAlignment="1">
      <alignment vertical="center"/>
    </xf>
    <xf numFmtId="0" fontId="116" fillId="31" borderId="220" xfId="13" applyFont="1" applyFill="1" applyBorder="1" applyAlignment="1">
      <alignment vertical="center"/>
    </xf>
    <xf numFmtId="0" fontId="116" fillId="31" borderId="218" xfId="13" applyFont="1" applyFill="1" applyBorder="1" applyAlignment="1">
      <alignment vertical="center"/>
    </xf>
    <xf numFmtId="0" fontId="83" fillId="32" borderId="220" xfId="13" applyFont="1" applyFill="1" applyBorder="1" applyAlignment="1">
      <alignment vertical="center"/>
    </xf>
    <xf numFmtId="0" fontId="83" fillId="32" borderId="218" xfId="13" applyFont="1" applyFill="1" applyBorder="1" applyAlignment="1">
      <alignment vertical="center"/>
    </xf>
    <xf numFmtId="0" fontId="116" fillId="0" borderId="221" xfId="13" applyFont="1" applyBorder="1" applyAlignment="1">
      <alignment vertical="center"/>
    </xf>
    <xf numFmtId="0" fontId="116" fillId="29" borderId="220" xfId="13" applyFont="1" applyFill="1" applyBorder="1" applyAlignment="1">
      <alignment vertical="center"/>
    </xf>
    <xf numFmtId="0" fontId="116" fillId="29" borderId="218" xfId="13" applyFont="1" applyFill="1" applyBorder="1" applyAlignment="1">
      <alignment vertical="center"/>
    </xf>
    <xf numFmtId="0" fontId="83" fillId="34" borderId="220" xfId="13" applyFont="1" applyFill="1" applyBorder="1" applyAlignment="1">
      <alignment vertical="center"/>
    </xf>
    <xf numFmtId="0" fontId="83" fillId="34" borderId="218" xfId="13" applyFont="1" applyFill="1" applyBorder="1" applyAlignment="1">
      <alignment vertical="center"/>
    </xf>
    <xf numFmtId="0" fontId="83" fillId="37" borderId="220" xfId="13" applyFont="1" applyFill="1" applyBorder="1" applyAlignment="1">
      <alignment vertical="center"/>
    </xf>
    <xf numFmtId="0" fontId="83" fillId="37" borderId="218" xfId="13" applyFont="1" applyFill="1" applyBorder="1" applyAlignment="1">
      <alignment vertical="center"/>
    </xf>
    <xf numFmtId="0" fontId="121" fillId="42" borderId="220" xfId="13" applyFont="1" applyFill="1" applyBorder="1" applyAlignment="1">
      <alignment horizontal="center" vertical="center"/>
    </xf>
    <xf numFmtId="0" fontId="121" fillId="42" borderId="218" xfId="13" applyFont="1" applyFill="1" applyBorder="1" applyAlignment="1">
      <alignment horizontal="center" vertical="center"/>
    </xf>
    <xf numFmtId="0" fontId="115" fillId="0" borderId="248" xfId="13" applyFont="1" applyBorder="1" applyAlignment="1">
      <alignment horizontal="center" vertical="center"/>
    </xf>
    <xf numFmtId="0" fontId="115" fillId="0" borderId="0" xfId="13" applyFont="1" applyAlignment="1">
      <alignment horizontal="center" vertical="center"/>
    </xf>
    <xf numFmtId="0" fontId="83" fillId="23" borderId="61" xfId="13" applyFont="1" applyFill="1" applyBorder="1" applyAlignment="1">
      <alignment horizontal="left" vertical="center"/>
    </xf>
    <xf numFmtId="0" fontId="83" fillId="23" borderId="62" xfId="13" applyFont="1" applyFill="1" applyBorder="1" applyAlignment="1">
      <alignment horizontal="center" vertical="center"/>
    </xf>
    <xf numFmtId="0" fontId="83" fillId="23" borderId="62" xfId="13" applyFont="1" applyFill="1" applyBorder="1" applyAlignment="1">
      <alignment horizontal="right" vertical="center"/>
    </xf>
    <xf numFmtId="0" fontId="11" fillId="9" borderId="222" xfId="1" applyFont="1" applyFill="1" applyBorder="1" applyAlignment="1">
      <alignment horizontal="center" vertical="center" wrapText="1"/>
    </xf>
    <xf numFmtId="0" fontId="10" fillId="9" borderId="12" xfId="1" applyFont="1" applyFill="1" applyBorder="1" applyAlignment="1">
      <alignment horizontal="center" vertical="center"/>
    </xf>
    <xf numFmtId="164" fontId="11" fillId="2" borderId="105" xfId="27" applyNumberFormat="1" applyFont="1" applyFill="1" applyBorder="1" applyAlignment="1">
      <alignment horizontal="center" vertical="center" wrapText="1"/>
    </xf>
    <xf numFmtId="0" fontId="11" fillId="2" borderId="47" xfId="13" applyFont="1" applyFill="1" applyBorder="1" applyAlignment="1">
      <alignment horizontal="centerContinuous" vertical="center" wrapText="1"/>
    </xf>
    <xf numFmtId="0" fontId="7" fillId="2" borderId="219" xfId="13" applyFont="1" applyFill="1" applyBorder="1" applyAlignment="1">
      <alignment horizontal="centerContinuous" vertical="center"/>
    </xf>
    <xf numFmtId="0" fontId="8" fillId="2" borderId="158" xfId="13" applyFont="1" applyFill="1" applyBorder="1" applyAlignment="1">
      <alignment horizontal="centerContinuous" vertical="center"/>
    </xf>
    <xf numFmtId="0" fontId="8" fillId="2" borderId="238" xfId="13" applyFont="1" applyFill="1" applyBorder="1" applyAlignment="1">
      <alignment horizontal="centerContinuous" vertical="center"/>
    </xf>
    <xf numFmtId="0" fontId="11" fillId="2" borderId="105" xfId="7" applyFont="1" applyFill="1" applyBorder="1" applyAlignment="1">
      <alignment horizontal="center" vertical="center" wrapText="1"/>
    </xf>
    <xf numFmtId="0" fontId="7" fillId="2" borderId="158" xfId="13" applyFont="1" applyFill="1" applyBorder="1" applyAlignment="1">
      <alignment horizontal="centerContinuous" vertical="center"/>
    </xf>
    <xf numFmtId="0" fontId="11" fillId="3" borderId="270" xfId="13" applyFont="1" applyFill="1" applyBorder="1" applyAlignment="1">
      <alignment horizontal="centerContinuous" vertical="center" wrapText="1"/>
    </xf>
    <xf numFmtId="0" fontId="11" fillId="3" borderId="271" xfId="13" applyFont="1" applyFill="1" applyBorder="1" applyAlignment="1">
      <alignment horizontal="centerContinuous" vertical="center" wrapText="1"/>
    </xf>
    <xf numFmtId="0" fontId="11" fillId="3" borderId="271" xfId="7" applyFont="1" applyFill="1" applyBorder="1" applyAlignment="1">
      <alignment horizontal="center" vertical="center" wrapText="1"/>
    </xf>
    <xf numFmtId="4" fontId="11" fillId="3" borderId="105" xfId="30" applyNumberFormat="1" applyFont="1" applyFill="1" applyBorder="1" applyAlignment="1">
      <alignment horizontal="center" vertical="center" wrapText="1"/>
    </xf>
    <xf numFmtId="0" fontId="11" fillId="3" borderId="70" xfId="13" applyFont="1" applyFill="1" applyBorder="1" applyAlignment="1">
      <alignment vertical="center" wrapText="1"/>
    </xf>
    <xf numFmtId="0" fontId="11" fillId="0" borderId="22" xfId="21" applyFont="1" applyBorder="1" applyAlignment="1">
      <alignment vertical="center"/>
    </xf>
    <xf numFmtId="0" fontId="11" fillId="0" borderId="22" xfId="21" applyFont="1" applyBorder="1" applyAlignment="1">
      <alignment horizontal="left" vertical="center"/>
    </xf>
    <xf numFmtId="0" fontId="11" fillId="0" borderId="139" xfId="21" applyFont="1" applyBorder="1" applyAlignment="1">
      <alignment horizontal="left" vertical="center"/>
    </xf>
    <xf numFmtId="0" fontId="11" fillId="0" borderId="202" xfId="21" applyFont="1" applyBorder="1" applyAlignment="1">
      <alignment horizontal="left" vertical="center"/>
    </xf>
    <xf numFmtId="0" fontId="11" fillId="2" borderId="142" xfId="13" applyFont="1" applyFill="1" applyBorder="1" applyAlignment="1">
      <alignment horizontal="centerContinuous" vertical="center" wrapText="1"/>
    </xf>
    <xf numFmtId="0" fontId="11" fillId="2" borderId="6" xfId="13" applyFont="1" applyFill="1" applyBorder="1" applyAlignment="1">
      <alignment horizontal="centerContinuous" vertical="center" wrapText="1"/>
    </xf>
    <xf numFmtId="0" fontId="11" fillId="2" borderId="141" xfId="13" applyFont="1" applyFill="1" applyBorder="1" applyAlignment="1">
      <alignment horizontal="centerContinuous" vertical="center" wrapText="1"/>
    </xf>
    <xf numFmtId="0" fontId="11" fillId="2" borderId="83" xfId="13" applyFont="1" applyFill="1" applyBorder="1" applyAlignment="1">
      <alignment horizontal="centerContinuous" vertical="center" wrapText="1"/>
    </xf>
    <xf numFmtId="4" fontId="11" fillId="3" borderId="142" xfId="13" applyNumberFormat="1" applyFont="1" applyFill="1" applyBorder="1" applyAlignment="1">
      <alignment horizontal="centerContinuous" vertical="center" wrapText="1"/>
    </xf>
    <xf numFmtId="4" fontId="11" fillId="3" borderId="6" xfId="13" applyNumberFormat="1" applyFont="1" applyFill="1" applyBorder="1" applyAlignment="1">
      <alignment horizontal="centerContinuous" vertical="center" wrapText="1"/>
    </xf>
    <xf numFmtId="4" fontId="11" fillId="3" borderId="141" xfId="13" applyNumberFormat="1" applyFont="1" applyFill="1" applyBorder="1" applyAlignment="1">
      <alignment horizontal="centerContinuous" vertical="center" wrapText="1"/>
    </xf>
    <xf numFmtId="4" fontId="11" fillId="3" borderId="83" xfId="13" applyNumberFormat="1" applyFont="1" applyFill="1" applyBorder="1" applyAlignment="1">
      <alignment horizontal="centerContinuous" vertical="center" wrapText="1"/>
    </xf>
    <xf numFmtId="0" fontId="17" fillId="0" borderId="95" xfId="0" applyFont="1" applyBorder="1" applyAlignment="1">
      <alignment horizontal="center" vertical="center"/>
    </xf>
    <xf numFmtId="0" fontId="17" fillId="0" borderId="97" xfId="0" applyFont="1" applyBorder="1" applyAlignment="1">
      <alignment horizontal="center" vertical="center"/>
    </xf>
    <xf numFmtId="0" fontId="17" fillId="0" borderId="236" xfId="0" applyFont="1" applyBorder="1" applyAlignment="1">
      <alignment horizontal="center" vertical="center"/>
    </xf>
    <xf numFmtId="0" fontId="17" fillId="0" borderId="228" xfId="0" applyFont="1" applyBorder="1" applyAlignment="1">
      <alignment horizontal="center" vertical="center"/>
    </xf>
    <xf numFmtId="0" fontId="17" fillId="0" borderId="19" xfId="0" applyFont="1" applyBorder="1" applyAlignment="1">
      <alignment horizontal="justify" vertical="center" wrapText="1"/>
    </xf>
    <xf numFmtId="0" fontId="17" fillId="0" borderId="19" xfId="0" applyFont="1" applyBorder="1" applyAlignment="1">
      <alignment horizontal="right" vertical="center" wrapText="1"/>
    </xf>
    <xf numFmtId="0" fontId="17" fillId="0" borderId="0" xfId="0" applyFont="1" applyAlignment="1">
      <alignment horizontal="justify"/>
    </xf>
    <xf numFmtId="4" fontId="10" fillId="4" borderId="83" xfId="1" applyNumberFormat="1" applyFont="1" applyFill="1" applyBorder="1" applyAlignment="1">
      <alignment horizontal="center" vertical="center"/>
    </xf>
    <xf numFmtId="0" fontId="10" fillId="9" borderId="266" xfId="1" applyFont="1" applyFill="1" applyBorder="1" applyAlignment="1">
      <alignment horizontal="center" vertical="center"/>
    </xf>
    <xf numFmtId="4" fontId="10" fillId="9" borderId="270" xfId="1" applyNumberFormat="1" applyFont="1" applyFill="1" applyBorder="1" applyAlignment="1">
      <alignment horizontal="center" vertical="center"/>
    </xf>
    <xf numFmtId="4" fontId="10" fillId="9" borderId="268" xfId="1" applyNumberFormat="1" applyFont="1" applyFill="1" applyBorder="1" applyAlignment="1">
      <alignment horizontal="center" vertical="center"/>
    </xf>
    <xf numFmtId="0" fontId="10" fillId="9" borderId="268" xfId="1" applyFont="1" applyFill="1" applyBorder="1" applyAlignment="1">
      <alignment horizontal="center" vertical="center"/>
    </xf>
    <xf numFmtId="0" fontId="10" fillId="4" borderId="0" xfId="1" applyFont="1" applyFill="1" applyAlignment="1">
      <alignment horizontal="left" vertical="center"/>
    </xf>
    <xf numFmtId="0" fontId="10" fillId="9" borderId="266" xfId="1" applyFont="1" applyFill="1" applyBorder="1" applyAlignment="1">
      <alignment horizontal="right" vertical="center"/>
    </xf>
    <xf numFmtId="0" fontId="10" fillId="4" borderId="271" xfId="1" applyFont="1" applyFill="1" applyBorder="1" applyAlignment="1">
      <alignment horizontal="center" vertical="center"/>
    </xf>
    <xf numFmtId="4" fontId="10" fillId="4" borderId="271" xfId="1" applyNumberFormat="1" applyFont="1" applyFill="1" applyBorder="1" applyAlignment="1">
      <alignment horizontal="center" vertical="center"/>
    </xf>
    <xf numFmtId="0" fontId="10" fillId="9" borderId="230" xfId="1" applyFont="1" applyFill="1" applyBorder="1" applyAlignment="1">
      <alignment horizontal="center" vertical="center"/>
    </xf>
    <xf numFmtId="0" fontId="10" fillId="4" borderId="230" xfId="1" applyFont="1" applyFill="1" applyBorder="1" applyAlignment="1">
      <alignment horizontal="center" vertical="center"/>
    </xf>
    <xf numFmtId="0" fontId="10" fillId="4" borderId="266" xfId="1" applyFont="1" applyFill="1" applyBorder="1" applyAlignment="1">
      <alignment horizontal="left" vertical="center"/>
    </xf>
    <xf numFmtId="0" fontId="10" fillId="4" borderId="266" xfId="1" applyFont="1" applyFill="1" applyBorder="1" applyAlignment="1">
      <alignment horizontal="center" vertical="center"/>
    </xf>
    <xf numFmtId="0" fontId="10" fillId="4" borderId="251" xfId="1" applyFont="1" applyFill="1" applyBorder="1" applyAlignment="1">
      <alignment horizontal="center" vertical="center"/>
    </xf>
    <xf numFmtId="0" fontId="10" fillId="4" borderId="18" xfId="1" applyFont="1" applyFill="1" applyBorder="1" applyAlignment="1">
      <alignment horizontal="center" vertical="center"/>
    </xf>
    <xf numFmtId="0" fontId="10" fillId="4" borderId="19" xfId="1" applyFont="1" applyFill="1" applyBorder="1" applyAlignment="1">
      <alignment horizontal="center" vertical="center"/>
    </xf>
    <xf numFmtId="0" fontId="10" fillId="4" borderId="20" xfId="1" applyFont="1" applyFill="1" applyBorder="1" applyAlignment="1">
      <alignment horizontal="center" vertical="center"/>
    </xf>
    <xf numFmtId="0" fontId="21" fillId="4" borderId="43" xfId="1" applyFont="1" applyFill="1" applyBorder="1" applyAlignment="1">
      <alignment horizontal="center" vertical="center"/>
    </xf>
    <xf numFmtId="0" fontId="10" fillId="4" borderId="43" xfId="1" applyFont="1" applyFill="1" applyBorder="1" applyAlignment="1">
      <alignment horizontal="center" vertical="center" wrapText="1"/>
    </xf>
    <xf numFmtId="0" fontId="3" fillId="4" borderId="43" xfId="1" applyFont="1" applyFill="1" applyBorder="1" applyAlignment="1">
      <alignment horizontal="center" vertical="center" wrapText="1"/>
    </xf>
    <xf numFmtId="0" fontId="9" fillId="4" borderId="43" xfId="1" applyFont="1" applyFill="1" applyBorder="1" applyAlignment="1">
      <alignment horizontal="center" vertical="center"/>
    </xf>
    <xf numFmtId="4" fontId="10" fillId="4" borderId="119" xfId="1" applyNumberFormat="1" applyFont="1" applyFill="1" applyBorder="1" applyAlignment="1">
      <alignment horizontal="center" vertical="center" wrapText="1"/>
    </xf>
    <xf numFmtId="0" fontId="10" fillId="9" borderId="11" xfId="1" applyFont="1" applyFill="1" applyBorder="1" applyAlignment="1">
      <alignment horizontal="center" vertical="center" wrapText="1"/>
    </xf>
    <xf numFmtId="0" fontId="10" fillId="9" borderId="12" xfId="1" applyFont="1" applyFill="1" applyBorder="1" applyAlignment="1">
      <alignment horizontal="center" vertical="center" wrapText="1"/>
    </xf>
    <xf numFmtId="0" fontId="10" fillId="9" borderId="13" xfId="1" applyFont="1" applyFill="1" applyBorder="1" applyAlignment="1">
      <alignment horizontal="center" vertical="center" wrapText="1"/>
    </xf>
    <xf numFmtId="4" fontId="10" fillId="9" borderId="106" xfId="1" applyNumberFormat="1" applyFont="1" applyFill="1" applyBorder="1" applyAlignment="1">
      <alignment horizontal="center" vertical="center" wrapText="1"/>
    </xf>
    <xf numFmtId="0" fontId="0" fillId="0" borderId="265" xfId="0" applyBorder="1" applyAlignment="1">
      <alignment horizontal="center" vertical="center"/>
    </xf>
    <xf numFmtId="0" fontId="0" fillId="0" borderId="266" xfId="0" applyBorder="1" applyAlignment="1">
      <alignment horizontal="center" vertical="center"/>
    </xf>
    <xf numFmtId="0" fontId="0" fillId="0" borderId="203" xfId="0" applyBorder="1" applyAlignment="1">
      <alignment horizontal="center" vertical="center"/>
    </xf>
    <xf numFmtId="0" fontId="0" fillId="0" borderId="0" xfId="0" applyAlignment="1">
      <alignment horizontal="center" vertical="center"/>
    </xf>
    <xf numFmtId="4" fontId="10" fillId="9" borderId="119" xfId="1" applyNumberFormat="1" applyFont="1" applyFill="1" applyBorder="1" applyAlignment="1">
      <alignment horizontal="center" vertical="center" wrapText="1"/>
    </xf>
    <xf numFmtId="0" fontId="10" fillId="9" borderId="115" xfId="1" applyFont="1" applyFill="1" applyBorder="1" applyAlignment="1">
      <alignment horizontal="center" vertical="center" wrapText="1"/>
    </xf>
    <xf numFmtId="0" fontId="10" fillId="9" borderId="268" xfId="1" applyFont="1" applyFill="1" applyBorder="1" applyAlignment="1">
      <alignment horizontal="center" vertical="center" wrapText="1"/>
    </xf>
    <xf numFmtId="0" fontId="10" fillId="9" borderId="218" xfId="1" applyFont="1" applyFill="1" applyBorder="1" applyAlignment="1">
      <alignment horizontal="center" vertical="center"/>
    </xf>
    <xf numFmtId="0" fontId="127" fillId="53" borderId="269" xfId="0" applyFont="1" applyFill="1" applyBorder="1" applyAlignment="1">
      <alignment horizontal="center" vertical="center"/>
    </xf>
    <xf numFmtId="0" fontId="127" fillId="53" borderId="271" xfId="0" applyFont="1" applyFill="1" applyBorder="1" applyAlignment="1">
      <alignment horizontal="center" vertical="center"/>
    </xf>
    <xf numFmtId="0" fontId="0" fillId="0" borderId="271" xfId="0" applyBorder="1" applyAlignment="1">
      <alignment horizontal="center"/>
    </xf>
    <xf numFmtId="0" fontId="10" fillId="9" borderId="13" xfId="1" applyFont="1" applyFill="1" applyBorder="1" applyAlignment="1">
      <alignment horizontal="right" vertical="center" wrapText="1"/>
    </xf>
    <xf numFmtId="4" fontId="10" fillId="9" borderId="12" xfId="1" applyNumberFormat="1" applyFont="1" applyFill="1" applyBorder="1" applyAlignment="1">
      <alignment horizontal="center" vertical="center" wrapText="1"/>
    </xf>
    <xf numFmtId="0" fontId="0" fillId="0" borderId="270" xfId="0" applyBorder="1" applyAlignment="1">
      <alignment horizontal="center"/>
    </xf>
    <xf numFmtId="0" fontId="10" fillId="4" borderId="211" xfId="1" applyFont="1" applyFill="1" applyBorder="1" applyAlignment="1">
      <alignment horizontal="center" vertical="center"/>
    </xf>
    <xf numFmtId="4" fontId="10" fillId="9" borderId="271" xfId="1" applyNumberFormat="1" applyFont="1" applyFill="1" applyBorder="1" applyAlignment="1">
      <alignment horizontal="center" vertical="center"/>
    </xf>
    <xf numFmtId="0" fontId="10" fillId="9" borderId="11" xfId="1" applyFont="1" applyFill="1" applyBorder="1" applyAlignment="1">
      <alignment horizontal="center" vertical="center"/>
    </xf>
    <xf numFmtId="0" fontId="10" fillId="9" borderId="106" xfId="1" applyFont="1" applyFill="1" applyBorder="1" applyAlignment="1">
      <alignment horizontal="center" vertical="center"/>
    </xf>
    <xf numFmtId="0" fontId="36" fillId="3" borderId="123" xfId="6" applyFont="1" applyFill="1" applyBorder="1" applyAlignment="1">
      <alignment horizontal="centerContinuous" vertical="center"/>
    </xf>
    <xf numFmtId="0" fontId="7" fillId="3" borderId="271" xfId="6" applyFont="1" applyFill="1" applyBorder="1" applyAlignment="1">
      <alignment horizontal="centerContinuous" vertical="center"/>
    </xf>
    <xf numFmtId="1" fontId="7" fillId="3" borderId="271" xfId="6" applyNumberFormat="1" applyFont="1" applyFill="1" applyBorder="1" applyAlignment="1">
      <alignment horizontal="centerContinuous" vertical="center"/>
    </xf>
    <xf numFmtId="166" fontId="7" fillId="3" borderId="271" xfId="6" applyNumberFormat="1" applyFont="1" applyFill="1" applyBorder="1" applyAlignment="1">
      <alignment horizontal="centerContinuous" vertical="center"/>
    </xf>
    <xf numFmtId="3" fontId="36" fillId="3" borderId="271" xfId="6" applyNumberFormat="1" applyFont="1" applyFill="1" applyBorder="1" applyAlignment="1">
      <alignment horizontal="centerContinuous" vertical="center"/>
    </xf>
    <xf numFmtId="4" fontId="36" fillId="3" borderId="271" xfId="6" applyNumberFormat="1" applyFont="1" applyFill="1" applyBorder="1" applyAlignment="1">
      <alignment horizontal="centerContinuous" vertical="center"/>
    </xf>
    <xf numFmtId="3" fontId="7" fillId="3" borderId="271" xfId="6" applyNumberFormat="1" applyFont="1" applyFill="1" applyBorder="1" applyAlignment="1">
      <alignment horizontal="centerContinuous" vertical="center"/>
    </xf>
    <xf numFmtId="178" fontId="7" fillId="3" borderId="271" xfId="6" applyNumberFormat="1" applyFont="1" applyFill="1" applyBorder="1" applyAlignment="1">
      <alignment horizontal="centerContinuous" vertical="center"/>
    </xf>
    <xf numFmtId="0" fontId="11" fillId="0" borderId="266" xfId="6" applyFont="1" applyBorder="1" applyAlignment="1">
      <alignment horizontal="right" vertical="center"/>
    </xf>
    <xf numFmtId="170" fontId="8" fillId="3" borderId="123" xfId="20" applyFont="1" applyFill="1" applyBorder="1" applyAlignment="1">
      <alignment horizontal="center" vertical="center"/>
    </xf>
    <xf numFmtId="0" fontId="8" fillId="3" borderId="271" xfId="3" applyFont="1" applyFill="1" applyBorder="1" applyAlignment="1">
      <alignment horizontal="right" vertical="center"/>
    </xf>
    <xf numFmtId="0" fontId="9" fillId="0" borderId="270" xfId="6" applyFont="1" applyBorder="1" applyAlignment="1">
      <alignment vertical="center"/>
    </xf>
    <xf numFmtId="0" fontId="9" fillId="0" borderId="268" xfId="6" applyFont="1" applyBorder="1" applyAlignment="1">
      <alignment vertical="center"/>
    </xf>
    <xf numFmtId="0" fontId="9" fillId="0" borderId="268" xfId="6" applyFont="1" applyBorder="1" applyAlignment="1">
      <alignment horizontal="right" vertical="center"/>
    </xf>
    <xf numFmtId="0" fontId="9" fillId="0" borderId="268" xfId="6" applyFont="1" applyBorder="1" applyAlignment="1">
      <alignment horizontal="right"/>
    </xf>
    <xf numFmtId="178" fontId="9" fillId="0" borderId="268" xfId="3" applyNumberFormat="1" applyFont="1" applyBorder="1" applyAlignment="1">
      <alignment horizontal="center" vertical="center"/>
    </xf>
    <xf numFmtId="179" fontId="9" fillId="0" borderId="268" xfId="3" applyNumberFormat="1" applyFont="1" applyBorder="1" applyAlignment="1">
      <alignment horizontal="center" vertical="center"/>
    </xf>
    <xf numFmtId="0" fontId="22" fillId="0" borderId="268" xfId="6" applyFont="1" applyBorder="1"/>
    <xf numFmtId="0" fontId="22" fillId="0" borderId="268" xfId="6" applyFont="1" applyBorder="1" applyAlignment="1">
      <alignment horizontal="justify" vertical="center"/>
    </xf>
    <xf numFmtId="166" fontId="8" fillId="3" borderId="123" xfId="3" applyNumberFormat="1" applyFont="1" applyFill="1" applyBorder="1" applyAlignment="1">
      <alignment horizontal="center" vertical="center"/>
    </xf>
    <xf numFmtId="0" fontId="8" fillId="3" borderId="271" xfId="3" applyFont="1" applyFill="1" applyBorder="1" applyAlignment="1">
      <alignment horizontal="centerContinuous" vertical="center"/>
    </xf>
    <xf numFmtId="0" fontId="9" fillId="3" borderId="271" xfId="3" applyFont="1" applyFill="1" applyBorder="1" applyAlignment="1">
      <alignment horizontal="centerContinuous" vertical="center"/>
    </xf>
    <xf numFmtId="166" fontId="47" fillId="3" borderId="104" xfId="3" applyNumberFormat="1" applyFont="1" applyFill="1" applyBorder="1" applyAlignment="1">
      <alignment horizontal="center" vertical="center"/>
    </xf>
    <xf numFmtId="2" fontId="34" fillId="0" borderId="30" xfId="3" applyNumberFormat="1" applyFont="1" applyBorder="1" applyAlignment="1">
      <alignment horizontal="center"/>
    </xf>
    <xf numFmtId="2" fontId="34" fillId="0" borderId="211" xfId="3" applyNumberFormat="1" applyFont="1" applyBorder="1" applyAlignment="1">
      <alignment horizontal="center"/>
    </xf>
    <xf numFmtId="1" fontId="34" fillId="0" borderId="211" xfId="3" applyNumberFormat="1" applyFont="1" applyBorder="1" applyAlignment="1">
      <alignment horizontal="center"/>
    </xf>
    <xf numFmtId="166" fontId="34" fillId="0" borderId="211" xfId="3" applyNumberFormat="1" applyFont="1" applyBorder="1" applyAlignment="1">
      <alignment horizontal="center"/>
    </xf>
    <xf numFmtId="3" fontId="34" fillId="0" borderId="211" xfId="3" applyNumberFormat="1" applyFont="1" applyBorder="1" applyAlignment="1">
      <alignment horizontal="center"/>
    </xf>
    <xf numFmtId="4" fontId="34" fillId="0" borderId="211" xfId="3" applyNumberFormat="1" applyFont="1" applyBorder="1" applyAlignment="1">
      <alignment horizontal="center"/>
    </xf>
    <xf numFmtId="165" fontId="34" fillId="0" borderId="211" xfId="3" applyNumberFormat="1" applyFont="1" applyBorder="1" applyAlignment="1">
      <alignment horizontal="center"/>
    </xf>
    <xf numFmtId="178" fontId="34" fillId="0" borderId="211" xfId="3" applyNumberFormat="1" applyFont="1" applyBorder="1" applyAlignment="1">
      <alignment horizontal="center"/>
    </xf>
    <xf numFmtId="2" fontId="34" fillId="0" borderId="123" xfId="3" applyNumberFormat="1" applyFont="1" applyBorder="1" applyAlignment="1">
      <alignment horizontal="center"/>
    </xf>
    <xf numFmtId="2" fontId="34" fillId="0" borderId="271" xfId="3" applyNumberFormat="1" applyFont="1" applyBorder="1" applyAlignment="1">
      <alignment horizontal="center"/>
    </xf>
    <xf numFmtId="1" fontId="34" fillId="0" borderId="271" xfId="3" applyNumberFormat="1" applyFont="1" applyBorder="1" applyAlignment="1">
      <alignment horizontal="center"/>
    </xf>
    <xf numFmtId="166" fontId="34" fillId="0" borderId="271" xfId="3" applyNumberFormat="1" applyFont="1" applyBorder="1" applyAlignment="1">
      <alignment horizontal="center"/>
    </xf>
    <xf numFmtId="3" fontId="34" fillId="0" borderId="271" xfId="3" applyNumberFormat="1" applyFont="1" applyBorder="1" applyAlignment="1">
      <alignment horizontal="center"/>
    </xf>
    <xf numFmtId="4" fontId="34" fillId="0" borderId="271" xfId="3" applyNumberFormat="1" applyFont="1" applyBorder="1" applyAlignment="1">
      <alignment horizontal="center"/>
    </xf>
    <xf numFmtId="165" fontId="34" fillId="0" borderId="271" xfId="3" applyNumberFormat="1" applyFont="1" applyBorder="1" applyAlignment="1">
      <alignment horizontal="center"/>
    </xf>
    <xf numFmtId="178" fontId="34" fillId="0" borderId="271" xfId="3" applyNumberFormat="1" applyFont="1" applyBorder="1" applyAlignment="1">
      <alignment horizontal="center"/>
    </xf>
    <xf numFmtId="2" fontId="34" fillId="0" borderId="104" xfId="3" applyNumberFormat="1" applyFont="1" applyBorder="1" applyAlignment="1">
      <alignment horizontal="center"/>
    </xf>
    <xf numFmtId="2" fontId="34" fillId="0" borderId="105" xfId="3" applyNumberFormat="1" applyFont="1" applyBorder="1" applyAlignment="1">
      <alignment horizontal="center"/>
    </xf>
    <xf numFmtId="1" fontId="34" fillId="0" borderId="105" xfId="3" applyNumberFormat="1" applyFont="1" applyBorder="1" applyAlignment="1">
      <alignment horizontal="center"/>
    </xf>
    <xf numFmtId="166" fontId="34" fillId="0" borderId="105" xfId="3" applyNumberFormat="1" applyFont="1" applyBorder="1" applyAlignment="1">
      <alignment horizontal="center"/>
    </xf>
    <xf numFmtId="3" fontId="34" fillId="0" borderId="105" xfId="3" applyNumberFormat="1" applyFont="1" applyBorder="1" applyAlignment="1">
      <alignment horizontal="center"/>
    </xf>
    <xf numFmtId="4" fontId="34" fillId="0" borderId="105" xfId="3" applyNumberFormat="1" applyFont="1" applyBorder="1" applyAlignment="1">
      <alignment horizontal="center"/>
    </xf>
    <xf numFmtId="165" fontId="34" fillId="0" borderId="105" xfId="3" applyNumberFormat="1" applyFont="1" applyBorder="1" applyAlignment="1">
      <alignment horizontal="center"/>
    </xf>
    <xf numFmtId="178" fontId="34" fillId="0" borderId="105" xfId="3" applyNumberFormat="1" applyFont="1" applyBorder="1" applyAlignment="1">
      <alignment horizontal="center"/>
    </xf>
    <xf numFmtId="179" fontId="7" fillId="3" borderId="122" xfId="6" applyNumberFormat="1" applyFont="1" applyFill="1" applyBorder="1" applyAlignment="1">
      <alignment horizontal="centerContinuous" vertical="center"/>
    </xf>
    <xf numFmtId="0" fontId="22" fillId="0" borderId="226" xfId="6" applyFont="1" applyBorder="1"/>
    <xf numFmtId="179" fontId="34" fillId="0" borderId="161" xfId="3" applyNumberFormat="1" applyFont="1" applyBorder="1" applyAlignment="1">
      <alignment horizontal="center"/>
    </xf>
    <xf numFmtId="179" fontId="34" fillId="0" borderId="122" xfId="3" applyNumberFormat="1" applyFont="1" applyBorder="1" applyAlignment="1">
      <alignment horizontal="center"/>
    </xf>
    <xf numFmtId="179" fontId="34" fillId="0" borderId="106" xfId="3" applyNumberFormat="1" applyFont="1" applyBorder="1" applyAlignment="1">
      <alignment horizontal="center"/>
    </xf>
    <xf numFmtId="0" fontId="36" fillId="0" borderId="266" xfId="6" applyFont="1" applyBorder="1" applyAlignment="1">
      <alignment vertical="center"/>
    </xf>
    <xf numFmtId="0" fontId="36" fillId="0" borderId="266" xfId="6" applyFont="1" applyBorder="1" applyAlignment="1">
      <alignment horizontal="left" vertical="center"/>
    </xf>
    <xf numFmtId="0" fontId="36" fillId="0" borderId="266" xfId="6" applyFont="1" applyBorder="1"/>
    <xf numFmtId="0" fontId="36" fillId="0" borderId="24" xfId="6" applyFont="1" applyBorder="1" applyAlignment="1">
      <alignment vertical="center"/>
    </xf>
    <xf numFmtId="0" fontId="36" fillId="0" borderId="161" xfId="6" applyFont="1" applyBorder="1"/>
    <xf numFmtId="0" fontId="8" fillId="3" borderId="268" xfId="6" applyFont="1" applyFill="1" applyBorder="1" applyAlignment="1">
      <alignment horizontal="centerContinuous" vertical="center"/>
    </xf>
    <xf numFmtId="0" fontId="36" fillId="3" borderId="268" xfId="6" applyFont="1" applyFill="1" applyBorder="1" applyAlignment="1">
      <alignment horizontal="centerContinuous" vertical="center"/>
    </xf>
    <xf numFmtId="0" fontId="8" fillId="3" borderId="270" xfId="6" applyFont="1" applyFill="1" applyBorder="1" applyAlignment="1">
      <alignment horizontal="centerContinuous" vertical="center"/>
    </xf>
    <xf numFmtId="0" fontId="8" fillId="3" borderId="269" xfId="6" applyFont="1" applyFill="1" applyBorder="1" applyAlignment="1">
      <alignment horizontal="centerContinuous" vertical="center"/>
    </xf>
    <xf numFmtId="0" fontId="77" fillId="3" borderId="268" xfId="6" applyFont="1" applyFill="1" applyBorder="1" applyAlignment="1">
      <alignment horizontal="centerContinuous" vertical="center"/>
    </xf>
    <xf numFmtId="0" fontId="77" fillId="3" borderId="269" xfId="6" applyFont="1" applyFill="1" applyBorder="1" applyAlignment="1">
      <alignment horizontal="centerContinuous" vertical="center"/>
    </xf>
    <xf numFmtId="0" fontId="70" fillId="3" borderId="268" xfId="6" applyFont="1" applyFill="1" applyBorder="1" applyAlignment="1">
      <alignment horizontal="centerContinuous" vertical="center"/>
    </xf>
    <xf numFmtId="166" fontId="9" fillId="0" borderId="30" xfId="6" applyNumberFormat="1" applyFont="1" applyBorder="1" applyAlignment="1">
      <alignment horizontal="right" vertical="center"/>
    </xf>
    <xf numFmtId="0" fontId="9" fillId="0" borderId="211" xfId="6" applyFont="1" applyBorder="1" applyAlignment="1">
      <alignment horizontal="center" vertical="center"/>
    </xf>
    <xf numFmtId="164" fontId="9" fillId="0" borderId="211" xfId="6" applyNumberFormat="1" applyFont="1" applyBorder="1" applyAlignment="1">
      <alignment horizontal="center" vertical="center"/>
    </xf>
    <xf numFmtId="0" fontId="9" fillId="0" borderId="211" xfId="6" applyFont="1" applyBorder="1" applyAlignment="1">
      <alignment horizontal="left" vertical="center"/>
    </xf>
    <xf numFmtId="0" fontId="9" fillId="0" borderId="161" xfId="6" applyFont="1" applyBorder="1" applyAlignment="1">
      <alignment horizontal="center" vertical="center"/>
    </xf>
    <xf numFmtId="4" fontId="77" fillId="0" borderId="123" xfId="6" quotePrefix="1" applyNumberFormat="1" applyFont="1" applyBorder="1" applyAlignment="1">
      <alignment horizontal="center" vertical="center"/>
    </xf>
    <xf numFmtId="0" fontId="9" fillId="0" borderId="271" xfId="6" applyFont="1" applyBorder="1" applyAlignment="1">
      <alignment horizontal="center" vertical="center"/>
    </xf>
    <xf numFmtId="164" fontId="9" fillId="0" borderId="271" xfId="6" applyNumberFormat="1" applyFont="1" applyBorder="1" applyAlignment="1">
      <alignment horizontal="center" vertical="center"/>
    </xf>
    <xf numFmtId="0" fontId="9" fillId="0" borderId="271" xfId="6" applyFont="1" applyBorder="1" applyAlignment="1">
      <alignment horizontal="left" vertical="center"/>
    </xf>
    <xf numFmtId="0" fontId="9" fillId="0" borderId="122" xfId="6" applyFont="1" applyBorder="1" applyAlignment="1">
      <alignment horizontal="center" vertical="center"/>
    </xf>
    <xf numFmtId="4" fontId="77" fillId="0" borderId="104" xfId="6" quotePrefix="1" applyNumberFormat="1" applyFont="1" applyBorder="1" applyAlignment="1">
      <alignment horizontal="center" vertical="center"/>
    </xf>
    <xf numFmtId="0" fontId="9" fillId="0" borderId="70" xfId="6" applyFont="1" applyBorder="1" applyAlignment="1">
      <alignment horizontal="center" vertical="center"/>
    </xf>
    <xf numFmtId="0" fontId="9" fillId="0" borderId="105" xfId="6" applyFont="1" applyBorder="1" applyAlignment="1">
      <alignment horizontal="center" vertical="center"/>
    </xf>
    <xf numFmtId="0" fontId="9" fillId="0" borderId="105" xfId="6" applyFont="1" applyBorder="1" applyAlignment="1">
      <alignment horizontal="left" vertical="center"/>
    </xf>
    <xf numFmtId="0" fontId="9" fillId="0" borderId="106" xfId="6" applyFont="1" applyBorder="1" applyAlignment="1">
      <alignment horizontal="center" vertical="center"/>
    </xf>
    <xf numFmtId="0" fontId="11" fillId="0" borderId="230" xfId="6" applyFont="1" applyBorder="1" applyAlignment="1">
      <alignment vertical="center"/>
    </xf>
    <xf numFmtId="0" fontId="11" fillId="0" borderId="0" xfId="6" applyFont="1"/>
    <xf numFmtId="0" fontId="11" fillId="0" borderId="231" xfId="6" applyFont="1" applyBorder="1" applyAlignment="1">
      <alignment horizontal="left" vertical="center"/>
    </xf>
    <xf numFmtId="0" fontId="11" fillId="0" borderId="225" xfId="6" applyFont="1" applyBorder="1"/>
    <xf numFmtId="0" fontId="11" fillId="0" borderId="16" xfId="6" applyFont="1" applyBorder="1" applyAlignment="1">
      <alignment vertical="center"/>
    </xf>
    <xf numFmtId="0" fontId="11" fillId="0" borderId="0" xfId="6" applyFont="1" applyAlignment="1">
      <alignment vertical="center"/>
    </xf>
    <xf numFmtId="0" fontId="11" fillId="0" borderId="46" xfId="6" applyFont="1" applyBorder="1" applyAlignment="1">
      <alignment vertical="top"/>
    </xf>
    <xf numFmtId="0" fontId="11" fillId="0" borderId="234" xfId="6" applyFont="1" applyBorder="1" applyAlignment="1">
      <alignment vertical="center"/>
    </xf>
    <xf numFmtId="0" fontId="11" fillId="0" borderId="228" xfId="6" applyFont="1" applyBorder="1"/>
    <xf numFmtId="0" fontId="11" fillId="3" borderId="70" xfId="6" applyFont="1" applyFill="1" applyBorder="1" applyAlignment="1">
      <alignment horizontal="center" vertical="center" wrapText="1"/>
    </xf>
    <xf numFmtId="0" fontId="11" fillId="3" borderId="105" xfId="1" applyFont="1" applyFill="1" applyBorder="1" applyAlignment="1">
      <alignment horizontal="center" vertical="center"/>
    </xf>
    <xf numFmtId="0" fontId="11" fillId="3" borderId="105" xfId="6" applyFont="1" applyFill="1" applyBorder="1" applyAlignment="1">
      <alignment horizontal="center" vertical="center" wrapText="1"/>
    </xf>
    <xf numFmtId="0" fontId="11" fillId="3" borderId="234" xfId="21" applyFont="1" applyFill="1" applyBorder="1" applyAlignment="1">
      <alignment horizontal="centerContinuous" vertical="center"/>
    </xf>
    <xf numFmtId="0" fontId="11" fillId="3" borderId="56" xfId="21" applyFont="1" applyFill="1" applyBorder="1" applyAlignment="1">
      <alignment horizontal="centerContinuous" vertical="center"/>
    </xf>
    <xf numFmtId="0" fontId="11" fillId="3" borderId="235" xfId="21" applyFont="1" applyFill="1" applyBorder="1" applyAlignment="1">
      <alignment horizontal="centerContinuous" vertical="center"/>
    </xf>
    <xf numFmtId="2" fontId="10" fillId="0" borderId="223" xfId="6" applyNumberFormat="1" applyFont="1" applyBorder="1" applyAlignment="1">
      <alignment horizontal="center" vertical="center"/>
    </xf>
    <xf numFmtId="164" fontId="10" fillId="0" borderId="223" xfId="6" applyNumberFormat="1" applyFont="1" applyBorder="1" applyAlignment="1">
      <alignment horizontal="center" vertical="center" wrapText="1"/>
    </xf>
    <xf numFmtId="164" fontId="10" fillId="0" borderId="223" xfId="6" applyNumberFormat="1" applyFont="1" applyBorder="1" applyAlignment="1">
      <alignment horizontal="center" vertical="center"/>
    </xf>
    <xf numFmtId="2" fontId="10" fillId="0" borderId="223" xfId="6" applyNumberFormat="1" applyFont="1" applyBorder="1" applyAlignment="1">
      <alignment horizontal="center" vertical="center" wrapText="1"/>
    </xf>
    <xf numFmtId="2" fontId="10" fillId="0" borderId="228" xfId="6" applyNumberFormat="1" applyFont="1" applyBorder="1" applyAlignment="1">
      <alignment horizontal="center" vertical="center"/>
    </xf>
    <xf numFmtId="164" fontId="10" fillId="0" borderId="217" xfId="6" applyNumberFormat="1" applyFont="1" applyBorder="1" applyAlignment="1">
      <alignment horizontal="center" vertical="center"/>
    </xf>
    <xf numFmtId="164" fontId="10" fillId="0" borderId="217" xfId="6" applyNumberFormat="1" applyFont="1" applyBorder="1" applyAlignment="1">
      <alignment horizontal="center" vertical="center" wrapText="1"/>
    </xf>
    <xf numFmtId="2" fontId="10" fillId="0" borderId="217" xfId="6" applyNumberFormat="1" applyFont="1" applyBorder="1" applyAlignment="1">
      <alignment horizontal="center" vertical="center" wrapText="1"/>
    </xf>
    <xf numFmtId="2" fontId="10" fillId="0" borderId="122" xfId="6" applyNumberFormat="1" applyFont="1" applyBorder="1" applyAlignment="1">
      <alignment horizontal="center" vertical="center"/>
    </xf>
    <xf numFmtId="0" fontId="11" fillId="3" borderId="115" xfId="21" applyFont="1" applyFill="1" applyBorder="1" applyAlignment="1">
      <alignment horizontal="centerContinuous" vertical="center"/>
    </xf>
    <xf numFmtId="0" fontId="11" fillId="3" borderId="221" xfId="21" applyFont="1" applyFill="1" applyBorder="1" applyAlignment="1">
      <alignment horizontal="centerContinuous" vertical="center"/>
    </xf>
    <xf numFmtId="0" fontId="11" fillId="3" borderId="226" xfId="21" applyFont="1" applyFill="1" applyBorder="1" applyAlignment="1">
      <alignment horizontal="centerContinuous" vertical="center"/>
    </xf>
    <xf numFmtId="164" fontId="10" fillId="0" borderId="105" xfId="6" applyNumberFormat="1" applyFont="1" applyBorder="1" applyAlignment="1">
      <alignment horizontal="center" vertical="center"/>
    </xf>
    <xf numFmtId="164" fontId="10" fillId="0" borderId="105" xfId="6" applyNumberFormat="1" applyFont="1" applyBorder="1" applyAlignment="1">
      <alignment horizontal="center" vertical="center" wrapText="1"/>
    </xf>
    <xf numFmtId="2" fontId="10" fillId="0" borderId="105" xfId="6" applyNumberFormat="1" applyFont="1" applyBorder="1" applyAlignment="1">
      <alignment horizontal="center" vertical="center" wrapText="1"/>
    </xf>
    <xf numFmtId="2" fontId="10" fillId="0" borderId="106" xfId="6" applyNumberFormat="1" applyFont="1" applyBorder="1" applyAlignment="1">
      <alignment horizontal="center" vertical="center"/>
    </xf>
    <xf numFmtId="2" fontId="81" fillId="0" borderId="271" xfId="1" applyNumberFormat="1" applyFont="1" applyBorder="1" applyAlignment="1">
      <alignment horizontal="center" vertical="center"/>
    </xf>
    <xf numFmtId="2" fontId="9" fillId="4" borderId="271" xfId="1" applyNumberFormat="1" applyFont="1" applyFill="1" applyBorder="1" applyAlignment="1">
      <alignment horizontal="center" vertical="center"/>
    </xf>
    <xf numFmtId="2" fontId="9" fillId="0" borderId="271" xfId="1" applyNumberFormat="1" applyFont="1" applyBorder="1" applyAlignment="1">
      <alignment horizontal="center" vertical="center"/>
    </xf>
    <xf numFmtId="0" fontId="9" fillId="4" borderId="230" xfId="13" applyFont="1" applyFill="1" applyBorder="1" applyAlignment="1">
      <alignment vertical="center"/>
    </xf>
    <xf numFmtId="0" fontId="9" fillId="4" borderId="231" xfId="13" applyFont="1" applyFill="1" applyBorder="1" applyAlignment="1">
      <alignment vertical="center"/>
    </xf>
    <xf numFmtId="0" fontId="9" fillId="4" borderId="251" xfId="13" applyFont="1" applyFill="1" applyBorder="1" applyAlignment="1">
      <alignment vertical="center"/>
    </xf>
    <xf numFmtId="0" fontId="9" fillId="4" borderId="16" xfId="13" applyFont="1" applyFill="1" applyBorder="1" applyAlignment="1">
      <alignment vertical="center"/>
    </xf>
    <xf numFmtId="0" fontId="9" fillId="4" borderId="0" xfId="13" applyFont="1" applyFill="1" applyAlignment="1">
      <alignment vertical="center"/>
    </xf>
    <xf numFmtId="0" fontId="9" fillId="4" borderId="17" xfId="13" applyFont="1" applyFill="1" applyBorder="1" applyAlignment="1">
      <alignment vertical="center"/>
    </xf>
    <xf numFmtId="0" fontId="9" fillId="4" borderId="248" xfId="13" applyFont="1" applyFill="1" applyBorder="1" applyAlignment="1">
      <alignment vertical="center"/>
    </xf>
    <xf numFmtId="0" fontId="9" fillId="4" borderId="162" xfId="13" applyFont="1" applyFill="1" applyBorder="1" applyAlignment="1">
      <alignment vertical="center"/>
    </xf>
    <xf numFmtId="0" fontId="9" fillId="4" borderId="156" xfId="13" applyFont="1" applyFill="1" applyBorder="1" applyAlignment="1">
      <alignment vertical="center"/>
    </xf>
    <xf numFmtId="0" fontId="92" fillId="0" borderId="0" xfId="6" applyFont="1" applyAlignment="1">
      <alignment vertical="center"/>
    </xf>
    <xf numFmtId="0" fontId="11" fillId="0" borderId="0" xfId="21" applyFont="1" applyAlignment="1">
      <alignment vertical="center"/>
    </xf>
    <xf numFmtId="0" fontId="11" fillId="0" borderId="0" xfId="21" applyFont="1" applyAlignment="1">
      <alignment horizontal="left" vertical="center"/>
    </xf>
    <xf numFmtId="0" fontId="11" fillId="2" borderId="270" xfId="13" applyFont="1" applyFill="1" applyBorder="1" applyAlignment="1">
      <alignment horizontal="centerContinuous" vertical="center" wrapText="1"/>
    </xf>
    <xf numFmtId="0" fontId="11" fillId="2" borderId="268" xfId="13" applyFont="1" applyFill="1" applyBorder="1" applyAlignment="1">
      <alignment horizontal="centerContinuous" vertical="center" wrapText="1"/>
    </xf>
    <xf numFmtId="0" fontId="11" fillId="2" borderId="270" xfId="13" applyFont="1" applyFill="1" applyBorder="1" applyAlignment="1">
      <alignment horizontal="centerContinuous" vertical="center"/>
    </xf>
    <xf numFmtId="0" fontId="11" fillId="2" borderId="268" xfId="13" applyFont="1" applyFill="1" applyBorder="1" applyAlignment="1">
      <alignment horizontal="centerContinuous" vertical="center"/>
    </xf>
    <xf numFmtId="0" fontId="11" fillId="0" borderId="21" xfId="21" applyFont="1" applyBorder="1" applyAlignment="1">
      <alignment vertical="center"/>
    </xf>
    <xf numFmtId="0" fontId="11" fillId="0" borderId="23" xfId="21" applyFont="1" applyBorder="1" applyAlignment="1">
      <alignment horizontal="left" vertical="center"/>
    </xf>
    <xf numFmtId="0" fontId="11" fillId="0" borderId="16" xfId="21" applyFont="1" applyBorder="1" applyAlignment="1">
      <alignment vertical="center"/>
    </xf>
    <xf numFmtId="0" fontId="11" fillId="0" borderId="17" xfId="21" applyFont="1" applyBorder="1" applyAlignment="1">
      <alignment horizontal="left" vertical="center"/>
    </xf>
    <xf numFmtId="1" fontId="80" fillId="15" borderId="30" xfId="28" applyNumberFormat="1" applyFont="1" applyFill="1" applyBorder="1" applyAlignment="1">
      <alignment horizontal="center" vertical="center"/>
    </xf>
    <xf numFmtId="1" fontId="9" fillId="15" borderId="211" xfId="28" applyNumberFormat="1" applyFont="1" applyFill="1" applyBorder="1" applyAlignment="1">
      <alignment horizontal="center" vertical="center"/>
    </xf>
    <xf numFmtId="167" fontId="124" fillId="0" borderId="211" xfId="13" applyNumberFormat="1" applyFont="1" applyBorder="1" applyAlignment="1">
      <alignment horizontal="center" vertical="center"/>
    </xf>
    <xf numFmtId="2" fontId="80" fillId="0" borderId="211" xfId="1" applyNumberFormat="1" applyFont="1" applyBorder="1" applyAlignment="1">
      <alignment horizontal="center" vertical="center"/>
    </xf>
    <xf numFmtId="1" fontId="80" fillId="0" borderId="211" xfId="1" applyNumberFormat="1" applyFont="1" applyBorder="1" applyAlignment="1">
      <alignment horizontal="center" vertical="center"/>
    </xf>
    <xf numFmtId="4" fontId="80" fillId="0" borderId="211" xfId="7" applyNumberFormat="1" applyFont="1" applyBorder="1" applyAlignment="1">
      <alignment horizontal="center" vertical="center"/>
    </xf>
    <xf numFmtId="165" fontId="9" fillId="0" borderId="161" xfId="7" applyNumberFormat="1" applyFont="1" applyBorder="1" applyAlignment="1">
      <alignment horizontal="center" vertical="center"/>
    </xf>
    <xf numFmtId="1" fontId="80" fillId="15" borderId="123" xfId="28" applyNumberFormat="1" applyFont="1" applyFill="1" applyBorder="1" applyAlignment="1">
      <alignment horizontal="center" vertical="center"/>
    </xf>
    <xf numFmtId="1" fontId="9" fillId="15" borderId="271" xfId="28" applyNumberFormat="1" applyFont="1" applyFill="1" applyBorder="1" applyAlignment="1">
      <alignment horizontal="center" vertical="center"/>
    </xf>
    <xf numFmtId="167" fontId="124" fillId="0" borderId="271" xfId="13" applyNumberFormat="1" applyFont="1" applyBorder="1" applyAlignment="1">
      <alignment horizontal="center" vertical="center"/>
    </xf>
    <xf numFmtId="2" fontId="80" fillId="0" borderId="271" xfId="1" applyNumberFormat="1" applyFont="1" applyBorder="1" applyAlignment="1">
      <alignment horizontal="center" vertical="center"/>
    </xf>
    <xf numFmtId="1" fontId="80" fillId="0" borderId="271" xfId="1" applyNumberFormat="1" applyFont="1" applyBorder="1" applyAlignment="1">
      <alignment horizontal="center" vertical="center"/>
    </xf>
    <xf numFmtId="4" fontId="80" fillId="0" borderId="271" xfId="7" applyNumberFormat="1" applyFont="1" applyBorder="1" applyAlignment="1">
      <alignment horizontal="center" vertical="center"/>
    </xf>
    <xf numFmtId="165" fontId="9" fillId="0" borderId="122" xfId="7" applyNumberFormat="1" applyFont="1" applyBorder="1" applyAlignment="1">
      <alignment horizontal="center" vertical="center"/>
    </xf>
    <xf numFmtId="2" fontId="80" fillId="4" borderId="271" xfId="1" applyNumberFormat="1" applyFont="1" applyFill="1" applyBorder="1" applyAlignment="1">
      <alignment horizontal="center" vertical="center"/>
    </xf>
    <xf numFmtId="165" fontId="9" fillId="4" borderId="122" xfId="7" applyNumberFormat="1" applyFont="1" applyFill="1" applyBorder="1" applyAlignment="1">
      <alignment horizontal="center" vertical="center"/>
    </xf>
    <xf numFmtId="0" fontId="9" fillId="15" borderId="123" xfId="28" applyFont="1" applyFill="1" applyBorder="1" applyAlignment="1">
      <alignment horizontal="center" vertical="center"/>
    </xf>
    <xf numFmtId="0" fontId="9" fillId="15" borderId="271" xfId="28" applyFont="1" applyFill="1" applyBorder="1" applyAlignment="1">
      <alignment horizontal="center" vertical="center"/>
    </xf>
    <xf numFmtId="1" fontId="9" fillId="0" borderId="271" xfId="1" applyNumberFormat="1" applyFont="1" applyBorder="1" applyAlignment="1">
      <alignment horizontal="center" vertical="center"/>
    </xf>
    <xf numFmtId="2" fontId="9" fillId="0" borderId="271" xfId="7" applyNumberFormat="1" applyFont="1" applyBorder="1" applyAlignment="1">
      <alignment horizontal="center" vertical="center"/>
    </xf>
    <xf numFmtId="4" fontId="9" fillId="0" borderId="271" xfId="7" applyNumberFormat="1" applyFont="1" applyBorder="1" applyAlignment="1">
      <alignment horizontal="center" vertical="center"/>
    </xf>
    <xf numFmtId="2" fontId="9" fillId="0" borderId="271" xfId="7" applyNumberFormat="1" applyFont="1" applyBorder="1" applyAlignment="1">
      <alignment vertical="center"/>
    </xf>
    <xf numFmtId="0" fontId="9" fillId="15" borderId="104" xfId="28" applyFont="1" applyFill="1" applyBorder="1" applyAlignment="1">
      <alignment horizontal="center" vertical="center"/>
    </xf>
    <xf numFmtId="0" fontId="9" fillId="15" borderId="105" xfId="28" applyFont="1" applyFill="1" applyBorder="1" applyAlignment="1">
      <alignment horizontal="center" vertical="center"/>
    </xf>
    <xf numFmtId="1" fontId="9" fillId="0" borderId="105" xfId="1" applyNumberFormat="1" applyFont="1" applyBorder="1" applyAlignment="1">
      <alignment horizontal="center" vertical="center"/>
    </xf>
    <xf numFmtId="2" fontId="9" fillId="0" borderId="105" xfId="7" applyNumberFormat="1" applyFont="1" applyBorder="1" applyAlignment="1">
      <alignment horizontal="center" vertical="center"/>
    </xf>
    <xf numFmtId="4" fontId="9" fillId="0" borderId="105" xfId="7" applyNumberFormat="1" applyFont="1" applyBorder="1" applyAlignment="1">
      <alignment horizontal="center" vertical="center"/>
    </xf>
    <xf numFmtId="165" fontId="9" fillId="0" borderId="106" xfId="7" applyNumberFormat="1" applyFont="1" applyBorder="1" applyAlignment="1">
      <alignment horizontal="center" vertical="center"/>
    </xf>
    <xf numFmtId="0" fontId="11" fillId="2" borderId="84" xfId="13" applyFont="1" applyFill="1" applyBorder="1" applyAlignment="1">
      <alignment horizontal="centerContinuous" vertical="center" wrapText="1"/>
    </xf>
    <xf numFmtId="1" fontId="129" fillId="15" borderId="30" xfId="28" applyNumberFormat="1" applyFont="1" applyFill="1" applyBorder="1" applyAlignment="1">
      <alignment horizontal="center" vertical="center"/>
    </xf>
    <xf numFmtId="1" fontId="10" fillId="15" borderId="211" xfId="28" applyNumberFormat="1" applyFont="1" applyFill="1" applyBorder="1" applyAlignment="1">
      <alignment horizontal="center" vertical="center"/>
    </xf>
    <xf numFmtId="167" fontId="130" fillId="0" borderId="211" xfId="13" applyNumberFormat="1" applyFont="1" applyBorder="1" applyAlignment="1">
      <alignment horizontal="center" vertical="center"/>
    </xf>
    <xf numFmtId="167" fontId="17" fillId="44" borderId="211" xfId="13" applyNumberFormat="1" applyFont="1" applyFill="1" applyBorder="1" applyAlignment="1">
      <alignment horizontal="center" vertical="center"/>
    </xf>
    <xf numFmtId="177" fontId="129" fillId="0" borderId="211" xfId="2" applyNumberFormat="1" applyFont="1" applyBorder="1" applyAlignment="1">
      <alignment horizontal="center" vertical="center"/>
    </xf>
    <xf numFmtId="9" fontId="10" fillId="0" borderId="211" xfId="2" applyFont="1" applyBorder="1" applyAlignment="1">
      <alignment horizontal="center" vertical="center"/>
    </xf>
    <xf numFmtId="9" fontId="129" fillId="0" borderId="211" xfId="2" applyFont="1" applyBorder="1" applyAlignment="1">
      <alignment horizontal="center" vertical="center"/>
    </xf>
    <xf numFmtId="185" fontId="129" fillId="0" borderId="211" xfId="27" applyNumberFormat="1" applyFont="1" applyBorder="1" applyAlignment="1">
      <alignment horizontal="center" vertical="center"/>
    </xf>
    <xf numFmtId="9" fontId="10" fillId="0" borderId="161" xfId="2" applyFont="1" applyBorder="1" applyAlignment="1">
      <alignment horizontal="center" vertical="center"/>
    </xf>
    <xf numFmtId="1" fontId="129" fillId="15" borderId="123" xfId="28" applyNumberFormat="1" applyFont="1" applyFill="1" applyBorder="1" applyAlignment="1">
      <alignment horizontal="center" vertical="center"/>
    </xf>
    <xf numFmtId="1" fontId="10" fillId="15" borderId="271" xfId="28" applyNumberFormat="1" applyFont="1" applyFill="1" applyBorder="1" applyAlignment="1">
      <alignment horizontal="center" vertical="center"/>
    </xf>
    <xf numFmtId="167" fontId="130" fillId="0" borderId="271" xfId="13" applyNumberFormat="1" applyFont="1" applyBorder="1" applyAlignment="1">
      <alignment horizontal="center" vertical="center"/>
    </xf>
    <xf numFmtId="167" fontId="17" fillId="44" borderId="271" xfId="13" applyNumberFormat="1" applyFont="1" applyFill="1" applyBorder="1" applyAlignment="1">
      <alignment horizontal="center" vertical="center"/>
    </xf>
    <xf numFmtId="177" fontId="129" fillId="0" borderId="271" xfId="2" applyNumberFormat="1" applyFont="1" applyBorder="1" applyAlignment="1">
      <alignment horizontal="center" vertical="center"/>
    </xf>
    <xf numFmtId="9" fontId="10" fillId="0" borderId="271" xfId="2" applyFont="1" applyBorder="1" applyAlignment="1">
      <alignment horizontal="center" vertical="center"/>
    </xf>
    <xf numFmtId="9" fontId="129" fillId="0" borderId="271" xfId="2" applyFont="1" applyBorder="1" applyAlignment="1">
      <alignment horizontal="center" vertical="center"/>
    </xf>
    <xf numFmtId="185" fontId="129" fillId="0" borderId="271" xfId="27" applyNumberFormat="1" applyFont="1" applyBorder="1" applyAlignment="1">
      <alignment horizontal="center" vertical="center"/>
    </xf>
    <xf numFmtId="9" fontId="129" fillId="0" borderId="122" xfId="2" applyFont="1" applyBorder="1" applyAlignment="1">
      <alignment horizontal="center" vertical="center"/>
    </xf>
    <xf numFmtId="9" fontId="129" fillId="4" borderId="271" xfId="2" applyFont="1" applyFill="1" applyBorder="1" applyAlignment="1">
      <alignment horizontal="center" vertical="center"/>
    </xf>
    <xf numFmtId="9" fontId="10" fillId="4" borderId="271" xfId="2" applyFont="1" applyFill="1" applyBorder="1" applyAlignment="1">
      <alignment horizontal="center" vertical="center"/>
    </xf>
    <xf numFmtId="9" fontId="10" fillId="0" borderId="122" xfId="2" applyFont="1" applyBorder="1" applyAlignment="1">
      <alignment horizontal="center" vertical="center"/>
    </xf>
    <xf numFmtId="1" fontId="10" fillId="15" borderId="123" xfId="28" applyNumberFormat="1" applyFont="1" applyFill="1" applyBorder="1" applyAlignment="1">
      <alignment horizontal="center" vertical="center"/>
    </xf>
    <xf numFmtId="185" fontId="10" fillId="0" borderId="271" xfId="27" applyNumberFormat="1" applyFont="1" applyBorder="1" applyAlignment="1">
      <alignment horizontal="center" vertical="center"/>
    </xf>
    <xf numFmtId="177" fontId="10" fillId="0" borderId="271" xfId="2" applyNumberFormat="1" applyFont="1" applyBorder="1" applyAlignment="1">
      <alignment horizontal="center" vertical="center"/>
    </xf>
    <xf numFmtId="167" fontId="131" fillId="0" borderId="271" xfId="13" applyNumberFormat="1" applyFont="1" applyBorder="1" applyAlignment="1">
      <alignment horizontal="center" vertical="center"/>
    </xf>
    <xf numFmtId="1" fontId="10" fillId="15" borderId="104" xfId="28" applyNumberFormat="1" applyFont="1" applyFill="1" applyBorder="1" applyAlignment="1">
      <alignment horizontal="center" vertical="center"/>
    </xf>
    <xf numFmtId="1" fontId="10" fillId="15" borderId="105" xfId="28" applyNumberFormat="1" applyFont="1" applyFill="1" applyBorder="1" applyAlignment="1">
      <alignment horizontal="center" vertical="center"/>
    </xf>
    <xf numFmtId="167" fontId="130" fillId="0" borderId="105" xfId="13" applyNumberFormat="1" applyFont="1" applyBorder="1" applyAlignment="1">
      <alignment horizontal="center" vertical="center"/>
    </xf>
    <xf numFmtId="167" fontId="17" fillId="44" borderId="105" xfId="13" applyNumberFormat="1" applyFont="1" applyFill="1" applyBorder="1" applyAlignment="1">
      <alignment horizontal="center" vertical="center"/>
    </xf>
    <xf numFmtId="177" fontId="10" fillId="0" borderId="105" xfId="2" applyNumberFormat="1" applyFont="1" applyBorder="1" applyAlignment="1">
      <alignment horizontal="center" vertical="center"/>
    </xf>
    <xf numFmtId="9" fontId="10" fillId="0" borderId="105" xfId="2" applyFont="1" applyBorder="1" applyAlignment="1">
      <alignment horizontal="center" vertical="center"/>
    </xf>
    <xf numFmtId="185" fontId="10" fillId="0" borderId="105" xfId="27" applyNumberFormat="1" applyFont="1" applyBorder="1" applyAlignment="1">
      <alignment horizontal="center" vertical="center"/>
    </xf>
    <xf numFmtId="9" fontId="10" fillId="0" borderId="106" xfId="2" applyFont="1" applyBorder="1" applyAlignment="1">
      <alignment horizontal="center" vertical="center"/>
    </xf>
    <xf numFmtId="0" fontId="7" fillId="2" borderId="238" xfId="13" applyFont="1" applyFill="1" applyBorder="1" applyAlignment="1">
      <alignment horizontal="centerContinuous" vertical="center"/>
    </xf>
    <xf numFmtId="4" fontId="11" fillId="3" borderId="7" xfId="13" applyNumberFormat="1" applyFont="1" applyFill="1" applyBorder="1" applyAlignment="1">
      <alignment horizontal="centerContinuous" vertical="center" wrapText="1"/>
    </xf>
    <xf numFmtId="4" fontId="11" fillId="3" borderId="106" xfId="30" applyNumberFormat="1" applyFont="1" applyFill="1" applyBorder="1" applyAlignment="1">
      <alignment horizontal="center" vertical="center" wrapText="1"/>
    </xf>
    <xf numFmtId="4" fontId="129" fillId="0" borderId="30" xfId="31" applyNumberFormat="1" applyFont="1" applyBorder="1" applyAlignment="1">
      <alignment horizontal="center" vertical="center"/>
    </xf>
    <xf numFmtId="3" fontId="10" fillId="0" borderId="211" xfId="31" applyNumberFormat="1" applyFont="1" applyBorder="1" applyAlignment="1">
      <alignment horizontal="center" vertical="center"/>
    </xf>
    <xf numFmtId="166" fontId="130" fillId="0" borderId="211" xfId="13" applyNumberFormat="1" applyFont="1" applyBorder="1" applyAlignment="1">
      <alignment horizontal="center" vertical="center"/>
    </xf>
    <xf numFmtId="166" fontId="129" fillId="0" borderId="211" xfId="13" applyNumberFormat="1" applyFont="1" applyBorder="1" applyAlignment="1">
      <alignment horizontal="center" vertical="center"/>
    </xf>
    <xf numFmtId="3" fontId="129" fillId="0" borderId="211" xfId="13" applyNumberFormat="1" applyFont="1" applyBorder="1" applyAlignment="1">
      <alignment horizontal="center" vertical="center"/>
    </xf>
    <xf numFmtId="4" fontId="129" fillId="0" borderId="211" xfId="13" applyNumberFormat="1" applyFont="1" applyBorder="1" applyAlignment="1">
      <alignment horizontal="center" vertical="center"/>
    </xf>
    <xf numFmtId="165" fontId="129" fillId="0" borderId="211" xfId="2" applyNumberFormat="1" applyFont="1" applyBorder="1" applyAlignment="1">
      <alignment horizontal="center" vertical="center"/>
    </xf>
    <xf numFmtId="165" fontId="129" fillId="0" borderId="211" xfId="30" applyNumberFormat="1" applyFont="1" applyBorder="1" applyAlignment="1">
      <alignment horizontal="center" vertical="center"/>
    </xf>
    <xf numFmtId="185" fontId="129" fillId="44" borderId="211" xfId="30" applyNumberFormat="1" applyFont="1" applyFill="1" applyBorder="1" applyAlignment="1">
      <alignment horizontal="center" vertical="center"/>
    </xf>
    <xf numFmtId="4" fontId="129" fillId="0" borderId="211" xfId="30" applyNumberFormat="1" applyFont="1" applyBorder="1" applyAlignment="1">
      <alignment horizontal="center" vertical="center"/>
    </xf>
    <xf numFmtId="4" fontId="129" fillId="0" borderId="161" xfId="30" applyNumberFormat="1" applyFont="1" applyBorder="1" applyAlignment="1">
      <alignment horizontal="center" vertical="center"/>
    </xf>
    <xf numFmtId="4" fontId="129" fillId="0" borderId="123" xfId="31" applyNumberFormat="1" applyFont="1" applyBorder="1" applyAlignment="1">
      <alignment horizontal="center" vertical="center"/>
    </xf>
    <xf numFmtId="3" fontId="10" fillId="0" borderId="271" xfId="31" applyNumberFormat="1" applyFont="1" applyBorder="1" applyAlignment="1">
      <alignment horizontal="center" vertical="center"/>
    </xf>
    <xf numFmtId="166" fontId="130" fillId="0" borderId="271" xfId="13" applyNumberFormat="1" applyFont="1" applyBorder="1" applyAlignment="1">
      <alignment horizontal="center" vertical="center"/>
    </xf>
    <xf numFmtId="166" fontId="129" fillId="0" borderId="271" xfId="13" applyNumberFormat="1" applyFont="1" applyBorder="1" applyAlignment="1">
      <alignment horizontal="center" vertical="center"/>
    </xf>
    <xf numFmtId="3" fontId="129" fillId="0" borderId="271" xfId="13" applyNumberFormat="1" applyFont="1" applyBorder="1" applyAlignment="1">
      <alignment horizontal="center" vertical="center"/>
    </xf>
    <xf numFmtId="4" fontId="129" fillId="0" borderId="271" xfId="13" applyNumberFormat="1" applyFont="1" applyBorder="1" applyAlignment="1">
      <alignment horizontal="center" vertical="center"/>
    </xf>
    <xf numFmtId="165" fontId="129" fillId="0" borderId="271" xfId="2" applyNumberFormat="1" applyFont="1" applyBorder="1" applyAlignment="1">
      <alignment horizontal="center" vertical="center"/>
    </xf>
    <xf numFmtId="165" fontId="129" fillId="0" borderId="271" xfId="30" applyNumberFormat="1" applyFont="1" applyBorder="1" applyAlignment="1">
      <alignment horizontal="center" vertical="center"/>
    </xf>
    <xf numFmtId="185" fontId="129" fillId="44" borderId="271" xfId="30" applyNumberFormat="1" applyFont="1" applyFill="1" applyBorder="1" applyAlignment="1">
      <alignment horizontal="center" vertical="center"/>
    </xf>
    <xf numFmtId="4" fontId="129" fillId="0" borderId="271" xfId="30" applyNumberFormat="1" applyFont="1" applyBorder="1" applyAlignment="1">
      <alignment horizontal="center" vertical="center"/>
    </xf>
    <xf numFmtId="4" fontId="129" fillId="0" borderId="122" xfId="30" applyNumberFormat="1" applyFont="1" applyBorder="1" applyAlignment="1">
      <alignment horizontal="center" vertical="center"/>
    </xf>
    <xf numFmtId="4" fontId="10" fillId="0" borderId="123" xfId="31" applyNumberFormat="1" applyFont="1" applyBorder="1" applyAlignment="1">
      <alignment horizontal="center" vertical="center"/>
    </xf>
    <xf numFmtId="3" fontId="130" fillId="0" borderId="271" xfId="13" applyNumberFormat="1" applyFont="1" applyBorder="1" applyAlignment="1">
      <alignment horizontal="center" vertical="center"/>
    </xf>
    <xf numFmtId="4" fontId="130" fillId="0" borderId="271" xfId="13" applyNumberFormat="1" applyFont="1" applyBorder="1" applyAlignment="1">
      <alignment horizontal="center" vertical="center"/>
    </xf>
    <xf numFmtId="165" fontId="10" fillId="0" borderId="271" xfId="2" applyNumberFormat="1" applyFont="1" applyBorder="1" applyAlignment="1">
      <alignment horizontal="center" vertical="center"/>
    </xf>
    <xf numFmtId="165" fontId="10" fillId="0" borderId="271" xfId="30" applyNumberFormat="1" applyFont="1" applyBorder="1" applyAlignment="1">
      <alignment horizontal="center" vertical="center"/>
    </xf>
    <xf numFmtId="185" fontId="10" fillId="44" borderId="271" xfId="30" applyNumberFormat="1" applyFont="1" applyFill="1" applyBorder="1" applyAlignment="1">
      <alignment horizontal="center" vertical="center"/>
    </xf>
    <xf numFmtId="4" fontId="10" fillId="0" borderId="271" xfId="30" applyNumberFormat="1" applyFont="1" applyBorder="1" applyAlignment="1">
      <alignment horizontal="center" vertical="center"/>
    </xf>
    <xf numFmtId="4" fontId="10" fillId="0" borderId="122" xfId="30" applyNumberFormat="1" applyFont="1" applyBorder="1" applyAlignment="1">
      <alignment horizontal="center" vertical="center"/>
    </xf>
    <xf numFmtId="4" fontId="10" fillId="0" borderId="104" xfId="31" applyNumberFormat="1" applyFont="1" applyBorder="1" applyAlignment="1">
      <alignment horizontal="center" vertical="center"/>
    </xf>
    <xf numFmtId="3" fontId="10" fillId="0" borderId="105" xfId="31" applyNumberFormat="1" applyFont="1" applyBorder="1" applyAlignment="1">
      <alignment horizontal="center" vertical="center"/>
    </xf>
    <xf numFmtId="166" fontId="130" fillId="0" borderId="105" xfId="13" applyNumberFormat="1" applyFont="1" applyBorder="1" applyAlignment="1">
      <alignment horizontal="center" vertical="center"/>
    </xf>
    <xf numFmtId="3" fontId="130" fillId="0" borderId="105" xfId="13" applyNumberFormat="1" applyFont="1" applyBorder="1" applyAlignment="1">
      <alignment horizontal="center" vertical="center"/>
    </xf>
    <xf numFmtId="4" fontId="130" fillId="0" borderId="105" xfId="13" applyNumberFormat="1" applyFont="1" applyBorder="1" applyAlignment="1">
      <alignment horizontal="center" vertical="center"/>
    </xf>
    <xf numFmtId="165" fontId="10" fillId="0" borderId="105" xfId="2" applyNumberFormat="1" applyFont="1" applyBorder="1" applyAlignment="1">
      <alignment horizontal="center" vertical="center"/>
    </xf>
    <xf numFmtId="165" fontId="10" fillId="0" borderId="105" xfId="30" applyNumberFormat="1" applyFont="1" applyBorder="1" applyAlignment="1">
      <alignment horizontal="center" vertical="center"/>
    </xf>
    <xf numFmtId="185" fontId="10" fillId="44" borderId="105" xfId="30" applyNumberFormat="1" applyFont="1" applyFill="1" applyBorder="1" applyAlignment="1">
      <alignment horizontal="center" vertical="center"/>
    </xf>
    <xf numFmtId="4" fontId="10" fillId="0" borderId="105" xfId="30" applyNumberFormat="1" applyFont="1" applyBorder="1" applyAlignment="1">
      <alignment horizontal="center" vertical="center"/>
    </xf>
    <xf numFmtId="4" fontId="10" fillId="0" borderId="106" xfId="30" applyNumberFormat="1" applyFont="1" applyBorder="1" applyAlignment="1">
      <alignment horizontal="center" vertical="center"/>
    </xf>
    <xf numFmtId="0" fontId="8" fillId="3" borderId="274" xfId="3" applyFont="1" applyFill="1" applyBorder="1" applyAlignment="1">
      <alignment horizontal="centerContinuous" vertical="center"/>
    </xf>
    <xf numFmtId="0" fontId="9" fillId="0" borderId="271" xfId="3" applyFont="1" applyBorder="1" applyAlignment="1">
      <alignment horizontal="center"/>
    </xf>
    <xf numFmtId="2" fontId="23" fillId="0" borderId="271" xfId="25" applyNumberFormat="1" applyFont="1" applyBorder="1" applyAlignment="1">
      <alignment horizontal="center" vertical="center"/>
    </xf>
    <xf numFmtId="0" fontId="9" fillId="0" borderId="105" xfId="3" applyFont="1" applyBorder="1" applyAlignment="1">
      <alignment horizontal="center"/>
    </xf>
    <xf numFmtId="2" fontId="23" fillId="0" borderId="105" xfId="25" applyNumberFormat="1" applyFont="1" applyBorder="1" applyAlignment="1">
      <alignment horizontal="center" vertical="center"/>
    </xf>
    <xf numFmtId="0" fontId="11" fillId="0" borderId="115" xfId="0" applyFont="1" applyBorder="1" applyAlignment="1">
      <alignment horizontal="center" vertical="center"/>
    </xf>
    <xf numFmtId="0" fontId="9" fillId="0" borderId="0" xfId="6" applyFont="1" applyAlignment="1">
      <alignment vertical="center"/>
    </xf>
    <xf numFmtId="0" fontId="8" fillId="0" borderId="0" xfId="6" applyFont="1" applyAlignment="1">
      <alignment vertical="center"/>
    </xf>
    <xf numFmtId="0" fontId="8" fillId="0" borderId="0" xfId="6" applyFont="1" applyAlignment="1">
      <alignment horizontal="left" vertical="center"/>
    </xf>
    <xf numFmtId="167" fontId="8" fillId="0" borderId="271" xfId="6" applyNumberFormat="1" applyFont="1" applyBorder="1" applyAlignment="1">
      <alignment horizontal="center" vertical="center"/>
    </xf>
    <xf numFmtId="0" fontId="8" fillId="0" borderId="271" xfId="6" applyFont="1" applyBorder="1" applyAlignment="1">
      <alignment horizontal="center" vertical="center"/>
    </xf>
    <xf numFmtId="0" fontId="8" fillId="0" borderId="271" xfId="6" applyFont="1" applyBorder="1" applyAlignment="1">
      <alignment horizontal="left" vertical="center"/>
    </xf>
    <xf numFmtId="167" fontId="8" fillId="0" borderId="123" xfId="6" applyNumberFormat="1" applyFont="1" applyBorder="1" applyAlignment="1">
      <alignment horizontal="center" vertical="center"/>
    </xf>
    <xf numFmtId="167" fontId="8" fillId="0" borderId="104" xfId="6" applyNumberFormat="1" applyFont="1" applyBorder="1" applyAlignment="1">
      <alignment horizontal="center" vertical="center"/>
    </xf>
    <xf numFmtId="167" fontId="8" fillId="0" borderId="105" xfId="6" applyNumberFormat="1" applyFont="1" applyBorder="1" applyAlignment="1">
      <alignment horizontal="center" vertical="center"/>
    </xf>
    <xf numFmtId="0" fontId="8" fillId="0" borderId="105" xfId="6" applyFont="1" applyBorder="1" applyAlignment="1">
      <alignment horizontal="center" vertical="center"/>
    </xf>
    <xf numFmtId="0" fontId="8" fillId="0" borderId="105" xfId="6" applyFont="1" applyBorder="1" applyAlignment="1">
      <alignment horizontal="left" vertical="center"/>
    </xf>
    <xf numFmtId="0" fontId="11" fillId="0" borderId="202" xfId="6" applyFont="1" applyBorder="1" applyAlignment="1">
      <alignment vertical="center"/>
    </xf>
    <xf numFmtId="0" fontId="10" fillId="0" borderId="0" xfId="6" applyFont="1"/>
    <xf numFmtId="0" fontId="10" fillId="0" borderId="17" xfId="6" applyFont="1" applyBorder="1"/>
    <xf numFmtId="0" fontId="11" fillId="3" borderId="123" xfId="6" applyFont="1" applyFill="1" applyBorder="1" applyAlignment="1">
      <alignment horizontal="center" vertical="center"/>
    </xf>
    <xf numFmtId="0" fontId="11" fillId="3" borderId="271" xfId="6" applyFont="1" applyFill="1" applyBorder="1" applyAlignment="1">
      <alignment horizontal="center" vertical="center"/>
    </xf>
    <xf numFmtId="0" fontId="11" fillId="0" borderId="0" xfId="6" applyFont="1" applyAlignment="1">
      <alignment horizontal="right"/>
    </xf>
    <xf numFmtId="167" fontId="11" fillId="0" borderId="123" xfId="6" applyNumberFormat="1" applyFont="1" applyBorder="1" applyAlignment="1">
      <alignment horizontal="center" vertical="center"/>
    </xf>
    <xf numFmtId="167" fontId="11" fillId="0" borderId="271" xfId="6" applyNumberFormat="1" applyFont="1" applyBorder="1" applyAlignment="1">
      <alignment horizontal="center" vertical="center"/>
    </xf>
    <xf numFmtId="0" fontId="11" fillId="0" borderId="271" xfId="6" applyFont="1" applyBorder="1" applyAlignment="1">
      <alignment horizontal="center" vertical="center"/>
    </xf>
    <xf numFmtId="0" fontId="11" fillId="0" borderId="271" xfId="6" applyFont="1" applyBorder="1" applyAlignment="1">
      <alignment horizontal="left" vertical="center"/>
    </xf>
    <xf numFmtId="0" fontId="10" fillId="10" borderId="0" xfId="6" applyFont="1" applyFill="1"/>
    <xf numFmtId="0" fontId="132" fillId="0" borderId="0" xfId="3" applyFont="1" applyAlignment="1">
      <alignment horizontal="justify" vertical="center" wrapText="1"/>
    </xf>
    <xf numFmtId="0" fontId="10" fillId="0" borderId="0" xfId="3" applyFont="1" applyAlignment="1">
      <alignment horizontal="left" vertical="center" indent="1"/>
    </xf>
    <xf numFmtId="0" fontId="10" fillId="0" borderId="0" xfId="3" quotePrefix="1" applyFont="1" applyAlignment="1">
      <alignment horizontal="left" vertical="center" indent="3"/>
    </xf>
    <xf numFmtId="0" fontId="10" fillId="0" borderId="0" xfId="3" applyFont="1" applyAlignment="1">
      <alignment horizontal="justify" vertical="center"/>
    </xf>
    <xf numFmtId="0" fontId="10" fillId="0" borderId="0" xfId="3" applyFont="1" applyAlignment="1">
      <alignment horizontal="left" vertical="center" indent="3"/>
    </xf>
    <xf numFmtId="0" fontId="10" fillId="0" borderId="0" xfId="3" quotePrefix="1" applyFont="1" applyAlignment="1">
      <alignment vertical="center"/>
    </xf>
    <xf numFmtId="0" fontId="32" fillId="0" borderId="0" xfId="3" applyFont="1"/>
    <xf numFmtId="0" fontId="133" fillId="0" borderId="0" xfId="24" applyFont="1" applyAlignment="1" applyProtection="1">
      <alignment vertical="top"/>
    </xf>
    <xf numFmtId="0" fontId="10" fillId="0" borderId="123" xfId="3" applyFont="1" applyBorder="1" applyAlignment="1">
      <alignment horizontal="center" vertical="center" wrapText="1"/>
    </xf>
    <xf numFmtId="0" fontId="10" fillId="0" borderId="271" xfId="3" applyFont="1" applyBorder="1" applyAlignment="1">
      <alignment horizontal="center" vertical="center" wrapText="1"/>
    </xf>
    <xf numFmtId="0" fontId="10" fillId="0" borderId="122" xfId="3" applyFont="1" applyBorder="1" applyAlignment="1">
      <alignment horizontal="center" vertical="center" wrapText="1"/>
    </xf>
    <xf numFmtId="0" fontId="10" fillId="0" borderId="104" xfId="3" applyFont="1" applyBorder="1" applyAlignment="1">
      <alignment horizontal="center" vertical="center" wrapText="1"/>
    </xf>
    <xf numFmtId="0" fontId="10" fillId="0" borderId="105" xfId="3" applyFont="1" applyBorder="1" applyAlignment="1">
      <alignment horizontal="center" vertical="center" wrapText="1"/>
    </xf>
    <xf numFmtId="0" fontId="10" fillId="0" borderId="106" xfId="3" applyFont="1" applyBorder="1" applyAlignment="1">
      <alignment horizontal="center" vertical="center" wrapText="1"/>
    </xf>
    <xf numFmtId="0" fontId="133" fillId="0" borderId="0" xfId="24" applyFont="1" applyFill="1" applyAlignment="1" applyProtection="1">
      <alignment vertical="top"/>
    </xf>
    <xf numFmtId="0" fontId="132" fillId="0" borderId="0" xfId="3" applyFont="1" applyAlignment="1">
      <alignment vertical="center" wrapText="1"/>
    </xf>
    <xf numFmtId="0" fontId="10" fillId="0" borderId="82" xfId="3" applyFont="1" applyBorder="1" applyAlignment="1">
      <alignment horizontal="center" vertical="center" wrapText="1"/>
    </xf>
    <xf numFmtId="0" fontId="10" fillId="0" borderId="83" xfId="3" applyFont="1" applyBorder="1" applyAlignment="1">
      <alignment horizontal="center" vertical="center" wrapText="1"/>
    </xf>
    <xf numFmtId="0" fontId="10" fillId="0" borderId="84" xfId="3" applyFont="1" applyBorder="1" applyAlignment="1">
      <alignment horizontal="center"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7" fillId="0" borderId="0" xfId="0" applyFont="1" applyAlignment="1">
      <alignment horizontal="center" vertical="center" wrapText="1"/>
    </xf>
    <xf numFmtId="0" fontId="17" fillId="0" borderId="271" xfId="0" applyFont="1" applyBorder="1" applyAlignment="1">
      <alignment horizontal="centerContinuous" vertical="center" wrapText="1"/>
    </xf>
    <xf numFmtId="0" fontId="17" fillId="0" borderId="271" xfId="0" applyFont="1" applyBorder="1" applyAlignment="1">
      <alignment horizontal="justify" vertical="center" wrapText="1"/>
    </xf>
    <xf numFmtId="0" fontId="17" fillId="0" borderId="122" xfId="0" applyFont="1" applyBorder="1" applyAlignment="1">
      <alignment horizontal="justify" vertical="center" wrapText="1"/>
    </xf>
    <xf numFmtId="0" fontId="17" fillId="0" borderId="0" xfId="0" applyFont="1" applyAlignment="1">
      <alignment horizontal="justify" vertical="center"/>
    </xf>
    <xf numFmtId="0" fontId="11" fillId="0" borderId="0" xfId="1" applyFont="1" applyAlignment="1">
      <alignment horizontal="center" vertical="center"/>
    </xf>
    <xf numFmtId="0" fontId="17" fillId="0" borderId="0" xfId="0" applyFont="1" applyAlignment="1">
      <alignment horizontal="centerContinuous"/>
    </xf>
    <xf numFmtId="0" fontId="18" fillId="0" borderId="271" xfId="0" applyFont="1" applyBorder="1" applyAlignment="1">
      <alignment horizontal="center"/>
    </xf>
    <xf numFmtId="0" fontId="17" fillId="0" borderId="271" xfId="0" applyFont="1" applyBorder="1" applyAlignment="1">
      <alignment horizontal="center"/>
    </xf>
    <xf numFmtId="164" fontId="17" fillId="0" borderId="271" xfId="0" applyNumberFormat="1" applyFont="1" applyBorder="1" applyAlignment="1">
      <alignment horizontal="center"/>
    </xf>
    <xf numFmtId="0" fontId="17" fillId="0" borderId="0" xfId="0" applyFont="1" applyAlignment="1">
      <alignment horizontal="centerContinuous" vertical="center"/>
    </xf>
    <xf numFmtId="4" fontId="17" fillId="0" borderId="0" xfId="0" applyNumberFormat="1" applyFont="1" applyAlignment="1">
      <alignment horizontal="centerContinuous"/>
    </xf>
    <xf numFmtId="4" fontId="17" fillId="0" borderId="0" xfId="0" quotePrefix="1" applyNumberFormat="1" applyFont="1" applyAlignment="1">
      <alignment horizontal="center"/>
    </xf>
    <xf numFmtId="0" fontId="28" fillId="0" borderId="0" xfId="0" applyFont="1" applyAlignment="1">
      <alignment horizontal="left" vertical="center" wrapText="1"/>
    </xf>
    <xf numFmtId="4" fontId="17" fillId="0" borderId="0" xfId="0" applyNumberFormat="1" applyFont="1"/>
    <xf numFmtId="0" fontId="17" fillId="0" borderId="0" xfId="0" applyFont="1" applyAlignment="1">
      <alignment vertical="center"/>
    </xf>
    <xf numFmtId="4" fontId="17" fillId="0" borderId="0" xfId="0" applyNumberFormat="1" applyFont="1" applyAlignment="1">
      <alignment vertical="center"/>
    </xf>
    <xf numFmtId="0" fontId="33" fillId="0" borderId="0" xfId="0" applyFont="1" applyAlignment="1">
      <alignment vertical="center"/>
    </xf>
    <xf numFmtId="0" fontId="33" fillId="0" borderId="0" xfId="0" applyFont="1" applyAlignment="1">
      <alignment horizontal="centerContinuous" vertical="center"/>
    </xf>
    <xf numFmtId="0" fontId="18" fillId="0" borderId="271" xfId="0" applyFont="1" applyBorder="1" applyAlignment="1">
      <alignment horizontal="center" vertical="center"/>
    </xf>
    <xf numFmtId="0" fontId="17" fillId="0" borderId="271" xfId="0" applyFont="1" applyBorder="1" applyAlignment="1">
      <alignment horizontal="center" vertical="center"/>
    </xf>
    <xf numFmtId="0" fontId="29" fillId="0" borderId="271" xfId="0" applyFont="1" applyBorder="1" applyAlignment="1">
      <alignment vertical="center"/>
    </xf>
    <xf numFmtId="0" fontId="28" fillId="0" borderId="271" xfId="0" applyFont="1" applyBorder="1" applyAlignment="1">
      <alignment horizontal="center" vertical="center" wrapText="1"/>
    </xf>
    <xf numFmtId="0" fontId="29" fillId="0" borderId="271" xfId="0" applyFont="1" applyBorder="1" applyAlignment="1">
      <alignment vertical="center" wrapText="1"/>
    </xf>
    <xf numFmtId="0" fontId="29" fillId="0" borderId="271" xfId="0" applyFont="1" applyBorder="1" applyAlignment="1">
      <alignment horizontal="left" vertical="center"/>
    </xf>
    <xf numFmtId="0" fontId="17" fillId="0" borderId="196" xfId="0" applyFont="1" applyBorder="1" applyAlignment="1">
      <alignment horizontal="left"/>
    </xf>
    <xf numFmtId="0" fontId="33" fillId="0" borderId="56" xfId="0" applyFont="1" applyBorder="1"/>
    <xf numFmtId="4" fontId="33" fillId="0" borderId="57" xfId="0" applyNumberFormat="1" applyFont="1" applyBorder="1"/>
    <xf numFmtId="0" fontId="17" fillId="0" borderId="265" xfId="0" applyFont="1" applyBorder="1" applyAlignment="1">
      <alignment horizontal="left"/>
    </xf>
    <xf numFmtId="0" fontId="33" fillId="0" borderId="266" xfId="0" applyFont="1" applyBorder="1"/>
    <xf numFmtId="0" fontId="17" fillId="0" borderId="266" xfId="0" applyFont="1" applyBorder="1" applyAlignment="1">
      <alignment horizontal="justify"/>
    </xf>
    <xf numFmtId="0" fontId="17" fillId="0" borderId="267" xfId="0" applyFont="1" applyBorder="1" applyAlignment="1">
      <alignment horizontal="justify"/>
    </xf>
    <xf numFmtId="0" fontId="17" fillId="0" borderId="56" xfId="0" applyFont="1" applyBorder="1" applyAlignment="1">
      <alignment horizontal="justify"/>
    </xf>
    <xf numFmtId="0" fontId="17" fillId="0" borderId="57" xfId="0" applyFont="1" applyBorder="1" applyAlignment="1">
      <alignment horizontal="justify"/>
    </xf>
    <xf numFmtId="0" fontId="17" fillId="55" borderId="270" xfId="0" applyFont="1" applyFill="1" applyBorder="1" applyAlignment="1">
      <alignment horizontal="center" vertical="center"/>
    </xf>
    <xf numFmtId="0" fontId="17" fillId="0" borderId="270" xfId="0" applyFont="1" applyBorder="1" applyAlignment="1">
      <alignment horizontal="left"/>
    </xf>
    <xf numFmtId="0" fontId="17" fillId="0" borderId="268" xfId="0" applyFont="1" applyBorder="1" applyAlignment="1">
      <alignment horizontal="justify"/>
    </xf>
    <xf numFmtId="0" fontId="17" fillId="0" borderId="269" xfId="0" applyFont="1" applyBorder="1" applyAlignment="1">
      <alignment horizontal="justify"/>
    </xf>
    <xf numFmtId="0" fontId="17" fillId="0" borderId="203" xfId="0" applyFont="1" applyBorder="1" applyAlignment="1">
      <alignment horizontal="left"/>
    </xf>
    <xf numFmtId="0" fontId="17" fillId="0" borderId="202" xfId="0" applyFont="1" applyBorder="1" applyAlignment="1">
      <alignment horizontal="justify"/>
    </xf>
    <xf numFmtId="4" fontId="33" fillId="0" borderId="267" xfId="0" applyNumberFormat="1" applyFont="1" applyBorder="1"/>
    <xf numFmtId="4" fontId="33" fillId="0" borderId="202" xfId="0" applyNumberFormat="1" applyFont="1" applyBorder="1"/>
    <xf numFmtId="0" fontId="33" fillId="0" borderId="196" xfId="0" applyFont="1" applyBorder="1"/>
    <xf numFmtId="4" fontId="134" fillId="0" borderId="0" xfId="0" applyNumberFormat="1" applyFont="1" applyAlignment="1">
      <alignment horizontal="right"/>
    </xf>
    <xf numFmtId="0" fontId="47" fillId="0" borderId="0" xfId="13" applyFont="1" applyAlignment="1">
      <alignment horizontal="right" vertical="top"/>
    </xf>
    <xf numFmtId="0" fontId="18" fillId="0" borderId="0" xfId="0" applyFont="1"/>
    <xf numFmtId="0" fontId="17" fillId="0" borderId="203" xfId="0" applyFont="1" applyBorder="1"/>
    <xf numFmtId="2" fontId="17" fillId="0" borderId="0" xfId="9" applyNumberFormat="1" applyFont="1"/>
    <xf numFmtId="164" fontId="17" fillId="0" borderId="0" xfId="0" applyNumberFormat="1" applyFont="1" applyAlignment="1">
      <alignment horizontal="center"/>
    </xf>
    <xf numFmtId="0" fontId="18" fillId="0" borderId="0" xfId="0" applyFont="1" applyAlignment="1">
      <alignment horizontal="center"/>
    </xf>
    <xf numFmtId="2" fontId="17" fillId="0" borderId="0" xfId="0" applyNumberFormat="1" applyFont="1" applyAlignment="1">
      <alignment horizontal="left"/>
    </xf>
    <xf numFmtId="2" fontId="17" fillId="0" borderId="0" xfId="0" applyNumberFormat="1" applyFont="1" applyAlignment="1">
      <alignment horizontal="center"/>
    </xf>
    <xf numFmtId="0" fontId="10" fillId="0" borderId="0" xfId="6" applyFont="1" applyAlignment="1">
      <alignment horizontal="left" vertical="center"/>
    </xf>
    <xf numFmtId="0" fontId="36" fillId="0" borderId="0" xfId="0" quotePrefix="1" applyFont="1" applyAlignment="1">
      <alignment horizontal="left" vertical="center" indent="1"/>
    </xf>
    <xf numFmtId="4" fontId="10" fillId="4" borderId="119" xfId="1" applyNumberFormat="1" applyFont="1" applyFill="1" applyBorder="1" applyAlignment="1">
      <alignment horizontal="center" vertical="center"/>
    </xf>
    <xf numFmtId="4" fontId="10" fillId="4" borderId="105" xfId="1" applyNumberFormat="1" applyFont="1" applyFill="1" applyBorder="1" applyAlignment="1">
      <alignment horizontal="center" vertical="center"/>
    </xf>
    <xf numFmtId="0" fontId="36" fillId="0" borderId="23" xfId="6" applyFont="1" applyBorder="1" applyAlignment="1">
      <alignment horizontal="center"/>
    </xf>
    <xf numFmtId="0" fontId="36" fillId="0" borderId="16" xfId="6" applyFont="1" applyBorder="1" applyAlignment="1">
      <alignment vertical="center"/>
    </xf>
    <xf numFmtId="0" fontId="36" fillId="0" borderId="0" xfId="6" applyFont="1" applyAlignment="1">
      <alignment vertical="center"/>
    </xf>
    <xf numFmtId="0" fontId="36" fillId="0" borderId="17" xfId="6" applyFont="1" applyBorder="1" applyAlignment="1">
      <alignment horizontal="center" vertical="top"/>
    </xf>
    <xf numFmtId="167" fontId="77" fillId="0" borderId="0" xfId="6" applyNumberFormat="1" applyFont="1" applyAlignment="1" applyProtection="1">
      <alignment horizontal="center" vertical="center"/>
      <protection locked="0"/>
    </xf>
    <xf numFmtId="0" fontId="77" fillId="0" borderId="0" xfId="7" applyFont="1" applyAlignment="1" applyProtection="1">
      <alignment horizontal="center" vertical="center"/>
      <protection locked="0"/>
    </xf>
    <xf numFmtId="0" fontId="8" fillId="0" borderId="183" xfId="6" applyFont="1" applyBorder="1" applyAlignment="1">
      <alignment vertical="center"/>
    </xf>
    <xf numFmtId="0" fontId="36" fillId="0" borderId="285" xfId="6" applyFont="1" applyBorder="1" applyAlignment="1">
      <alignment horizontal="left" vertical="center"/>
    </xf>
    <xf numFmtId="0" fontId="36" fillId="0" borderId="285" xfId="6" applyFont="1" applyBorder="1" applyAlignment="1">
      <alignment vertical="center"/>
    </xf>
    <xf numFmtId="0" fontId="47" fillId="0" borderId="286" xfId="6" applyFont="1" applyBorder="1" applyAlignment="1">
      <alignment horizontal="center"/>
    </xf>
    <xf numFmtId="0" fontId="92" fillId="0" borderId="285" xfId="6" applyFont="1" applyBorder="1" applyAlignment="1">
      <alignment vertical="center"/>
    </xf>
    <xf numFmtId="0" fontId="92" fillId="0" borderId="286" xfId="6" applyFont="1" applyBorder="1" applyAlignment="1">
      <alignment vertical="center"/>
    </xf>
    <xf numFmtId="0" fontId="92" fillId="0" borderId="290" xfId="6" applyFont="1" applyBorder="1" applyAlignment="1">
      <alignment vertical="center"/>
    </xf>
    <xf numFmtId="0" fontId="8" fillId="0" borderId="292" xfId="6" applyFont="1" applyBorder="1" applyAlignment="1">
      <alignment vertical="center"/>
    </xf>
    <xf numFmtId="0" fontId="92" fillId="0" borderId="293" xfId="6" applyFont="1" applyBorder="1" applyAlignment="1">
      <alignment vertical="center"/>
    </xf>
    <xf numFmtId="167" fontId="8" fillId="22" borderId="294" xfId="6" applyNumberFormat="1" applyFont="1" applyFill="1" applyBorder="1" applyAlignment="1">
      <alignment horizontal="center" vertical="center"/>
    </xf>
    <xf numFmtId="167" fontId="8" fillId="22" borderId="295" xfId="6" applyNumberFormat="1" applyFont="1" applyFill="1" applyBorder="1" applyAlignment="1">
      <alignment horizontal="center" vertical="center"/>
    </xf>
    <xf numFmtId="0" fontId="8" fillId="22" borderId="295" xfId="7" applyFont="1" applyFill="1" applyBorder="1" applyAlignment="1">
      <alignment horizontal="center" vertical="center"/>
    </xf>
    <xf numFmtId="0" fontId="8" fillId="22" borderId="296" xfId="7" applyFont="1" applyFill="1" applyBorder="1" applyAlignment="1">
      <alignment horizontal="center" vertical="center"/>
    </xf>
    <xf numFmtId="167" fontId="77" fillId="0" borderId="294" xfId="6" applyNumberFormat="1" applyFont="1" applyBorder="1" applyAlignment="1" applyProtection="1">
      <alignment horizontal="center" vertical="center"/>
      <protection locked="0"/>
    </xf>
    <xf numFmtId="167" fontId="77" fillId="0" borderId="295" xfId="6" applyNumberFormat="1" applyFont="1" applyBorder="1" applyAlignment="1" applyProtection="1">
      <alignment horizontal="center" vertical="center"/>
      <protection locked="0"/>
    </xf>
    <xf numFmtId="0" fontId="77" fillId="0" borderId="295" xfId="7" applyFont="1" applyBorder="1" applyAlignment="1" applyProtection="1">
      <alignment horizontal="center" vertical="center"/>
      <protection locked="0"/>
    </xf>
    <xf numFmtId="0" fontId="77" fillId="0" borderId="296" xfId="7" applyFont="1" applyBorder="1" applyAlignment="1" applyProtection="1">
      <alignment horizontal="center" vertical="center"/>
      <protection locked="0"/>
    </xf>
    <xf numFmtId="167" fontId="77" fillId="0" borderId="297" xfId="6" applyNumberFormat="1" applyFont="1" applyBorder="1" applyAlignment="1" applyProtection="1">
      <alignment horizontal="center" vertical="center"/>
      <protection locked="0"/>
    </xf>
    <xf numFmtId="167" fontId="77" fillId="0" borderId="298" xfId="6" applyNumberFormat="1" applyFont="1" applyBorder="1" applyAlignment="1" applyProtection="1">
      <alignment horizontal="center" vertical="center"/>
      <protection locked="0"/>
    </xf>
    <xf numFmtId="0" fontId="77" fillId="0" borderId="298" xfId="7" applyFont="1" applyBorder="1" applyAlignment="1" applyProtection="1">
      <alignment horizontal="center" vertical="center"/>
      <protection locked="0"/>
    </xf>
    <xf numFmtId="0" fontId="77" fillId="0" borderId="299" xfId="7" applyFont="1" applyBorder="1" applyAlignment="1" applyProtection="1">
      <alignment horizontal="center" vertical="center"/>
      <protection locked="0"/>
    </xf>
    <xf numFmtId="0" fontId="34" fillId="0" borderId="0" xfId="0" applyFont="1"/>
    <xf numFmtId="0" fontId="10" fillId="0" borderId="0" xfId="0" applyFont="1" applyAlignment="1">
      <alignment horizontal="justify" vertical="center"/>
    </xf>
    <xf numFmtId="4" fontId="34" fillId="0" borderId="0" xfId="0" applyNumberFormat="1" applyFont="1"/>
    <xf numFmtId="4" fontId="17" fillId="0" borderId="0" xfId="0" quotePrefix="1" applyNumberFormat="1" applyFont="1" applyAlignment="1">
      <alignment horizontal="center" vertical="center"/>
    </xf>
    <xf numFmtId="0" fontId="13" fillId="0" borderId="0" xfId="0" applyFont="1" applyAlignment="1">
      <alignment vertical="center" wrapText="1"/>
    </xf>
    <xf numFmtId="0" fontId="13" fillId="0" borderId="0" xfId="0" applyFont="1" applyAlignment="1">
      <alignment vertical="center"/>
    </xf>
    <xf numFmtId="0" fontId="13" fillId="0" borderId="0" xfId="0" applyFont="1" applyAlignment="1">
      <alignment horizontal="center" vertical="center" wrapText="1"/>
    </xf>
    <xf numFmtId="0" fontId="13" fillId="0" borderId="0" xfId="0" applyFont="1" applyAlignment="1">
      <alignment horizontal="center" vertical="center"/>
    </xf>
    <xf numFmtId="0" fontId="82" fillId="0" borderId="304" xfId="0" applyFont="1" applyBorder="1" applyAlignment="1">
      <alignment horizontal="center" vertical="center"/>
    </xf>
    <xf numFmtId="0" fontId="82" fillId="0" borderId="110" xfId="0" applyFont="1" applyBorder="1" applyAlignment="1">
      <alignment horizontal="center" vertical="center"/>
    </xf>
    <xf numFmtId="0" fontId="82" fillId="0" borderId="175" xfId="0" applyFont="1" applyBorder="1" applyAlignment="1">
      <alignment horizontal="center" vertical="center"/>
    </xf>
    <xf numFmtId="0" fontId="34" fillId="0" borderId="0" xfId="0" applyFont="1" applyAlignment="1">
      <alignment horizontal="center" vertical="center" wrapText="1"/>
    </xf>
    <xf numFmtId="0" fontId="126" fillId="0" borderId="0" xfId="0" applyFont="1" applyAlignment="1">
      <alignment horizontal="center" vertical="center" wrapText="1"/>
    </xf>
    <xf numFmtId="0" fontId="126" fillId="0" borderId="0" xfId="0" applyFont="1" applyAlignment="1">
      <alignment horizontal="center" vertical="center"/>
    </xf>
    <xf numFmtId="0" fontId="18" fillId="0" borderId="0" xfId="0" applyFont="1" applyAlignment="1">
      <alignment horizontal="justify" vertical="center"/>
    </xf>
    <xf numFmtId="0" fontId="23" fillId="0" borderId="271" xfId="0" applyFont="1" applyBorder="1" applyAlignment="1">
      <alignment horizontal="center" vertical="center"/>
    </xf>
    <xf numFmtId="0" fontId="17" fillId="0" borderId="0" xfId="0" applyFont="1" applyAlignment="1">
      <alignment horizontal="justify" vertical="justify"/>
    </xf>
    <xf numFmtId="0" fontId="9" fillId="0" borderId="0" xfId="0" applyFont="1" applyAlignment="1">
      <alignment horizontal="center" vertical="center" wrapText="1"/>
    </xf>
    <xf numFmtId="0" fontId="9" fillId="0" borderId="271" xfId="0" applyFont="1" applyBorder="1" applyAlignment="1">
      <alignment horizontal="center" vertical="center" wrapText="1"/>
    </xf>
    <xf numFmtId="0" fontId="9" fillId="0" borderId="271" xfId="0" applyFont="1" applyBorder="1" applyAlignment="1">
      <alignment horizontal="left" vertical="center" wrapText="1"/>
    </xf>
    <xf numFmtId="0" fontId="9" fillId="0" borderId="0" xfId="0" applyFont="1" applyAlignment="1">
      <alignment vertical="center" wrapText="1"/>
    </xf>
    <xf numFmtId="0" fontId="9" fillId="0" borderId="0" xfId="0" applyFont="1" applyAlignment="1">
      <alignment horizontal="left" vertical="center" wrapText="1"/>
    </xf>
    <xf numFmtId="0" fontId="82" fillId="0" borderId="249" xfId="0" applyFont="1" applyBorder="1" applyAlignment="1">
      <alignment horizontal="center" vertical="center"/>
    </xf>
    <xf numFmtId="0" fontId="13" fillId="0" borderId="311" xfId="0" applyFont="1" applyBorder="1" applyAlignment="1">
      <alignment horizontal="center" vertical="center"/>
    </xf>
    <xf numFmtId="0" fontId="13" fillId="0" borderId="17" xfId="0" applyFont="1" applyBorder="1" applyAlignment="1">
      <alignment horizontal="center" vertical="center"/>
    </xf>
    <xf numFmtId="0" fontId="23" fillId="0" borderId="123" xfId="0" applyFont="1" applyBorder="1" applyAlignment="1">
      <alignment horizontal="center" vertical="center"/>
    </xf>
    <xf numFmtId="0" fontId="23" fillId="0" borderId="315" xfId="0" applyFont="1" applyBorder="1" applyAlignment="1">
      <alignment horizontal="center" vertical="center"/>
    </xf>
    <xf numFmtId="0" fontId="23" fillId="0" borderId="104" xfId="0" applyFont="1" applyBorder="1" applyAlignment="1">
      <alignment horizontal="center" vertical="center"/>
    </xf>
    <xf numFmtId="0" fontId="23" fillId="0" borderId="105" xfId="0" applyFont="1" applyBorder="1" applyAlignment="1">
      <alignment horizontal="center" vertical="center"/>
    </xf>
    <xf numFmtId="0" fontId="23" fillId="0" borderId="106" xfId="0" applyFont="1" applyBorder="1" applyAlignment="1">
      <alignment horizontal="center" vertical="center"/>
    </xf>
    <xf numFmtId="0" fontId="9" fillId="0" borderId="123" xfId="0" applyFont="1" applyBorder="1" applyAlignment="1">
      <alignment horizontal="center" vertical="center" wrapText="1"/>
    </xf>
    <xf numFmtId="0" fontId="9" fillId="0" borderId="315" xfId="0" applyFont="1" applyBorder="1" applyAlignment="1">
      <alignment horizontal="center" vertical="center" wrapText="1"/>
    </xf>
    <xf numFmtId="0" fontId="9" fillId="0" borderId="104" xfId="0" applyFont="1" applyBorder="1" applyAlignment="1">
      <alignment horizontal="center" vertical="center" wrapText="1"/>
    </xf>
    <xf numFmtId="0" fontId="9" fillId="0" borderId="105" xfId="0" applyFont="1" applyBorder="1" applyAlignment="1">
      <alignment horizontal="left" vertical="center" wrapText="1"/>
    </xf>
    <xf numFmtId="0" fontId="9" fillId="0" borderId="105" xfId="0" applyFont="1" applyBorder="1" applyAlignment="1">
      <alignment horizontal="center" vertical="center" wrapText="1"/>
    </xf>
    <xf numFmtId="0" fontId="9" fillId="0" borderId="106" xfId="0" applyFont="1" applyBorder="1" applyAlignment="1">
      <alignment horizontal="center" vertical="center" wrapText="1"/>
    </xf>
    <xf numFmtId="0" fontId="9" fillId="0" borderId="286" xfId="15" applyFont="1" applyBorder="1"/>
    <xf numFmtId="166" fontId="9" fillId="0" borderId="286" xfId="15" applyNumberFormat="1" applyFont="1" applyBorder="1"/>
    <xf numFmtId="0" fontId="10" fillId="0" borderId="0" xfId="13" applyFont="1" applyAlignment="1">
      <alignment horizontal="right" vertical="top" indent="1"/>
    </xf>
    <xf numFmtId="0" fontId="47" fillId="0" borderId="0" xfId="15" applyFont="1" applyAlignment="1">
      <alignment horizontal="center" vertical="center" wrapText="1"/>
    </xf>
    <xf numFmtId="0" fontId="9" fillId="0" borderId="322" xfId="15" applyFont="1" applyBorder="1"/>
    <xf numFmtId="0" fontId="8" fillId="0" borderId="323" xfId="15" applyFont="1" applyBorder="1" applyProtection="1">
      <protection locked="0"/>
    </xf>
    <xf numFmtId="0" fontId="9" fillId="0" borderId="324" xfId="15" applyFont="1" applyBorder="1" applyProtection="1">
      <protection locked="0"/>
    </xf>
    <xf numFmtId="166" fontId="9" fillId="0" borderId="324" xfId="15" applyNumberFormat="1" applyFont="1" applyBorder="1" applyProtection="1">
      <protection locked="0"/>
    </xf>
    <xf numFmtId="0" fontId="9" fillId="0" borderId="325" xfId="15" applyFont="1" applyBorder="1" applyProtection="1">
      <protection locked="0"/>
    </xf>
    <xf numFmtId="0" fontId="8" fillId="0" borderId="311" xfId="15" applyFont="1" applyBorder="1" applyProtection="1">
      <protection locked="0"/>
    </xf>
    <xf numFmtId="0" fontId="9" fillId="0" borderId="0" xfId="15" applyFont="1" applyProtection="1">
      <protection locked="0"/>
    </xf>
    <xf numFmtId="166" fontId="9" fillId="0" borderId="0" xfId="15" applyNumberFormat="1" applyFont="1" applyProtection="1">
      <protection locked="0"/>
    </xf>
    <xf numFmtId="0" fontId="9" fillId="0" borderId="17" xfId="15" applyFont="1" applyBorder="1" applyProtection="1">
      <protection locked="0"/>
    </xf>
    <xf numFmtId="0" fontId="8" fillId="47" borderId="314" xfId="15" applyFont="1" applyFill="1" applyBorder="1" applyAlignment="1">
      <alignment horizontal="center" vertical="center" wrapText="1"/>
    </xf>
    <xf numFmtId="186" fontId="8" fillId="47" borderId="318" xfId="15" applyNumberFormat="1" applyFont="1" applyFill="1" applyBorder="1" applyAlignment="1">
      <alignment horizontal="center" vertical="center" wrapText="1"/>
    </xf>
    <xf numFmtId="0" fontId="8" fillId="13" borderId="317" xfId="15" applyFont="1" applyFill="1" applyBorder="1" applyAlignment="1">
      <alignment horizontal="center" vertical="center" wrapText="1"/>
    </xf>
    <xf numFmtId="0" fontId="8" fillId="13" borderId="316" xfId="15" applyFont="1" applyFill="1" applyBorder="1" applyAlignment="1">
      <alignment horizontal="center" vertical="center" wrapText="1"/>
    </xf>
    <xf numFmtId="166" fontId="8" fillId="13" borderId="316" xfId="15" applyNumberFormat="1" applyFont="1" applyFill="1" applyBorder="1" applyAlignment="1">
      <alignment horizontal="center" vertical="center" wrapText="1"/>
    </xf>
    <xf numFmtId="0" fontId="8" fillId="13" borderId="318" xfId="15" applyFont="1" applyFill="1" applyBorder="1" applyAlignment="1">
      <alignment horizontal="center" vertical="center" wrapText="1"/>
    </xf>
    <xf numFmtId="0" fontId="8" fillId="3" borderId="317" xfId="15" applyFont="1" applyFill="1" applyBorder="1" applyAlignment="1">
      <alignment horizontal="center" vertical="center" wrapText="1"/>
    </xf>
    <xf numFmtId="0" fontId="8" fillId="3" borderId="316" xfId="15" applyFont="1" applyFill="1" applyBorder="1" applyAlignment="1">
      <alignment vertical="center"/>
    </xf>
    <xf numFmtId="0" fontId="9" fillId="3" borderId="316" xfId="15" applyFont="1" applyFill="1" applyBorder="1" applyAlignment="1">
      <alignment horizontal="center" vertical="center"/>
    </xf>
    <xf numFmtId="166" fontId="9" fillId="3" borderId="316" xfId="32" applyNumberFormat="1" applyFont="1" applyFill="1" applyBorder="1" applyAlignment="1">
      <alignment vertical="center"/>
    </xf>
    <xf numFmtId="181" fontId="9" fillId="3" borderId="316" xfId="32" applyFont="1" applyFill="1" applyBorder="1" applyAlignment="1">
      <alignment vertical="center"/>
    </xf>
    <xf numFmtId="181" fontId="9" fillId="3" borderId="318" xfId="32" applyFont="1" applyFill="1" applyBorder="1" applyAlignment="1">
      <alignment vertical="center"/>
    </xf>
    <xf numFmtId="0" fontId="9" fillId="0" borderId="317" xfId="15" applyFont="1" applyBorder="1" applyAlignment="1">
      <alignment horizontal="center" vertical="center" wrapText="1"/>
    </xf>
    <xf numFmtId="0" fontId="9" fillId="0" borderId="316" xfId="15" applyFont="1" applyBorder="1" applyAlignment="1">
      <alignment vertical="top" wrapText="1"/>
    </xf>
    <xf numFmtId="0" fontId="9" fillId="0" borderId="316" xfId="15" applyFont="1" applyBorder="1" applyAlignment="1">
      <alignment horizontal="center"/>
    </xf>
    <xf numFmtId="166" fontId="9" fillId="0" borderId="316" xfId="32" applyNumberFormat="1" applyFont="1" applyBorder="1" applyAlignment="1">
      <alignment vertical="center"/>
    </xf>
    <xf numFmtId="181" fontId="9" fillId="0" borderId="316" xfId="32" applyFont="1" applyBorder="1" applyAlignment="1">
      <alignment vertical="center"/>
    </xf>
    <xf numFmtId="181" fontId="9" fillId="0" borderId="318" xfId="32" applyFont="1" applyBorder="1" applyAlignment="1">
      <alignment vertical="center"/>
    </xf>
    <xf numFmtId="0" fontId="8" fillId="0" borderId="316" xfId="15" applyFont="1" applyBorder="1" applyAlignment="1">
      <alignment vertical="center"/>
    </xf>
    <xf numFmtId="0" fontId="9" fillId="0" borderId="316" xfId="15" applyFont="1" applyBorder="1" applyAlignment="1">
      <alignment horizontal="center" vertical="center"/>
    </xf>
    <xf numFmtId="0" fontId="9" fillId="0" borderId="316" xfId="15" applyFont="1" applyBorder="1" applyAlignment="1">
      <alignment vertical="center"/>
    </xf>
    <xf numFmtId="0" fontId="8" fillId="0" borderId="316" xfId="15" applyFont="1" applyBorder="1" applyAlignment="1">
      <alignment horizontal="center" vertical="center"/>
    </xf>
    <xf numFmtId="166" fontId="8" fillId="0" borderId="316" xfId="32" applyNumberFormat="1" applyFont="1" applyBorder="1" applyAlignment="1">
      <alignment vertical="center"/>
    </xf>
    <xf numFmtId="181" fontId="8" fillId="0" borderId="316" xfId="32" applyFont="1" applyBorder="1" applyAlignment="1">
      <alignment vertical="center"/>
    </xf>
    <xf numFmtId="0" fontId="8" fillId="3" borderId="316" xfId="15" applyFont="1" applyFill="1" applyBorder="1" applyAlignment="1">
      <alignment vertical="center" wrapText="1"/>
    </xf>
    <xf numFmtId="169" fontId="9" fillId="0" borderId="317" xfId="15" applyNumberFormat="1" applyFont="1" applyBorder="1" applyAlignment="1">
      <alignment horizontal="center" vertical="center" wrapText="1"/>
    </xf>
    <xf numFmtId="0" fontId="9" fillId="0" borderId="316" xfId="15" applyFont="1" applyBorder="1" applyAlignment="1">
      <alignment vertical="center" wrapText="1"/>
    </xf>
    <xf numFmtId="166" fontId="9" fillId="0" borderId="316" xfId="32" applyNumberFormat="1" applyFont="1" applyFill="1" applyBorder="1" applyAlignment="1">
      <alignment vertical="center"/>
    </xf>
    <xf numFmtId="181" fontId="9" fillId="0" borderId="316" xfId="32" applyFont="1" applyFill="1" applyBorder="1" applyAlignment="1">
      <alignment vertical="center"/>
    </xf>
    <xf numFmtId="181" fontId="9" fillId="0" borderId="318" xfId="32" applyFont="1" applyFill="1" applyBorder="1" applyAlignment="1">
      <alignment vertical="center"/>
    </xf>
    <xf numFmtId="166" fontId="9" fillId="0" borderId="316" xfId="32" applyNumberFormat="1" applyFont="1" applyFill="1" applyBorder="1" applyAlignment="1">
      <alignment horizontal="right" vertical="center" wrapText="1"/>
    </xf>
    <xf numFmtId="0" fontId="8" fillId="0" borderId="317" xfId="15" applyFont="1" applyBorder="1" applyAlignment="1">
      <alignment horizontal="center" vertical="center" wrapText="1"/>
    </xf>
    <xf numFmtId="181" fontId="9" fillId="0" borderId="316" xfId="32" applyFont="1" applyBorder="1"/>
    <xf numFmtId="0" fontId="9" fillId="0" borderId="326" xfId="15" applyFont="1" applyBorder="1" applyAlignment="1">
      <alignment horizontal="center" vertical="center" wrapText="1"/>
    </xf>
    <xf numFmtId="0" fontId="9" fillId="0" borderId="327" xfId="15" applyFont="1" applyBorder="1"/>
    <xf numFmtId="0" fontId="9" fillId="0" borderId="327" xfId="15" applyFont="1" applyBorder="1" applyAlignment="1">
      <alignment horizontal="center" vertical="center"/>
    </xf>
    <xf numFmtId="166" fontId="9" fillId="0" borderId="327" xfId="32" applyNumberFormat="1" applyFont="1" applyBorder="1" applyAlignment="1">
      <alignment vertical="center"/>
    </xf>
    <xf numFmtId="181" fontId="9" fillId="0" borderId="328" xfId="32" applyFont="1" applyBorder="1" applyAlignment="1">
      <alignment vertical="center"/>
    </xf>
    <xf numFmtId="0" fontId="9" fillId="0" borderId="316" xfId="15" applyFont="1" applyBorder="1"/>
    <xf numFmtId="0" fontId="9" fillId="0" borderId="317" xfId="15" applyFont="1" applyBorder="1"/>
    <xf numFmtId="0" fontId="9" fillId="0" borderId="316" xfId="15" applyFont="1" applyBorder="1" applyAlignment="1">
      <alignment horizontal="left" wrapText="1"/>
    </xf>
    <xf numFmtId="1" fontId="9" fillId="0" borderId="316" xfId="15" applyNumberFormat="1" applyFont="1" applyBorder="1" applyAlignment="1">
      <alignment horizontal="center"/>
    </xf>
    <xf numFmtId="3" fontId="9" fillId="0" borderId="316" xfId="15" applyNumberFormat="1" applyFont="1" applyBorder="1" applyAlignment="1">
      <alignment horizontal="center"/>
    </xf>
    <xf numFmtId="0" fontId="8" fillId="0" borderId="316" xfId="15" applyFont="1" applyBorder="1" applyAlignment="1">
      <alignment horizontal="right" vertical="center"/>
    </xf>
    <xf numFmtId="181" fontId="8" fillId="19" borderId="318" xfId="32" applyFont="1" applyFill="1" applyBorder="1" applyAlignment="1">
      <alignment horizontal="right" vertical="center" wrapText="1"/>
    </xf>
    <xf numFmtId="166" fontId="9" fillId="0" borderId="316" xfId="15" applyNumberFormat="1" applyFont="1" applyBorder="1"/>
    <xf numFmtId="181" fontId="8" fillId="0" borderId="318" xfId="32" applyFont="1" applyBorder="1" applyAlignment="1">
      <alignment vertical="center"/>
    </xf>
    <xf numFmtId="0" fontId="9" fillId="0" borderId="316" xfId="15" applyFont="1" applyBorder="1" applyAlignment="1">
      <alignment horizontal="left"/>
    </xf>
    <xf numFmtId="166" fontId="8" fillId="0" borderId="316" xfId="15" applyNumberFormat="1" applyFont="1" applyBorder="1"/>
    <xf numFmtId="2" fontId="9" fillId="0" borderId="316" xfId="15" applyNumberFormat="1" applyFont="1" applyBorder="1" applyAlignment="1">
      <alignment horizontal="left"/>
    </xf>
    <xf numFmtId="14" fontId="9" fillId="0" borderId="316" xfId="15" applyNumberFormat="1" applyFont="1" applyBorder="1"/>
    <xf numFmtId="0" fontId="9" fillId="0" borderId="319" xfId="15" applyFont="1" applyBorder="1"/>
    <xf numFmtId="0" fontId="9" fillId="0" borderId="320" xfId="15" applyFont="1" applyBorder="1"/>
    <xf numFmtId="166" fontId="9" fillId="0" borderId="320" xfId="15" applyNumberFormat="1" applyFont="1" applyBorder="1"/>
    <xf numFmtId="0" fontId="9" fillId="0" borderId="321" xfId="15" applyFont="1" applyBorder="1"/>
    <xf numFmtId="181" fontId="9" fillId="0" borderId="327" xfId="32" applyFont="1" applyBorder="1" applyAlignment="1">
      <alignment vertical="center"/>
    </xf>
    <xf numFmtId="0" fontId="9" fillId="0" borderId="329" xfId="15" applyFont="1" applyBorder="1"/>
    <xf numFmtId="0" fontId="104" fillId="48" borderId="0" xfId="13" applyFont="1" applyFill="1" applyAlignment="1">
      <alignment horizontal="centerContinuous" vertical="center"/>
    </xf>
    <xf numFmtId="0" fontId="7" fillId="0" borderId="0" xfId="33" quotePrefix="1" applyFont="1" applyAlignment="1">
      <alignment horizontal="left" vertical="center"/>
    </xf>
    <xf numFmtId="0" fontId="136" fillId="0" borderId="0" xfId="33" applyFont="1" applyAlignment="1">
      <alignment vertical="center"/>
    </xf>
    <xf numFmtId="0" fontId="135" fillId="0" borderId="0" xfId="33" applyFont="1" applyAlignment="1">
      <alignment vertical="center"/>
    </xf>
    <xf numFmtId="0" fontId="137" fillId="2" borderId="212" xfId="33" quotePrefix="1" applyFont="1" applyFill="1" applyBorder="1" applyAlignment="1">
      <alignment horizontal="center" vertical="center"/>
    </xf>
    <xf numFmtId="0" fontId="137" fillId="2" borderId="212" xfId="33" applyFont="1" applyFill="1" applyBorder="1" applyAlignment="1">
      <alignment horizontal="center" vertical="center"/>
    </xf>
    <xf numFmtId="167" fontId="137" fillId="2" borderId="190" xfId="33" applyNumberFormat="1" applyFont="1" applyFill="1" applyBorder="1" applyAlignment="1">
      <alignment horizontal="center" vertical="center"/>
    </xf>
    <xf numFmtId="4" fontId="137" fillId="2" borderId="190" xfId="33" applyNumberFormat="1" applyFont="1" applyFill="1" applyBorder="1" applyAlignment="1">
      <alignment horizontal="center" vertical="center"/>
    </xf>
    <xf numFmtId="177" fontId="137" fillId="2" borderId="212" xfId="34" applyNumberFormat="1" applyFont="1" applyFill="1" applyBorder="1" applyAlignment="1">
      <alignment horizontal="center" vertical="center"/>
    </xf>
    <xf numFmtId="10" fontId="137" fillId="2" borderId="190" xfId="34" applyNumberFormat="1" applyFont="1" applyFill="1" applyBorder="1" applyAlignment="1">
      <alignment horizontal="center" vertical="center"/>
    </xf>
    <xf numFmtId="0" fontId="137" fillId="2" borderId="67" xfId="33" applyFont="1" applyFill="1" applyBorder="1" applyAlignment="1">
      <alignment horizontal="centerContinuous" vertical="center"/>
    </xf>
    <xf numFmtId="0" fontId="137" fillId="2" borderId="85" xfId="33" applyFont="1" applyFill="1" applyBorder="1" applyAlignment="1">
      <alignment horizontal="centerContinuous" vertical="center"/>
    </xf>
    <xf numFmtId="0" fontId="137" fillId="2" borderId="147" xfId="33" applyFont="1" applyFill="1" applyBorder="1" applyAlignment="1">
      <alignment horizontal="centerContinuous" vertical="center"/>
    </xf>
    <xf numFmtId="0" fontId="137" fillId="2" borderId="179" xfId="33" applyFont="1" applyFill="1" applyBorder="1" applyAlignment="1">
      <alignment horizontal="center" vertical="center"/>
    </xf>
    <xf numFmtId="167" fontId="137" fillId="2" borderId="176" xfId="33" applyNumberFormat="1" applyFont="1" applyFill="1" applyBorder="1" applyAlignment="1">
      <alignment horizontal="center" vertical="center"/>
    </xf>
    <xf numFmtId="4" fontId="137" fillId="2" borderId="176" xfId="33" applyNumberFormat="1" applyFont="1" applyFill="1" applyBorder="1" applyAlignment="1">
      <alignment horizontal="center" vertical="center"/>
    </xf>
    <xf numFmtId="177" fontId="137" fillId="2" borderId="179" xfId="34" applyNumberFormat="1" applyFont="1" applyFill="1" applyBorder="1" applyAlignment="1">
      <alignment horizontal="center" vertical="center"/>
    </xf>
    <xf numFmtId="10" fontId="137" fillId="2" borderId="179" xfId="34" quotePrefix="1" applyNumberFormat="1" applyFont="1" applyFill="1" applyBorder="1" applyAlignment="1">
      <alignment horizontal="center" vertical="center"/>
    </xf>
    <xf numFmtId="185" fontId="7" fillId="2" borderId="67" xfId="34" applyNumberFormat="1" applyFont="1" applyFill="1" applyBorder="1" applyAlignment="1">
      <alignment horizontal="centerContinuous" vertical="center"/>
    </xf>
    <xf numFmtId="185" fontId="7" fillId="2" borderId="85" xfId="34" applyNumberFormat="1" applyFont="1" applyFill="1" applyBorder="1" applyAlignment="1">
      <alignment horizontal="centerContinuous" vertical="center"/>
    </xf>
    <xf numFmtId="185" fontId="7" fillId="2" borderId="147" xfId="34" applyNumberFormat="1" applyFont="1" applyFill="1" applyBorder="1" applyAlignment="1">
      <alignment horizontal="centerContinuous" vertical="center"/>
    </xf>
    <xf numFmtId="0" fontId="137" fillId="2" borderId="181" xfId="33" applyFont="1" applyFill="1" applyBorder="1" applyAlignment="1">
      <alignment horizontal="center" vertical="center"/>
    </xf>
    <xf numFmtId="167" fontId="137" fillId="2" borderId="178" xfId="33" applyNumberFormat="1" applyFont="1" applyFill="1" applyBorder="1" applyAlignment="1">
      <alignment horizontal="center" vertical="center"/>
    </xf>
    <xf numFmtId="4" fontId="137" fillId="2" borderId="178" xfId="33" quotePrefix="1" applyNumberFormat="1" applyFont="1" applyFill="1" applyBorder="1" applyAlignment="1">
      <alignment horizontal="center" vertical="center"/>
    </xf>
    <xf numFmtId="177" fontId="137" fillId="2" borderId="181" xfId="34" applyNumberFormat="1" applyFont="1" applyFill="1" applyBorder="1" applyAlignment="1">
      <alignment horizontal="center" vertical="center"/>
    </xf>
    <xf numFmtId="10" fontId="137" fillId="2" borderId="178" xfId="34" quotePrefix="1" applyNumberFormat="1" applyFont="1" applyFill="1" applyBorder="1" applyAlignment="1">
      <alignment horizontal="center" vertical="center"/>
    </xf>
    <xf numFmtId="1" fontId="7" fillId="2" borderId="65" xfId="34" applyNumberFormat="1" applyFont="1" applyFill="1" applyBorder="1" applyAlignment="1">
      <alignment horizontal="center" vertical="center"/>
    </xf>
    <xf numFmtId="1" fontId="7" fillId="2" borderId="147" xfId="34" applyNumberFormat="1" applyFont="1" applyFill="1" applyBorder="1" applyAlignment="1">
      <alignment horizontal="center" vertical="center"/>
    </xf>
    <xf numFmtId="0" fontId="9" fillId="0" borderId="191" xfId="33" applyFont="1" applyBorder="1" applyAlignment="1">
      <alignment vertical="center"/>
    </xf>
    <xf numFmtId="0" fontId="9" fillId="0" borderId="212" xfId="33" applyFont="1" applyBorder="1" applyAlignment="1">
      <alignment vertical="center"/>
    </xf>
    <xf numFmtId="0" fontId="9" fillId="49" borderId="212" xfId="33" applyFont="1" applyFill="1" applyBorder="1" applyAlignment="1">
      <alignment vertical="center"/>
    </xf>
    <xf numFmtId="0" fontId="36" fillId="0" borderId="67" xfId="33" quotePrefix="1" applyFont="1" applyBorder="1" applyAlignment="1">
      <alignment horizontal="left" vertical="center"/>
    </xf>
    <xf numFmtId="0" fontId="36" fillId="0" borderId="85" xfId="33" quotePrefix="1" applyFont="1" applyBorder="1" applyAlignment="1">
      <alignment horizontal="left" vertical="center"/>
    </xf>
    <xf numFmtId="0" fontId="36" fillId="0" borderId="176" xfId="33" quotePrefix="1" applyFont="1" applyBorder="1" applyAlignment="1">
      <alignment horizontal="left" vertical="center"/>
    </xf>
    <xf numFmtId="0" fontId="36" fillId="0" borderId="179" xfId="33" quotePrefix="1" applyFont="1" applyBorder="1" applyAlignment="1">
      <alignment horizontal="left" vertical="center"/>
    </xf>
    <xf numFmtId="0" fontId="36" fillId="49" borderId="179" xfId="33" quotePrefix="1" applyFont="1" applyFill="1" applyBorder="1" applyAlignment="1">
      <alignment horizontal="left" vertical="center"/>
    </xf>
    <xf numFmtId="177" fontId="8" fillId="4" borderId="57" xfId="34" applyNumberFormat="1" applyFont="1" applyFill="1" applyBorder="1" applyAlignment="1">
      <alignment horizontal="center" vertical="center"/>
    </xf>
    <xf numFmtId="177" fontId="8" fillId="4" borderId="3" xfId="35" applyNumberFormat="1" applyFont="1" applyFill="1" applyBorder="1" applyAlignment="1">
      <alignment horizontal="center" vertical="center"/>
    </xf>
    <xf numFmtId="177" fontId="8" fillId="0" borderId="39" xfId="35" applyNumberFormat="1" applyFont="1" applyBorder="1" applyAlignment="1">
      <alignment horizontal="center" vertical="center"/>
    </xf>
    <xf numFmtId="0" fontId="22" fillId="0" borderId="194" xfId="33" quotePrefix="1" applyFont="1" applyBorder="1" applyAlignment="1">
      <alignment horizontal="center" vertical="center"/>
    </xf>
    <xf numFmtId="0" fontId="22" fillId="0" borderId="179" xfId="33" quotePrefix="1" applyFont="1" applyBorder="1" applyAlignment="1">
      <alignment horizontal="left" vertical="center"/>
    </xf>
    <xf numFmtId="3" fontId="22" fillId="0" borderId="179" xfId="33" quotePrefix="1" applyNumberFormat="1" applyFont="1" applyBorder="1" applyAlignment="1">
      <alignment horizontal="center" vertical="center"/>
    </xf>
    <xf numFmtId="0" fontId="22" fillId="0" borderId="179" xfId="33" quotePrefix="1" applyFont="1" applyBorder="1" applyAlignment="1">
      <alignment horizontal="center" vertical="center"/>
    </xf>
    <xf numFmtId="177" fontId="9" fillId="0" borderId="192" xfId="35" applyNumberFormat="1" applyFont="1" applyBorder="1" applyAlignment="1">
      <alignment horizontal="center" vertical="center"/>
    </xf>
    <xf numFmtId="177" fontId="9" fillId="0" borderId="109" xfId="35" applyNumberFormat="1" applyFont="1" applyBorder="1" applyAlignment="1">
      <alignment horizontal="center" vertical="center"/>
    </xf>
    <xf numFmtId="177" fontId="9" fillId="0" borderId="215" xfId="35" applyNumberFormat="1" applyFont="1" applyBorder="1" applyAlignment="1">
      <alignment horizontal="center" vertical="center"/>
    </xf>
    <xf numFmtId="49" fontId="36" fillId="0" borderId="177" xfId="33" applyNumberFormat="1" applyFont="1" applyBorder="1" applyAlignment="1">
      <alignment horizontal="centerContinuous" vertical="center"/>
    </xf>
    <xf numFmtId="49" fontId="22" fillId="49" borderId="176" xfId="33" applyNumberFormat="1" applyFont="1" applyFill="1" applyBorder="1" applyAlignment="1">
      <alignment horizontal="center" vertical="center"/>
    </xf>
    <xf numFmtId="177" fontId="9" fillId="0" borderId="330" xfId="35" applyNumberFormat="1" applyFont="1" applyBorder="1" applyAlignment="1">
      <alignment horizontal="center" vertical="center"/>
    </xf>
    <xf numFmtId="187" fontId="22" fillId="49" borderId="176" xfId="33" applyNumberFormat="1" applyFont="1" applyFill="1" applyBorder="1" applyAlignment="1">
      <alignment horizontal="center" vertical="center"/>
    </xf>
    <xf numFmtId="177" fontId="9" fillId="0" borderId="39" xfId="35" applyNumberFormat="1" applyFont="1" applyBorder="1" applyAlignment="1">
      <alignment horizontal="center" vertical="center"/>
    </xf>
    <xf numFmtId="0" fontId="36" fillId="0" borderId="147" xfId="33" quotePrefix="1" applyFont="1" applyBorder="1" applyAlignment="1">
      <alignment horizontal="left" vertical="center"/>
    </xf>
    <xf numFmtId="4" fontId="22" fillId="0" borderId="179" xfId="33" quotePrefix="1" applyNumberFormat="1" applyFont="1" applyBorder="1" applyAlignment="1">
      <alignment horizontal="center" vertical="center"/>
    </xf>
    <xf numFmtId="49" fontId="22" fillId="0" borderId="173" xfId="33" applyNumberFormat="1" applyFont="1" applyBorder="1" applyAlignment="1">
      <alignment horizontal="center" vertical="center"/>
    </xf>
    <xf numFmtId="0" fontId="22" fillId="0" borderId="213" xfId="33" applyFont="1" applyBorder="1" applyAlignment="1">
      <alignment horizontal="center" vertical="center"/>
    </xf>
    <xf numFmtId="167" fontId="22" fillId="0" borderId="200" xfId="33" applyNumberFormat="1" applyFont="1" applyBorder="1" applyAlignment="1">
      <alignment horizontal="center" vertical="center"/>
    </xf>
    <xf numFmtId="4" fontId="22" fillId="0" borderId="173" xfId="33" applyNumberFormat="1" applyFont="1" applyBorder="1" applyAlignment="1">
      <alignment vertical="center"/>
    </xf>
    <xf numFmtId="177" fontId="22" fillId="0" borderId="213" xfId="34" applyNumberFormat="1" applyFont="1" applyBorder="1" applyAlignment="1">
      <alignment horizontal="center" vertical="center"/>
    </xf>
    <xf numFmtId="10" fontId="8" fillId="0" borderId="173" xfId="34" applyNumberFormat="1" applyFont="1" applyFill="1" applyBorder="1" applyAlignment="1">
      <alignment horizontal="center" vertical="center"/>
    </xf>
    <xf numFmtId="177" fontId="8" fillId="0" borderId="174" xfId="34" applyNumberFormat="1" applyFont="1" applyBorder="1" applyAlignment="1">
      <alignment horizontal="center" vertical="center"/>
    </xf>
    <xf numFmtId="0" fontId="22" fillId="0" borderId="335" xfId="33" quotePrefix="1" applyFont="1" applyBorder="1" applyAlignment="1">
      <alignment horizontal="left" vertical="center"/>
    </xf>
    <xf numFmtId="0" fontId="22" fillId="0" borderId="191" xfId="33" quotePrefix="1" applyFont="1" applyBorder="1" applyAlignment="1">
      <alignment horizontal="left" vertical="center"/>
    </xf>
    <xf numFmtId="0" fontId="22" fillId="0" borderId="336" xfId="33" applyFont="1" applyBorder="1" applyAlignment="1">
      <alignment horizontal="center" vertical="center"/>
    </xf>
    <xf numFmtId="166" fontId="22" fillId="0" borderId="337" xfId="33" applyNumberFormat="1" applyFont="1" applyBorder="1" applyAlignment="1">
      <alignment horizontal="center" vertical="center"/>
    </xf>
    <xf numFmtId="4" fontId="22" fillId="0" borderId="334" xfId="33" applyNumberFormat="1" applyFont="1" applyBorder="1" applyAlignment="1">
      <alignment vertical="center"/>
    </xf>
    <xf numFmtId="177" fontId="22" fillId="0" borderId="336" xfId="34" applyNumberFormat="1" applyFont="1" applyBorder="1" applyAlignment="1">
      <alignment horizontal="center" vertical="center"/>
    </xf>
    <xf numFmtId="0" fontId="22" fillId="49" borderId="212" xfId="33" quotePrefix="1" applyFont="1" applyFill="1" applyBorder="1" applyAlignment="1">
      <alignment horizontal="left" vertical="center"/>
    </xf>
    <xf numFmtId="0" fontId="22" fillId="49" borderId="179" xfId="33" quotePrefix="1" applyFont="1" applyFill="1" applyBorder="1" applyAlignment="1">
      <alignment horizontal="left" vertical="center"/>
    </xf>
    <xf numFmtId="0" fontId="22" fillId="0" borderId="162" xfId="33" quotePrefix="1" applyFont="1" applyBorder="1" applyAlignment="1">
      <alignment vertical="center" wrapText="1"/>
    </xf>
    <xf numFmtId="0" fontId="22" fillId="0" borderId="162" xfId="33" quotePrefix="1" applyFont="1" applyBorder="1" applyAlignment="1">
      <alignment horizontal="left" vertical="center"/>
    </xf>
    <xf numFmtId="166" fontId="22" fillId="0" borderId="175" xfId="33" applyNumberFormat="1" applyFont="1" applyBorder="1" applyAlignment="1">
      <alignment horizontal="center" vertical="center"/>
    </xf>
    <xf numFmtId="0" fontId="22" fillId="49" borderId="213" xfId="33" quotePrefix="1" applyFont="1" applyFill="1" applyBorder="1" applyAlignment="1">
      <alignment horizontal="left" vertical="center"/>
    </xf>
    <xf numFmtId="177" fontId="9" fillId="0" borderId="338" xfId="35" applyNumberFormat="1" applyFont="1" applyBorder="1" applyAlignment="1">
      <alignment horizontal="center" vertical="center"/>
    </xf>
    <xf numFmtId="177" fontId="9" fillId="0" borderId="174" xfId="35" applyNumberFormat="1" applyFont="1" applyBorder="1" applyAlignment="1">
      <alignment horizontal="center" vertical="center"/>
    </xf>
    <xf numFmtId="0" fontId="36" fillId="0" borderId="212" xfId="33" applyFont="1" applyBorder="1" applyAlignment="1">
      <alignment vertical="center"/>
    </xf>
    <xf numFmtId="167" fontId="36" fillId="0" borderId="190" xfId="33" applyNumberFormat="1" applyFont="1" applyBorder="1" applyAlignment="1">
      <alignment horizontal="center" vertical="center"/>
    </xf>
    <xf numFmtId="4" fontId="22" fillId="0" borderId="190" xfId="33" applyNumberFormat="1" applyFont="1" applyBorder="1" applyAlignment="1">
      <alignment vertical="center"/>
    </xf>
    <xf numFmtId="4" fontId="36" fillId="0" borderId="190" xfId="33" applyNumberFormat="1" applyFont="1" applyBorder="1" applyAlignment="1">
      <alignment vertical="center"/>
    </xf>
    <xf numFmtId="177" fontId="36" fillId="0" borderId="212" xfId="34" applyNumberFormat="1" applyFont="1" applyBorder="1" applyAlignment="1">
      <alignment horizontal="center" vertical="center"/>
    </xf>
    <xf numFmtId="2" fontId="36" fillId="0" borderId="334" xfId="33" applyNumberFormat="1" applyFont="1" applyBorder="1" applyAlignment="1">
      <alignment horizontal="left" vertical="center"/>
    </xf>
    <xf numFmtId="0" fontId="22" fillId="0" borderId="340" xfId="33" applyFont="1" applyBorder="1" applyAlignment="1">
      <alignment horizontal="center" vertical="center"/>
    </xf>
    <xf numFmtId="166" fontId="22" fillId="0" borderId="149" xfId="33" applyNumberFormat="1" applyFont="1" applyBorder="1" applyAlignment="1">
      <alignment horizontal="center" vertical="center"/>
    </xf>
    <xf numFmtId="4" fontId="22" fillId="0" borderId="91" xfId="33" applyNumberFormat="1" applyFont="1" applyBorder="1" applyAlignment="1">
      <alignment vertical="center"/>
    </xf>
    <xf numFmtId="177" fontId="22" fillId="0" borderId="301" xfId="34" applyNumberFormat="1" applyFont="1" applyBorder="1" applyAlignment="1">
      <alignment horizontal="center" vertical="center"/>
    </xf>
    <xf numFmtId="10" fontId="8" fillId="0" borderId="191" xfId="34" applyNumberFormat="1" applyFont="1" applyFill="1" applyBorder="1" applyAlignment="1">
      <alignment horizontal="center" vertical="center"/>
    </xf>
    <xf numFmtId="0" fontId="22" fillId="49" borderId="336" xfId="33" quotePrefix="1" applyFont="1" applyFill="1" applyBorder="1" applyAlignment="1">
      <alignment horizontal="left" vertical="center"/>
    </xf>
    <xf numFmtId="0" fontId="22" fillId="0" borderId="341" xfId="33" quotePrefix="1" applyFont="1" applyBorder="1" applyAlignment="1">
      <alignment vertical="center" wrapText="1"/>
    </xf>
    <xf numFmtId="0" fontId="22" fillId="0" borderId="332" xfId="33" quotePrefix="1" applyFont="1" applyBorder="1" applyAlignment="1">
      <alignment vertical="center" wrapText="1"/>
    </xf>
    <xf numFmtId="0" fontId="22" fillId="0" borderId="342" xfId="33" applyFont="1" applyBorder="1" applyAlignment="1">
      <alignment horizontal="center" vertical="center"/>
    </xf>
    <xf numFmtId="167" fontId="22" fillId="0" borderId="332" xfId="33" applyNumberFormat="1" applyFont="1" applyBorder="1" applyAlignment="1">
      <alignment horizontal="center" vertical="center"/>
    </xf>
    <xf numFmtId="4" fontId="22" fillId="0" borderId="330" xfId="33" applyNumberFormat="1" applyFont="1" applyBorder="1" applyAlignment="1">
      <alignment vertical="center"/>
    </xf>
    <xf numFmtId="4" fontId="36" fillId="0" borderId="330" xfId="33" applyNumberFormat="1" applyFont="1" applyBorder="1" applyAlignment="1">
      <alignment vertical="center"/>
    </xf>
    <xf numFmtId="177" fontId="36" fillId="0" borderId="333" xfId="34" applyNumberFormat="1" applyFont="1" applyBorder="1" applyAlignment="1">
      <alignment horizontal="center" vertical="center"/>
    </xf>
    <xf numFmtId="10" fontId="8" fillId="0" borderId="0" xfId="34" applyNumberFormat="1" applyFont="1" applyFill="1" applyBorder="1" applyAlignment="1">
      <alignment horizontal="center" vertical="center"/>
    </xf>
    <xf numFmtId="166" fontId="22" fillId="0" borderId="332" xfId="33" applyNumberFormat="1" applyFont="1" applyBorder="1" applyAlignment="1">
      <alignment horizontal="center" vertical="center"/>
    </xf>
    <xf numFmtId="177" fontId="22" fillId="0" borderId="333" xfId="34" applyNumberFormat="1" applyFont="1" applyBorder="1" applyAlignment="1">
      <alignment horizontal="center" vertical="center"/>
    </xf>
    <xf numFmtId="0" fontId="22" fillId="0" borderId="343" xfId="33" applyFont="1" applyBorder="1" applyAlignment="1">
      <alignment horizontal="center" vertical="center"/>
    </xf>
    <xf numFmtId="166" fontId="22" fillId="0" borderId="344" xfId="33" applyNumberFormat="1" applyFont="1" applyBorder="1" applyAlignment="1">
      <alignment horizontal="center" vertical="center"/>
    </xf>
    <xf numFmtId="4" fontId="22" fillId="0" borderId="338" xfId="33" applyNumberFormat="1" applyFont="1" applyBorder="1" applyAlignment="1">
      <alignment vertical="center"/>
    </xf>
    <xf numFmtId="177" fontId="22" fillId="0" borderId="339" xfId="34" applyNumberFormat="1" applyFont="1" applyBorder="1" applyAlignment="1">
      <alignment horizontal="center" vertical="center"/>
    </xf>
    <xf numFmtId="10" fontId="8" fillId="0" borderId="162" xfId="34" applyNumberFormat="1" applyFont="1" applyFill="1" applyBorder="1" applyAlignment="1">
      <alignment horizontal="center" vertical="center"/>
    </xf>
    <xf numFmtId="0" fontId="36" fillId="0" borderId="179" xfId="33" applyFont="1" applyBorder="1" applyAlignment="1">
      <alignment vertical="center"/>
    </xf>
    <xf numFmtId="167" fontId="36" fillId="0" borderId="176" xfId="33" applyNumberFormat="1" applyFont="1" applyBorder="1" applyAlignment="1">
      <alignment horizontal="center" vertical="center"/>
    </xf>
    <xf numFmtId="4" fontId="36" fillId="0" borderId="176" xfId="33" applyNumberFormat="1" applyFont="1" applyBorder="1" applyAlignment="1">
      <alignment vertical="center"/>
    </xf>
    <xf numFmtId="0" fontId="36" fillId="0" borderId="191" xfId="33" quotePrefix="1" applyFont="1" applyBorder="1" applyAlignment="1">
      <alignment horizontal="left" vertical="center"/>
    </xf>
    <xf numFmtId="0" fontId="22" fillId="0" borderId="194" xfId="33" quotePrefix="1" applyFont="1" applyBorder="1" applyAlignment="1">
      <alignment horizontal="left" vertical="center"/>
    </xf>
    <xf numFmtId="4" fontId="22" fillId="0" borderId="300" xfId="33" applyNumberFormat="1" applyFont="1" applyBorder="1" applyAlignment="1">
      <alignment horizontal="center" vertical="center"/>
    </xf>
    <xf numFmtId="4" fontId="22" fillId="0" borderId="91" xfId="33" applyNumberFormat="1" applyFont="1" applyBorder="1" applyAlignment="1">
      <alignment horizontal="center" vertical="center"/>
    </xf>
    <xf numFmtId="0" fontId="22" fillId="0" borderId="345" xfId="33" quotePrefix="1" applyFont="1" applyBorder="1" applyAlignment="1">
      <alignment vertical="center" wrapText="1"/>
    </xf>
    <xf numFmtId="0" fontId="22" fillId="0" borderId="346" xfId="33" applyFont="1" applyBorder="1" applyAlignment="1">
      <alignment horizontal="center" vertical="center"/>
    </xf>
    <xf numFmtId="167" fontId="22" fillId="0" borderId="330" xfId="33" applyNumberFormat="1" applyFont="1" applyBorder="1" applyAlignment="1">
      <alignment horizontal="center" vertical="center"/>
    </xf>
    <xf numFmtId="0" fontId="22" fillId="0" borderId="177" xfId="33" quotePrefix="1" applyFont="1" applyBorder="1" applyAlignment="1">
      <alignment horizontal="left" vertical="center"/>
    </xf>
    <xf numFmtId="4" fontId="22" fillId="0" borderId="346" xfId="33" applyNumberFormat="1" applyFont="1" applyBorder="1" applyAlignment="1">
      <alignment horizontal="center" vertical="center"/>
    </xf>
    <xf numFmtId="4" fontId="22" fillId="0" borderId="330" xfId="33" applyNumberFormat="1" applyFont="1" applyBorder="1" applyAlignment="1">
      <alignment horizontal="center" vertical="center"/>
    </xf>
    <xf numFmtId="0" fontId="22" fillId="0" borderId="335" xfId="33" quotePrefix="1" applyFont="1" applyBorder="1" applyAlignment="1">
      <alignment vertical="center" wrapText="1"/>
    </xf>
    <xf numFmtId="0" fontId="22" fillId="0" borderId="347" xfId="33" quotePrefix="1" applyFont="1" applyBorder="1" applyAlignment="1">
      <alignment vertical="center" wrapText="1"/>
    </xf>
    <xf numFmtId="0" fontId="36" fillId="0" borderId="348" xfId="33" quotePrefix="1" applyFont="1" applyBorder="1" applyAlignment="1">
      <alignment horizontal="left" vertical="center"/>
    </xf>
    <xf numFmtId="0" fontId="36" fillId="0" borderId="349" xfId="33" applyFont="1" applyBorder="1" applyAlignment="1">
      <alignment vertical="center"/>
    </xf>
    <xf numFmtId="0" fontId="36" fillId="0" borderId="162" xfId="33" applyFont="1" applyBorder="1" applyAlignment="1">
      <alignment vertical="center"/>
    </xf>
    <xf numFmtId="0" fontId="22" fillId="0" borderId="350" xfId="33" applyFont="1" applyBorder="1" applyAlignment="1">
      <alignment horizontal="center" vertical="center"/>
    </xf>
    <xf numFmtId="167" fontId="22" fillId="0" borderId="338" xfId="33" applyNumberFormat="1" applyFont="1" applyBorder="1" applyAlignment="1">
      <alignment horizontal="center" vertical="center"/>
    </xf>
    <xf numFmtId="4" fontId="36" fillId="0" borderId="338" xfId="33" applyNumberFormat="1" applyFont="1" applyBorder="1" applyAlignment="1">
      <alignment vertical="center"/>
    </xf>
    <xf numFmtId="177" fontId="36" fillId="0" borderId="339" xfId="34" applyNumberFormat="1" applyFont="1" applyBorder="1" applyAlignment="1">
      <alignment horizontal="center" vertical="center"/>
    </xf>
    <xf numFmtId="0" fontId="36" fillId="0" borderId="162" xfId="33" quotePrefix="1" applyFont="1" applyBorder="1" applyAlignment="1">
      <alignment horizontal="left" vertical="center"/>
    </xf>
    <xf numFmtId="177" fontId="9" fillId="0" borderId="302" xfId="35" applyNumberFormat="1" applyFont="1" applyBorder="1" applyAlignment="1">
      <alignment horizontal="center" vertical="center"/>
    </xf>
    <xf numFmtId="0" fontId="22" fillId="49" borderId="176" xfId="33" quotePrefix="1" applyFont="1" applyFill="1" applyBorder="1" applyAlignment="1">
      <alignment horizontal="left" vertical="center"/>
    </xf>
    <xf numFmtId="177" fontId="9" fillId="0" borderId="3" xfId="35" applyNumberFormat="1" applyFont="1" applyBorder="1" applyAlignment="1">
      <alignment horizontal="center" vertical="center"/>
    </xf>
    <xf numFmtId="4" fontId="22" fillId="0" borderId="350" xfId="33" applyNumberFormat="1" applyFont="1" applyBorder="1" applyAlignment="1">
      <alignment horizontal="center" vertical="center"/>
    </xf>
    <xf numFmtId="4" fontId="22" fillId="0" borderId="338" xfId="33" applyNumberFormat="1" applyFont="1" applyBorder="1" applyAlignment="1">
      <alignment horizontal="center" vertical="center"/>
    </xf>
    <xf numFmtId="177" fontId="9" fillId="51" borderId="185" xfId="35" applyNumberFormat="1" applyFont="1" applyFill="1" applyBorder="1" applyAlignment="1">
      <alignment horizontal="center" vertical="center"/>
    </xf>
    <xf numFmtId="167" fontId="22" fillId="0" borderId="175" xfId="33" applyNumberFormat="1" applyFont="1" applyBorder="1" applyAlignment="1">
      <alignment horizontal="center" vertical="center"/>
    </xf>
    <xf numFmtId="4" fontId="36" fillId="0" borderId="173" xfId="33" applyNumberFormat="1" applyFont="1" applyBorder="1" applyAlignment="1">
      <alignment vertical="center"/>
    </xf>
    <xf numFmtId="177" fontId="36" fillId="0" borderId="213" xfId="34" applyNumberFormat="1" applyFont="1" applyBorder="1" applyAlignment="1">
      <alignment horizontal="center" vertical="center"/>
    </xf>
    <xf numFmtId="10" fontId="8" fillId="0" borderId="85" xfId="34" applyNumberFormat="1" applyFont="1" applyFill="1" applyBorder="1" applyAlignment="1">
      <alignment horizontal="center" vertical="center"/>
    </xf>
    <xf numFmtId="0" fontId="36" fillId="0" borderId="56" xfId="33" quotePrefix="1" applyFont="1" applyBorder="1" applyAlignment="1">
      <alignment horizontal="left" vertical="center"/>
    </xf>
    <xf numFmtId="0" fontId="36" fillId="0" borderId="57" xfId="33" applyFont="1" applyBorder="1" applyAlignment="1">
      <alignment vertical="center"/>
    </xf>
    <xf numFmtId="167" fontId="22" fillId="0" borderId="57" xfId="33" applyNumberFormat="1" applyFont="1" applyBorder="1" applyAlignment="1">
      <alignment horizontal="center" vertical="center"/>
    </xf>
    <xf numFmtId="4" fontId="22" fillId="0" borderId="3" xfId="33" applyNumberFormat="1" applyFont="1" applyBorder="1" applyAlignment="1">
      <alignment vertical="center"/>
    </xf>
    <xf numFmtId="4" fontId="36" fillId="0" borderId="3" xfId="33" applyNumberFormat="1" applyFont="1" applyBorder="1" applyAlignment="1">
      <alignment vertical="center"/>
    </xf>
    <xf numFmtId="177" fontId="36" fillId="0" borderId="351" xfId="34" applyNumberFormat="1" applyFont="1" applyBorder="1" applyAlignment="1">
      <alignment horizontal="center" vertical="center"/>
    </xf>
    <xf numFmtId="0" fontId="36" fillId="50" borderId="176" xfId="33" applyFont="1" applyFill="1" applyBorder="1" applyAlignment="1">
      <alignment vertical="center"/>
    </xf>
    <xf numFmtId="177" fontId="9" fillId="0" borderId="300" xfId="35" applyNumberFormat="1" applyFont="1" applyBorder="1" applyAlignment="1">
      <alignment horizontal="center" vertical="center"/>
    </xf>
    <xf numFmtId="177" fontId="9" fillId="0" borderId="91" xfId="35" applyNumberFormat="1" applyFont="1" applyBorder="1" applyAlignment="1">
      <alignment horizontal="center" vertical="center"/>
    </xf>
    <xf numFmtId="177" fontId="9" fillId="0" borderId="203" xfId="35" applyNumberFormat="1" applyFont="1" applyBorder="1" applyAlignment="1">
      <alignment horizontal="center" vertical="center"/>
    </xf>
    <xf numFmtId="0" fontId="36" fillId="0" borderId="341" xfId="33" quotePrefix="1" applyFont="1" applyBorder="1" applyAlignment="1">
      <alignment horizontal="left" vertical="center"/>
    </xf>
    <xf numFmtId="0" fontId="36" fillId="0" borderId="332" xfId="33" applyFont="1" applyBorder="1" applyAlignment="1">
      <alignment vertical="center"/>
    </xf>
    <xf numFmtId="177" fontId="9" fillId="0" borderId="346" xfId="35" applyNumberFormat="1" applyFont="1" applyBorder="1" applyAlignment="1">
      <alignment horizontal="center" vertical="center"/>
    </xf>
    <xf numFmtId="4" fontId="22" fillId="0" borderId="343" xfId="33" applyNumberFormat="1" applyFont="1" applyBorder="1" applyAlignment="1">
      <alignment horizontal="center" vertical="center"/>
    </xf>
    <xf numFmtId="4" fontId="22" fillId="0" borderId="344" xfId="33" applyNumberFormat="1" applyFont="1" applyBorder="1" applyAlignment="1">
      <alignment horizontal="center" vertical="center"/>
    </xf>
    <xf numFmtId="0" fontId="22" fillId="49" borderId="173" xfId="33" quotePrefix="1" applyFont="1" applyFill="1" applyBorder="1" applyAlignment="1">
      <alignment horizontal="left" vertical="center"/>
    </xf>
    <xf numFmtId="177" fontId="9" fillId="0" borderId="350" xfId="35" applyNumberFormat="1" applyFont="1" applyBorder="1" applyAlignment="1">
      <alignment horizontal="center" vertical="center"/>
    </xf>
    <xf numFmtId="0" fontId="11" fillId="0" borderId="162" xfId="33" applyFont="1" applyBorder="1" applyAlignment="1">
      <alignment horizontal="left" vertical="center"/>
    </xf>
    <xf numFmtId="0" fontId="11" fillId="0" borderId="162" xfId="33" applyFont="1" applyBorder="1" applyAlignment="1">
      <alignment vertical="center"/>
    </xf>
    <xf numFmtId="167" fontId="8" fillId="0" borderId="162" xfId="33" applyNumberFormat="1" applyFont="1" applyBorder="1" applyAlignment="1">
      <alignment horizontal="center" vertical="center"/>
    </xf>
    <xf numFmtId="4" fontId="11" fillId="0" borderId="173" xfId="33" applyNumberFormat="1" applyFont="1" applyBorder="1" applyAlignment="1">
      <alignment vertical="center"/>
    </xf>
    <xf numFmtId="185" fontId="11" fillId="0" borderId="213" xfId="34" applyNumberFormat="1" applyFont="1" applyBorder="1" applyAlignment="1">
      <alignment horizontal="center" vertical="center"/>
    </xf>
    <xf numFmtId="0" fontId="11" fillId="49" borderId="213" xfId="33" applyFont="1" applyFill="1" applyBorder="1" applyAlignment="1">
      <alignment horizontal="left" vertical="center"/>
    </xf>
    <xf numFmtId="177" fontId="11" fillId="0" borderId="174" xfId="34" applyNumberFormat="1" applyFont="1" applyBorder="1" applyAlignment="1">
      <alignment horizontal="left" vertical="center"/>
    </xf>
    <xf numFmtId="0" fontId="11" fillId="49" borderId="85" xfId="33" applyFont="1" applyFill="1" applyBorder="1" applyAlignment="1">
      <alignment vertical="center"/>
    </xf>
    <xf numFmtId="0" fontId="11" fillId="0" borderId="85" xfId="33" applyFont="1" applyBorder="1" applyAlignment="1">
      <alignment horizontal="left" vertical="center"/>
    </xf>
    <xf numFmtId="167" fontId="11" fillId="0" borderId="85" xfId="33" applyNumberFormat="1" applyFont="1" applyBorder="1" applyAlignment="1">
      <alignment horizontal="left" vertical="center"/>
    </xf>
    <xf numFmtId="4" fontId="11" fillId="0" borderId="85" xfId="33" applyNumberFormat="1" applyFont="1" applyBorder="1" applyAlignment="1">
      <alignment horizontal="left" vertical="center"/>
    </xf>
    <xf numFmtId="177" fontId="11" fillId="0" borderId="85" xfId="33" applyNumberFormat="1" applyFont="1" applyBorder="1" applyAlignment="1">
      <alignment horizontal="left" vertical="center"/>
    </xf>
    <xf numFmtId="0" fontId="11" fillId="49" borderId="85" xfId="33" applyFont="1" applyFill="1" applyBorder="1" applyAlignment="1">
      <alignment horizontal="left" vertical="center"/>
    </xf>
    <xf numFmtId="4" fontId="11" fillId="0" borderId="85" xfId="33" quotePrefix="1" applyNumberFormat="1" applyFont="1" applyBorder="1" applyAlignment="1">
      <alignment horizontal="left" vertical="center"/>
    </xf>
    <xf numFmtId="177" fontId="8" fillId="0" borderId="162" xfId="33" applyNumberFormat="1" applyFont="1" applyBorder="1" applyAlignment="1">
      <alignment horizontal="centerContinuous" vertical="center"/>
    </xf>
    <xf numFmtId="4" fontId="11" fillId="49" borderId="85" xfId="33" quotePrefix="1" applyNumberFormat="1" applyFont="1" applyFill="1" applyBorder="1" applyAlignment="1">
      <alignment horizontal="left" vertical="center"/>
    </xf>
    <xf numFmtId="0" fontId="9" fillId="0" borderId="352" xfId="33" applyFont="1" applyBorder="1" applyAlignment="1">
      <alignment vertical="center"/>
    </xf>
    <xf numFmtId="0" fontId="9" fillId="0" borderId="335" xfId="33" applyFont="1" applyBorder="1" applyAlignment="1">
      <alignment vertical="center"/>
    </xf>
    <xf numFmtId="185" fontId="8" fillId="0" borderId="335" xfId="34" quotePrefix="1" applyNumberFormat="1" applyFont="1" applyBorder="1" applyAlignment="1">
      <alignment horizontal="left" vertical="center"/>
    </xf>
    <xf numFmtId="167" fontId="36" fillId="0" borderId="335" xfId="33" applyNumberFormat="1" applyFont="1" applyBorder="1" applyAlignment="1">
      <alignment horizontal="center" vertical="center"/>
    </xf>
    <xf numFmtId="0" fontId="10" fillId="0" borderId="335" xfId="33" applyFont="1" applyBorder="1" applyAlignment="1">
      <alignment vertical="center"/>
    </xf>
    <xf numFmtId="4" fontId="10" fillId="0" borderId="335" xfId="33" applyNumberFormat="1" applyFont="1" applyBorder="1" applyAlignment="1">
      <alignment horizontal="center" vertical="center"/>
    </xf>
    <xf numFmtId="4" fontId="11" fillId="0" borderId="335" xfId="33" applyNumberFormat="1" applyFont="1" applyBorder="1" applyAlignment="1">
      <alignment horizontal="center" vertical="center"/>
    </xf>
    <xf numFmtId="0" fontId="9" fillId="0" borderId="353" xfId="33" applyFont="1" applyBorder="1" applyAlignment="1">
      <alignment vertical="center"/>
    </xf>
    <xf numFmtId="0" fontId="9" fillId="0" borderId="203" xfId="33" applyFont="1" applyBorder="1" applyAlignment="1">
      <alignment vertical="center"/>
    </xf>
    <xf numFmtId="185" fontId="8" fillId="51" borderId="330" xfId="34" quotePrefix="1" applyNumberFormat="1" applyFont="1" applyFill="1" applyBorder="1" applyAlignment="1">
      <alignment horizontal="left" vertical="center"/>
    </xf>
    <xf numFmtId="0" fontId="9" fillId="0" borderId="39" xfId="33" applyFont="1" applyBorder="1" applyAlignment="1">
      <alignment vertical="center"/>
    </xf>
    <xf numFmtId="185" fontId="8" fillId="52" borderId="330" xfId="34" quotePrefix="1" applyNumberFormat="1" applyFont="1" applyFill="1" applyBorder="1" applyAlignment="1">
      <alignment horizontal="left" vertical="center"/>
    </xf>
    <xf numFmtId="0" fontId="9" fillId="0" borderId="307" xfId="33" applyFont="1" applyBorder="1" applyAlignment="1">
      <alignment vertical="center"/>
    </xf>
    <xf numFmtId="0" fontId="9" fillId="0" borderId="56" xfId="33" applyFont="1" applyBorder="1" applyAlignment="1">
      <alignment vertical="center"/>
    </xf>
    <xf numFmtId="0" fontId="11" fillId="0" borderId="56" xfId="33" applyFont="1" applyBorder="1" applyAlignment="1">
      <alignment horizontal="center" vertical="center"/>
    </xf>
    <xf numFmtId="4" fontId="10" fillId="0" borderId="56" xfId="33" applyNumberFormat="1" applyFont="1" applyBorder="1" applyAlignment="1">
      <alignment horizontal="center" vertical="center"/>
    </xf>
    <xf numFmtId="4" fontId="11" fillId="0" borderId="56" xfId="33" applyNumberFormat="1" applyFont="1" applyBorder="1" applyAlignment="1">
      <alignment horizontal="center" vertical="center"/>
    </xf>
    <xf numFmtId="0" fontId="9" fillId="0" borderId="57" xfId="33" applyFont="1" applyBorder="1" applyAlignment="1">
      <alignment vertical="center"/>
    </xf>
    <xf numFmtId="10" fontId="22" fillId="0" borderId="214" xfId="34" applyNumberFormat="1" applyFont="1" applyBorder="1" applyAlignment="1">
      <alignment horizontal="center" vertical="center"/>
    </xf>
    <xf numFmtId="10" fontId="22" fillId="0" borderId="214" xfId="34" applyNumberFormat="1" applyFont="1" applyBorder="1" applyAlignment="1">
      <alignment horizontal="centerContinuous" vertical="center"/>
    </xf>
    <xf numFmtId="165" fontId="11" fillId="0" borderId="214" xfId="34" applyNumberFormat="1" applyFont="1" applyBorder="1" applyAlignment="1">
      <alignment horizontal="center" vertical="center"/>
    </xf>
    <xf numFmtId="185" fontId="7" fillId="0" borderId="311" xfId="33" quotePrefix="1" applyNumberFormat="1" applyFont="1" applyBorder="1" applyAlignment="1">
      <alignment horizontal="left" vertical="center"/>
    </xf>
    <xf numFmtId="185" fontId="7" fillId="0" borderId="0" xfId="33" quotePrefix="1" applyNumberFormat="1" applyFont="1" applyAlignment="1">
      <alignment horizontal="left" vertical="center"/>
    </xf>
    <xf numFmtId="0" fontId="7" fillId="0" borderId="0" xfId="33" applyFont="1" applyAlignment="1">
      <alignment vertical="center"/>
    </xf>
    <xf numFmtId="167" fontId="7" fillId="0" borderId="0" xfId="33" applyNumberFormat="1" applyFont="1" applyAlignment="1">
      <alignment horizontal="center" vertical="center"/>
    </xf>
    <xf numFmtId="4" fontId="7" fillId="0" borderId="0" xfId="33" applyNumberFormat="1" applyFont="1" applyAlignment="1">
      <alignment horizontal="left" vertical="center"/>
    </xf>
    <xf numFmtId="4" fontId="7" fillId="0" borderId="0" xfId="33" applyNumberFormat="1" applyFont="1" applyAlignment="1">
      <alignment vertical="center"/>
    </xf>
    <xf numFmtId="177" fontId="7" fillId="0" borderId="0" xfId="33" applyNumberFormat="1" applyFont="1" applyAlignment="1">
      <alignment horizontal="center" vertical="center"/>
    </xf>
    <xf numFmtId="177" fontId="135" fillId="0" borderId="0" xfId="33" applyNumberFormat="1" applyFont="1" applyAlignment="1">
      <alignment horizontal="center" vertical="center"/>
    </xf>
    <xf numFmtId="0" fontId="135" fillId="0" borderId="0" xfId="33" applyFont="1" applyAlignment="1">
      <alignment horizontal="center" vertical="center"/>
    </xf>
    <xf numFmtId="0" fontId="136" fillId="0" borderId="17" xfId="33" applyFont="1" applyBorder="1" applyAlignment="1">
      <alignment vertical="center"/>
    </xf>
    <xf numFmtId="0" fontId="7" fillId="0" borderId="311" xfId="33" quotePrefix="1" applyFont="1" applyBorder="1" applyAlignment="1">
      <alignment horizontal="left" vertical="center"/>
    </xf>
    <xf numFmtId="167" fontId="7" fillId="0" borderId="0" xfId="33" applyNumberFormat="1" applyFont="1" applyAlignment="1">
      <alignment horizontal="right" vertical="center"/>
    </xf>
    <xf numFmtId="4" fontId="7" fillId="0" borderId="0" xfId="33" quotePrefix="1" applyNumberFormat="1" applyFont="1" applyAlignment="1">
      <alignment horizontal="left" vertical="center"/>
    </xf>
    <xf numFmtId="0" fontId="7" fillId="0" borderId="0" xfId="33" applyFont="1" applyAlignment="1">
      <alignment horizontal="center" vertical="center"/>
    </xf>
    <xf numFmtId="185" fontId="7" fillId="0" borderId="0" xfId="33" applyNumberFormat="1" applyFont="1" applyAlignment="1">
      <alignment horizontal="left" vertical="center"/>
    </xf>
    <xf numFmtId="164" fontId="7" fillId="0" borderId="0" xfId="33" applyNumberFormat="1" applyFont="1" applyAlignment="1">
      <alignment horizontal="left" vertical="center"/>
    </xf>
    <xf numFmtId="177" fontId="9" fillId="0" borderId="0" xfId="35" applyNumberFormat="1" applyFont="1" applyBorder="1" applyAlignment="1">
      <alignment horizontal="center" vertical="center"/>
    </xf>
    <xf numFmtId="0" fontId="11" fillId="0" borderId="311" xfId="33" applyFont="1" applyBorder="1" applyAlignment="1">
      <alignment vertical="center"/>
    </xf>
    <xf numFmtId="185" fontId="11" fillId="0" borderId="0" xfId="33" applyNumberFormat="1" applyFont="1" applyAlignment="1">
      <alignment horizontal="centerContinuous" vertical="center"/>
    </xf>
    <xf numFmtId="4" fontId="11" fillId="0" borderId="0" xfId="33" applyNumberFormat="1" applyFont="1" applyAlignment="1">
      <alignment horizontal="centerContinuous" vertical="center"/>
    </xf>
    <xf numFmtId="177" fontId="11" fillId="0" borderId="0" xfId="33" applyNumberFormat="1" applyFont="1" applyAlignment="1">
      <alignment horizontal="center" vertical="center"/>
    </xf>
    <xf numFmtId="0" fontId="9" fillId="0" borderId="17" xfId="33" applyFont="1" applyBorder="1" applyAlignment="1">
      <alignment vertical="center"/>
    </xf>
    <xf numFmtId="167" fontId="11" fillId="0" borderId="0" xfId="33" applyNumberFormat="1" applyFont="1" applyAlignment="1">
      <alignment horizontal="center" vertical="center"/>
    </xf>
    <xf numFmtId="177" fontId="11" fillId="0" borderId="0" xfId="33" applyNumberFormat="1" applyFont="1" applyAlignment="1">
      <alignment vertical="center"/>
    </xf>
    <xf numFmtId="10" fontId="11" fillId="0" borderId="0" xfId="34" applyNumberFormat="1" applyFont="1" applyBorder="1" applyAlignment="1">
      <alignment vertical="center"/>
    </xf>
    <xf numFmtId="185" fontId="11" fillId="0" borderId="0" xfId="34" applyNumberFormat="1" applyFont="1" applyBorder="1" applyAlignment="1">
      <alignment vertical="center"/>
    </xf>
    <xf numFmtId="0" fontId="11" fillId="0" borderId="17" xfId="33" applyFont="1" applyBorder="1" applyAlignment="1">
      <alignment horizontal="center" vertical="center"/>
    </xf>
    <xf numFmtId="0" fontId="137" fillId="2" borderId="86" xfId="33" applyFont="1" applyFill="1" applyBorder="1" applyAlignment="1">
      <alignment horizontal="centerContinuous" vertical="center"/>
    </xf>
    <xf numFmtId="185" fontId="7" fillId="2" borderId="86" xfId="34" applyNumberFormat="1" applyFont="1" applyFill="1" applyBorder="1" applyAlignment="1">
      <alignment horizontal="centerContinuous" vertical="center"/>
    </xf>
    <xf numFmtId="1" fontId="7" fillId="2" borderId="86" xfId="34" applyNumberFormat="1" applyFont="1" applyFill="1" applyBorder="1" applyAlignment="1">
      <alignment horizontal="center" vertical="center"/>
    </xf>
    <xf numFmtId="0" fontId="9" fillId="0" borderId="252" xfId="33" applyFont="1" applyBorder="1" applyAlignment="1">
      <alignment vertical="center"/>
    </xf>
    <xf numFmtId="10" fontId="9" fillId="0" borderId="354" xfId="35" applyNumberFormat="1" applyFont="1" applyBorder="1" applyAlignment="1">
      <alignment horizontal="center" vertical="center"/>
    </xf>
    <xf numFmtId="0" fontId="36" fillId="0" borderId="146" xfId="33" quotePrefix="1" applyFont="1" applyBorder="1" applyAlignment="1">
      <alignment horizontal="left" vertical="center"/>
    </xf>
    <xf numFmtId="177" fontId="9" fillId="0" borderId="89" xfId="35" applyNumberFormat="1" applyFont="1" applyBorder="1" applyAlignment="1">
      <alignment horizontal="center" vertical="center"/>
    </xf>
    <xf numFmtId="0" fontId="36" fillId="0" borderId="311" xfId="33" quotePrefix="1" applyFont="1" applyBorder="1" applyAlignment="1">
      <alignment horizontal="left" vertical="center"/>
    </xf>
    <xf numFmtId="0" fontId="36" fillId="0" borderId="0" xfId="33" quotePrefix="1" applyFont="1" applyAlignment="1">
      <alignment horizontal="left" vertical="center"/>
    </xf>
    <xf numFmtId="167" fontId="22" fillId="0" borderId="0" xfId="33" applyNumberFormat="1" applyFont="1" applyAlignment="1">
      <alignment horizontal="center" vertical="center"/>
    </xf>
    <xf numFmtId="177" fontId="8" fillId="0" borderId="46" xfId="35" applyNumberFormat="1" applyFont="1" applyBorder="1" applyAlignment="1">
      <alignment horizontal="center" vertical="center"/>
    </xf>
    <xf numFmtId="0" fontId="22" fillId="0" borderId="0" xfId="33" quotePrefix="1" applyFont="1" applyAlignment="1">
      <alignment horizontal="center" vertical="center"/>
    </xf>
    <xf numFmtId="0" fontId="22" fillId="0" borderId="0" xfId="33" quotePrefix="1" applyFont="1" applyAlignment="1">
      <alignment horizontal="left" vertical="center"/>
    </xf>
    <xf numFmtId="177" fontId="9" fillId="0" borderId="355" xfId="35" applyNumberFormat="1" applyFont="1" applyBorder="1" applyAlignment="1">
      <alignment horizontal="center" vertical="center"/>
    </xf>
    <xf numFmtId="49" fontId="36" fillId="0" borderId="311" xfId="33" applyNumberFormat="1" applyFont="1" applyBorder="1" applyAlignment="1">
      <alignment horizontal="centerContinuous" vertical="center"/>
    </xf>
    <xf numFmtId="49" fontId="36" fillId="0" borderId="0" xfId="33" applyNumberFormat="1" applyFont="1" applyAlignment="1">
      <alignment horizontal="centerContinuous" vertical="center"/>
    </xf>
    <xf numFmtId="49" fontId="22" fillId="0" borderId="0" xfId="33" applyNumberFormat="1" applyFont="1" applyAlignment="1">
      <alignment horizontal="center" vertical="center"/>
    </xf>
    <xf numFmtId="177" fontId="9" fillId="0" borderId="331" xfId="35" applyNumberFormat="1" applyFont="1" applyBorder="1" applyAlignment="1">
      <alignment horizontal="center" vertical="center"/>
    </xf>
    <xf numFmtId="0" fontId="36" fillId="0" borderId="311" xfId="0" applyFont="1" applyBorder="1" applyAlignment="1">
      <alignment horizontal="center"/>
    </xf>
    <xf numFmtId="49" fontId="36" fillId="0" borderId="0" xfId="33" applyNumberFormat="1" applyFont="1" applyAlignment="1">
      <alignment horizontal="right" vertical="center"/>
    </xf>
    <xf numFmtId="167" fontId="22" fillId="0" borderId="0" xfId="36" applyNumberFormat="1" applyFont="1" applyAlignment="1">
      <alignment horizontal="center" vertical="center"/>
    </xf>
    <xf numFmtId="49" fontId="36" fillId="0" borderId="0" xfId="33" applyNumberFormat="1" applyFont="1" applyAlignment="1">
      <alignment horizontal="center" vertical="center"/>
    </xf>
    <xf numFmtId="167" fontId="22" fillId="0" borderId="0" xfId="3" applyNumberFormat="1" applyFont="1" applyAlignment="1">
      <alignment horizontal="center" vertical="center"/>
    </xf>
    <xf numFmtId="0" fontId="36" fillId="0" borderId="311" xfId="33" applyFont="1" applyBorder="1" applyAlignment="1">
      <alignment horizontal="center" vertical="center"/>
    </xf>
    <xf numFmtId="177" fontId="9" fillId="0" borderId="46" xfId="35" applyNumberFormat="1" applyFont="1" applyBorder="1" applyAlignment="1">
      <alignment horizontal="center" vertical="center"/>
    </xf>
    <xf numFmtId="49" fontId="36" fillId="0" borderId="248" xfId="33" applyNumberFormat="1" applyFont="1" applyBorder="1" applyAlignment="1">
      <alignment horizontal="right" vertical="center"/>
    </xf>
    <xf numFmtId="10" fontId="22" fillId="0" borderId="0" xfId="38" applyNumberFormat="1" applyFont="1" applyFill="1" applyBorder="1" applyAlignment="1">
      <alignment horizontal="center" vertical="center"/>
    </xf>
    <xf numFmtId="49" fontId="36" fillId="0" borderId="248" xfId="33" applyNumberFormat="1" applyFont="1" applyBorder="1" applyAlignment="1">
      <alignment horizontal="center" vertical="center"/>
    </xf>
    <xf numFmtId="177" fontId="9" fillId="0" borderId="249" xfId="35" applyNumberFormat="1" applyFont="1" applyBorder="1" applyAlignment="1">
      <alignment horizontal="center" vertical="center"/>
    </xf>
    <xf numFmtId="0" fontId="22" fillId="0" borderId="356" xfId="33" quotePrefix="1" applyFont="1" applyBorder="1" applyAlignment="1">
      <alignment horizontal="left" vertical="center"/>
    </xf>
    <xf numFmtId="0" fontId="22" fillId="0" borderId="311" xfId="33" quotePrefix="1" applyFont="1" applyBorder="1" applyAlignment="1">
      <alignment horizontal="left" vertical="center"/>
    </xf>
    <xf numFmtId="0" fontId="22" fillId="0" borderId="248" xfId="33" quotePrefix="1" applyFont="1" applyBorder="1" applyAlignment="1">
      <alignment vertical="center" wrapText="1"/>
    </xf>
    <xf numFmtId="177" fontId="9" fillId="0" borderId="357" xfId="35" applyNumberFormat="1" applyFont="1" applyBorder="1" applyAlignment="1">
      <alignment horizontal="center" vertical="center"/>
    </xf>
    <xf numFmtId="177" fontId="9" fillId="0" borderId="89" xfId="34" applyNumberFormat="1" applyFont="1" applyBorder="1" applyAlignment="1">
      <alignment horizontal="center" vertical="center"/>
    </xf>
    <xf numFmtId="2" fontId="36" fillId="0" borderId="356" xfId="33" applyNumberFormat="1" applyFont="1" applyBorder="1" applyAlignment="1">
      <alignment horizontal="left" vertical="center"/>
    </xf>
    <xf numFmtId="0" fontId="22" fillId="0" borderId="358" xfId="33" quotePrefix="1" applyFont="1" applyBorder="1" applyAlignment="1">
      <alignment vertical="center" wrapText="1"/>
    </xf>
    <xf numFmtId="0" fontId="36" fillId="0" borderId="0" xfId="33" applyFont="1" applyAlignment="1">
      <alignment vertical="center"/>
    </xf>
    <xf numFmtId="0" fontId="36" fillId="0" borderId="252" xfId="33" quotePrefix="1" applyFont="1" applyBorder="1" applyAlignment="1">
      <alignment horizontal="left" vertical="center"/>
    </xf>
    <xf numFmtId="0" fontId="22" fillId="0" borderId="356" xfId="33" quotePrefix="1" applyFont="1" applyBorder="1" applyAlignment="1">
      <alignment vertical="center" wrapText="1"/>
    </xf>
    <xf numFmtId="0" fontId="47" fillId="0" borderId="359" xfId="15" applyFont="1" applyBorder="1"/>
    <xf numFmtId="0" fontId="36" fillId="0" borderId="248" xfId="33" quotePrefix="1" applyFont="1" applyBorder="1" applyAlignment="1">
      <alignment horizontal="left" vertical="center"/>
    </xf>
    <xf numFmtId="177" fontId="9" fillId="0" borderId="45" xfId="35" applyNumberFormat="1" applyFont="1" applyBorder="1" applyAlignment="1">
      <alignment horizontal="center" vertical="center"/>
    </xf>
    <xf numFmtId="0" fontId="22" fillId="0" borderId="30" xfId="15" applyFont="1" applyBorder="1"/>
    <xf numFmtId="177" fontId="9" fillId="0" borderId="92" xfId="35" applyNumberFormat="1" applyFont="1" applyBorder="1" applyAlignment="1">
      <alignment horizontal="center" vertical="center"/>
    </xf>
    <xf numFmtId="0" fontId="22" fillId="0" borderId="360" xfId="15" applyFont="1" applyBorder="1"/>
    <xf numFmtId="0" fontId="22" fillId="0" borderId="112" xfId="15" applyFont="1" applyBorder="1"/>
    <xf numFmtId="0" fontId="11" fillId="0" borderId="248" xfId="33" applyFont="1" applyBorder="1" applyAlignment="1">
      <alignment horizontal="left" vertical="center"/>
    </xf>
    <xf numFmtId="177" fontId="11" fillId="0" borderId="249" xfId="34" applyNumberFormat="1" applyFont="1" applyBorder="1" applyAlignment="1">
      <alignment horizontal="left" vertical="center"/>
    </xf>
    <xf numFmtId="0" fontId="11" fillId="0" borderId="146" xfId="33" applyFont="1" applyBorder="1" applyAlignment="1">
      <alignment vertical="center"/>
    </xf>
    <xf numFmtId="10" fontId="22" fillId="0" borderId="89" xfId="34" applyNumberFormat="1" applyFont="1" applyBorder="1" applyAlignment="1">
      <alignment horizontal="center" vertical="center"/>
    </xf>
    <xf numFmtId="0" fontId="11" fillId="0" borderId="146" xfId="33" applyFont="1" applyBorder="1" applyAlignment="1">
      <alignment horizontal="left" vertical="center"/>
    </xf>
    <xf numFmtId="10" fontId="22" fillId="0" borderId="89" xfId="34" applyNumberFormat="1" applyFont="1" applyBorder="1" applyAlignment="1">
      <alignment horizontal="centerContinuous" vertical="center"/>
    </xf>
    <xf numFmtId="4" fontId="11" fillId="0" borderId="146" xfId="33" quotePrefix="1" applyNumberFormat="1" applyFont="1" applyBorder="1" applyAlignment="1">
      <alignment horizontal="left" vertical="center"/>
    </xf>
    <xf numFmtId="165" fontId="11" fillId="0" borderId="89" xfId="34" applyNumberFormat="1" applyFont="1" applyBorder="1" applyAlignment="1">
      <alignment horizontal="center" vertical="center"/>
    </xf>
    <xf numFmtId="0" fontId="9" fillId="0" borderId="311" xfId="33" applyFont="1" applyBorder="1" applyAlignment="1">
      <alignment horizontal="left" vertical="center"/>
    </xf>
    <xf numFmtId="167" fontId="9" fillId="0" borderId="0" xfId="33" applyNumberFormat="1" applyFont="1" applyAlignment="1">
      <alignment horizontal="left" vertical="center"/>
    </xf>
    <xf numFmtId="4" fontId="9" fillId="0" borderId="0" xfId="33" applyNumberFormat="1" applyFont="1" applyAlignment="1">
      <alignment horizontal="left" vertical="center"/>
    </xf>
    <xf numFmtId="177" fontId="9" fillId="0" borderId="0" xfId="33" applyNumberFormat="1" applyFont="1" applyAlignment="1">
      <alignment horizontal="left" vertical="center"/>
    </xf>
    <xf numFmtId="10" fontId="9" fillId="0" borderId="0" xfId="34" applyNumberFormat="1" applyFont="1" applyBorder="1" applyAlignment="1">
      <alignment horizontal="left" vertical="center"/>
    </xf>
    <xf numFmtId="185" fontId="9" fillId="0" borderId="0" xfId="34" applyNumberFormat="1" applyFont="1" applyBorder="1" applyAlignment="1">
      <alignment horizontal="left" vertical="center"/>
    </xf>
    <xf numFmtId="0" fontId="9" fillId="0" borderId="17" xfId="33" applyFont="1" applyBorder="1" applyAlignment="1">
      <alignment horizontal="left" vertical="center"/>
    </xf>
    <xf numFmtId="0" fontId="11" fillId="0" borderId="311" xfId="33" quotePrefix="1" applyFont="1" applyBorder="1" applyAlignment="1">
      <alignment horizontal="left" vertical="center"/>
    </xf>
    <xf numFmtId="0" fontId="11" fillId="0" borderId="0" xfId="33" quotePrefix="1" applyFont="1" applyAlignment="1">
      <alignment horizontal="left" vertical="center"/>
    </xf>
    <xf numFmtId="0" fontId="9" fillId="0" borderId="311" xfId="33" applyFont="1" applyBorder="1" applyAlignment="1">
      <alignment vertical="center"/>
    </xf>
    <xf numFmtId="10" fontId="9" fillId="0" borderId="0" xfId="34" applyNumberFormat="1" applyFont="1" applyBorder="1" applyAlignment="1">
      <alignment vertical="center"/>
    </xf>
    <xf numFmtId="0" fontId="22" fillId="0" borderId="0" xfId="0" applyFont="1"/>
    <xf numFmtId="185" fontId="9" fillId="0" borderId="0" xfId="34" applyNumberFormat="1" applyFont="1" applyBorder="1" applyAlignment="1">
      <alignment vertical="center"/>
    </xf>
    <xf numFmtId="0" fontId="8" fillId="0" borderId="0" xfId="33" applyFont="1" applyAlignment="1">
      <alignment horizontal="right" vertical="center"/>
    </xf>
    <xf numFmtId="167" fontId="22" fillId="0" borderId="0" xfId="33" quotePrefix="1" applyNumberFormat="1" applyFont="1" applyAlignment="1">
      <alignment horizontal="left" vertical="center"/>
    </xf>
    <xf numFmtId="0" fontId="10" fillId="0" borderId="0" xfId="33" applyFont="1" applyAlignment="1">
      <alignment vertical="center"/>
    </xf>
    <xf numFmtId="4" fontId="10" fillId="0" borderId="0" xfId="33" applyNumberFormat="1" applyFont="1" applyAlignment="1">
      <alignment horizontal="center" vertical="center"/>
    </xf>
    <xf numFmtId="4" fontId="11" fillId="0" borderId="0" xfId="33" applyNumberFormat="1" applyFont="1" applyAlignment="1">
      <alignment horizontal="center" vertical="center"/>
    </xf>
    <xf numFmtId="4" fontId="10" fillId="0" borderId="0" xfId="33" applyNumberFormat="1" applyFont="1" applyAlignment="1">
      <alignment vertical="center"/>
    </xf>
    <xf numFmtId="0" fontId="9" fillId="0" borderId="17" xfId="33" applyFont="1" applyBorder="1" applyAlignment="1">
      <alignment horizontal="center" vertical="center"/>
    </xf>
    <xf numFmtId="0" fontId="9" fillId="0" borderId="18" xfId="33" applyFont="1" applyBorder="1" applyAlignment="1">
      <alignment vertical="center"/>
    </xf>
    <xf numFmtId="0" fontId="9" fillId="0" borderId="19" xfId="33" applyFont="1" applyBorder="1" applyAlignment="1">
      <alignment vertical="center"/>
    </xf>
    <xf numFmtId="167" fontId="9" fillId="0" borderId="19" xfId="33" applyNumberFormat="1" applyFont="1" applyBorder="1" applyAlignment="1">
      <alignment horizontal="center" vertical="center"/>
    </xf>
    <xf numFmtId="4" fontId="9" fillId="0" borderId="19" xfId="33" applyNumberFormat="1" applyFont="1" applyBorder="1" applyAlignment="1">
      <alignment vertical="center"/>
    </xf>
    <xf numFmtId="177" fontId="9" fillId="0" borderId="19" xfId="33" applyNumberFormat="1" applyFont="1" applyBorder="1" applyAlignment="1">
      <alignment vertical="center"/>
    </xf>
    <xf numFmtId="10" fontId="9" fillId="0" borderId="19" xfId="34" applyNumberFormat="1" applyFont="1" applyBorder="1" applyAlignment="1">
      <alignment vertical="center"/>
    </xf>
    <xf numFmtId="185" fontId="9" fillId="0" borderId="19" xfId="34" applyNumberFormat="1" applyFont="1" applyBorder="1" applyAlignment="1">
      <alignment vertical="center"/>
    </xf>
    <xf numFmtId="177" fontId="9" fillId="0" borderId="19" xfId="33" applyNumberFormat="1" applyFont="1" applyBorder="1" applyAlignment="1">
      <alignment horizontal="center" vertical="center"/>
    </xf>
    <xf numFmtId="0" fontId="9" fillId="0" borderId="19" xfId="33" applyFont="1" applyBorder="1" applyAlignment="1">
      <alignment horizontal="center" vertical="center"/>
    </xf>
    <xf numFmtId="0" fontId="9" fillId="0" borderId="20" xfId="33" applyFont="1" applyBorder="1" applyAlignment="1">
      <alignment horizontal="center" vertical="center"/>
    </xf>
    <xf numFmtId="0" fontId="17" fillId="0" borderId="265" xfId="0" quotePrefix="1" applyFont="1" applyBorder="1" applyAlignment="1">
      <alignment horizontal="left"/>
    </xf>
    <xf numFmtId="0" fontId="17" fillId="0" borderId="203" xfId="0" quotePrefix="1" applyFont="1" applyBorder="1" applyAlignment="1">
      <alignment horizontal="left"/>
    </xf>
    <xf numFmtId="0" fontId="17" fillId="56" borderId="270" xfId="0" applyFont="1" applyFill="1" applyBorder="1" applyAlignment="1">
      <alignment horizontal="center" vertical="center"/>
    </xf>
    <xf numFmtId="0" fontId="17" fillId="0" borderId="196" xfId="0" quotePrefix="1" applyFont="1" applyBorder="1" applyAlignment="1">
      <alignment horizontal="left"/>
    </xf>
    <xf numFmtId="0" fontId="11" fillId="9" borderId="352" xfId="1" applyFont="1" applyFill="1" applyBorder="1" applyAlignment="1">
      <alignment horizontal="center" vertical="center" wrapText="1"/>
    </xf>
    <xf numFmtId="0" fontId="10" fillId="0" borderId="230" xfId="6" applyFont="1" applyBorder="1" applyAlignment="1">
      <alignment vertical="center"/>
    </xf>
    <xf numFmtId="1" fontId="10" fillId="0" borderId="266" xfId="6" applyNumberFormat="1" applyFont="1" applyBorder="1" applyAlignment="1">
      <alignment horizontal="right" vertical="center"/>
    </xf>
    <xf numFmtId="166" fontId="10" fillId="0" borderId="266" xfId="6" applyNumberFormat="1" applyFont="1" applyBorder="1" applyAlignment="1">
      <alignment horizontal="right" vertical="center"/>
    </xf>
    <xf numFmtId="3" fontId="10" fillId="0" borderId="266" xfId="6" applyNumberFormat="1" applyFont="1" applyBorder="1" applyAlignment="1">
      <alignment horizontal="right" vertical="center"/>
    </xf>
    <xf numFmtId="4" fontId="10" fillId="0" borderId="266" xfId="6" applyNumberFormat="1" applyFont="1" applyBorder="1" applyAlignment="1">
      <alignment horizontal="right" vertical="center"/>
    </xf>
    <xf numFmtId="0" fontId="10" fillId="0" borderId="266" xfId="6" applyFont="1" applyBorder="1" applyAlignment="1">
      <alignment horizontal="right" vertical="center"/>
    </xf>
    <xf numFmtId="0" fontId="10" fillId="0" borderId="266" xfId="6" applyFont="1" applyBorder="1" applyAlignment="1">
      <alignment vertical="center"/>
    </xf>
    <xf numFmtId="3" fontId="10" fillId="0" borderId="266" xfId="6" applyNumberFormat="1" applyFont="1" applyBorder="1" applyAlignment="1">
      <alignment vertical="center"/>
    </xf>
    <xf numFmtId="178" fontId="10" fillId="0" borderId="266" xfId="6" applyNumberFormat="1" applyFont="1" applyBorder="1" applyAlignment="1">
      <alignment vertical="center"/>
    </xf>
    <xf numFmtId="179" fontId="10" fillId="0" borderId="251" xfId="6" applyNumberFormat="1" applyFont="1" applyBorder="1" applyAlignment="1">
      <alignment vertical="center"/>
    </xf>
    <xf numFmtId="0" fontId="10" fillId="0" borderId="24" xfId="6" applyFont="1" applyBorder="1" applyAlignment="1">
      <alignment vertical="center"/>
    </xf>
    <xf numFmtId="1" fontId="10" fillId="0" borderId="56" xfId="6" applyNumberFormat="1" applyFont="1" applyBorder="1" applyAlignment="1">
      <alignment horizontal="right" vertical="center"/>
    </xf>
    <xf numFmtId="166" fontId="10" fillId="0" borderId="56" xfId="6" applyNumberFormat="1" applyFont="1" applyBorder="1" applyAlignment="1">
      <alignment horizontal="right" vertical="center"/>
    </xf>
    <xf numFmtId="3" fontId="10" fillId="0" borderId="56" xfId="6" applyNumberFormat="1" applyFont="1" applyBorder="1" applyAlignment="1">
      <alignment horizontal="right" vertical="center"/>
    </xf>
    <xf numFmtId="4" fontId="10" fillId="0" borderId="56" xfId="6" applyNumberFormat="1" applyFont="1" applyBorder="1" applyAlignment="1">
      <alignment horizontal="right" vertical="center"/>
    </xf>
    <xf numFmtId="3" fontId="10" fillId="0" borderId="56" xfId="6" applyNumberFormat="1" applyFont="1" applyBorder="1" applyAlignment="1">
      <alignment vertical="center"/>
    </xf>
    <xf numFmtId="0" fontId="10" fillId="0" borderId="56" xfId="6" applyFont="1" applyBorder="1" applyAlignment="1">
      <alignment horizontal="right" vertical="center"/>
    </xf>
    <xf numFmtId="0" fontId="10" fillId="0" borderId="56" xfId="6" applyFont="1" applyBorder="1" applyAlignment="1">
      <alignment vertical="center"/>
    </xf>
    <xf numFmtId="178" fontId="10" fillId="0" borderId="56" xfId="6" applyNumberFormat="1" applyFont="1" applyBorder="1" applyAlignment="1">
      <alignment vertical="center"/>
    </xf>
    <xf numFmtId="0" fontId="10" fillId="0" borderId="235" xfId="6" applyFont="1" applyBorder="1" applyAlignment="1">
      <alignment horizontal="right" vertical="center"/>
    </xf>
    <xf numFmtId="0" fontId="36" fillId="0" borderId="22" xfId="6" applyFont="1" applyBorder="1" applyAlignment="1">
      <alignment horizontal="right"/>
    </xf>
    <xf numFmtId="0" fontId="23" fillId="0" borderId="0" xfId="0" applyFont="1" applyAlignment="1">
      <alignment horizontal="right"/>
    </xf>
    <xf numFmtId="0" fontId="23" fillId="0" borderId="0" xfId="0" applyFont="1" applyAlignment="1">
      <alignment horizontal="center"/>
    </xf>
    <xf numFmtId="0" fontId="13" fillId="4" borderId="0" xfId="0" applyFont="1" applyFill="1" applyAlignment="1">
      <alignment horizontal="center"/>
    </xf>
    <xf numFmtId="0" fontId="20" fillId="0" borderId="0" xfId="0" applyFont="1" applyAlignment="1">
      <alignment horizontal="center" vertical="center"/>
    </xf>
    <xf numFmtId="0" fontId="18" fillId="9" borderId="281" xfId="0" applyFont="1" applyFill="1" applyBorder="1" applyAlignment="1">
      <alignment horizontal="center" vertical="center"/>
    </xf>
    <xf numFmtId="0" fontId="18" fillId="9" borderId="271" xfId="0" applyFont="1" applyFill="1" applyBorder="1" applyAlignment="1">
      <alignment horizontal="center" vertical="center"/>
    </xf>
    <xf numFmtId="0" fontId="18" fillId="9" borderId="269" xfId="0" applyFont="1" applyFill="1" applyBorder="1" applyAlignment="1">
      <alignment horizontal="center" vertical="center"/>
    </xf>
    <xf numFmtId="0" fontId="138" fillId="4" borderId="282" xfId="0" applyFont="1" applyFill="1" applyBorder="1" applyAlignment="1">
      <alignment vertical="center"/>
    </xf>
    <xf numFmtId="0" fontId="138" fillId="4" borderId="268" xfId="0" applyFont="1" applyFill="1" applyBorder="1" applyAlignment="1">
      <alignment vertical="center"/>
    </xf>
    <xf numFmtId="0" fontId="138" fillId="4" borderId="268" xfId="0" applyFont="1" applyFill="1" applyBorder="1" applyAlignment="1">
      <alignment horizontal="right" vertical="center"/>
    </xf>
    <xf numFmtId="0" fontId="138" fillId="4" borderId="226" xfId="0" applyFont="1" applyFill="1" applyBorder="1" applyAlignment="1">
      <alignment vertical="center"/>
    </xf>
    <xf numFmtId="0" fontId="22" fillId="0" borderId="272" xfId="0" applyFont="1" applyBorder="1" applyAlignment="1">
      <alignment horizontal="center" vertical="center"/>
    </xf>
    <xf numFmtId="0" fontId="22" fillId="4" borderId="275" xfId="0" applyFont="1" applyFill="1" applyBorder="1" applyAlignment="1">
      <alignment horizontal="left" vertical="center" wrapText="1"/>
    </xf>
    <xf numFmtId="43" fontId="22" fillId="4" borderId="185" xfId="8" applyFont="1" applyFill="1" applyBorder="1" applyAlignment="1">
      <alignment horizontal="right" vertical="center"/>
    </xf>
    <xf numFmtId="49" fontId="22" fillId="4" borderId="185" xfId="0" applyNumberFormat="1" applyFont="1" applyFill="1" applyBorder="1" applyAlignment="1">
      <alignment horizontal="center" vertical="center"/>
    </xf>
    <xf numFmtId="43" fontId="22" fillId="4" borderId="185" xfId="8" applyFont="1" applyFill="1" applyBorder="1" applyAlignment="1">
      <alignment horizontal="center" vertical="center"/>
    </xf>
    <xf numFmtId="49" fontId="22" fillId="4" borderId="275" xfId="0" applyNumberFormat="1" applyFont="1" applyFill="1" applyBorder="1" applyAlignment="1">
      <alignment horizontal="center" vertical="center"/>
    </xf>
    <xf numFmtId="189" fontId="22" fillId="4" borderId="276" xfId="0" applyNumberFormat="1" applyFont="1" applyFill="1" applyBorder="1" applyAlignment="1">
      <alignment horizontal="center" vertical="center"/>
    </xf>
    <xf numFmtId="189" fontId="22" fillId="4" borderId="276" xfId="8" applyNumberFormat="1" applyFont="1" applyFill="1" applyBorder="1" applyAlignment="1">
      <alignment horizontal="center" vertical="center"/>
    </xf>
    <xf numFmtId="189" fontId="22" fillId="4" borderId="275" xfId="8" applyNumberFormat="1" applyFont="1" applyFill="1" applyBorder="1" applyAlignment="1">
      <alignment horizontal="center" vertical="center"/>
    </xf>
    <xf numFmtId="0" fontId="22" fillId="4" borderId="275" xfId="0" applyFont="1" applyFill="1" applyBorder="1" applyAlignment="1">
      <alignment horizontal="center" vertical="center"/>
    </xf>
    <xf numFmtId="0" fontId="22" fillId="4" borderId="277" xfId="8" applyNumberFormat="1" applyFont="1" applyFill="1" applyBorder="1" applyAlignment="1">
      <alignment horizontal="justify" vertical="center" wrapText="1"/>
    </xf>
    <xf numFmtId="0" fontId="23" fillId="4" borderId="0" xfId="0" applyFont="1" applyFill="1" applyAlignment="1">
      <alignment vertical="center"/>
    </xf>
    <xf numFmtId="0" fontId="22" fillId="0" borderId="278" xfId="0" applyFont="1" applyBorder="1" applyAlignment="1">
      <alignment horizontal="center" vertical="center"/>
    </xf>
    <xf numFmtId="0" fontId="22" fillId="4" borderId="276" xfId="0" applyFont="1" applyFill="1" applyBorder="1" applyAlignment="1">
      <alignment horizontal="left" vertical="center" wrapText="1"/>
    </xf>
    <xf numFmtId="43" fontId="22" fillId="4" borderId="276" xfId="8" applyFont="1" applyFill="1" applyBorder="1" applyAlignment="1">
      <alignment horizontal="right" vertical="center"/>
    </xf>
    <xf numFmtId="49" fontId="22" fillId="4" borderId="276" xfId="0" applyNumberFormat="1" applyFont="1" applyFill="1" applyBorder="1" applyAlignment="1">
      <alignment horizontal="center" vertical="center"/>
    </xf>
    <xf numFmtId="43" fontId="22" fillId="4" borderId="276" xfId="8" applyFont="1" applyFill="1" applyBorder="1" applyAlignment="1">
      <alignment horizontal="center" vertical="center"/>
    </xf>
    <xf numFmtId="0" fontId="22" fillId="0" borderId="279" xfId="0" applyFont="1" applyBorder="1" applyAlignment="1">
      <alignment horizontal="center" vertical="center"/>
    </xf>
    <xf numFmtId="43" fontId="22" fillId="4" borderId="275" xfId="8" applyFont="1" applyFill="1" applyBorder="1" applyAlignment="1">
      <alignment horizontal="right" vertical="center"/>
    </xf>
    <xf numFmtId="43" fontId="22" fillId="4" borderId="275" xfId="8" applyFont="1" applyFill="1" applyBorder="1" applyAlignment="1">
      <alignment horizontal="center" vertical="center"/>
    </xf>
    <xf numFmtId="43" fontId="23" fillId="4" borderId="275" xfId="8" applyFont="1" applyFill="1" applyBorder="1" applyAlignment="1">
      <alignment horizontal="center" vertical="center"/>
    </xf>
    <xf numFmtId="0" fontId="22" fillId="4" borderId="275" xfId="0" applyFont="1" applyFill="1" applyBorder="1" applyAlignment="1">
      <alignment vertical="center" wrapText="1"/>
    </xf>
    <xf numFmtId="0" fontId="22" fillId="4" borderId="280" xfId="8" applyNumberFormat="1" applyFont="1" applyFill="1" applyBorder="1" applyAlignment="1">
      <alignment horizontal="justify" vertical="center" wrapText="1"/>
    </xf>
    <xf numFmtId="0" fontId="47" fillId="0" borderId="0" xfId="15" applyFont="1" applyAlignment="1">
      <alignment horizontal="center" vertical="center"/>
    </xf>
    <xf numFmtId="0" fontId="9" fillId="0" borderId="0" xfId="15" applyFont="1" applyAlignment="1">
      <alignment vertical="center"/>
    </xf>
    <xf numFmtId="181" fontId="8" fillId="3" borderId="331" xfId="32" applyFont="1" applyFill="1" applyBorder="1" applyAlignment="1">
      <alignment horizontal="right" vertical="center" wrapText="1"/>
    </xf>
    <xf numFmtId="0" fontId="9" fillId="0" borderId="104" xfId="15" applyFont="1" applyBorder="1" applyAlignment="1">
      <alignment horizontal="center" vertical="center" wrapText="1"/>
    </xf>
    <xf numFmtId="0" fontId="9" fillId="0" borderId="105" xfId="15" applyFont="1" applyBorder="1" applyAlignment="1">
      <alignment horizontal="center"/>
    </xf>
    <xf numFmtId="166" fontId="9" fillId="0" borderId="105" xfId="32" applyNumberFormat="1" applyFont="1" applyFill="1" applyBorder="1" applyAlignment="1">
      <alignment horizontal="right" vertical="center" wrapText="1"/>
    </xf>
    <xf numFmtId="181" fontId="9" fillId="0" borderId="105" xfId="32" applyFont="1" applyFill="1" applyBorder="1" applyAlignment="1">
      <alignment vertical="center"/>
    </xf>
    <xf numFmtId="181" fontId="9" fillId="0" borderId="106" xfId="32" applyFont="1" applyFill="1" applyBorder="1" applyAlignment="1">
      <alignment vertical="center"/>
    </xf>
    <xf numFmtId="2" fontId="11" fillId="3" borderId="271" xfId="1" applyNumberFormat="1" applyFont="1" applyFill="1" applyBorder="1" applyAlignment="1">
      <alignment vertical="center"/>
    </xf>
    <xf numFmtId="0" fontId="59" fillId="0" borderId="312" xfId="0" applyFont="1" applyBorder="1" applyAlignment="1">
      <alignment horizontal="center" vertical="center"/>
    </xf>
    <xf numFmtId="0" fontId="59" fillId="0" borderId="313" xfId="0" applyFont="1" applyBorder="1" applyAlignment="1">
      <alignment horizontal="center" vertical="center"/>
    </xf>
    <xf numFmtId="0" fontId="59" fillId="0" borderId="314" xfId="0" applyFont="1" applyBorder="1" applyAlignment="1">
      <alignment horizontal="center" vertical="center"/>
    </xf>
    <xf numFmtId="0" fontId="8" fillId="15" borderId="271" xfId="0" applyFont="1" applyFill="1" applyBorder="1" applyAlignment="1">
      <alignment horizontal="center" vertical="center" wrapText="1"/>
    </xf>
    <xf numFmtId="49" fontId="9" fillId="21" borderId="105" xfId="6" applyNumberFormat="1" applyFont="1" applyFill="1" applyBorder="1" applyAlignment="1">
      <alignment horizontal="center" wrapText="1"/>
    </xf>
    <xf numFmtId="49" fontId="9" fillId="2" borderId="105" xfId="6" applyNumberFormat="1" applyFont="1" applyFill="1" applyBorder="1" applyAlignment="1">
      <alignment horizontal="center" wrapText="1"/>
    </xf>
    <xf numFmtId="0" fontId="9" fillId="0" borderId="105" xfId="15" applyFont="1" applyBorder="1" applyAlignment="1">
      <alignment vertical="center" wrapText="1"/>
    </xf>
    <xf numFmtId="0" fontId="11" fillId="9" borderId="271" xfId="0" applyFont="1" applyFill="1" applyBorder="1" applyAlignment="1">
      <alignment horizontal="centerContinuous" vertical="center"/>
    </xf>
    <xf numFmtId="0" fontId="11" fillId="9" borderId="271" xfId="0" applyFont="1" applyFill="1" applyBorder="1" applyAlignment="1">
      <alignment horizontal="center" vertical="center"/>
    </xf>
    <xf numFmtId="0" fontId="11" fillId="9" borderId="271" xfId="0" applyFont="1" applyFill="1" applyBorder="1" applyAlignment="1">
      <alignment horizontal="centerContinuous" vertical="center" wrapText="1"/>
    </xf>
    <xf numFmtId="0" fontId="10" fillId="0" borderId="0" xfId="0" applyFont="1" applyAlignment="1">
      <alignment vertical="center"/>
    </xf>
    <xf numFmtId="0" fontId="10" fillId="0" borderId="330" xfId="0" applyFont="1" applyBorder="1" applyAlignment="1">
      <alignment horizontal="center" vertical="center"/>
    </xf>
    <xf numFmtId="10" fontId="10" fillId="0" borderId="330" xfId="0" applyNumberFormat="1" applyFont="1" applyBorder="1" applyAlignment="1">
      <alignment horizontal="center" vertical="center"/>
    </xf>
    <xf numFmtId="0" fontId="11" fillId="0" borderId="330" xfId="0" applyFont="1" applyBorder="1" applyAlignment="1">
      <alignment horizontal="center" vertical="center"/>
    </xf>
    <xf numFmtId="0" fontId="11" fillId="9" borderId="330" xfId="0" applyFont="1" applyFill="1" applyBorder="1" applyAlignment="1">
      <alignment horizontal="center" vertical="center"/>
    </xf>
    <xf numFmtId="3" fontId="10" fillId="0" borderId="330" xfId="0" applyNumberFormat="1" applyFont="1" applyBorder="1" applyAlignment="1">
      <alignment horizontal="center" vertical="center"/>
    </xf>
    <xf numFmtId="0" fontId="10" fillId="4" borderId="330" xfId="0" applyFont="1" applyFill="1" applyBorder="1" applyAlignment="1">
      <alignment horizontal="center" vertical="center"/>
    </xf>
    <xf numFmtId="10" fontId="11" fillId="9" borderId="330" xfId="0" applyNumberFormat="1" applyFont="1" applyFill="1" applyBorder="1" applyAlignment="1">
      <alignment horizontal="center" vertical="center"/>
    </xf>
    <xf numFmtId="0" fontId="17" fillId="0" borderId="330" xfId="0" applyFont="1" applyBorder="1" applyAlignment="1">
      <alignment horizontal="center"/>
    </xf>
    <xf numFmtId="0" fontId="17" fillId="0" borderId="335" xfId="0" applyFont="1" applyBorder="1"/>
    <xf numFmtId="0" fontId="17" fillId="0" borderId="330" xfId="0" applyFont="1" applyBorder="1"/>
    <xf numFmtId="0" fontId="18" fillId="0" borderId="330" xfId="0" applyFont="1" applyBorder="1" applyAlignment="1">
      <alignment horizontal="center"/>
    </xf>
    <xf numFmtId="0" fontId="18" fillId="0" borderId="335" xfId="0" applyFont="1" applyBorder="1"/>
    <xf numFmtId="0" fontId="17" fillId="0" borderId="0" xfId="0" applyFont="1" applyAlignment="1">
      <alignment horizontal="left"/>
    </xf>
    <xf numFmtId="0" fontId="18" fillId="0" borderId="0" xfId="0" applyFont="1" applyAlignment="1">
      <alignment horizontal="left"/>
    </xf>
    <xf numFmtId="0" fontId="18" fillId="0" borderId="0" xfId="0" applyFont="1" applyAlignment="1">
      <alignment horizontal="right"/>
    </xf>
    <xf numFmtId="0" fontId="19" fillId="0" borderId="0" xfId="0" applyFont="1"/>
    <xf numFmtId="0" fontId="11" fillId="0" borderId="0" xfId="0" applyFont="1" applyAlignment="1">
      <alignment horizontal="center"/>
    </xf>
    <xf numFmtId="0" fontId="11" fillId="0" borderId="0" xfId="0" applyFont="1" applyAlignment="1">
      <alignment horizontal="left"/>
    </xf>
    <xf numFmtId="0" fontId="17" fillId="0" borderId="330" xfId="0" applyFont="1" applyBorder="1" applyAlignment="1">
      <alignment horizontal="centerContinuous"/>
    </xf>
    <xf numFmtId="2" fontId="18" fillId="0" borderId="330" xfId="0" applyNumberFormat="1" applyFont="1" applyBorder="1" applyAlignment="1">
      <alignment horizontal="center"/>
    </xf>
    <xf numFmtId="0" fontId="17" fillId="0" borderId="327" xfId="0" applyFont="1" applyBorder="1" applyAlignment="1">
      <alignment horizontal="center" vertical="center"/>
    </xf>
    <xf numFmtId="0" fontId="17" fillId="0" borderId="327" xfId="0" applyFont="1" applyBorder="1" applyAlignment="1">
      <alignment vertical="center" wrapText="1"/>
    </xf>
    <xf numFmtId="0" fontId="17" fillId="4" borderId="330" xfId="0" applyFont="1" applyFill="1" applyBorder="1" applyAlignment="1">
      <alignment horizontal="center" vertical="center"/>
    </xf>
    <xf numFmtId="0" fontId="17" fillId="4" borderId="330" xfId="0" applyFont="1" applyFill="1" applyBorder="1" applyAlignment="1">
      <alignment vertical="center" wrapText="1"/>
    </xf>
    <xf numFmtId="0" fontId="10" fillId="4" borderId="2" xfId="0" applyFont="1" applyFill="1" applyBorder="1" applyAlignment="1">
      <alignment horizontal="center" vertical="center"/>
    </xf>
    <xf numFmtId="0" fontId="10" fillId="4" borderId="2" xfId="0" applyFont="1" applyFill="1" applyBorder="1" applyAlignment="1">
      <alignment vertical="center" wrapText="1"/>
    </xf>
    <xf numFmtId="0" fontId="127" fillId="53" borderId="217" xfId="0" applyFont="1" applyFill="1" applyBorder="1" applyAlignment="1">
      <alignment horizontal="center" vertical="center"/>
    </xf>
    <xf numFmtId="164" fontId="11" fillId="9" borderId="123" xfId="1" applyNumberFormat="1" applyFont="1" applyFill="1" applyBorder="1" applyAlignment="1">
      <alignment horizontal="center" vertical="center" wrapText="1"/>
    </xf>
    <xf numFmtId="164" fontId="11" fillId="9" borderId="104" xfId="1" applyNumberFormat="1" applyFont="1" applyFill="1" applyBorder="1" applyAlignment="1">
      <alignment horizontal="center" vertical="center" wrapText="1"/>
    </xf>
    <xf numFmtId="164" fontId="11" fillId="9" borderId="217" xfId="1" applyNumberFormat="1" applyFont="1" applyFill="1" applyBorder="1" applyAlignment="1">
      <alignment horizontal="center" vertical="center"/>
    </xf>
    <xf numFmtId="164" fontId="11" fillId="9" borderId="105" xfId="1" applyNumberFormat="1" applyFont="1" applyFill="1" applyBorder="1" applyAlignment="1">
      <alignment horizontal="center" vertical="center"/>
    </xf>
    <xf numFmtId="0" fontId="11" fillId="9" borderId="217" xfId="1" applyFont="1" applyFill="1" applyBorder="1" applyAlignment="1">
      <alignment horizontal="center" vertical="center" wrapText="1"/>
    </xf>
    <xf numFmtId="0" fontId="11" fillId="9" borderId="105" xfId="1" applyFont="1" applyFill="1" applyBorder="1" applyAlignment="1">
      <alignment horizontal="center" vertical="center" wrapText="1"/>
    </xf>
    <xf numFmtId="0" fontId="11" fillId="9" borderId="123" xfId="1" applyFont="1" applyFill="1" applyBorder="1" applyAlignment="1">
      <alignment horizontal="center" vertical="center"/>
    </xf>
    <xf numFmtId="0" fontId="11" fillId="9" borderId="217" xfId="1" applyFont="1" applyFill="1" applyBorder="1" applyAlignment="1">
      <alignment horizontal="center" vertical="center"/>
    </xf>
    <xf numFmtId="0" fontId="11" fillId="9" borderId="220" xfId="1" applyFont="1" applyFill="1" applyBorder="1" applyAlignment="1">
      <alignment horizontal="center" vertical="center" wrapText="1"/>
    </xf>
    <xf numFmtId="0" fontId="11" fillId="9" borderId="221" xfId="1" applyFont="1" applyFill="1" applyBorder="1" applyAlignment="1">
      <alignment horizontal="center" vertical="center" wrapText="1"/>
    </xf>
    <xf numFmtId="0" fontId="11" fillId="9" borderId="222" xfId="1" applyFont="1" applyFill="1" applyBorder="1" applyAlignment="1">
      <alignment horizontal="center" vertical="center" wrapText="1"/>
    </xf>
    <xf numFmtId="0" fontId="11" fillId="9" borderId="70" xfId="1" applyFont="1" applyFill="1" applyBorder="1" applyAlignment="1">
      <alignment horizontal="center" vertical="center" wrapText="1"/>
    </xf>
    <xf numFmtId="0" fontId="10" fillId="9" borderId="12" xfId="1" applyFont="1" applyFill="1" applyBorder="1" applyAlignment="1">
      <alignment horizontal="center" vertical="center"/>
    </xf>
    <xf numFmtId="0" fontId="10" fillId="9" borderId="13" xfId="1" applyFont="1" applyFill="1" applyBorder="1" applyAlignment="1">
      <alignment horizontal="center" vertical="center"/>
    </xf>
    <xf numFmtId="0" fontId="11" fillId="9" borderId="219" xfId="1" applyFont="1" applyFill="1" applyBorder="1" applyAlignment="1">
      <alignment horizontal="center" vertical="center"/>
    </xf>
    <xf numFmtId="0" fontId="11" fillId="9" borderId="158" xfId="1" applyFont="1" applyFill="1" applyBorder="1" applyAlignment="1">
      <alignment horizontal="center" vertical="center"/>
    </xf>
    <xf numFmtId="0" fontId="11" fillId="9" borderId="153" xfId="1" applyFont="1" applyFill="1" applyBorder="1" applyAlignment="1">
      <alignment horizontal="center" vertical="center"/>
    </xf>
    <xf numFmtId="0" fontId="10" fillId="0" borderId="128" xfId="1" applyFont="1" applyBorder="1" applyAlignment="1">
      <alignment horizontal="left" vertical="center" wrapText="1"/>
    </xf>
    <xf numFmtId="0" fontId="10" fillId="0" borderId="129" xfId="1" applyFont="1" applyBorder="1" applyAlignment="1">
      <alignment horizontal="left" vertical="center" wrapText="1"/>
    </xf>
    <xf numFmtId="0" fontId="10" fillId="0" borderId="130" xfId="1" applyFont="1" applyBorder="1" applyAlignment="1">
      <alignment horizontal="left" vertical="center" wrapText="1"/>
    </xf>
    <xf numFmtId="0" fontId="10" fillId="0" borderId="29" xfId="1" applyFont="1" applyBorder="1" applyAlignment="1">
      <alignment horizontal="left" vertical="center" wrapText="1"/>
    </xf>
    <xf numFmtId="0" fontId="10" fillId="0" borderId="185" xfId="1" applyFont="1" applyBorder="1" applyAlignment="1">
      <alignment horizontal="left" vertical="center" wrapText="1"/>
    </xf>
    <xf numFmtId="0" fontId="10" fillId="0" borderId="46" xfId="1" applyFont="1" applyBorder="1" applyAlignment="1">
      <alignment horizontal="left" vertical="center" wrapText="1"/>
    </xf>
    <xf numFmtId="0" fontId="10" fillId="0" borderId="69" xfId="1" applyFont="1" applyBorder="1" applyAlignment="1">
      <alignment horizontal="left" vertical="center" wrapText="1"/>
    </xf>
    <xf numFmtId="0" fontId="10" fillId="0" borderId="70" xfId="1" applyFont="1" applyBorder="1" applyAlignment="1">
      <alignment horizontal="left" vertical="center" wrapText="1"/>
    </xf>
    <xf numFmtId="0" fontId="10" fillId="0" borderId="71" xfId="1" applyFont="1" applyBorder="1" applyAlignment="1">
      <alignment horizontal="left" vertical="center" wrapText="1"/>
    </xf>
    <xf numFmtId="0" fontId="11" fillId="9" borderId="82" xfId="1" applyFont="1" applyFill="1" applyBorder="1" applyAlignment="1">
      <alignment horizontal="center" vertical="center"/>
    </xf>
    <xf numFmtId="0" fontId="11" fillId="9" borderId="83" xfId="1" applyFont="1" applyFill="1" applyBorder="1" applyAlignment="1">
      <alignment horizontal="center" vertical="center"/>
    </xf>
    <xf numFmtId="0" fontId="11" fillId="9" borderId="84" xfId="1" applyFont="1" applyFill="1" applyBorder="1" applyAlignment="1">
      <alignment horizontal="center" vertical="center"/>
    </xf>
    <xf numFmtId="0" fontId="11" fillId="9" borderId="122" xfId="1" applyFont="1" applyFill="1" applyBorder="1" applyAlignment="1">
      <alignment horizontal="center" vertical="center"/>
    </xf>
    <xf numFmtId="0" fontId="11" fillId="9" borderId="106" xfId="1" applyFont="1" applyFill="1" applyBorder="1" applyAlignment="1">
      <alignment horizontal="center" vertical="center"/>
    </xf>
    <xf numFmtId="164" fontId="11" fillId="9" borderId="217" xfId="1" applyNumberFormat="1" applyFont="1" applyFill="1" applyBorder="1" applyAlignment="1">
      <alignment horizontal="center" vertical="center" wrapText="1"/>
    </xf>
    <xf numFmtId="164" fontId="11" fillId="9" borderId="105" xfId="1" applyNumberFormat="1" applyFont="1" applyFill="1" applyBorder="1" applyAlignment="1">
      <alignment horizontal="center" vertical="center" wrapText="1"/>
    </xf>
    <xf numFmtId="0" fontId="11" fillId="7" borderId="42" xfId="1" applyFont="1" applyFill="1" applyBorder="1" applyAlignment="1">
      <alignment horizontal="center" vertical="center"/>
    </xf>
    <xf numFmtId="0" fontId="11" fillId="7" borderId="43" xfId="1" applyFont="1" applyFill="1" applyBorder="1" applyAlignment="1">
      <alignment horizontal="center" vertical="center"/>
    </xf>
    <xf numFmtId="0" fontId="11" fillId="7" borderId="44" xfId="1" applyFont="1" applyFill="1" applyBorder="1" applyAlignment="1">
      <alignment horizontal="center" vertical="center"/>
    </xf>
    <xf numFmtId="0" fontId="10" fillId="0" borderId="21" xfId="1" applyFont="1" applyBorder="1" applyAlignment="1">
      <alignment horizontal="left" vertical="center" wrapText="1"/>
    </xf>
    <xf numFmtId="0" fontId="10" fillId="0" borderId="22" xfId="1" applyFont="1" applyBorder="1" applyAlignment="1">
      <alignment horizontal="left" vertical="center" wrapText="1"/>
    </xf>
    <xf numFmtId="0" fontId="10" fillId="0" borderId="23" xfId="1" applyFont="1" applyBorder="1" applyAlignment="1">
      <alignment horizontal="left" vertical="center" wrapText="1"/>
    </xf>
    <xf numFmtId="0" fontId="10" fillId="0" borderId="16" xfId="1" applyFont="1" applyBorder="1" applyAlignment="1">
      <alignment horizontal="left" vertical="center" wrapText="1"/>
    </xf>
    <xf numFmtId="0" fontId="10" fillId="0" borderId="0" xfId="1" applyFont="1" applyAlignment="1">
      <alignment horizontal="left" vertical="center" wrapText="1"/>
    </xf>
    <xf numFmtId="0" fontId="10" fillId="0" borderId="17" xfId="1" applyFont="1" applyBorder="1" applyAlignment="1">
      <alignment horizontal="left" vertical="center" wrapText="1"/>
    </xf>
    <xf numFmtId="0" fontId="10" fillId="0" borderId="18" xfId="1" applyFont="1" applyBorder="1" applyAlignment="1">
      <alignment horizontal="left" vertical="center" wrapText="1"/>
    </xf>
    <xf numFmtId="0" fontId="10" fillId="0" borderId="19" xfId="1" applyFont="1" applyBorder="1" applyAlignment="1">
      <alignment horizontal="left" vertical="center" wrapText="1"/>
    </xf>
    <xf numFmtId="0" fontId="10" fillId="0" borderId="20" xfId="1" applyFont="1" applyBorder="1" applyAlignment="1">
      <alignment horizontal="left" vertical="center" wrapText="1"/>
    </xf>
    <xf numFmtId="0" fontId="11" fillId="9" borderId="5" xfId="1" applyFont="1" applyFill="1" applyBorder="1" applyAlignment="1">
      <alignment horizontal="center" vertical="center"/>
    </xf>
    <xf numFmtId="0" fontId="11" fillId="9" borderId="6" xfId="1" applyFont="1" applyFill="1" applyBorder="1" applyAlignment="1">
      <alignment horizontal="center" vertical="center"/>
    </xf>
    <xf numFmtId="0" fontId="11" fillId="9" borderId="7" xfId="1" applyFont="1" applyFill="1" applyBorder="1" applyAlignment="1">
      <alignment horizontal="center" vertical="center"/>
    </xf>
    <xf numFmtId="0" fontId="11" fillId="9" borderId="115" xfId="1" applyFont="1" applyFill="1" applyBorder="1" applyAlignment="1">
      <alignment horizontal="center" vertical="center"/>
    </xf>
    <xf numFmtId="0" fontId="11" fillId="9" borderId="221" xfId="1" applyFont="1" applyFill="1" applyBorder="1" applyAlignment="1">
      <alignment horizontal="center" vertical="center"/>
    </xf>
    <xf numFmtId="0" fontId="11" fillId="9" borderId="218" xfId="1" applyFont="1" applyFill="1" applyBorder="1" applyAlignment="1">
      <alignment horizontal="center" vertical="center"/>
    </xf>
    <xf numFmtId="0" fontId="7" fillId="7" borderId="219" xfId="1" applyFont="1" applyFill="1" applyBorder="1" applyAlignment="1">
      <alignment horizontal="center" vertical="center"/>
    </xf>
    <xf numFmtId="0" fontId="7" fillId="7" borderId="158" xfId="1" applyFont="1" applyFill="1" applyBorder="1" applyAlignment="1">
      <alignment horizontal="center" vertical="center"/>
    </xf>
    <xf numFmtId="0" fontId="7" fillId="7" borderId="153" xfId="1" applyFont="1" applyFill="1" applyBorder="1" applyAlignment="1">
      <alignment horizontal="center" vertical="center"/>
    </xf>
    <xf numFmtId="0" fontId="11" fillId="7" borderId="219" xfId="1" applyFont="1" applyFill="1" applyBorder="1" applyAlignment="1">
      <alignment horizontal="center" vertical="center" wrapText="1"/>
    </xf>
    <xf numFmtId="0" fontId="11" fillId="7" borderId="158" xfId="1" applyFont="1" applyFill="1" applyBorder="1" applyAlignment="1">
      <alignment horizontal="center" vertical="center" wrapText="1"/>
    </xf>
    <xf numFmtId="0" fontId="11" fillId="7" borderId="153" xfId="1" applyFont="1" applyFill="1" applyBorder="1" applyAlignment="1">
      <alignment horizontal="center" vertical="center" wrapText="1"/>
    </xf>
    <xf numFmtId="0" fontId="11" fillId="9" borderId="123" xfId="1" applyFont="1" applyFill="1" applyBorder="1" applyAlignment="1">
      <alignment horizontal="center" vertical="center" wrapText="1"/>
    </xf>
    <xf numFmtId="0" fontId="11" fillId="9" borderId="82" xfId="1" applyFont="1" applyFill="1" applyBorder="1" applyAlignment="1">
      <alignment horizontal="center" vertical="center" wrapText="1"/>
    </xf>
    <xf numFmtId="0" fontId="11" fillId="9" borderId="83" xfId="1" applyFont="1" applyFill="1" applyBorder="1" applyAlignment="1">
      <alignment horizontal="center" vertical="center" wrapText="1"/>
    </xf>
    <xf numFmtId="0" fontId="11" fillId="9" borderId="84" xfId="1" applyFont="1" applyFill="1" applyBorder="1" applyAlignment="1">
      <alignment horizontal="center" vertical="center" wrapText="1"/>
    </xf>
    <xf numFmtId="0" fontId="11" fillId="9" borderId="122" xfId="1" applyFont="1" applyFill="1" applyBorder="1" applyAlignment="1">
      <alignment horizontal="center" vertical="center" wrapText="1"/>
    </xf>
    <xf numFmtId="0" fontId="11" fillId="9" borderId="106" xfId="1" applyFont="1" applyFill="1" applyBorder="1" applyAlignment="1">
      <alignment horizontal="center" vertical="center" wrapText="1"/>
    </xf>
    <xf numFmtId="0" fontId="11" fillId="7" borderId="219" xfId="1" applyFont="1" applyFill="1" applyBorder="1" applyAlignment="1">
      <alignment horizontal="center" vertical="center"/>
    </xf>
    <xf numFmtId="0" fontId="11" fillId="7" borderId="158" xfId="1" applyFont="1" applyFill="1" applyBorder="1" applyAlignment="1">
      <alignment horizontal="center" vertical="center"/>
    </xf>
    <xf numFmtId="0" fontId="11" fillId="7" borderId="153" xfId="1" applyFont="1" applyFill="1" applyBorder="1" applyAlignment="1">
      <alignment horizontal="center" vertical="center"/>
    </xf>
    <xf numFmtId="0" fontId="11" fillId="9" borderId="219" xfId="1" applyFont="1" applyFill="1" applyBorder="1" applyAlignment="1">
      <alignment horizontal="center" vertical="center" wrapText="1"/>
    </xf>
    <xf numFmtId="0" fontId="11" fillId="9" borderId="158" xfId="1" applyFont="1" applyFill="1" applyBorder="1" applyAlignment="1">
      <alignment horizontal="center" vertical="center" wrapText="1"/>
    </xf>
    <xf numFmtId="0" fontId="11" fillId="9" borderId="362" xfId="1" applyFont="1" applyFill="1" applyBorder="1" applyAlignment="1">
      <alignment horizontal="center" vertical="center" wrapText="1"/>
    </xf>
    <xf numFmtId="0" fontId="11" fillId="9" borderId="153" xfId="1" applyFont="1" applyFill="1" applyBorder="1" applyAlignment="1">
      <alignment horizontal="center" vertical="center" wrapText="1"/>
    </xf>
    <xf numFmtId="0" fontId="10" fillId="4" borderId="69" xfId="1" applyFont="1" applyFill="1" applyBorder="1" applyAlignment="1">
      <alignment horizontal="left" vertical="center" wrapText="1"/>
    </xf>
    <xf numFmtId="0" fontId="10" fillId="4" borderId="70" xfId="1" applyFont="1" applyFill="1" applyBorder="1" applyAlignment="1">
      <alignment horizontal="left" vertical="center" wrapText="1"/>
    </xf>
    <xf numFmtId="0" fontId="10" fillId="4" borderId="71" xfId="1" applyFont="1" applyFill="1" applyBorder="1" applyAlignment="1">
      <alignment horizontal="left" vertical="center" wrapText="1"/>
    </xf>
    <xf numFmtId="0" fontId="10" fillId="4" borderId="29" xfId="1" applyFont="1" applyFill="1" applyBorder="1" applyAlignment="1">
      <alignment horizontal="left" vertical="center" wrapText="1"/>
    </xf>
    <xf numFmtId="0" fontId="10" fillId="4" borderId="185" xfId="1" applyFont="1" applyFill="1" applyBorder="1" applyAlignment="1">
      <alignment horizontal="left" vertical="center" wrapText="1"/>
    </xf>
    <xf numFmtId="0" fontId="10" fillId="4" borderId="46" xfId="1" applyFont="1" applyFill="1" applyBorder="1" applyAlignment="1">
      <alignment horizontal="left" vertical="center" wrapText="1"/>
    </xf>
    <xf numFmtId="0" fontId="10" fillId="4" borderId="128" xfId="1" applyFont="1" applyFill="1" applyBorder="1" applyAlignment="1">
      <alignment horizontal="left" vertical="center" wrapText="1"/>
    </xf>
    <xf numFmtId="0" fontId="10" fillId="4" borderId="129" xfId="1" applyFont="1" applyFill="1" applyBorder="1" applyAlignment="1">
      <alignment horizontal="left" vertical="center" wrapText="1"/>
    </xf>
    <xf numFmtId="0" fontId="10" fillId="4" borderId="363" xfId="1" applyFont="1" applyFill="1" applyBorder="1" applyAlignment="1">
      <alignment horizontal="left" vertical="center" wrapText="1"/>
    </xf>
    <xf numFmtId="0" fontId="10" fillId="4" borderId="130" xfId="1" applyFont="1" applyFill="1" applyBorder="1" applyAlignment="1">
      <alignment horizontal="left" vertical="center" wrapText="1"/>
    </xf>
    <xf numFmtId="0" fontId="55" fillId="9" borderId="217" xfId="1" applyFont="1" applyFill="1" applyBorder="1" applyAlignment="1">
      <alignment horizontal="center" vertical="center" wrapText="1"/>
    </xf>
    <xf numFmtId="0" fontId="55" fillId="9" borderId="105" xfId="1" applyFont="1" applyFill="1" applyBorder="1" applyAlignment="1">
      <alignment horizontal="center" vertical="center" wrapText="1"/>
    </xf>
    <xf numFmtId="0" fontId="11" fillId="9" borderId="313" xfId="1" applyFont="1" applyFill="1" applyBorder="1" applyAlignment="1">
      <alignment horizontal="center" vertical="center" wrapText="1"/>
    </xf>
    <xf numFmtId="0" fontId="11" fillId="9" borderId="341" xfId="1" applyFont="1" applyFill="1" applyBorder="1" applyAlignment="1">
      <alignment horizontal="center" vertical="center" wrapText="1"/>
    </xf>
    <xf numFmtId="0" fontId="11" fillId="9" borderId="218" xfId="1" applyFont="1" applyFill="1" applyBorder="1" applyAlignment="1">
      <alignment horizontal="center" vertical="center" wrapText="1"/>
    </xf>
    <xf numFmtId="0" fontId="11" fillId="3" borderId="271" xfId="1" applyFont="1" applyFill="1" applyBorder="1" applyAlignment="1">
      <alignment horizontal="left" vertical="center"/>
    </xf>
    <xf numFmtId="0" fontId="11" fillId="9" borderId="271" xfId="1" applyFont="1" applyFill="1" applyBorder="1" applyAlignment="1">
      <alignment horizontal="center" vertical="center" wrapText="1"/>
    </xf>
    <xf numFmtId="0" fontId="11" fillId="9" borderId="238" xfId="1" applyFont="1" applyFill="1" applyBorder="1" applyAlignment="1">
      <alignment horizontal="center" vertical="center"/>
    </xf>
    <xf numFmtId="0" fontId="10" fillId="4" borderId="128" xfId="1" applyFont="1" applyFill="1" applyBorder="1" applyAlignment="1">
      <alignment horizontal="left" vertical="center"/>
    </xf>
    <xf numFmtId="0" fontId="10" fillId="4" borderId="129" xfId="1" applyFont="1" applyFill="1" applyBorder="1" applyAlignment="1">
      <alignment horizontal="left" vertical="center"/>
    </xf>
    <xf numFmtId="0" fontId="10" fillId="4" borderId="130" xfId="1" applyFont="1" applyFill="1" applyBorder="1" applyAlignment="1">
      <alignment horizontal="left" vertical="center"/>
    </xf>
    <xf numFmtId="0" fontId="10" fillId="4" borderId="272" xfId="1" applyFont="1" applyFill="1" applyBorder="1" applyAlignment="1">
      <alignment horizontal="left" vertical="center" wrapText="1"/>
    </xf>
    <xf numFmtId="0" fontId="10" fillId="4" borderId="185" xfId="1" applyFont="1" applyFill="1" applyBorder="1" applyAlignment="1">
      <alignment horizontal="left" vertical="center"/>
    </xf>
    <xf numFmtId="0" fontId="10" fillId="4" borderId="46" xfId="1" applyFont="1" applyFill="1" applyBorder="1" applyAlignment="1">
      <alignment horizontal="left" vertical="center"/>
    </xf>
    <xf numFmtId="164" fontId="11" fillId="9" borderId="271" xfId="1" applyNumberFormat="1" applyFont="1" applyFill="1" applyBorder="1" applyAlignment="1">
      <alignment horizontal="center" vertical="center" wrapText="1"/>
    </xf>
    <xf numFmtId="164" fontId="11" fillId="9" borderId="222" xfId="1" applyNumberFormat="1" applyFont="1" applyFill="1" applyBorder="1" applyAlignment="1">
      <alignment horizontal="center" vertical="center" wrapText="1"/>
    </xf>
    <xf numFmtId="164" fontId="11" fillId="9" borderId="224" xfId="1" applyNumberFormat="1" applyFont="1" applyFill="1" applyBorder="1" applyAlignment="1">
      <alignment horizontal="center" vertical="center" wrapText="1"/>
    </xf>
    <xf numFmtId="0" fontId="10" fillId="4" borderId="272" xfId="1" applyFont="1" applyFill="1" applyBorder="1" applyAlignment="1">
      <alignment horizontal="left" vertical="center"/>
    </xf>
    <xf numFmtId="0" fontId="10" fillId="4" borderId="69" xfId="1" applyFont="1" applyFill="1" applyBorder="1" applyAlignment="1">
      <alignment horizontal="left" vertical="center"/>
    </xf>
    <xf numFmtId="0" fontId="10" fillId="4" borderId="70" xfId="1" applyFont="1" applyFill="1" applyBorder="1" applyAlignment="1">
      <alignment horizontal="left" vertical="center"/>
    </xf>
    <xf numFmtId="0" fontId="10" fillId="4" borderId="71" xfId="1" applyFont="1" applyFill="1" applyBorder="1" applyAlignment="1">
      <alignment horizontal="left" vertical="center"/>
    </xf>
    <xf numFmtId="0" fontId="11" fillId="9" borderId="265" xfId="1" applyFont="1" applyFill="1" applyBorder="1" applyAlignment="1">
      <alignment horizontal="center" vertical="center"/>
    </xf>
    <xf numFmtId="0" fontId="11" fillId="9" borderId="267" xfId="1" applyFont="1" applyFill="1" applyBorder="1" applyAlignment="1">
      <alignment horizontal="center" vertical="center"/>
    </xf>
    <xf numFmtId="0" fontId="11" fillId="9" borderId="196" xfId="1" applyFont="1" applyFill="1" applyBorder="1" applyAlignment="1">
      <alignment horizontal="center" vertical="center"/>
    </xf>
    <xf numFmtId="0" fontId="11" fillId="9" borderId="57" xfId="1" applyFont="1" applyFill="1" applyBorder="1" applyAlignment="1">
      <alignment horizontal="center" vertical="center"/>
    </xf>
    <xf numFmtId="0" fontId="11" fillId="9" borderId="225" xfId="1" applyFont="1" applyFill="1" applyBorder="1" applyAlignment="1">
      <alignment horizontal="center" vertical="center"/>
    </xf>
    <xf numFmtId="0" fontId="11" fillId="9" borderId="271" xfId="1" applyFont="1" applyFill="1" applyBorder="1" applyAlignment="1">
      <alignment horizontal="center" vertical="center"/>
    </xf>
    <xf numFmtId="0" fontId="11" fillId="9" borderId="270" xfId="1" applyFont="1" applyFill="1" applyBorder="1" applyAlignment="1">
      <alignment horizontal="center" vertical="center" wrapText="1"/>
    </xf>
    <xf numFmtId="0" fontId="11" fillId="9" borderId="268" xfId="1" applyFont="1" applyFill="1" applyBorder="1" applyAlignment="1">
      <alignment horizontal="center" vertical="center" wrapText="1"/>
    </xf>
    <xf numFmtId="0" fontId="11" fillId="9" borderId="269" xfId="1" applyFont="1" applyFill="1" applyBorder="1" applyAlignment="1">
      <alignment horizontal="center" vertical="center" wrapText="1"/>
    </xf>
    <xf numFmtId="0" fontId="11" fillId="9" borderId="364" xfId="1" applyFont="1" applyFill="1" applyBorder="1" applyAlignment="1">
      <alignment horizontal="center" vertical="center"/>
    </xf>
    <xf numFmtId="0" fontId="11" fillId="9" borderId="341" xfId="1" applyFont="1" applyFill="1" applyBorder="1" applyAlignment="1">
      <alignment horizontal="center" vertical="center"/>
    </xf>
    <xf numFmtId="0" fontId="11" fillId="9" borderId="327" xfId="1" applyFont="1" applyFill="1" applyBorder="1" applyAlignment="1">
      <alignment horizontal="center" vertical="center" wrapText="1"/>
    </xf>
    <xf numFmtId="0" fontId="11" fillId="9" borderId="119" xfId="1" applyFont="1" applyFill="1" applyBorder="1" applyAlignment="1">
      <alignment horizontal="center" vertical="center" wrapText="1"/>
    </xf>
    <xf numFmtId="0" fontId="11" fillId="9" borderId="152" xfId="1" applyFont="1" applyFill="1" applyBorder="1" applyAlignment="1">
      <alignment horizontal="center" vertical="center" wrapText="1"/>
    </xf>
    <xf numFmtId="0" fontId="11" fillId="9" borderId="157" xfId="1" applyFont="1" applyFill="1" applyBorder="1" applyAlignment="1">
      <alignment horizontal="center" vertical="center" wrapText="1"/>
    </xf>
    <xf numFmtId="0" fontId="10" fillId="0" borderId="133" xfId="1" applyFont="1" applyBorder="1" applyAlignment="1">
      <alignment horizontal="left" vertical="center" wrapText="1"/>
    </xf>
    <xf numFmtId="164" fontId="11" fillId="9" borderId="119" xfId="1" applyNumberFormat="1" applyFont="1" applyFill="1" applyBorder="1" applyAlignment="1">
      <alignment horizontal="center" vertical="center" wrapText="1"/>
    </xf>
    <xf numFmtId="0" fontId="11" fillId="9" borderId="120" xfId="1" applyFont="1" applyFill="1" applyBorder="1" applyAlignment="1">
      <alignment horizontal="center" vertical="center" wrapText="1"/>
    </xf>
    <xf numFmtId="0" fontId="11" fillId="9" borderId="48" xfId="1" applyFont="1" applyFill="1" applyBorder="1" applyAlignment="1">
      <alignment horizontal="center" vertical="center" wrapText="1"/>
    </xf>
    <xf numFmtId="0" fontId="11" fillId="9" borderId="41" xfId="1" applyFont="1" applyFill="1" applyBorder="1" applyAlignment="1">
      <alignment horizontal="center" vertical="center" wrapText="1"/>
    </xf>
    <xf numFmtId="0" fontId="11" fillId="9" borderId="81" xfId="1" applyFont="1" applyFill="1" applyBorder="1" applyAlignment="1">
      <alignment horizontal="center" vertical="center" wrapText="1"/>
    </xf>
    <xf numFmtId="0" fontId="11" fillId="9" borderId="56" xfId="1" applyFont="1" applyFill="1" applyBorder="1" applyAlignment="1">
      <alignment horizontal="center" vertical="center" wrapText="1"/>
    </xf>
    <xf numFmtId="0" fontId="11" fillId="9" borderId="57" xfId="1" applyFont="1" applyFill="1" applyBorder="1" applyAlignment="1">
      <alignment horizontal="center" vertical="center" wrapText="1"/>
    </xf>
    <xf numFmtId="0" fontId="10" fillId="4" borderId="0" xfId="1" applyFont="1" applyFill="1" applyAlignment="1">
      <alignment horizontal="right" vertical="center" wrapText="1"/>
    </xf>
    <xf numFmtId="0" fontId="10" fillId="4" borderId="152" xfId="1" applyFont="1" applyFill="1" applyBorder="1" applyAlignment="1">
      <alignment horizontal="left" vertical="center" wrapText="1"/>
    </xf>
    <xf numFmtId="0" fontId="10" fillId="4" borderId="158" xfId="1" applyFont="1" applyFill="1" applyBorder="1" applyAlignment="1">
      <alignment horizontal="left" vertical="center" wrapText="1"/>
    </xf>
    <xf numFmtId="0" fontId="10" fillId="4" borderId="153" xfId="1" applyFont="1" applyFill="1" applyBorder="1" applyAlignment="1">
      <alignment horizontal="left" vertical="center" wrapText="1"/>
    </xf>
    <xf numFmtId="0" fontId="10" fillId="9" borderId="115" xfId="1" applyFont="1" applyFill="1" applyBorder="1" applyAlignment="1">
      <alignment horizontal="right" vertical="center" wrapText="1"/>
    </xf>
    <xf numFmtId="0" fontId="10" fillId="9" borderId="268" xfId="1" applyFont="1" applyFill="1" applyBorder="1" applyAlignment="1">
      <alignment horizontal="right" vertical="center" wrapText="1"/>
    </xf>
    <xf numFmtId="0" fontId="10" fillId="9" borderId="269" xfId="1" applyFont="1" applyFill="1" applyBorder="1" applyAlignment="1">
      <alignment horizontal="right" vertical="center" wrapText="1"/>
    </xf>
    <xf numFmtId="0" fontId="11" fillId="9" borderId="152" xfId="1" applyFont="1" applyFill="1" applyBorder="1" applyAlignment="1">
      <alignment horizontal="center" vertical="center"/>
    </xf>
    <xf numFmtId="0" fontId="7" fillId="9" borderId="82" xfId="1" applyFont="1" applyFill="1" applyBorder="1" applyAlignment="1">
      <alignment horizontal="center" vertical="center"/>
    </xf>
    <xf numFmtId="0" fontId="7" fillId="9" borderId="83" xfId="1" applyFont="1" applyFill="1" applyBorder="1" applyAlignment="1">
      <alignment horizontal="center" vertical="center"/>
    </xf>
    <xf numFmtId="0" fontId="7" fillId="9" borderId="84" xfId="1" applyFont="1" applyFill="1" applyBorder="1" applyAlignment="1">
      <alignment horizontal="center" vertical="center"/>
    </xf>
    <xf numFmtId="0" fontId="11" fillId="9" borderId="118" xfId="1" applyFont="1" applyFill="1" applyBorder="1" applyAlignment="1">
      <alignment horizontal="center" vertical="center" wrapText="1"/>
    </xf>
    <xf numFmtId="0" fontId="11" fillId="9" borderId="125" xfId="1" applyFont="1" applyFill="1" applyBorder="1" applyAlignment="1">
      <alignment horizontal="center" vertical="center"/>
    </xf>
    <xf numFmtId="0" fontId="11" fillId="9" borderId="116" xfId="1" applyFont="1" applyFill="1" applyBorder="1" applyAlignment="1">
      <alignment horizontal="center" vertical="center"/>
    </xf>
    <xf numFmtId="0" fontId="11" fillId="9" borderId="117" xfId="1" applyFont="1" applyFill="1" applyBorder="1" applyAlignment="1">
      <alignment horizontal="center" vertical="center"/>
    </xf>
    <xf numFmtId="0" fontId="10" fillId="4" borderId="133" xfId="1" applyFont="1" applyFill="1" applyBorder="1" applyAlignment="1">
      <alignment horizontal="left" vertical="center" wrapText="1"/>
    </xf>
    <xf numFmtId="0" fontId="11" fillId="9" borderId="119" xfId="1" applyFont="1" applyFill="1" applyBorder="1" applyAlignment="1">
      <alignment horizontal="center" vertical="center"/>
    </xf>
    <xf numFmtId="0" fontId="10" fillId="4" borderId="128" xfId="1" applyFont="1" applyFill="1" applyBorder="1" applyAlignment="1">
      <alignment horizontal="left" vertical="top" wrapText="1"/>
    </xf>
    <xf numFmtId="0" fontId="10" fillId="4" borderId="129" xfId="1" applyFont="1" applyFill="1" applyBorder="1" applyAlignment="1">
      <alignment horizontal="left" vertical="top" wrapText="1"/>
    </xf>
    <xf numFmtId="0" fontId="10" fillId="4" borderId="130" xfId="1" applyFont="1" applyFill="1" applyBorder="1" applyAlignment="1">
      <alignment horizontal="left" vertical="top" wrapText="1"/>
    </xf>
    <xf numFmtId="0" fontId="10" fillId="4" borderId="69" xfId="1" applyFont="1" applyFill="1" applyBorder="1" applyAlignment="1">
      <alignment horizontal="left" vertical="top" wrapText="1"/>
    </xf>
    <xf numFmtId="0" fontId="10" fillId="4" borderId="70" xfId="1" applyFont="1" applyFill="1" applyBorder="1" applyAlignment="1">
      <alignment horizontal="left" vertical="top" wrapText="1"/>
    </xf>
    <xf numFmtId="0" fontId="10" fillId="4" borderId="71" xfId="1" applyFont="1" applyFill="1" applyBorder="1" applyAlignment="1">
      <alignment horizontal="left" vertical="top" wrapText="1"/>
    </xf>
    <xf numFmtId="0" fontId="10" fillId="4" borderId="29" xfId="1" applyFont="1" applyFill="1" applyBorder="1" applyAlignment="1">
      <alignment horizontal="left" vertical="top" wrapText="1"/>
    </xf>
    <xf numFmtId="0" fontId="10" fillId="4" borderId="133" xfId="1" applyFont="1" applyFill="1" applyBorder="1" applyAlignment="1">
      <alignment horizontal="left" vertical="top" wrapText="1"/>
    </xf>
    <xf numFmtId="0" fontId="10" fillId="4" borderId="46" xfId="1" applyFont="1" applyFill="1" applyBorder="1" applyAlignment="1">
      <alignment horizontal="left" vertical="top" wrapText="1"/>
    </xf>
    <xf numFmtId="0" fontId="11" fillId="9" borderId="105" xfId="1" applyFont="1" applyFill="1" applyBorder="1" applyAlignment="1">
      <alignment horizontal="center" vertical="center"/>
    </xf>
    <xf numFmtId="0" fontId="10" fillId="4" borderId="152" xfId="1" applyFont="1" applyFill="1" applyBorder="1" applyAlignment="1">
      <alignment horizontal="left" vertical="top" wrapText="1"/>
    </xf>
    <xf numFmtId="0" fontId="10" fillId="4" borderId="158" xfId="1" applyFont="1" applyFill="1" applyBorder="1" applyAlignment="1">
      <alignment horizontal="left" vertical="top" wrapText="1"/>
    </xf>
    <xf numFmtId="0" fontId="10" fillId="4" borderId="153" xfId="1" applyFont="1" applyFill="1" applyBorder="1" applyAlignment="1">
      <alignment horizontal="left" vertical="top" wrapText="1"/>
    </xf>
    <xf numFmtId="0" fontId="11" fillId="9" borderId="133" xfId="1" applyFont="1" applyFill="1" applyBorder="1" applyAlignment="1">
      <alignment horizontal="center" vertical="center" wrapText="1"/>
    </xf>
    <xf numFmtId="0" fontId="11" fillId="9" borderId="125" xfId="1" applyFont="1" applyFill="1" applyBorder="1" applyAlignment="1">
      <alignment horizontal="center" vertical="center" wrapText="1"/>
    </xf>
    <xf numFmtId="0" fontId="11" fillId="9" borderId="117" xfId="1" applyFont="1" applyFill="1" applyBorder="1" applyAlignment="1">
      <alignment horizontal="center" vertical="center" wrapText="1"/>
    </xf>
    <xf numFmtId="0" fontId="11" fillId="9" borderId="70" xfId="1" applyFont="1" applyFill="1" applyBorder="1" applyAlignment="1">
      <alignment horizontal="center" vertical="center"/>
    </xf>
    <xf numFmtId="0" fontId="11" fillId="20" borderId="11" xfId="6" applyFont="1" applyFill="1" applyBorder="1" applyAlignment="1">
      <alignment horizontal="right" vertical="center" indent="1"/>
    </xf>
    <xf numFmtId="0" fontId="11" fillId="20" borderId="13" xfId="6" applyFont="1" applyFill="1" applyBorder="1" applyAlignment="1">
      <alignment horizontal="right" vertical="center" indent="1"/>
    </xf>
    <xf numFmtId="0" fontId="10" fillId="4" borderId="16" xfId="1" applyFont="1" applyFill="1" applyBorder="1" applyAlignment="1">
      <alignment horizontal="left" vertical="center" wrapText="1"/>
    </xf>
    <xf numFmtId="0" fontId="10" fillId="4" borderId="0" xfId="1" applyFont="1" applyFill="1" applyAlignment="1">
      <alignment horizontal="left" vertical="center" wrapText="1"/>
    </xf>
    <xf numFmtId="0" fontId="10" fillId="4" borderId="17" xfId="1" applyFont="1" applyFill="1" applyBorder="1" applyAlignment="1">
      <alignment horizontal="left" vertical="center" wrapText="1"/>
    </xf>
    <xf numFmtId="0" fontId="11" fillId="9" borderId="42" xfId="1" applyFont="1" applyFill="1" applyBorder="1" applyAlignment="1">
      <alignment horizontal="center" vertical="center"/>
    </xf>
    <xf numFmtId="0" fontId="11" fillId="9" borderId="43" xfId="1" applyFont="1" applyFill="1" applyBorder="1" applyAlignment="1">
      <alignment horizontal="center" vertical="center"/>
    </xf>
    <xf numFmtId="0" fontId="11" fillId="9" borderId="44" xfId="1" applyFont="1" applyFill="1" applyBorder="1" applyAlignment="1">
      <alignment horizontal="center" vertical="center"/>
    </xf>
    <xf numFmtId="0" fontId="11" fillId="3" borderId="230" xfId="6" applyFont="1" applyFill="1" applyBorder="1" applyAlignment="1">
      <alignment horizontal="center" vertical="center"/>
    </xf>
    <xf numFmtId="0" fontId="11" fillId="3" borderId="227" xfId="6" applyFont="1" applyFill="1" applyBorder="1" applyAlignment="1">
      <alignment horizontal="center" vertical="center"/>
    </xf>
    <xf numFmtId="0" fontId="11" fillId="3" borderId="18" xfId="6" applyFont="1" applyFill="1" applyBorder="1" applyAlignment="1">
      <alignment horizontal="center" vertical="center"/>
    </xf>
    <xf numFmtId="0" fontId="11" fillId="3" borderId="229" xfId="6" applyFont="1" applyFill="1" applyBorder="1" applyAlignment="1">
      <alignment horizontal="center" vertical="center"/>
    </xf>
    <xf numFmtId="0" fontId="65" fillId="0" borderId="0" xfId="6" applyFont="1" applyAlignment="1">
      <alignment horizontal="justify" vertical="center" wrapText="1"/>
    </xf>
    <xf numFmtId="0" fontId="22" fillId="0" borderId="0" xfId="6" applyFont="1" applyAlignment="1">
      <alignment horizontal="justify" vertical="center" wrapText="1"/>
    </xf>
    <xf numFmtId="0" fontId="66" fillId="0" borderId="0" xfId="6" applyFont="1" applyAlignment="1">
      <alignment horizontal="justify" vertical="center" wrapText="1"/>
    </xf>
    <xf numFmtId="0" fontId="10" fillId="4" borderId="21" xfId="1" applyFont="1" applyFill="1" applyBorder="1" applyAlignment="1">
      <alignment horizontal="left" vertical="center" wrapText="1"/>
    </xf>
    <xf numFmtId="0" fontId="10" fillId="4" borderId="22" xfId="1" applyFont="1" applyFill="1" applyBorder="1" applyAlignment="1">
      <alignment horizontal="left" vertical="center" wrapText="1"/>
    </xf>
    <xf numFmtId="0" fontId="10" fillId="4" borderId="23" xfId="1" applyFont="1" applyFill="1" applyBorder="1" applyAlignment="1">
      <alignment horizontal="left" vertical="center" wrapText="1"/>
    </xf>
    <xf numFmtId="0" fontId="56" fillId="0" borderId="0" xfId="6" applyFont="1" applyAlignment="1">
      <alignment horizontal="justify" vertical="center" wrapText="1"/>
    </xf>
    <xf numFmtId="0" fontId="10" fillId="4" borderId="18" xfId="1" applyFont="1" applyFill="1" applyBorder="1" applyAlignment="1">
      <alignment horizontal="left" vertical="center" wrapText="1"/>
    </xf>
    <xf numFmtId="0" fontId="10" fillId="4" borderId="19" xfId="1" applyFont="1" applyFill="1" applyBorder="1" applyAlignment="1">
      <alignment horizontal="left" vertical="center" wrapText="1"/>
    </xf>
    <xf numFmtId="0" fontId="10" fillId="4" borderId="20" xfId="1" applyFont="1" applyFill="1" applyBorder="1" applyAlignment="1">
      <alignment horizontal="left" vertical="center" wrapText="1"/>
    </xf>
    <xf numFmtId="0" fontId="11" fillId="3" borderId="224" xfId="19" applyFont="1" applyFill="1" applyBorder="1" applyAlignment="1">
      <alignment horizontal="center" vertical="center" wrapText="1"/>
    </xf>
    <xf numFmtId="0" fontId="11" fillId="3" borderId="29" xfId="19" applyFont="1" applyFill="1" applyBorder="1" applyAlignment="1">
      <alignment horizontal="center" vertical="center" wrapText="1"/>
    </xf>
    <xf numFmtId="0" fontId="11" fillId="3" borderId="69" xfId="19" applyFont="1" applyFill="1" applyBorder="1" applyAlignment="1">
      <alignment horizontal="center" vertical="center" wrapText="1"/>
    </xf>
    <xf numFmtId="0" fontId="67" fillId="0" borderId="0" xfId="6" applyFont="1" applyAlignment="1">
      <alignment horizontal="justify" wrapText="1"/>
    </xf>
    <xf numFmtId="0" fontId="22" fillId="0" borderId="0" xfId="6" applyFont="1" applyAlignment="1">
      <alignment horizontal="justify" wrapText="1"/>
    </xf>
    <xf numFmtId="0" fontId="67" fillId="0" borderId="0" xfId="6" applyFont="1" applyAlignment="1">
      <alignment horizontal="center" vertical="center" wrapText="1"/>
    </xf>
    <xf numFmtId="179" fontId="11" fillId="3" borderId="225" xfId="3" applyNumberFormat="1" applyFont="1" applyFill="1" applyBorder="1" applyAlignment="1">
      <alignment horizontal="center" vertical="center" wrapText="1"/>
    </xf>
    <xf numFmtId="179" fontId="11" fillId="3" borderId="71" xfId="3" applyNumberFormat="1" applyFont="1" applyFill="1" applyBorder="1" applyAlignment="1">
      <alignment horizontal="center" vertical="center" wrapText="1"/>
    </xf>
    <xf numFmtId="1" fontId="11" fillId="3" borderId="222" xfId="3" applyNumberFormat="1" applyFont="1" applyFill="1" applyBorder="1" applyAlignment="1">
      <alignment horizontal="center" vertical="center"/>
    </xf>
    <xf numFmtId="1" fontId="11" fillId="3" borderId="70" xfId="3" applyNumberFormat="1" applyFont="1" applyFill="1" applyBorder="1" applyAlignment="1">
      <alignment horizontal="center" vertical="center"/>
    </xf>
    <xf numFmtId="166" fontId="11" fillId="3" borderId="217" xfId="3" applyNumberFormat="1" applyFont="1" applyFill="1" applyBorder="1" applyAlignment="1">
      <alignment horizontal="center" vertical="center"/>
    </xf>
    <xf numFmtId="166" fontId="11" fillId="3" borderId="105" xfId="3" applyNumberFormat="1" applyFont="1" applyFill="1" applyBorder="1" applyAlignment="1">
      <alignment horizontal="center" vertical="center"/>
    </xf>
    <xf numFmtId="0" fontId="11" fillId="3" borderId="222" xfId="3" applyFont="1" applyFill="1" applyBorder="1" applyAlignment="1">
      <alignment horizontal="center" vertical="center" wrapText="1"/>
    </xf>
    <xf numFmtId="0" fontId="11" fillId="3" borderId="70" xfId="3" applyFont="1" applyFill="1" applyBorder="1" applyAlignment="1">
      <alignment horizontal="center" vertical="center" wrapText="1"/>
    </xf>
    <xf numFmtId="178" fontId="11" fillId="3" borderId="222" xfId="3" applyNumberFormat="1" applyFont="1" applyFill="1" applyBorder="1" applyAlignment="1">
      <alignment horizontal="center" vertical="center" wrapText="1"/>
    </xf>
    <xf numFmtId="178" fontId="11" fillId="3" borderId="70" xfId="3" applyNumberFormat="1" applyFont="1" applyFill="1" applyBorder="1" applyAlignment="1">
      <alignment horizontal="center" vertical="center" wrapText="1"/>
    </xf>
    <xf numFmtId="0" fontId="10" fillId="4" borderId="29" xfId="1" quotePrefix="1" applyFont="1" applyFill="1" applyBorder="1" applyAlignment="1">
      <alignment horizontal="left" vertical="center" wrapText="1"/>
    </xf>
    <xf numFmtId="0" fontId="56" fillId="0" borderId="0" xfId="6" applyFont="1" applyAlignment="1">
      <alignment horizontal="left" vertical="top" wrapText="1"/>
    </xf>
    <xf numFmtId="0" fontId="67" fillId="0" borderId="0" xfId="6" applyFont="1" applyAlignment="1">
      <alignment horizontal="justify" vertical="center" wrapText="1"/>
    </xf>
    <xf numFmtId="1" fontId="8" fillId="3" borderId="222" xfId="3" applyNumberFormat="1" applyFont="1" applyFill="1" applyBorder="1" applyAlignment="1">
      <alignment horizontal="center" vertical="center"/>
    </xf>
    <xf numFmtId="1" fontId="8" fillId="3" borderId="70" xfId="3" applyNumberFormat="1" applyFont="1" applyFill="1" applyBorder="1" applyAlignment="1">
      <alignment horizontal="center" vertical="center"/>
    </xf>
    <xf numFmtId="166" fontId="8" fillId="3" borderId="271" xfId="3" applyNumberFormat="1" applyFont="1" applyFill="1" applyBorder="1" applyAlignment="1">
      <alignment horizontal="center" vertical="center"/>
    </xf>
    <xf numFmtId="166" fontId="8" fillId="3" borderId="105" xfId="3" applyNumberFormat="1" applyFont="1" applyFill="1" applyBorder="1" applyAlignment="1">
      <alignment horizontal="center" vertical="center"/>
    </xf>
    <xf numFmtId="3" fontId="8" fillId="3" borderId="271" xfId="3" applyNumberFormat="1" applyFont="1" applyFill="1" applyBorder="1" applyAlignment="1">
      <alignment horizontal="center" vertical="center"/>
    </xf>
    <xf numFmtId="3" fontId="8" fillId="3" borderId="105" xfId="3" applyNumberFormat="1" applyFont="1" applyFill="1" applyBorder="1" applyAlignment="1">
      <alignment horizontal="center" vertical="center"/>
    </xf>
    <xf numFmtId="178" fontId="8" fillId="3" borderId="222" xfId="3" applyNumberFormat="1" applyFont="1" applyFill="1" applyBorder="1" applyAlignment="1">
      <alignment horizontal="center" vertical="center" wrapText="1"/>
    </xf>
    <xf numFmtId="178" fontId="8" fillId="3" borderId="70" xfId="3" applyNumberFormat="1" applyFont="1" applyFill="1" applyBorder="1" applyAlignment="1">
      <alignment horizontal="center" vertical="center" wrapText="1"/>
    </xf>
    <xf numFmtId="179" fontId="8" fillId="3" borderId="225" xfId="3" applyNumberFormat="1" applyFont="1" applyFill="1" applyBorder="1" applyAlignment="1">
      <alignment horizontal="center" vertical="center" wrapText="1"/>
    </xf>
    <xf numFmtId="179" fontId="8" fillId="3" borderId="71" xfId="3" applyNumberFormat="1" applyFont="1" applyFill="1" applyBorder="1" applyAlignment="1">
      <alignment horizontal="center" vertical="center" wrapText="1"/>
    </xf>
    <xf numFmtId="0" fontId="10" fillId="4" borderId="21" xfId="1" applyFont="1" applyFill="1" applyBorder="1" applyAlignment="1">
      <alignment horizontal="justify" vertical="center" wrapText="1"/>
    </xf>
    <xf numFmtId="0" fontId="10" fillId="4" borderId="22" xfId="1" applyFont="1" applyFill="1" applyBorder="1" applyAlignment="1">
      <alignment horizontal="justify" vertical="center" wrapText="1"/>
    </xf>
    <xf numFmtId="0" fontId="10" fillId="4" borderId="23" xfId="1" applyFont="1" applyFill="1" applyBorder="1" applyAlignment="1">
      <alignment horizontal="justify" vertical="center" wrapText="1"/>
    </xf>
    <xf numFmtId="0" fontId="10" fillId="4" borderId="16" xfId="1" applyFont="1" applyFill="1" applyBorder="1" applyAlignment="1">
      <alignment horizontal="justify" vertical="center" wrapText="1"/>
    </xf>
    <xf numFmtId="0" fontId="10" fillId="4" borderId="0" xfId="1" applyFont="1" applyFill="1" applyAlignment="1">
      <alignment horizontal="justify" vertical="center" wrapText="1"/>
    </xf>
    <xf numFmtId="0" fontId="10" fillId="4" borderId="17" xfId="1" applyFont="1" applyFill="1" applyBorder="1" applyAlignment="1">
      <alignment horizontal="justify" vertical="center" wrapText="1"/>
    </xf>
    <xf numFmtId="0" fontId="10" fillId="4" borderId="16" xfId="1" quotePrefix="1" applyFont="1" applyFill="1" applyBorder="1" applyAlignment="1">
      <alignment horizontal="justify" vertical="center" wrapText="1"/>
    </xf>
    <xf numFmtId="0" fontId="10" fillId="4" borderId="18" xfId="1" applyFont="1" applyFill="1" applyBorder="1" applyAlignment="1">
      <alignment horizontal="justify" vertical="center" wrapText="1"/>
    </xf>
    <xf numFmtId="0" fontId="10" fillId="4" borderId="19" xfId="1" applyFont="1" applyFill="1" applyBorder="1" applyAlignment="1">
      <alignment horizontal="justify" vertical="center" wrapText="1"/>
    </xf>
    <xf numFmtId="0" fontId="10" fillId="4" borderId="20" xfId="1" applyFont="1" applyFill="1" applyBorder="1" applyAlignment="1">
      <alignment horizontal="justify" vertical="center" wrapText="1"/>
    </xf>
    <xf numFmtId="0" fontId="10" fillId="4" borderId="16" xfId="1" quotePrefix="1" applyFont="1" applyFill="1" applyBorder="1" applyAlignment="1">
      <alignment horizontal="left" vertical="center" wrapText="1"/>
    </xf>
    <xf numFmtId="0" fontId="10" fillId="4" borderId="0" xfId="1" quotePrefix="1" applyFont="1" applyFill="1" applyAlignment="1">
      <alignment horizontal="left" vertical="center" wrapText="1"/>
    </xf>
    <xf numFmtId="0" fontId="10" fillId="4" borderId="17" xfId="1" quotePrefix="1" applyFont="1" applyFill="1" applyBorder="1" applyAlignment="1">
      <alignment horizontal="left" vertical="center" wrapText="1"/>
    </xf>
    <xf numFmtId="0" fontId="7" fillId="2" borderId="5" xfId="6" applyFont="1" applyFill="1" applyBorder="1" applyAlignment="1">
      <alignment horizontal="center" vertical="center"/>
    </xf>
    <xf numFmtId="0" fontId="7" fillId="2" borderId="6" xfId="6" applyFont="1" applyFill="1" applyBorder="1" applyAlignment="1">
      <alignment horizontal="center" vertical="center"/>
    </xf>
    <xf numFmtId="0" fontId="8" fillId="3" borderId="224" xfId="6" applyFont="1" applyFill="1" applyBorder="1" applyAlignment="1">
      <alignment horizontal="center" vertical="center"/>
    </xf>
    <xf numFmtId="0" fontId="8" fillId="3" borderId="272" xfId="6" applyFont="1" applyFill="1" applyBorder="1" applyAlignment="1">
      <alignment horizontal="center" vertical="center"/>
    </xf>
    <xf numFmtId="0" fontId="8" fillId="3" borderId="69" xfId="6" applyFont="1" applyFill="1" applyBorder="1" applyAlignment="1">
      <alignment horizontal="center" vertical="center"/>
    </xf>
    <xf numFmtId="0" fontId="36" fillId="3" borderId="222" xfId="6" applyFont="1" applyFill="1" applyBorder="1" applyAlignment="1">
      <alignment horizontal="center" vertical="center" textRotation="90"/>
    </xf>
    <xf numFmtId="0" fontId="36" fillId="3" borderId="185" xfId="6" applyFont="1" applyFill="1" applyBorder="1" applyAlignment="1">
      <alignment horizontal="center" vertical="center" textRotation="90"/>
    </xf>
    <xf numFmtId="0" fontId="36" fillId="3" borderId="70" xfId="6" applyFont="1" applyFill="1" applyBorder="1" applyAlignment="1">
      <alignment horizontal="center" vertical="center" textRotation="90"/>
    </xf>
    <xf numFmtId="0" fontId="36" fillId="3" borderId="222" xfId="6" applyFont="1" applyFill="1" applyBorder="1" applyAlignment="1">
      <alignment horizontal="center" vertical="center"/>
    </xf>
    <xf numFmtId="0" fontId="36" fillId="3" borderId="185" xfId="6" applyFont="1" applyFill="1" applyBorder="1" applyAlignment="1">
      <alignment horizontal="center" vertical="center"/>
    </xf>
    <xf numFmtId="0" fontId="36" fillId="3" borderId="70" xfId="6" applyFont="1" applyFill="1" applyBorder="1" applyAlignment="1">
      <alignment horizontal="center" vertical="center"/>
    </xf>
    <xf numFmtId="0" fontId="8" fillId="3" borderId="222" xfId="6" applyFont="1" applyFill="1" applyBorder="1" applyAlignment="1">
      <alignment horizontal="center" vertical="center" wrapText="1"/>
    </xf>
    <xf numFmtId="0" fontId="8" fillId="3" borderId="185" xfId="6" applyFont="1" applyFill="1" applyBorder="1" applyAlignment="1">
      <alignment horizontal="center" vertical="center" wrapText="1"/>
    </xf>
    <xf numFmtId="0" fontId="8" fillId="3" borderId="222" xfId="6" applyFont="1" applyFill="1" applyBorder="1" applyAlignment="1">
      <alignment horizontal="center" vertical="center"/>
    </xf>
    <xf numFmtId="0" fontId="8" fillId="3" borderId="185" xfId="6" applyFont="1" applyFill="1" applyBorder="1" applyAlignment="1">
      <alignment horizontal="center" vertical="center"/>
    </xf>
    <xf numFmtId="0" fontId="8" fillId="3" borderId="70" xfId="6" applyFont="1" applyFill="1" applyBorder="1" applyAlignment="1">
      <alignment horizontal="center" vertical="center"/>
    </xf>
    <xf numFmtId="0" fontId="8" fillId="3" borderId="265" xfId="6" applyFont="1" applyFill="1" applyBorder="1" applyAlignment="1">
      <alignment horizontal="center" vertical="center"/>
    </xf>
    <xf numFmtId="0" fontId="8" fillId="3" borderId="266" xfId="6" applyFont="1" applyFill="1" applyBorder="1" applyAlignment="1">
      <alignment horizontal="center" vertical="center"/>
    </xf>
    <xf numFmtId="0" fontId="8" fillId="3" borderId="267" xfId="6" applyFont="1" applyFill="1" applyBorder="1" applyAlignment="1">
      <alignment horizontal="center" vertical="center"/>
    </xf>
    <xf numFmtId="0" fontId="8" fillId="3" borderId="232" xfId="6" applyFont="1" applyFill="1" applyBorder="1" applyAlignment="1">
      <alignment horizontal="center" vertical="center"/>
    </xf>
    <xf numFmtId="0" fontId="8" fillId="3" borderId="56" xfId="6" applyFont="1" applyFill="1" applyBorder="1" applyAlignment="1">
      <alignment horizontal="center" vertical="center"/>
    </xf>
    <xf numFmtId="0" fontId="8" fillId="3" borderId="57" xfId="6" applyFont="1" applyFill="1" applyBorder="1" applyAlignment="1">
      <alignment horizontal="center" vertical="center"/>
    </xf>
    <xf numFmtId="0" fontId="70" fillId="3" borderId="266" xfId="6" applyFont="1" applyFill="1" applyBorder="1" applyAlignment="1">
      <alignment horizontal="center"/>
    </xf>
    <xf numFmtId="0" fontId="70" fillId="3" borderId="267" xfId="6" applyFont="1" applyFill="1" applyBorder="1" applyAlignment="1">
      <alignment horizontal="center"/>
    </xf>
    <xf numFmtId="0" fontId="8" fillId="3" borderId="225" xfId="6" applyFont="1" applyFill="1" applyBorder="1" applyAlignment="1">
      <alignment horizontal="center" vertical="center"/>
    </xf>
    <xf numFmtId="0" fontId="8" fillId="3" borderId="46" xfId="6" applyFont="1" applyFill="1" applyBorder="1" applyAlignment="1">
      <alignment horizontal="center" vertical="center"/>
    </xf>
    <xf numFmtId="0" fontId="8" fillId="3" borderId="71" xfId="6" applyFont="1" applyFill="1" applyBorder="1" applyAlignment="1">
      <alignment horizontal="center" vertical="center"/>
    </xf>
    <xf numFmtId="0" fontId="22" fillId="3" borderId="222" xfId="6" applyFont="1" applyFill="1" applyBorder="1" applyAlignment="1">
      <alignment horizontal="center" vertical="center"/>
    </xf>
    <xf numFmtId="0" fontId="22" fillId="3" borderId="70" xfId="6" applyFont="1" applyFill="1" applyBorder="1" applyAlignment="1">
      <alignment horizontal="center" vertical="center"/>
    </xf>
    <xf numFmtId="49" fontId="22" fillId="3" borderId="222" xfId="6" applyNumberFormat="1" applyFont="1" applyFill="1" applyBorder="1" applyAlignment="1">
      <alignment horizontal="center" vertical="center"/>
    </xf>
    <xf numFmtId="49" fontId="22" fillId="3" borderId="70" xfId="6" applyNumberFormat="1" applyFont="1" applyFill="1" applyBorder="1" applyAlignment="1">
      <alignment horizontal="center" vertical="center"/>
    </xf>
    <xf numFmtId="0" fontId="9" fillId="3" borderId="222" xfId="6" applyFont="1" applyFill="1" applyBorder="1" applyAlignment="1">
      <alignment horizontal="center" vertical="center"/>
    </xf>
    <xf numFmtId="0" fontId="9" fillId="3" borderId="70" xfId="6" applyFont="1" applyFill="1" applyBorder="1" applyAlignment="1">
      <alignment horizontal="center" vertical="center"/>
    </xf>
    <xf numFmtId="0" fontId="7" fillId="2" borderId="22" xfId="6" applyFont="1" applyFill="1" applyBorder="1" applyAlignment="1">
      <alignment horizontal="center" vertical="center"/>
    </xf>
    <xf numFmtId="0" fontId="7" fillId="2" borderId="23" xfId="6" applyFont="1" applyFill="1" applyBorder="1" applyAlignment="1">
      <alignment horizontal="center" vertical="center"/>
    </xf>
    <xf numFmtId="0" fontId="11" fillId="3" borderId="29" xfId="6" applyFont="1" applyFill="1" applyBorder="1" applyAlignment="1">
      <alignment horizontal="center" vertical="center" wrapText="1"/>
    </xf>
    <xf numFmtId="0" fontId="11" fillId="3" borderId="69" xfId="6" applyFont="1" applyFill="1" applyBorder="1" applyAlignment="1">
      <alignment horizontal="center" vertical="center" wrapText="1"/>
    </xf>
    <xf numFmtId="0" fontId="11" fillId="3" borderId="185" xfId="6" applyFont="1" applyFill="1" applyBorder="1" applyAlignment="1">
      <alignment horizontal="center" vertical="center" wrapText="1"/>
    </xf>
    <xf numFmtId="0" fontId="11" fillId="3" borderId="70" xfId="6" applyFont="1" applyFill="1" applyBorder="1" applyAlignment="1">
      <alignment horizontal="center" vertical="center" wrapText="1"/>
    </xf>
    <xf numFmtId="0" fontId="11" fillId="3" borderId="222" xfId="6" applyFont="1" applyFill="1" applyBorder="1" applyAlignment="1">
      <alignment horizontal="center" vertical="center" wrapText="1"/>
    </xf>
    <xf numFmtId="0" fontId="11" fillId="3" borderId="38" xfId="1" applyFont="1" applyFill="1" applyBorder="1" applyAlignment="1">
      <alignment horizontal="center" vertical="center"/>
    </xf>
    <xf numFmtId="0" fontId="11" fillId="3" borderId="41" xfId="1" applyFont="1" applyFill="1" applyBorder="1" applyAlignment="1">
      <alignment horizontal="center" vertical="center"/>
    </xf>
    <xf numFmtId="0" fontId="11" fillId="3" borderId="232" xfId="1" applyFont="1" applyFill="1" applyBorder="1" applyAlignment="1">
      <alignment horizontal="center" vertical="center"/>
    </xf>
    <xf numFmtId="0" fontId="11" fillId="3" borderId="57" xfId="1" applyFont="1" applyFill="1" applyBorder="1" applyAlignment="1">
      <alignment horizontal="center" vertical="center"/>
    </xf>
    <xf numFmtId="0" fontId="11" fillId="3" borderId="223" xfId="6" applyFont="1" applyFill="1" applyBorder="1" applyAlignment="1">
      <alignment horizontal="center" vertical="center" wrapText="1"/>
    </xf>
    <xf numFmtId="0" fontId="11" fillId="3" borderId="203" xfId="6" applyFont="1" applyFill="1" applyBorder="1" applyAlignment="1">
      <alignment horizontal="center" vertical="center" wrapText="1"/>
    </xf>
    <xf numFmtId="0" fontId="11" fillId="3" borderId="202" xfId="6" applyFont="1" applyFill="1" applyBorder="1" applyAlignment="1">
      <alignment horizontal="center" vertical="center" wrapText="1"/>
    </xf>
    <xf numFmtId="0" fontId="11" fillId="3" borderId="232" xfId="6" applyFont="1" applyFill="1" applyBorder="1" applyAlignment="1">
      <alignment horizontal="center" vertical="center" wrapText="1"/>
    </xf>
    <xf numFmtId="0" fontId="11" fillId="3" borderId="57" xfId="6" applyFont="1" applyFill="1" applyBorder="1" applyAlignment="1">
      <alignment horizontal="center" vertical="center" wrapText="1"/>
    </xf>
    <xf numFmtId="0" fontId="11" fillId="3" borderId="222" xfId="1" applyFont="1" applyFill="1" applyBorder="1" applyAlignment="1">
      <alignment horizontal="center" vertical="center" wrapText="1"/>
    </xf>
    <xf numFmtId="0" fontId="11" fillId="3" borderId="70" xfId="1" applyFont="1" applyFill="1" applyBorder="1" applyAlignment="1">
      <alignment horizontal="center" vertical="center" wrapText="1"/>
    </xf>
    <xf numFmtId="0" fontId="11" fillId="3" borderId="217" xfId="6" applyFont="1" applyFill="1" applyBorder="1" applyAlignment="1">
      <alignment horizontal="center" vertical="center" wrapText="1"/>
    </xf>
    <xf numFmtId="0" fontId="64" fillId="0" borderId="0" xfId="6" applyFont="1" applyAlignment="1">
      <alignment horizontal="justify" vertical="center" wrapText="1"/>
    </xf>
    <xf numFmtId="0" fontId="62" fillId="0" borderId="0" xfId="6" applyFont="1" applyAlignment="1">
      <alignment horizontal="justify" vertical="center" wrapText="1"/>
    </xf>
    <xf numFmtId="0" fontId="61" fillId="0" borderId="0" xfId="6" applyFont="1" applyAlignment="1">
      <alignment horizontal="justify" vertical="center" wrapText="1"/>
    </xf>
    <xf numFmtId="0" fontId="11" fillId="3" borderId="46" xfId="6" applyFont="1" applyFill="1" applyBorder="1" applyAlignment="1">
      <alignment horizontal="center" vertical="center"/>
    </xf>
    <xf numFmtId="0" fontId="11" fillId="3" borderId="71" xfId="6" applyFont="1" applyFill="1" applyBorder="1" applyAlignment="1">
      <alignment horizontal="center" vertical="center"/>
    </xf>
    <xf numFmtId="0" fontId="69" fillId="4" borderId="0" xfId="1" applyFont="1" applyFill="1" applyAlignment="1">
      <alignment horizontal="justify" vertical="center" wrapText="1"/>
    </xf>
    <xf numFmtId="167" fontId="7" fillId="2" borderId="219" xfId="13" applyNumberFormat="1" applyFont="1" applyFill="1" applyBorder="1" applyAlignment="1">
      <alignment horizontal="center" vertical="center" wrapText="1"/>
    </xf>
    <xf numFmtId="167" fontId="7" fillId="2" borderId="158" xfId="13" applyNumberFormat="1" applyFont="1" applyFill="1" applyBorder="1" applyAlignment="1">
      <alignment horizontal="center" vertical="center" wrapText="1"/>
    </xf>
    <xf numFmtId="167" fontId="7" fillId="2" borderId="238" xfId="13" applyNumberFormat="1" applyFont="1" applyFill="1" applyBorder="1" applyAlignment="1">
      <alignment horizontal="center" vertical="center" wrapText="1"/>
    </xf>
    <xf numFmtId="0" fontId="11" fillId="2" borderId="236" xfId="21" applyFont="1" applyFill="1" applyBorder="1" applyAlignment="1">
      <alignment horizontal="center" vertical="center"/>
    </xf>
    <xf numFmtId="0" fontId="11" fillId="2" borderId="223" xfId="21" applyFont="1" applyFill="1" applyBorder="1" applyAlignment="1">
      <alignment horizontal="center" vertical="center"/>
    </xf>
    <xf numFmtId="167" fontId="8" fillId="2" borderId="223" xfId="13" applyNumberFormat="1" applyFont="1" applyFill="1" applyBorder="1" applyAlignment="1">
      <alignment horizontal="center" vertical="center" wrapText="1"/>
    </xf>
    <xf numFmtId="167" fontId="8" fillId="2" borderId="105" xfId="13" applyNumberFormat="1" applyFont="1" applyFill="1" applyBorder="1" applyAlignment="1">
      <alignment horizontal="center" vertical="center" wrapText="1"/>
    </xf>
    <xf numFmtId="167" fontId="8" fillId="2" borderId="271" xfId="13" applyNumberFormat="1" applyFont="1" applyFill="1" applyBorder="1" applyAlignment="1">
      <alignment horizontal="center" vertical="center" wrapText="1"/>
    </xf>
    <xf numFmtId="167" fontId="8" fillId="2" borderId="228" xfId="13" applyNumberFormat="1" applyFont="1" applyFill="1" applyBorder="1" applyAlignment="1">
      <alignment horizontal="center" vertical="center" wrapText="1"/>
    </xf>
    <xf numFmtId="167" fontId="8" fillId="2" borderId="106" xfId="13" applyNumberFormat="1" applyFont="1" applyFill="1" applyBorder="1" applyAlignment="1">
      <alignment horizontal="center" vertical="center" wrapText="1"/>
    </xf>
    <xf numFmtId="0" fontId="11" fillId="7" borderId="2" xfId="1" applyFont="1" applyFill="1" applyBorder="1" applyAlignment="1">
      <alignment horizontal="center" vertical="center"/>
    </xf>
    <xf numFmtId="0" fontId="4" fillId="4" borderId="0" xfId="1" applyFont="1" applyFill="1" applyAlignment="1">
      <alignment horizontal="justify" vertical="center" wrapText="1"/>
    </xf>
    <xf numFmtId="0" fontId="7" fillId="7" borderId="5" xfId="1" applyFont="1" applyFill="1" applyBorder="1" applyAlignment="1">
      <alignment horizontal="center" vertical="center"/>
    </xf>
    <xf numFmtId="0" fontId="7" fillId="7" borderId="6" xfId="1" applyFont="1" applyFill="1" applyBorder="1" applyAlignment="1">
      <alignment horizontal="center" vertical="center"/>
    </xf>
    <xf numFmtId="0" fontId="7" fillId="7" borderId="7" xfId="1" applyFont="1" applyFill="1" applyBorder="1" applyAlignment="1">
      <alignment horizontal="center" vertical="center"/>
    </xf>
    <xf numFmtId="0" fontId="11" fillId="7" borderId="2" xfId="1" applyFont="1" applyFill="1" applyBorder="1" applyAlignment="1">
      <alignment horizontal="center" vertical="center" wrapText="1"/>
    </xf>
    <xf numFmtId="0" fontId="11" fillId="7" borderId="14" xfId="1" applyFont="1" applyFill="1" applyBorder="1" applyAlignment="1">
      <alignment horizontal="center" vertical="center" wrapText="1"/>
    </xf>
    <xf numFmtId="0" fontId="11" fillId="7" borderId="40" xfId="1" applyFont="1" applyFill="1" applyBorder="1" applyAlignment="1">
      <alignment horizontal="center" vertical="center" wrapText="1"/>
    </xf>
    <xf numFmtId="0" fontId="11" fillId="7" borderId="4" xfId="1" applyFont="1" applyFill="1" applyBorder="1" applyAlignment="1">
      <alignment horizontal="center" vertical="center" wrapText="1"/>
    </xf>
    <xf numFmtId="0" fontId="11" fillId="7" borderId="70" xfId="1" applyFont="1" applyFill="1" applyBorder="1" applyAlignment="1">
      <alignment horizontal="center" vertical="center" wrapText="1"/>
    </xf>
    <xf numFmtId="0" fontId="11" fillId="7" borderId="9" xfId="1" applyFont="1" applyFill="1" applyBorder="1" applyAlignment="1">
      <alignment horizontal="center" vertical="center"/>
    </xf>
    <xf numFmtId="0" fontId="11" fillId="7" borderId="35" xfId="1" applyFont="1" applyFill="1" applyBorder="1" applyAlignment="1">
      <alignment horizontal="center" vertical="center"/>
    </xf>
    <xf numFmtId="164" fontId="11" fillId="7" borderId="10" xfId="1" applyNumberFormat="1" applyFont="1" applyFill="1" applyBorder="1" applyAlignment="1">
      <alignment horizontal="center" vertical="center" wrapText="1"/>
    </xf>
    <xf numFmtId="164" fontId="11" fillId="7" borderId="80" xfId="1" applyNumberFormat="1" applyFont="1" applyFill="1" applyBorder="1" applyAlignment="1">
      <alignment horizontal="center" vertical="center" wrapText="1"/>
    </xf>
    <xf numFmtId="164" fontId="11" fillId="7" borderId="2" xfId="1" applyNumberFormat="1" applyFont="1" applyFill="1" applyBorder="1" applyAlignment="1">
      <alignment horizontal="center" vertical="center" wrapText="1"/>
    </xf>
    <xf numFmtId="164" fontId="11" fillId="7" borderId="14" xfId="1" applyNumberFormat="1" applyFont="1" applyFill="1" applyBorder="1" applyAlignment="1">
      <alignment horizontal="center" vertical="center" wrapText="1"/>
    </xf>
    <xf numFmtId="0" fontId="11" fillId="7" borderId="8" xfId="1" applyFont="1" applyFill="1" applyBorder="1" applyAlignment="1">
      <alignment horizontal="center" vertical="center"/>
    </xf>
    <xf numFmtId="0" fontId="11" fillId="7" borderId="58" xfId="1" applyFont="1" applyFill="1" applyBorder="1" applyAlignment="1">
      <alignment horizontal="center" vertical="center"/>
    </xf>
    <xf numFmtId="0" fontId="11" fillId="7" borderId="1" xfId="1" applyFont="1" applyFill="1" applyBorder="1" applyAlignment="1">
      <alignment horizontal="center" vertical="center"/>
    </xf>
    <xf numFmtId="0" fontId="22" fillId="0" borderId="18" xfId="6" applyFont="1" applyBorder="1" applyAlignment="1">
      <alignment horizontal="justify" vertical="top" wrapText="1"/>
    </xf>
    <xf numFmtId="0" fontId="22" fillId="0" borderId="19" xfId="6" applyFont="1" applyBorder="1" applyAlignment="1">
      <alignment horizontal="justify" vertical="top" wrapText="1"/>
    </xf>
    <xf numFmtId="0" fontId="22" fillId="0" borderId="20" xfId="6" applyFont="1" applyBorder="1" applyAlignment="1">
      <alignment horizontal="justify" vertical="top" wrapText="1"/>
    </xf>
    <xf numFmtId="0" fontId="18" fillId="3" borderId="140" xfId="22" applyFont="1" applyFill="1" applyBorder="1" applyAlignment="1">
      <alignment horizontal="center" vertical="center"/>
    </xf>
    <xf numFmtId="0" fontId="18" fillId="3" borderId="23" xfId="22" applyFont="1" applyFill="1" applyBorder="1" applyAlignment="1">
      <alignment horizontal="center" vertical="center"/>
    </xf>
    <xf numFmtId="0" fontId="18" fillId="3" borderId="239" xfId="22" applyFont="1" applyFill="1" applyBorder="1" applyAlignment="1">
      <alignment horizontal="center" vertical="center"/>
    </xf>
    <xf numFmtId="0" fontId="18" fillId="3" borderId="20" xfId="22" applyFont="1" applyFill="1" applyBorder="1" applyAlignment="1">
      <alignment horizontal="center" vertical="center"/>
    </xf>
    <xf numFmtId="0" fontId="8" fillId="3" borderId="115" xfId="1" applyFont="1" applyFill="1" applyBorder="1" applyAlignment="1">
      <alignment horizontal="right" vertical="center"/>
    </xf>
    <xf numFmtId="0" fontId="8" fillId="3" borderId="218" xfId="1" applyFont="1" applyFill="1" applyBorder="1" applyAlignment="1">
      <alignment horizontal="right" vertical="center"/>
    </xf>
    <xf numFmtId="0" fontId="18" fillId="3" borderId="82" xfId="6" applyFont="1" applyFill="1" applyBorder="1" applyAlignment="1">
      <alignment horizontal="center" vertical="center"/>
    </xf>
    <xf numFmtId="0" fontId="18" fillId="3" borderId="104" xfId="6" applyFont="1" applyFill="1" applyBorder="1" applyAlignment="1">
      <alignment horizontal="center" vertical="center"/>
    </xf>
    <xf numFmtId="0" fontId="18" fillId="3" borderId="83" xfId="6" applyFont="1" applyFill="1" applyBorder="1" applyAlignment="1">
      <alignment horizontal="center" vertical="center"/>
    </xf>
    <xf numFmtId="0" fontId="18" fillId="3" borderId="105" xfId="6" applyFont="1" applyFill="1" applyBorder="1" applyAlignment="1">
      <alignment horizontal="center" vertical="center"/>
    </xf>
    <xf numFmtId="0" fontId="18" fillId="3" borderId="83" xfId="6" applyFont="1" applyFill="1" applyBorder="1" applyAlignment="1">
      <alignment horizontal="center" vertical="center" wrapText="1"/>
    </xf>
    <xf numFmtId="0" fontId="18" fillId="3" borderId="105" xfId="6" applyFont="1" applyFill="1" applyBorder="1" applyAlignment="1">
      <alignment horizontal="center" vertical="center" wrapText="1"/>
    </xf>
    <xf numFmtId="0" fontId="13" fillId="0" borderId="311" xfId="0" applyFont="1" applyBorder="1" applyAlignment="1">
      <alignment horizontal="left" vertical="center"/>
    </xf>
    <xf numFmtId="0" fontId="13" fillId="0" borderId="0" xfId="0" applyFont="1" applyAlignment="1">
      <alignment horizontal="left" vertical="center"/>
    </xf>
    <xf numFmtId="0" fontId="13" fillId="0" borderId="17" xfId="0" applyFont="1" applyBorder="1" applyAlignment="1">
      <alignment horizontal="left" vertical="center"/>
    </xf>
    <xf numFmtId="0" fontId="126" fillId="0" borderId="311" xfId="0" applyFont="1" applyBorder="1" applyAlignment="1">
      <alignment horizontal="left" vertical="center"/>
    </xf>
    <xf numFmtId="0" fontId="126" fillId="0" borderId="0" xfId="0" applyFont="1" applyAlignment="1">
      <alignment horizontal="left" vertical="center"/>
    </xf>
    <xf numFmtId="0" fontId="126" fillId="0" borderId="17" xfId="0" applyFont="1" applyBorder="1" applyAlignment="1">
      <alignment horizontal="left" vertical="center"/>
    </xf>
    <xf numFmtId="0" fontId="13" fillId="0" borderId="18" xfId="0" applyFont="1" applyBorder="1" applyAlignment="1">
      <alignment horizontal="left" vertical="center"/>
    </xf>
    <xf numFmtId="0" fontId="13" fillId="0" borderId="19" xfId="0" applyFont="1" applyBorder="1" applyAlignment="1">
      <alignment horizontal="left" vertical="center"/>
    </xf>
    <xf numFmtId="0" fontId="13" fillId="0" borderId="20" xfId="0" applyFont="1" applyBorder="1" applyAlignment="1">
      <alignment horizontal="left" vertical="center"/>
    </xf>
    <xf numFmtId="0" fontId="34" fillId="0" borderId="46" xfId="0" applyFont="1" applyBorder="1" applyAlignment="1">
      <alignment horizontal="center" vertical="center" wrapText="1"/>
    </xf>
    <xf numFmtId="0" fontId="34" fillId="0" borderId="249" xfId="0" applyFont="1" applyBorder="1" applyAlignment="1">
      <alignment horizontal="center" vertical="center" wrapText="1"/>
    </xf>
    <xf numFmtId="0" fontId="13" fillId="0" borderId="146" xfId="0" applyFont="1" applyBorder="1" applyAlignment="1">
      <alignment horizontal="center" vertical="center"/>
    </xf>
    <xf numFmtId="0" fontId="13" fillId="0" borderId="85" xfId="0" applyFont="1" applyBorder="1" applyAlignment="1">
      <alignment horizontal="center" vertical="center"/>
    </xf>
    <xf numFmtId="0" fontId="13" fillId="0" borderId="67" xfId="0" applyFont="1" applyBorder="1" applyAlignment="1">
      <alignment horizontal="center" vertical="center"/>
    </xf>
    <xf numFmtId="0" fontId="13" fillId="0" borderId="86" xfId="0" applyFont="1" applyBorder="1" applyAlignment="1">
      <alignment horizontal="center" vertical="center"/>
    </xf>
    <xf numFmtId="0" fontId="13" fillId="0" borderId="230" xfId="0" applyFont="1" applyBorder="1" applyAlignment="1">
      <alignment horizontal="left" vertical="center"/>
    </xf>
    <xf numFmtId="0" fontId="13" fillId="0" borderId="266" xfId="0" applyFont="1" applyBorder="1" applyAlignment="1">
      <alignment horizontal="left" vertical="center"/>
    </xf>
    <xf numFmtId="0" fontId="13" fillId="0" borderId="251" xfId="0" applyFont="1" applyBorder="1" applyAlignment="1">
      <alignment horizontal="left" vertical="center"/>
    </xf>
    <xf numFmtId="0" fontId="34" fillId="0" borderId="306" xfId="0" applyFont="1" applyBorder="1" applyAlignment="1">
      <alignment horizontal="center" vertical="center" wrapText="1"/>
    </xf>
    <xf numFmtId="0" fontId="34" fillId="0" borderId="304" xfId="0" applyFont="1" applyBorder="1" applyAlignment="1">
      <alignment horizontal="center" vertical="center" wrapText="1"/>
    </xf>
    <xf numFmtId="0" fontId="34" fillId="0" borderId="185" xfId="0" applyFont="1" applyBorder="1" applyAlignment="1">
      <alignment horizontal="center" vertical="center" wrapText="1"/>
    </xf>
    <xf numFmtId="0" fontId="34" fillId="0" borderId="110" xfId="0" applyFont="1" applyBorder="1" applyAlignment="1">
      <alignment horizontal="center" vertical="center" wrapText="1"/>
    </xf>
    <xf numFmtId="0" fontId="34" fillId="0" borderId="90" xfId="0" applyFont="1" applyBorder="1" applyAlignment="1">
      <alignment horizontal="center" vertical="center" wrapText="1"/>
    </xf>
    <xf numFmtId="0" fontId="34" fillId="0" borderId="98" xfId="0" applyFont="1" applyBorder="1" applyAlignment="1">
      <alignment horizontal="center" vertical="center" wrapText="1"/>
    </xf>
    <xf numFmtId="0" fontId="34" fillId="0" borderId="301" xfId="0" applyFont="1" applyBorder="1" applyAlignment="1">
      <alignment horizontal="center" vertical="center" wrapText="1"/>
    </xf>
    <xf numFmtId="0" fontId="34" fillId="0" borderId="305" xfId="0" applyFont="1" applyBorder="1" applyAlignment="1">
      <alignment horizontal="center" vertical="center" wrapText="1"/>
    </xf>
    <xf numFmtId="0" fontId="13" fillId="4" borderId="67" xfId="0" applyFont="1" applyFill="1" applyBorder="1" applyAlignment="1">
      <alignment horizontal="center" vertical="center"/>
    </xf>
    <xf numFmtId="0" fontId="13" fillId="4" borderId="85" xfId="0" applyFont="1" applyFill="1" applyBorder="1" applyAlignment="1">
      <alignment horizontal="center" vertical="center"/>
    </xf>
    <xf numFmtId="0" fontId="13" fillId="4" borderId="86" xfId="0" applyFont="1" applyFill="1" applyBorder="1" applyAlignment="1">
      <alignment horizontal="center" vertical="center"/>
    </xf>
    <xf numFmtId="0" fontId="82" fillId="0" borderId="146" xfId="0" applyFont="1" applyBorder="1" applyAlignment="1">
      <alignment horizontal="center" vertical="center"/>
    </xf>
    <xf numFmtId="0" fontId="82" fillId="0" borderId="85" xfId="0" applyFont="1" applyBorder="1" applyAlignment="1">
      <alignment horizontal="center" vertical="center"/>
    </xf>
    <xf numFmtId="0" fontId="82" fillId="0" borderId="86" xfId="0" applyFont="1" applyBorder="1" applyAlignment="1">
      <alignment horizontal="center" vertical="center"/>
    </xf>
    <xf numFmtId="0" fontId="82" fillId="0" borderId="90" xfId="0" applyFont="1" applyBorder="1" applyAlignment="1">
      <alignment horizontal="center" vertical="center"/>
    </xf>
    <xf numFmtId="0" fontId="82" fillId="0" borderId="123" xfId="0" applyFont="1" applyBorder="1" applyAlignment="1">
      <alignment horizontal="center" vertical="center"/>
    </xf>
    <xf numFmtId="0" fontId="82" fillId="0" borderId="98" xfId="0" applyFont="1" applyBorder="1" applyAlignment="1">
      <alignment horizontal="center" vertical="center"/>
    </xf>
    <xf numFmtId="0" fontId="82" fillId="0" borderId="301" xfId="0" applyFont="1" applyBorder="1" applyAlignment="1">
      <alignment horizontal="center" vertical="center"/>
    </xf>
    <xf numFmtId="0" fontId="82" fillId="0" borderId="303" xfId="0" applyFont="1" applyBorder="1" applyAlignment="1">
      <alignment horizontal="center" vertical="center"/>
    </xf>
    <xf numFmtId="0" fontId="82" fillId="0" borderId="305" xfId="0" applyFont="1" applyBorder="1" applyAlignment="1">
      <alignment horizontal="center" vertical="center"/>
    </xf>
    <xf numFmtId="0" fontId="82" fillId="0" borderId="302" xfId="0" applyFont="1" applyBorder="1" applyAlignment="1">
      <alignment horizontal="center" vertical="center"/>
    </xf>
    <xf numFmtId="0" fontId="82" fillId="0" borderId="88" xfId="0" applyFont="1" applyBorder="1" applyAlignment="1">
      <alignment horizontal="center" vertical="center"/>
    </xf>
    <xf numFmtId="0" fontId="82" fillId="0" borderId="160" xfId="0" applyFont="1" applyBorder="1" applyAlignment="1">
      <alignment horizontal="center" vertical="center"/>
    </xf>
    <xf numFmtId="0" fontId="82" fillId="0" borderId="89" xfId="0" applyFont="1" applyBorder="1" applyAlignment="1">
      <alignment horizontal="center" vertical="center"/>
    </xf>
    <xf numFmtId="0" fontId="34" fillId="0" borderId="224" xfId="0" applyFont="1" applyBorder="1" applyAlignment="1">
      <alignment horizontal="center" vertical="center" wrapText="1"/>
    </xf>
    <xf numFmtId="0" fontId="34" fillId="0" borderId="242" xfId="0" applyFont="1" applyBorder="1" applyAlignment="1">
      <alignment horizontal="center" vertical="center" wrapText="1"/>
    </xf>
    <xf numFmtId="0" fontId="34" fillId="0" borderId="172" xfId="0" applyFont="1" applyBorder="1" applyAlignment="1">
      <alignment horizontal="center" vertical="center" wrapText="1"/>
    </xf>
    <xf numFmtId="0" fontId="34" fillId="0" borderId="175" xfId="0" applyFont="1" applyBorder="1" applyAlignment="1">
      <alignment horizontal="center" vertical="center" wrapText="1"/>
    </xf>
    <xf numFmtId="0" fontId="18" fillId="9" borderId="309" xfId="0" applyFont="1" applyFill="1" applyBorder="1" applyAlignment="1">
      <alignment horizontal="center" vertical="center"/>
    </xf>
    <xf numFmtId="0" fontId="18" fillId="9" borderId="308" xfId="0" applyFont="1" applyFill="1" applyBorder="1" applyAlignment="1">
      <alignment horizontal="center" vertical="center"/>
    </xf>
    <xf numFmtId="0" fontId="18" fillId="9" borderId="310" xfId="0" applyFont="1" applyFill="1" applyBorder="1" applyAlignment="1">
      <alignment horizontal="center" vertical="center"/>
    </xf>
    <xf numFmtId="0" fontId="17" fillId="0" borderId="311" xfId="0" applyFont="1" applyBorder="1" applyAlignment="1">
      <alignment horizontal="justify" vertical="center"/>
    </xf>
    <xf numFmtId="0" fontId="17" fillId="0" borderId="0" xfId="0" applyFont="1" applyAlignment="1">
      <alignment horizontal="justify" vertical="center"/>
    </xf>
    <xf numFmtId="0" fontId="17" fillId="0" borderId="17" xfId="0" applyFont="1" applyBorder="1" applyAlignment="1">
      <alignment horizontal="justify" vertical="center"/>
    </xf>
    <xf numFmtId="0" fontId="17" fillId="0" borderId="0" xfId="0" applyFont="1" applyAlignment="1">
      <alignment horizontal="center" vertical="center" wrapText="1"/>
    </xf>
    <xf numFmtId="0" fontId="11" fillId="0" borderId="0" xfId="0" applyFont="1" applyAlignment="1">
      <alignment horizontal="center" vertical="center"/>
    </xf>
    <xf numFmtId="0" fontId="10" fillId="0" borderId="0" xfId="0" applyFont="1" applyAlignment="1">
      <alignment horizontal="justify" vertical="center" wrapText="1"/>
    </xf>
    <xf numFmtId="0" fontId="18" fillId="0" borderId="0" xfId="0" applyFont="1" applyAlignment="1">
      <alignment horizontal="justify" vertical="center"/>
    </xf>
    <xf numFmtId="0" fontId="17" fillId="0" borderId="0" xfId="0" applyFont="1" applyAlignment="1">
      <alignment horizontal="justify" vertical="center" wrapText="1"/>
    </xf>
    <xf numFmtId="0" fontId="9" fillId="0" borderId="0" xfId="0" applyFont="1" applyAlignment="1">
      <alignment horizontal="left" vertical="center" wrapText="1"/>
    </xf>
    <xf numFmtId="0" fontId="8" fillId="2" borderId="312" xfId="0" applyFont="1" applyFill="1" applyBorder="1" applyAlignment="1">
      <alignment horizontal="center" vertical="center" wrapText="1"/>
    </xf>
    <xf numFmtId="0" fontId="8" fillId="2" borderId="313" xfId="0" applyFont="1" applyFill="1" applyBorder="1" applyAlignment="1">
      <alignment horizontal="center" vertical="center" wrapText="1"/>
    </xf>
    <xf numFmtId="0" fontId="8" fillId="2" borderId="314" xfId="0" applyFont="1" applyFill="1" applyBorder="1" applyAlignment="1">
      <alignment horizontal="center" vertical="center" wrapText="1"/>
    </xf>
    <xf numFmtId="0" fontId="8" fillId="15" borderId="123" xfId="0" applyFont="1" applyFill="1" applyBorder="1" applyAlignment="1">
      <alignment horizontal="center" vertical="center" wrapText="1"/>
    </xf>
    <xf numFmtId="0" fontId="8" fillId="15" borderId="271" xfId="0" applyFont="1" applyFill="1" applyBorder="1" applyAlignment="1">
      <alignment horizontal="center" vertical="center" wrapText="1"/>
    </xf>
    <xf numFmtId="0" fontId="8" fillId="15" borderId="315" xfId="0" applyFont="1" applyFill="1" applyBorder="1" applyAlignment="1">
      <alignment horizontal="center" vertical="center" wrapText="1"/>
    </xf>
    <xf numFmtId="0" fontId="8" fillId="15" borderId="222" xfId="0" applyFont="1" applyFill="1" applyBorder="1" applyAlignment="1">
      <alignment horizontal="center" vertical="center" wrapText="1"/>
    </xf>
    <xf numFmtId="0" fontId="8" fillId="15" borderId="3" xfId="0" applyFont="1" applyFill="1" applyBorder="1" applyAlignment="1">
      <alignment horizontal="center" vertical="center" wrapText="1"/>
    </xf>
    <xf numFmtId="0" fontId="8" fillId="15" borderId="225" xfId="0" applyFont="1" applyFill="1" applyBorder="1" applyAlignment="1">
      <alignment horizontal="center" vertical="center" wrapText="1"/>
    </xf>
    <xf numFmtId="0" fontId="8" fillId="15" borderId="45" xfId="0" applyFont="1" applyFill="1" applyBorder="1" applyAlignment="1">
      <alignment horizontal="center" vertical="center" wrapText="1"/>
    </xf>
    <xf numFmtId="0" fontId="9" fillId="0" borderId="270" xfId="0" applyFont="1" applyBorder="1" applyAlignment="1">
      <alignment horizontal="center" vertical="center" wrapText="1"/>
    </xf>
    <xf numFmtId="0" fontId="9" fillId="0" borderId="268" xfId="0" applyFont="1" applyBorder="1" applyAlignment="1">
      <alignment horizontal="center" vertical="center" wrapText="1"/>
    </xf>
    <xf numFmtId="0" fontId="9" fillId="0" borderId="226" xfId="0" applyFont="1" applyBorder="1" applyAlignment="1">
      <alignment horizontal="center" vertical="center" wrapText="1"/>
    </xf>
    <xf numFmtId="0" fontId="9" fillId="0" borderId="47"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5" xfId="0" applyFont="1" applyBorder="1" applyAlignment="1">
      <alignment horizontal="center" vertical="center" wrapText="1"/>
    </xf>
    <xf numFmtId="0" fontId="77" fillId="21" borderId="242" xfId="6" applyFont="1" applyFill="1" applyBorder="1" applyAlignment="1">
      <alignment horizontal="center" vertical="center" wrapText="1"/>
    </xf>
    <xf numFmtId="0" fontId="77" fillId="21" borderId="245" xfId="6" applyFont="1" applyFill="1" applyBorder="1" applyAlignment="1">
      <alignment horizontal="center" vertical="center" wrapText="1"/>
    </xf>
    <xf numFmtId="0" fontId="92" fillId="2" borderId="42" xfId="6" applyFont="1" applyFill="1" applyBorder="1" applyAlignment="1">
      <alignment horizontal="center" vertical="center"/>
    </xf>
    <xf numFmtId="0" fontId="92" fillId="2" borderId="43" xfId="6" applyFont="1" applyFill="1" applyBorder="1" applyAlignment="1">
      <alignment horizontal="center" vertical="center"/>
    </xf>
    <xf numFmtId="0" fontId="92" fillId="2" borderId="44" xfId="6" applyFont="1" applyFill="1" applyBorder="1" applyAlignment="1">
      <alignment horizontal="center" vertical="center"/>
    </xf>
    <xf numFmtId="0" fontId="11" fillId="21" borderId="16" xfId="6" applyFont="1" applyFill="1" applyBorder="1" applyAlignment="1">
      <alignment horizontal="center" wrapText="1"/>
    </xf>
    <xf numFmtId="0" fontId="11" fillId="21" borderId="0" xfId="6" applyFont="1" applyFill="1" applyAlignment="1">
      <alignment horizontal="center"/>
    </xf>
    <xf numFmtId="0" fontId="11" fillId="21" borderId="177" xfId="6" applyFont="1" applyFill="1" applyBorder="1" applyAlignment="1">
      <alignment horizontal="center"/>
    </xf>
    <xf numFmtId="0" fontId="7" fillId="3" borderId="169" xfId="6" applyFont="1" applyFill="1" applyBorder="1" applyAlignment="1">
      <alignment horizontal="center" vertical="center" wrapText="1"/>
    </xf>
    <xf numFmtId="0" fontId="7" fillId="3" borderId="170" xfId="6" applyFont="1" applyFill="1" applyBorder="1" applyAlignment="1">
      <alignment horizontal="center" vertical="center" wrapText="1"/>
    </xf>
    <xf numFmtId="0" fontId="7" fillId="3" borderId="171" xfId="6" applyFont="1" applyFill="1" applyBorder="1" applyAlignment="1">
      <alignment horizontal="center" vertical="center" wrapText="1"/>
    </xf>
    <xf numFmtId="0" fontId="7" fillId="21" borderId="178" xfId="6" applyFont="1" applyFill="1" applyBorder="1" applyAlignment="1">
      <alignment horizontal="center" vertical="center"/>
    </xf>
    <xf numFmtId="0" fontId="7" fillId="21" borderId="56" xfId="6" applyFont="1" applyFill="1" applyBorder="1" applyAlignment="1">
      <alignment horizontal="center" vertical="center"/>
    </xf>
    <xf numFmtId="0" fontId="7" fillId="21" borderId="240" xfId="6" applyFont="1" applyFill="1" applyBorder="1" applyAlignment="1">
      <alignment horizontal="center" vertical="center"/>
    </xf>
    <xf numFmtId="0" fontId="7" fillId="2" borderId="178" xfId="6" applyFont="1" applyFill="1" applyBorder="1" applyAlignment="1">
      <alignment horizontal="center" vertical="center"/>
    </xf>
    <xf numFmtId="0" fontId="7" fillId="2" borderId="56" xfId="6" applyFont="1" applyFill="1" applyBorder="1" applyAlignment="1">
      <alignment horizontal="center" vertical="center"/>
    </xf>
    <xf numFmtId="0" fontId="7" fillId="2" borderId="240" xfId="6" applyFont="1" applyFill="1" applyBorder="1" applyAlignment="1">
      <alignment horizontal="center" vertical="center"/>
    </xf>
    <xf numFmtId="0" fontId="8" fillId="0" borderId="59" xfId="6" applyFont="1" applyBorder="1" applyAlignment="1">
      <alignment horizontal="center" vertical="center"/>
    </xf>
    <xf numFmtId="0" fontId="8" fillId="0" borderId="79" xfId="6" applyFont="1" applyBorder="1" applyAlignment="1">
      <alignment horizontal="center" vertical="center"/>
    </xf>
    <xf numFmtId="0" fontId="77" fillId="21" borderId="224" xfId="6" applyFont="1" applyFill="1" applyBorder="1" applyAlignment="1">
      <alignment horizontal="center" vertical="center"/>
    </xf>
    <xf numFmtId="0" fontId="77" fillId="21" borderId="69" xfId="6" applyFont="1" applyFill="1" applyBorder="1" applyAlignment="1">
      <alignment horizontal="center" vertical="center"/>
    </xf>
    <xf numFmtId="0" fontId="9" fillId="21" borderId="180" xfId="6" applyFont="1" applyFill="1" applyBorder="1" applyAlignment="1">
      <alignment horizontal="center" vertical="center"/>
    </xf>
    <xf numFmtId="0" fontId="9" fillId="21" borderId="218" xfId="6" applyFont="1" applyFill="1" applyBorder="1" applyAlignment="1">
      <alignment horizontal="center" vertical="center"/>
    </xf>
    <xf numFmtId="0" fontId="9" fillId="21" borderId="222" xfId="6" applyFont="1" applyFill="1" applyBorder="1" applyAlignment="1">
      <alignment horizontal="center" vertical="center"/>
    </xf>
    <xf numFmtId="0" fontId="9" fillId="21" borderId="70" xfId="6" applyFont="1" applyFill="1" applyBorder="1" applyAlignment="1">
      <alignment horizontal="center" vertical="center"/>
    </xf>
    <xf numFmtId="0" fontId="9" fillId="21" borderId="38" xfId="6" applyFont="1" applyFill="1" applyBorder="1" applyAlignment="1">
      <alignment horizontal="center" vertical="center"/>
    </xf>
    <xf numFmtId="0" fontId="9" fillId="21" borderId="239" xfId="6" applyFont="1" applyFill="1" applyBorder="1" applyAlignment="1">
      <alignment horizontal="center" vertical="center"/>
    </xf>
    <xf numFmtId="0" fontId="9" fillId="21" borderId="220" xfId="6" applyFont="1" applyFill="1" applyBorder="1" applyAlignment="1">
      <alignment horizontal="center" wrapText="1"/>
    </xf>
    <xf numFmtId="0" fontId="9" fillId="21" borderId="218" xfId="6" applyFont="1" applyFill="1" applyBorder="1" applyAlignment="1">
      <alignment horizontal="center" wrapText="1"/>
    </xf>
    <xf numFmtId="0" fontId="9" fillId="21" borderId="217" xfId="6" applyFont="1" applyFill="1" applyBorder="1" applyAlignment="1">
      <alignment horizontal="center" vertical="center"/>
    </xf>
    <xf numFmtId="0" fontId="9" fillId="2" borderId="222" xfId="6" applyFont="1" applyFill="1" applyBorder="1" applyAlignment="1">
      <alignment horizontal="center" vertical="center"/>
    </xf>
    <xf numFmtId="0" fontId="9" fillId="2" borderId="70" xfId="6" applyFont="1" applyFill="1" applyBorder="1" applyAlignment="1">
      <alignment horizontal="center" vertical="center"/>
    </xf>
    <xf numFmtId="0" fontId="9" fillId="2" borderId="241" xfId="6" applyFont="1" applyFill="1" applyBorder="1" applyAlignment="1">
      <alignment horizontal="center" vertical="center"/>
    </xf>
    <xf numFmtId="0" fontId="9" fillId="2" borderId="244" xfId="6" applyFont="1" applyFill="1" applyBorder="1" applyAlignment="1">
      <alignment horizontal="center" vertical="center"/>
    </xf>
    <xf numFmtId="0" fontId="9" fillId="2" borderId="220" xfId="6" applyFont="1" applyFill="1" applyBorder="1" applyAlignment="1">
      <alignment horizontal="center" wrapText="1"/>
    </xf>
    <xf numFmtId="0" fontId="9" fillId="2" borderId="218" xfId="6" applyFont="1" applyFill="1" applyBorder="1" applyAlignment="1">
      <alignment horizontal="center" wrapText="1"/>
    </xf>
    <xf numFmtId="0" fontId="9" fillId="2" borderId="222" xfId="6" applyFont="1" applyFill="1" applyBorder="1" applyAlignment="1">
      <alignment horizontal="center" vertical="center" wrapText="1"/>
    </xf>
    <xf numFmtId="0" fontId="9" fillId="2" borderId="70" xfId="6" applyFont="1" applyFill="1" applyBorder="1" applyAlignment="1">
      <alignment horizontal="center" vertical="center" wrapText="1"/>
    </xf>
    <xf numFmtId="0" fontId="9" fillId="2" borderId="217" xfId="6" applyFont="1" applyFill="1" applyBorder="1" applyAlignment="1">
      <alignment horizontal="center" vertical="center"/>
    </xf>
    <xf numFmtId="0" fontId="77" fillId="2" borderId="242" xfId="6" applyFont="1" applyFill="1" applyBorder="1" applyAlignment="1">
      <alignment horizontal="center" vertical="center" wrapText="1"/>
    </xf>
    <xf numFmtId="0" fontId="77" fillId="2" borderId="245" xfId="6" applyFont="1" applyFill="1" applyBorder="1" applyAlignment="1">
      <alignment horizontal="center" vertical="center" wrapText="1"/>
    </xf>
    <xf numFmtId="0" fontId="65" fillId="0" borderId="0" xfId="6" applyFont="1" applyAlignment="1">
      <alignment horizontal="center" vertical="center" wrapText="1"/>
    </xf>
    <xf numFmtId="0" fontId="20" fillId="9" borderId="42" xfId="0" applyFont="1" applyFill="1" applyBorder="1" applyAlignment="1">
      <alignment horizontal="center" vertical="center"/>
    </xf>
    <xf numFmtId="0" fontId="20" fillId="9" borderId="43" xfId="0" applyFont="1" applyFill="1" applyBorder="1" applyAlignment="1">
      <alignment horizontal="center" vertical="center"/>
    </xf>
    <xf numFmtId="0" fontId="20" fillId="9" borderId="44" xfId="0" applyFont="1" applyFill="1" applyBorder="1" applyAlignment="1">
      <alignment horizontal="center" vertical="center"/>
    </xf>
    <xf numFmtId="0" fontId="18" fillId="9" borderId="281" xfId="0" applyFont="1" applyFill="1" applyBorder="1" applyAlignment="1">
      <alignment horizontal="center" vertical="center"/>
    </xf>
    <xf numFmtId="0" fontId="18" fillId="9" borderId="271" xfId="0" applyFont="1" applyFill="1" applyBorder="1" applyAlignment="1">
      <alignment horizontal="center" vertical="center"/>
    </xf>
    <xf numFmtId="0" fontId="18" fillId="9" borderId="270" xfId="0" applyFont="1" applyFill="1" applyBorder="1" applyAlignment="1">
      <alignment horizontal="center" vertical="center" wrapText="1"/>
    </xf>
    <xf numFmtId="0" fontId="18" fillId="9" borderId="268" xfId="0" applyFont="1" applyFill="1" applyBorder="1" applyAlignment="1">
      <alignment horizontal="center" vertical="center" wrapText="1"/>
    </xf>
    <xf numFmtId="0" fontId="18" fillId="9" borderId="269" xfId="0" applyFont="1" applyFill="1" applyBorder="1" applyAlignment="1">
      <alignment horizontal="center" vertical="center" wrapText="1"/>
    </xf>
    <xf numFmtId="0" fontId="25" fillId="9" borderId="225" xfId="0" applyFont="1" applyFill="1" applyBorder="1" applyAlignment="1">
      <alignment horizontal="center" vertical="center"/>
    </xf>
    <xf numFmtId="0" fontId="25" fillId="9" borderId="161" xfId="0" applyFont="1" applyFill="1" applyBorder="1" applyAlignment="1">
      <alignment horizontal="center" vertical="center"/>
    </xf>
    <xf numFmtId="0" fontId="92" fillId="22" borderId="287" xfId="6" applyFont="1" applyFill="1" applyBorder="1" applyAlignment="1">
      <alignment horizontal="center" vertical="center"/>
    </xf>
    <xf numFmtId="0" fontId="92" fillId="22" borderId="284" xfId="6" applyFont="1" applyFill="1" applyBorder="1" applyAlignment="1">
      <alignment horizontal="center" vertical="center"/>
    </xf>
    <xf numFmtId="0" fontId="92" fillId="22" borderId="288" xfId="6" applyFont="1" applyFill="1" applyBorder="1" applyAlignment="1">
      <alignment horizontal="center" vertical="center"/>
    </xf>
    <xf numFmtId="0" fontId="11" fillId="22" borderId="289" xfId="6" applyFont="1" applyFill="1" applyBorder="1" applyAlignment="1">
      <alignment horizontal="center" wrapText="1"/>
    </xf>
    <xf numFmtId="0" fontId="11" fillId="22" borderId="184" xfId="6" applyFont="1" applyFill="1" applyBorder="1" applyAlignment="1">
      <alignment horizontal="center" wrapText="1"/>
    </xf>
    <xf numFmtId="0" fontId="11" fillId="22" borderId="291" xfId="6" applyFont="1" applyFill="1" applyBorder="1" applyAlignment="1">
      <alignment horizontal="center" wrapText="1"/>
    </xf>
    <xf numFmtId="0" fontId="11" fillId="22" borderId="283" xfId="6" applyFont="1" applyFill="1" applyBorder="1" applyAlignment="1">
      <alignment horizontal="center" wrapText="1"/>
    </xf>
    <xf numFmtId="2" fontId="101" fillId="24" borderId="197" xfId="13" applyNumberFormat="1" applyFont="1" applyFill="1" applyBorder="1" applyAlignment="1">
      <alignment horizontal="center" vertical="center"/>
    </xf>
    <xf numFmtId="2" fontId="101" fillId="24" borderId="198" xfId="13" applyNumberFormat="1" applyFont="1" applyFill="1" applyBorder="1" applyAlignment="1">
      <alignment horizontal="center" vertical="center"/>
    </xf>
    <xf numFmtId="0" fontId="47" fillId="24" borderId="197" xfId="13" applyFont="1" applyFill="1" applyBorder="1" applyAlignment="1">
      <alignment horizontal="center" vertical="center"/>
    </xf>
    <xf numFmtId="0" fontId="47" fillId="24" borderId="27" xfId="13" applyFont="1" applyFill="1" applyBorder="1" applyAlignment="1">
      <alignment horizontal="center" vertical="center"/>
    </xf>
    <xf numFmtId="0" fontId="47" fillId="24" borderId="198" xfId="13" applyFont="1" applyFill="1" applyBorder="1" applyAlignment="1">
      <alignment horizontal="center" vertical="center"/>
    </xf>
    <xf numFmtId="0" fontId="70" fillId="2" borderId="148" xfId="13" applyFont="1" applyFill="1" applyBorder="1" applyAlignment="1">
      <alignment horizontal="center" vertical="center"/>
    </xf>
    <xf numFmtId="0" fontId="70" fillId="2" borderId="170" xfId="13" applyFont="1" applyFill="1" applyBorder="1" applyAlignment="1">
      <alignment horizontal="center" vertical="center"/>
    </xf>
    <xf numFmtId="0" fontId="70" fillId="2" borderId="151" xfId="13" applyFont="1" applyFill="1" applyBorder="1" applyAlignment="1">
      <alignment horizontal="center" vertical="center"/>
    </xf>
    <xf numFmtId="0" fontId="101" fillId="0" borderId="0" xfId="13" applyFont="1" applyAlignment="1">
      <alignment horizontal="left" vertical="center" shrinkToFit="1"/>
    </xf>
    <xf numFmtId="0" fontId="101" fillId="0" borderId="0" xfId="13" applyFont="1" applyAlignment="1">
      <alignment horizontal="left" vertical="center"/>
    </xf>
    <xf numFmtId="0" fontId="11" fillId="23" borderId="21" xfId="13" applyFont="1" applyFill="1" applyBorder="1" applyAlignment="1">
      <alignment horizontal="center" vertical="center"/>
    </xf>
    <xf numFmtId="0" fontId="11" fillId="23" borderId="22" xfId="13" applyFont="1" applyFill="1" applyBorder="1" applyAlignment="1">
      <alignment horizontal="center" vertical="center"/>
    </xf>
    <xf numFmtId="0" fontId="11" fillId="23" borderId="139" xfId="13" applyFont="1" applyFill="1" applyBorder="1" applyAlignment="1">
      <alignment horizontal="center" vertical="center"/>
    </xf>
    <xf numFmtId="0" fontId="11" fillId="23" borderId="24" xfId="13" applyFont="1" applyFill="1" applyBorder="1" applyAlignment="1">
      <alignment horizontal="center" vertical="center"/>
    </xf>
    <xf numFmtId="0" fontId="11" fillId="23" borderId="56" xfId="13" applyFont="1" applyFill="1" applyBorder="1" applyAlignment="1">
      <alignment horizontal="center" vertical="center"/>
    </xf>
    <xf numFmtId="0" fontId="11" fillId="23" borderId="57" xfId="13" applyFont="1" applyFill="1" applyBorder="1" applyAlignment="1">
      <alignment horizontal="center" vertical="center"/>
    </xf>
    <xf numFmtId="0" fontId="70" fillId="23" borderId="140" xfId="13" applyFont="1" applyFill="1" applyBorder="1" applyAlignment="1">
      <alignment horizontal="right" vertical="center"/>
    </xf>
    <xf numFmtId="0" fontId="70" fillId="23" borderId="232" xfId="13" applyFont="1" applyFill="1" applyBorder="1" applyAlignment="1">
      <alignment horizontal="right" vertical="center"/>
    </xf>
    <xf numFmtId="0" fontId="100" fillId="23" borderId="22" xfId="13" applyFont="1" applyFill="1" applyBorder="1" applyAlignment="1">
      <alignment horizontal="center" vertical="center"/>
    </xf>
    <xf numFmtId="0" fontId="100" fillId="23" borderId="23" xfId="13" applyFont="1" applyFill="1" applyBorder="1" applyAlignment="1">
      <alignment horizontal="center" vertical="center"/>
    </xf>
    <xf numFmtId="0" fontId="100" fillId="23" borderId="56" xfId="13" applyFont="1" applyFill="1" applyBorder="1" applyAlignment="1">
      <alignment horizontal="center" vertical="center"/>
    </xf>
    <xf numFmtId="0" fontId="100" fillId="23" borderId="235" xfId="13" applyFont="1" applyFill="1" applyBorder="1" applyAlignment="1">
      <alignment horizontal="center" vertical="center"/>
    </xf>
    <xf numFmtId="0" fontId="101" fillId="0" borderId="0" xfId="13" applyFont="1" applyAlignment="1">
      <alignment horizontal="center" vertical="center"/>
    </xf>
    <xf numFmtId="0" fontId="70" fillId="24" borderId="197" xfId="13" applyFont="1" applyFill="1" applyBorder="1" applyAlignment="1">
      <alignment horizontal="center" vertical="center"/>
    </xf>
    <xf numFmtId="0" fontId="77" fillId="0" borderId="198" xfId="13" applyFont="1" applyBorder="1" applyAlignment="1">
      <alignment horizontal="center"/>
    </xf>
    <xf numFmtId="164" fontId="70" fillId="24" borderId="197" xfId="13" applyNumberFormat="1" applyFont="1" applyFill="1" applyBorder="1" applyAlignment="1">
      <alignment horizontal="center" vertical="center"/>
    </xf>
    <xf numFmtId="164" fontId="70" fillId="24" borderId="198" xfId="13" applyNumberFormat="1" applyFont="1" applyFill="1" applyBorder="1" applyAlignment="1">
      <alignment horizontal="center" vertical="center"/>
    </xf>
    <xf numFmtId="9" fontId="47" fillId="24" borderId="197" xfId="13" applyNumberFormat="1" applyFont="1" applyFill="1" applyBorder="1" applyAlignment="1">
      <alignment horizontal="center" vertical="center"/>
    </xf>
    <xf numFmtId="9" fontId="47" fillId="24" borderId="198" xfId="13" applyNumberFormat="1" applyFont="1" applyFill="1" applyBorder="1" applyAlignment="1">
      <alignment horizontal="center" vertical="center"/>
    </xf>
    <xf numFmtId="0" fontId="83" fillId="0" borderId="0" xfId="13" applyFont="1" applyAlignment="1">
      <alignment horizontal="right" vertical="center" wrapText="1"/>
    </xf>
    <xf numFmtId="164" fontId="47" fillId="24" borderId="197" xfId="13" applyNumberFormat="1" applyFont="1" applyFill="1" applyBorder="1" applyAlignment="1">
      <alignment horizontal="center" vertical="center"/>
    </xf>
    <xf numFmtId="164" fontId="47" fillId="24" borderId="198" xfId="13" applyNumberFormat="1" applyFont="1" applyFill="1" applyBorder="1" applyAlignment="1">
      <alignment horizontal="center" vertical="center"/>
    </xf>
    <xf numFmtId="182" fontId="101" fillId="24" borderId="197" xfId="13" applyNumberFormat="1" applyFont="1" applyFill="1" applyBorder="1" applyAlignment="1">
      <alignment horizontal="center" vertical="center"/>
    </xf>
    <xf numFmtId="182" fontId="101" fillId="24" borderId="27" xfId="13" applyNumberFormat="1" applyFont="1" applyFill="1" applyBorder="1" applyAlignment="1">
      <alignment horizontal="center" vertical="center"/>
    </xf>
    <xf numFmtId="182" fontId="101" fillId="24" borderId="198" xfId="13" applyNumberFormat="1" applyFont="1" applyFill="1" applyBorder="1" applyAlignment="1">
      <alignment horizontal="center" vertical="center"/>
    </xf>
    <xf numFmtId="164" fontId="101" fillId="24" borderId="197" xfId="13" applyNumberFormat="1" applyFont="1" applyFill="1" applyBorder="1" applyAlignment="1">
      <alignment horizontal="center" vertical="center"/>
    </xf>
    <xf numFmtId="164" fontId="101" fillId="24" borderId="198" xfId="13" applyNumberFormat="1" applyFont="1" applyFill="1" applyBorder="1" applyAlignment="1">
      <alignment horizontal="center" vertical="center"/>
    </xf>
    <xf numFmtId="1" fontId="101" fillId="24" borderId="197" xfId="13" applyNumberFormat="1" applyFont="1" applyFill="1" applyBorder="1" applyAlignment="1">
      <alignment horizontal="center" vertical="center"/>
    </xf>
    <xf numFmtId="0" fontId="101" fillId="24" borderId="198" xfId="13" applyFont="1" applyFill="1" applyBorder="1" applyAlignment="1">
      <alignment horizontal="center" vertical="center"/>
    </xf>
    <xf numFmtId="0" fontId="83" fillId="0" borderId="0" xfId="13" applyFont="1" applyAlignment="1">
      <alignment horizontal="left" vertical="center" wrapText="1"/>
    </xf>
    <xf numFmtId="0" fontId="83" fillId="0" borderId="16" xfId="13" applyFont="1" applyBorder="1" applyAlignment="1">
      <alignment horizontal="right" vertical="center" wrapText="1"/>
    </xf>
    <xf numFmtId="1" fontId="47" fillId="24" borderId="197" xfId="13" applyNumberFormat="1" applyFont="1" applyFill="1" applyBorder="1" applyAlignment="1">
      <alignment horizontal="center" vertical="center"/>
    </xf>
    <xf numFmtId="1" fontId="47" fillId="24" borderId="198" xfId="13" applyNumberFormat="1" applyFont="1" applyFill="1" applyBorder="1" applyAlignment="1">
      <alignment horizontal="center" vertical="center"/>
    </xf>
    <xf numFmtId="0" fontId="70" fillId="23" borderId="146" xfId="13" applyFont="1" applyFill="1" applyBorder="1" applyAlignment="1">
      <alignment horizontal="center" vertical="center"/>
    </xf>
    <xf numFmtId="0" fontId="70" fillId="23" borderId="85" xfId="13" applyFont="1" applyFill="1" applyBorder="1" applyAlignment="1">
      <alignment horizontal="center" vertical="center"/>
    </xf>
    <xf numFmtId="0" fontId="70" fillId="23" borderId="86" xfId="13" applyFont="1" applyFill="1" applyBorder="1" applyAlignment="1">
      <alignment horizontal="center" vertical="center"/>
    </xf>
    <xf numFmtId="0" fontId="104" fillId="0" borderId="16" xfId="13" applyFont="1" applyBorder="1" applyAlignment="1">
      <alignment horizontal="center" vertical="center"/>
    </xf>
    <xf numFmtId="0" fontId="104" fillId="0" borderId="0" xfId="13" applyFont="1" applyAlignment="1">
      <alignment horizontal="center" vertical="center"/>
    </xf>
    <xf numFmtId="0" fontId="83" fillId="24" borderId="197" xfId="13" applyFont="1" applyFill="1" applyBorder="1" applyAlignment="1">
      <alignment horizontal="center" vertical="center"/>
    </xf>
    <xf numFmtId="0" fontId="83" fillId="24" borderId="198" xfId="13" applyFont="1" applyFill="1" applyBorder="1" applyAlignment="1">
      <alignment horizontal="center" vertical="center"/>
    </xf>
    <xf numFmtId="0" fontId="104" fillId="0" borderId="17" xfId="13" applyFont="1" applyBorder="1" applyAlignment="1">
      <alignment horizontal="center" vertical="center"/>
    </xf>
    <xf numFmtId="0" fontId="101" fillId="0" borderId="203" xfId="13" applyFont="1" applyBorder="1" applyAlignment="1">
      <alignment horizontal="right" vertical="center" textRotation="90" wrapText="1"/>
    </xf>
    <xf numFmtId="0" fontId="101" fillId="0" borderId="0" xfId="13" applyFont="1" applyAlignment="1">
      <alignment horizontal="left" vertical="center" textRotation="90" wrapText="1"/>
    </xf>
    <xf numFmtId="0" fontId="105" fillId="0" borderId="201" xfId="13" applyFont="1" applyBorder="1" applyAlignment="1">
      <alignment horizontal="left" vertical="center" wrapText="1"/>
    </xf>
    <xf numFmtId="0" fontId="105" fillId="0" borderId="0" xfId="13" applyFont="1" applyAlignment="1">
      <alignment horizontal="left" vertical="center" wrapText="1"/>
    </xf>
    <xf numFmtId="0" fontId="83" fillId="0" borderId="0" xfId="13" applyFont="1" applyAlignment="1">
      <alignment horizontal="left" vertical="center"/>
    </xf>
    <xf numFmtId="0" fontId="83" fillId="0" borderId="204" xfId="13" applyFont="1" applyBorder="1" applyAlignment="1">
      <alignment horizontal="left" vertical="center"/>
    </xf>
    <xf numFmtId="0" fontId="83" fillId="24" borderId="27" xfId="13" applyFont="1" applyFill="1" applyBorder="1" applyAlignment="1">
      <alignment horizontal="center" vertical="center"/>
    </xf>
    <xf numFmtId="3" fontId="105" fillId="24" borderId="197" xfId="13" applyNumberFormat="1" applyFont="1" applyFill="1" applyBorder="1" applyAlignment="1">
      <alignment horizontal="center" vertical="center"/>
    </xf>
    <xf numFmtId="3" fontId="105" fillId="24" borderId="198" xfId="13" applyNumberFormat="1" applyFont="1" applyFill="1" applyBorder="1" applyAlignment="1">
      <alignment horizontal="center" vertical="center"/>
    </xf>
    <xf numFmtId="4" fontId="105" fillId="24" borderId="197" xfId="13" applyNumberFormat="1" applyFont="1" applyFill="1" applyBorder="1" applyAlignment="1">
      <alignment horizontal="center" vertical="center"/>
    </xf>
    <xf numFmtId="4" fontId="105" fillId="24" borderId="198" xfId="13" applyNumberFormat="1" applyFont="1" applyFill="1" applyBorder="1" applyAlignment="1">
      <alignment horizontal="center" vertical="center"/>
    </xf>
    <xf numFmtId="0" fontId="104" fillId="0" borderId="16" xfId="13" applyFont="1" applyBorder="1" applyAlignment="1">
      <alignment horizontal="center"/>
    </xf>
    <xf numFmtId="0" fontId="104" fillId="0" borderId="0" xfId="13" applyFont="1" applyAlignment="1">
      <alignment horizontal="center"/>
    </xf>
    <xf numFmtId="170" fontId="83" fillId="24" borderId="197" xfId="13" applyNumberFormat="1" applyFont="1" applyFill="1" applyBorder="1" applyAlignment="1">
      <alignment horizontal="center" vertical="center"/>
    </xf>
    <xf numFmtId="170" fontId="83" fillId="24" borderId="27" xfId="13" applyNumberFormat="1" applyFont="1" applyFill="1" applyBorder="1" applyAlignment="1">
      <alignment horizontal="center" vertical="center"/>
    </xf>
    <xf numFmtId="170" fontId="83" fillId="24" borderId="198" xfId="13" applyNumberFormat="1" applyFont="1" applyFill="1" applyBorder="1" applyAlignment="1">
      <alignment horizontal="center" vertical="center"/>
    </xf>
    <xf numFmtId="0" fontId="101" fillId="0" borderId="0" xfId="13" applyFont="1" applyAlignment="1">
      <alignment horizontal="right" vertical="center" textRotation="90" wrapText="1"/>
    </xf>
    <xf numFmtId="0" fontId="70" fillId="23" borderId="148" xfId="13" applyFont="1" applyFill="1" applyBorder="1" applyAlignment="1">
      <alignment horizontal="center" vertical="center"/>
    </xf>
    <xf numFmtId="0" fontId="70" fillId="23" borderId="170" xfId="13" applyFont="1" applyFill="1" applyBorder="1" applyAlignment="1">
      <alignment horizontal="center" vertical="center"/>
    </xf>
    <xf numFmtId="0" fontId="70" fillId="23" borderId="151" xfId="13" applyFont="1" applyFill="1" applyBorder="1" applyAlignment="1">
      <alignment horizontal="center" vertical="center"/>
    </xf>
    <xf numFmtId="0" fontId="83" fillId="25" borderId="115" xfId="13" applyFont="1" applyFill="1" applyBorder="1" applyAlignment="1">
      <alignment horizontal="center" vertical="center"/>
    </xf>
    <xf numFmtId="0" fontId="83" fillId="25" borderId="221" xfId="13" applyFont="1" applyFill="1" applyBorder="1" applyAlignment="1">
      <alignment horizontal="center" vertical="center"/>
    </xf>
    <xf numFmtId="0" fontId="83" fillId="25" borderId="226" xfId="13" applyFont="1" applyFill="1" applyBorder="1" applyAlignment="1">
      <alignment horizontal="center" vertical="center"/>
    </xf>
    <xf numFmtId="184" fontId="122" fillId="23" borderId="62" xfId="13" applyNumberFormat="1" applyFont="1" applyFill="1" applyBorder="1" applyAlignment="1">
      <alignment horizontal="center" vertical="center"/>
    </xf>
    <xf numFmtId="184" fontId="122" fillId="23" borderId="264" xfId="13" applyNumberFormat="1" applyFont="1" applyFill="1" applyBorder="1" applyAlignment="1">
      <alignment horizontal="center" vertical="center"/>
    </xf>
    <xf numFmtId="0" fontId="118" fillId="38" borderId="220" xfId="13" applyFont="1" applyFill="1" applyBorder="1" applyAlignment="1">
      <alignment horizontal="center" vertical="center"/>
    </xf>
    <xf numFmtId="0" fontId="118" fillId="38" borderId="218" xfId="13" applyFont="1" applyFill="1" applyBorder="1" applyAlignment="1">
      <alignment horizontal="center" vertical="center"/>
    </xf>
    <xf numFmtId="0" fontId="105" fillId="0" borderId="0" xfId="13" applyFont="1" applyAlignment="1">
      <alignment horizontal="center" vertical="center"/>
    </xf>
    <xf numFmtId="0" fontId="116" fillId="39" borderId="220" xfId="13" applyFont="1" applyFill="1" applyBorder="1" applyAlignment="1">
      <alignment vertical="center"/>
    </xf>
    <xf numFmtId="0" fontId="116" fillId="39" borderId="218" xfId="13" applyFont="1" applyFill="1" applyBorder="1" applyAlignment="1">
      <alignment vertical="center"/>
    </xf>
    <xf numFmtId="0" fontId="83" fillId="40" borderId="220" xfId="13" applyFont="1" applyFill="1" applyBorder="1" applyAlignment="1">
      <alignment vertical="center"/>
    </xf>
    <xf numFmtId="0" fontId="83" fillId="40" borderId="218" xfId="13" applyFont="1" applyFill="1" applyBorder="1" applyAlignment="1">
      <alignment vertical="center"/>
    </xf>
    <xf numFmtId="0" fontId="118" fillId="41" borderId="220" xfId="13" applyFont="1" applyFill="1" applyBorder="1" applyAlignment="1">
      <alignment horizontal="center" vertical="center"/>
    </xf>
    <xf numFmtId="0" fontId="118" fillId="41" borderId="218" xfId="13" applyFont="1" applyFill="1" applyBorder="1" applyAlignment="1">
      <alignment horizontal="center" vertical="center"/>
    </xf>
    <xf numFmtId="0" fontId="115" fillId="0" borderId="162" xfId="13" applyFont="1" applyBorder="1" applyAlignment="1">
      <alignment horizontal="right" vertical="center"/>
    </xf>
    <xf numFmtId="0" fontId="115" fillId="0" borderId="156" xfId="13" applyFont="1" applyBorder="1" applyAlignment="1">
      <alignment horizontal="right" vertical="center"/>
    </xf>
    <xf numFmtId="0" fontId="101" fillId="23" borderId="148" xfId="13" applyFont="1" applyFill="1" applyBorder="1" applyAlignment="1">
      <alignment horizontal="center" vertical="center"/>
    </xf>
    <xf numFmtId="0" fontId="101" fillId="23" borderId="170" xfId="13" applyFont="1" applyFill="1" applyBorder="1" applyAlignment="1">
      <alignment horizontal="center" vertical="center"/>
    </xf>
    <xf numFmtId="0" fontId="101" fillId="23" borderId="151" xfId="13" applyFont="1" applyFill="1" applyBorder="1" applyAlignment="1">
      <alignment horizontal="center" vertical="center"/>
    </xf>
    <xf numFmtId="0" fontId="115" fillId="0" borderId="230" xfId="13" applyFont="1" applyBorder="1" applyAlignment="1">
      <alignment horizontal="center" vertical="center"/>
    </xf>
    <xf numFmtId="0" fontId="115" fillId="0" borderId="231" xfId="13" applyFont="1" applyBorder="1" applyAlignment="1">
      <alignment horizontal="center" vertical="center"/>
    </xf>
    <xf numFmtId="0" fontId="83" fillId="30" borderId="220" xfId="13" applyFont="1" applyFill="1" applyBorder="1" applyAlignment="1">
      <alignment horizontal="center" vertical="center"/>
    </xf>
    <xf numFmtId="0" fontId="83" fillId="30" borderId="218" xfId="13" applyFont="1" applyFill="1" applyBorder="1" applyAlignment="1">
      <alignment horizontal="center" vertical="center"/>
    </xf>
    <xf numFmtId="0" fontId="118" fillId="33" borderId="220" xfId="13" applyFont="1" applyFill="1" applyBorder="1" applyAlignment="1">
      <alignment horizontal="center" vertical="center"/>
    </xf>
    <xf numFmtId="0" fontId="118" fillId="33" borderId="218" xfId="13" applyFont="1" applyFill="1" applyBorder="1" applyAlignment="1">
      <alignment horizontal="center" vertical="center"/>
    </xf>
    <xf numFmtId="0" fontId="119" fillId="0" borderId="38" xfId="13" applyFont="1" applyBorder="1" applyAlignment="1">
      <alignment horizontal="left" vertical="center" wrapText="1"/>
    </xf>
    <xf numFmtId="0" fontId="119" fillId="0" borderId="231" xfId="13" applyFont="1" applyBorder="1" applyAlignment="1">
      <alignment horizontal="left" vertical="center" wrapText="1"/>
    </xf>
    <xf numFmtId="0" fontId="119" fillId="0" borderId="41" xfId="13" applyFont="1" applyBorder="1" applyAlignment="1">
      <alignment horizontal="left" vertical="center" wrapText="1"/>
    </xf>
    <xf numFmtId="0" fontId="119" fillId="0" borderId="203" xfId="13" applyFont="1" applyBorder="1" applyAlignment="1">
      <alignment horizontal="left" vertical="center" wrapText="1"/>
    </xf>
    <xf numFmtId="0" fontId="119" fillId="0" borderId="0" xfId="13" applyFont="1" applyAlignment="1">
      <alignment horizontal="left" vertical="center" wrapText="1"/>
    </xf>
    <xf numFmtId="0" fontId="119" fillId="0" borderId="202" xfId="13" applyFont="1" applyBorder="1" applyAlignment="1">
      <alignment horizontal="left" vertical="center" wrapText="1"/>
    </xf>
    <xf numFmtId="0" fontId="119" fillId="0" borderId="232" xfId="13" applyFont="1" applyBorder="1" applyAlignment="1">
      <alignment horizontal="left" vertical="center" wrapText="1"/>
    </xf>
    <xf numFmtId="0" fontId="119" fillId="0" borderId="56" xfId="13" applyFont="1" applyBorder="1" applyAlignment="1">
      <alignment horizontal="left" vertical="center" wrapText="1"/>
    </xf>
    <xf numFmtId="0" fontId="119" fillId="0" borderId="57" xfId="13" applyFont="1" applyBorder="1" applyAlignment="1">
      <alignment horizontal="left" vertical="center" wrapText="1"/>
    </xf>
    <xf numFmtId="0" fontId="83" fillId="26" borderId="220" xfId="13" applyFont="1" applyFill="1" applyBorder="1" applyAlignment="1">
      <alignment horizontal="center" vertical="center"/>
    </xf>
    <xf numFmtId="0" fontId="83" fillId="26" borderId="218" xfId="13" applyFont="1" applyFill="1" applyBorder="1" applyAlignment="1">
      <alignment horizontal="center" vertical="center"/>
    </xf>
    <xf numFmtId="0" fontId="118" fillId="35" borderId="220" xfId="13" applyFont="1" applyFill="1" applyBorder="1" applyAlignment="1">
      <alignment horizontal="center" vertical="center"/>
    </xf>
    <xf numFmtId="0" fontId="118" fillId="35" borderId="218" xfId="13" applyFont="1" applyFill="1" applyBorder="1" applyAlignment="1">
      <alignment horizontal="center" vertical="center"/>
    </xf>
    <xf numFmtId="0" fontId="116" fillId="36" borderId="220" xfId="13" applyFont="1" applyFill="1" applyBorder="1" applyAlignment="1">
      <alignment vertical="center"/>
    </xf>
    <xf numFmtId="0" fontId="116" fillId="36" borderId="218" xfId="13" applyFont="1" applyFill="1" applyBorder="1" applyAlignment="1">
      <alignment vertical="center"/>
    </xf>
    <xf numFmtId="0" fontId="83" fillId="28" borderId="220" xfId="13" applyFont="1" applyFill="1" applyBorder="1" applyAlignment="1">
      <alignment horizontal="center" vertical="center"/>
    </xf>
    <xf numFmtId="0" fontId="83" fillId="28" borderId="218" xfId="13" applyFont="1" applyFill="1" applyBorder="1" applyAlignment="1">
      <alignment horizontal="center" vertical="center"/>
    </xf>
    <xf numFmtId="0" fontId="11" fillId="2" borderId="265" xfId="13" applyFont="1" applyFill="1" applyBorder="1" applyAlignment="1">
      <alignment horizontal="center" vertical="center" wrapText="1"/>
    </xf>
    <xf numFmtId="0" fontId="11" fillId="2" borderId="266" xfId="13" applyFont="1" applyFill="1" applyBorder="1" applyAlignment="1">
      <alignment horizontal="center" vertical="center" wrapText="1"/>
    </xf>
    <xf numFmtId="0" fontId="11" fillId="2" borderId="267" xfId="13" applyFont="1" applyFill="1" applyBorder="1" applyAlignment="1">
      <alignment horizontal="center" vertical="center" wrapText="1"/>
    </xf>
    <xf numFmtId="0" fontId="11" fillId="2" borderId="232" xfId="13" applyFont="1" applyFill="1" applyBorder="1" applyAlignment="1">
      <alignment horizontal="center" vertical="center" wrapText="1"/>
    </xf>
    <xf numFmtId="0" fontId="11" fillId="2" borderId="56" xfId="13" applyFont="1" applyFill="1" applyBorder="1" applyAlignment="1">
      <alignment horizontal="center" vertical="center" wrapText="1"/>
    </xf>
    <xf numFmtId="0" fontId="11" fillId="2" borderId="57" xfId="13" applyFont="1" applyFill="1" applyBorder="1" applyAlignment="1">
      <alignment horizontal="center" vertical="center" wrapText="1"/>
    </xf>
    <xf numFmtId="164" fontId="11" fillId="2" borderId="270" xfId="27" applyNumberFormat="1" applyFont="1" applyFill="1" applyBorder="1" applyAlignment="1">
      <alignment horizontal="center" vertical="center" wrapText="1"/>
    </xf>
    <xf numFmtId="164" fontId="11" fillId="2" borderId="269" xfId="27" applyNumberFormat="1" applyFont="1" applyFill="1" applyBorder="1" applyAlignment="1">
      <alignment horizontal="center" vertical="center" wrapText="1"/>
    </xf>
    <xf numFmtId="0" fontId="22" fillId="0" borderId="56" xfId="13" applyFont="1" applyBorder="1" applyAlignment="1">
      <alignment horizontal="center" vertical="center"/>
    </xf>
    <xf numFmtId="0" fontId="7" fillId="2" borderId="42" xfId="6" applyFont="1" applyFill="1" applyBorder="1" applyAlignment="1">
      <alignment horizontal="center" vertical="center"/>
    </xf>
    <xf numFmtId="0" fontId="7" fillId="2" borderId="43" xfId="6" applyFont="1" applyFill="1" applyBorder="1" applyAlignment="1">
      <alignment horizontal="center" vertical="center"/>
    </xf>
    <xf numFmtId="0" fontId="7" fillId="2" borderId="44" xfId="6" applyFont="1" applyFill="1" applyBorder="1" applyAlignment="1">
      <alignment horizontal="center" vertical="center"/>
    </xf>
    <xf numFmtId="0" fontId="11" fillId="0" borderId="22" xfId="21" applyFont="1" applyBorder="1" applyAlignment="1">
      <alignment horizontal="left" vertical="center"/>
    </xf>
    <xf numFmtId="0" fontId="11" fillId="0" borderId="23" xfId="21" applyFont="1" applyBorder="1" applyAlignment="1">
      <alignment horizontal="left" vertical="center"/>
    </xf>
    <xf numFmtId="0" fontId="11" fillId="0" borderId="0" xfId="21" applyFont="1" applyAlignment="1">
      <alignment horizontal="left" vertical="center"/>
    </xf>
    <xf numFmtId="0" fontId="11" fillId="0" borderId="17" xfId="21" applyFont="1" applyBorder="1" applyAlignment="1">
      <alignment horizontal="left" vertical="center"/>
    </xf>
    <xf numFmtId="0" fontId="11" fillId="2" borderId="128" xfId="21" applyFont="1" applyFill="1" applyBorder="1" applyAlignment="1">
      <alignment horizontal="center" vertical="center"/>
    </xf>
    <xf numFmtId="0" fontId="11" fillId="2" borderId="272" xfId="21" applyFont="1" applyFill="1" applyBorder="1" applyAlignment="1">
      <alignment horizontal="center" vertical="center"/>
    </xf>
    <xf numFmtId="0" fontId="11" fillId="2" borderId="69" xfId="21" applyFont="1" applyFill="1" applyBorder="1" applyAlignment="1">
      <alignment horizontal="center" vertical="center"/>
    </xf>
    <xf numFmtId="0" fontId="11" fillId="2" borderId="142" xfId="21" applyFont="1" applyFill="1" applyBorder="1" applyAlignment="1">
      <alignment horizontal="center" vertical="center"/>
    </xf>
    <xf numFmtId="0" fontId="11" fillId="2" borderId="6" xfId="21" applyFont="1" applyFill="1" applyBorder="1" applyAlignment="1">
      <alignment horizontal="center" vertical="center"/>
    </xf>
    <xf numFmtId="0" fontId="11" fillId="2" borderId="141" xfId="21" applyFont="1" applyFill="1" applyBorder="1" applyAlignment="1">
      <alignment horizontal="center" vertical="center"/>
    </xf>
    <xf numFmtId="167" fontId="11" fillId="2" borderId="142" xfId="13" applyNumberFormat="1" applyFont="1" applyFill="1" applyBorder="1" applyAlignment="1">
      <alignment horizontal="center" vertical="center" wrapText="1"/>
    </xf>
    <xf numFmtId="167" fontId="11" fillId="2" borderId="6" xfId="13" applyNumberFormat="1" applyFont="1" applyFill="1" applyBorder="1" applyAlignment="1">
      <alignment horizontal="center" vertical="center" wrapText="1"/>
    </xf>
    <xf numFmtId="167" fontId="11" fillId="2" borderId="141" xfId="13" applyNumberFormat="1" applyFont="1" applyFill="1" applyBorder="1" applyAlignment="1">
      <alignment horizontal="center" vertical="center" wrapText="1"/>
    </xf>
    <xf numFmtId="0" fontId="11" fillId="2" borderId="130" xfId="13" applyFont="1" applyFill="1" applyBorder="1" applyAlignment="1">
      <alignment horizontal="center" vertical="center"/>
    </xf>
    <xf numFmtId="0" fontId="11" fillId="2" borderId="46" xfId="13" applyFont="1" applyFill="1" applyBorder="1" applyAlignment="1">
      <alignment horizontal="center" vertical="center"/>
    </xf>
    <xf numFmtId="0" fontId="11" fillId="2" borderId="71" xfId="13" applyFont="1" applyFill="1" applyBorder="1" applyAlignment="1">
      <alignment horizontal="center" vertical="center"/>
    </xf>
    <xf numFmtId="167" fontId="11" fillId="2" borderId="222" xfId="13" applyNumberFormat="1" applyFont="1" applyFill="1" applyBorder="1" applyAlignment="1">
      <alignment horizontal="center" vertical="center" wrapText="1"/>
    </xf>
    <xf numFmtId="167" fontId="11" fillId="2" borderId="185" xfId="13" applyNumberFormat="1" applyFont="1" applyFill="1" applyBorder="1" applyAlignment="1">
      <alignment horizontal="center" vertical="center" wrapText="1"/>
    </xf>
    <xf numFmtId="167" fontId="11" fillId="2" borderId="70" xfId="13" applyNumberFormat="1" applyFont="1" applyFill="1" applyBorder="1" applyAlignment="1">
      <alignment horizontal="center" vertical="center" wrapText="1"/>
    </xf>
    <xf numFmtId="164" fontId="11" fillId="2" borderId="222" xfId="27" applyNumberFormat="1" applyFont="1" applyFill="1" applyBorder="1" applyAlignment="1">
      <alignment horizontal="center" vertical="center" wrapText="1"/>
    </xf>
    <xf numFmtId="164" fontId="11" fillId="2" borderId="185" xfId="27" applyNumberFormat="1" applyFont="1" applyFill="1" applyBorder="1" applyAlignment="1">
      <alignment horizontal="center" vertical="center" wrapText="1"/>
    </xf>
    <xf numFmtId="164" fontId="11" fillId="2" borderId="70" xfId="27" applyNumberFormat="1" applyFont="1" applyFill="1" applyBorder="1" applyAlignment="1">
      <alignment horizontal="center" vertical="center" wrapText="1"/>
    </xf>
    <xf numFmtId="0" fontId="11" fillId="2" borderId="270" xfId="13" applyFont="1" applyFill="1" applyBorder="1" applyAlignment="1">
      <alignment horizontal="center" vertical="center" wrapText="1"/>
    </xf>
    <xf numFmtId="0" fontId="11" fillId="2" borderId="268" xfId="13" applyFont="1" applyFill="1" applyBorder="1" applyAlignment="1">
      <alignment horizontal="center" vertical="center" wrapText="1"/>
    </xf>
    <xf numFmtId="0" fontId="11" fillId="2" borderId="269" xfId="13" applyFont="1" applyFill="1" applyBorder="1" applyAlignment="1">
      <alignment horizontal="center" vertical="center" wrapText="1"/>
    </xf>
    <xf numFmtId="0" fontId="11" fillId="2" borderId="142" xfId="13" applyFont="1" applyFill="1" applyBorder="1" applyAlignment="1">
      <alignment horizontal="center" vertical="center"/>
    </xf>
    <xf numFmtId="0" fontId="11" fillId="2" borderId="6" xfId="13" applyFont="1" applyFill="1" applyBorder="1" applyAlignment="1">
      <alignment horizontal="center" vertical="center"/>
    </xf>
    <xf numFmtId="0" fontId="11" fillId="2" borderId="141" xfId="13" applyFont="1" applyFill="1" applyBorder="1" applyAlignment="1">
      <alignment horizontal="center" vertical="center"/>
    </xf>
    <xf numFmtId="0" fontId="11" fillId="2" borderId="222" xfId="21" applyFont="1" applyFill="1" applyBorder="1" applyAlignment="1">
      <alignment horizontal="center" vertical="center"/>
    </xf>
    <xf numFmtId="0" fontId="11" fillId="2" borderId="70" xfId="21" applyFont="1" applyFill="1" applyBorder="1" applyAlignment="1">
      <alignment horizontal="center" vertical="center"/>
    </xf>
    <xf numFmtId="0" fontId="11" fillId="2" borderId="222" xfId="7" applyFont="1" applyFill="1" applyBorder="1" applyAlignment="1">
      <alignment horizontal="center" vertical="center" wrapText="1"/>
    </xf>
    <xf numFmtId="0" fontId="11" fillId="2" borderId="70" xfId="7" applyFont="1" applyFill="1" applyBorder="1" applyAlignment="1">
      <alignment horizontal="center" vertical="center" wrapText="1"/>
    </xf>
    <xf numFmtId="0" fontId="11" fillId="2" borderId="270" xfId="7" applyFont="1" applyFill="1" applyBorder="1" applyAlignment="1">
      <alignment horizontal="center" vertical="center" wrapText="1"/>
    </xf>
    <xf numFmtId="0" fontId="11" fillId="2" borderId="269" xfId="7" applyFont="1" applyFill="1" applyBorder="1" applyAlignment="1">
      <alignment horizontal="center" vertical="center" wrapText="1"/>
    </xf>
    <xf numFmtId="0" fontId="8" fillId="3" borderId="118" xfId="7" applyFont="1" applyFill="1" applyBorder="1" applyAlignment="1">
      <alignment horizontal="center" vertical="center" wrapText="1"/>
    </xf>
    <xf numFmtId="0" fontId="8" fillId="3" borderId="211" xfId="7" applyFont="1" applyFill="1" applyBorder="1" applyAlignment="1">
      <alignment horizontal="center" vertical="center" wrapText="1"/>
    </xf>
    <xf numFmtId="0" fontId="11" fillId="2" borderId="225" xfId="7" applyFont="1" applyFill="1" applyBorder="1" applyAlignment="1">
      <alignment horizontal="center" vertical="center" wrapText="1"/>
    </xf>
    <xf numFmtId="0" fontId="11" fillId="2" borderId="71" xfId="7" applyFont="1" applyFill="1" applyBorder="1" applyAlignment="1">
      <alignment horizontal="center" vertical="center" wrapText="1"/>
    </xf>
    <xf numFmtId="0" fontId="8" fillId="3" borderId="121" xfId="7" applyFont="1" applyFill="1" applyBorder="1" applyAlignment="1">
      <alignment horizontal="center" vertical="center" wrapText="1"/>
    </xf>
    <xf numFmtId="0" fontId="8" fillId="3" borderId="195" xfId="7" applyFont="1" applyFill="1" applyBorder="1" applyAlignment="1">
      <alignment horizontal="center" vertical="center" wrapText="1"/>
    </xf>
    <xf numFmtId="4" fontId="11" fillId="3" borderId="128" xfId="29" applyNumberFormat="1" applyFont="1" applyFill="1" applyBorder="1" applyAlignment="1">
      <alignment horizontal="center" vertical="center"/>
    </xf>
    <xf numFmtId="4" fontId="11" fillId="3" borderId="272" xfId="29" applyNumberFormat="1" applyFont="1" applyFill="1" applyBorder="1" applyAlignment="1">
      <alignment horizontal="center" vertical="center"/>
    </xf>
    <xf numFmtId="4" fontId="11" fillId="3" borderId="69" xfId="29" applyNumberFormat="1" applyFont="1" applyFill="1" applyBorder="1" applyAlignment="1">
      <alignment horizontal="center" vertical="center"/>
    </xf>
    <xf numFmtId="4" fontId="11" fillId="3" borderId="142" xfId="29" applyNumberFormat="1" applyFont="1" applyFill="1" applyBorder="1" applyAlignment="1">
      <alignment horizontal="center" vertical="center"/>
    </xf>
    <xf numFmtId="4" fontId="11" fillId="3" borderId="6" xfId="29" applyNumberFormat="1" applyFont="1" applyFill="1" applyBorder="1" applyAlignment="1">
      <alignment horizontal="center" vertical="center"/>
    </xf>
    <xf numFmtId="4" fontId="11" fillId="3" borderId="141" xfId="29" applyNumberFormat="1" applyFont="1" applyFill="1" applyBorder="1" applyAlignment="1">
      <alignment horizontal="center" vertical="center"/>
    </xf>
    <xf numFmtId="4" fontId="11" fillId="3" borderId="142" xfId="13" applyNumberFormat="1" applyFont="1" applyFill="1" applyBorder="1" applyAlignment="1">
      <alignment horizontal="center" vertical="center" wrapText="1"/>
    </xf>
    <xf numFmtId="4" fontId="11" fillId="3" borderId="6" xfId="13" applyNumberFormat="1" applyFont="1" applyFill="1" applyBorder="1" applyAlignment="1">
      <alignment horizontal="center" vertical="center" wrapText="1"/>
    </xf>
    <xf numFmtId="4" fontId="11" fillId="3" borderId="141" xfId="13" applyNumberFormat="1" applyFont="1" applyFill="1" applyBorder="1" applyAlignment="1">
      <alignment horizontal="center" vertical="center" wrapText="1"/>
    </xf>
    <xf numFmtId="0" fontId="11" fillId="3" borderId="222" xfId="29" applyFont="1" applyFill="1" applyBorder="1" applyAlignment="1">
      <alignment horizontal="center" vertical="center"/>
    </xf>
    <xf numFmtId="0" fontId="11" fillId="3" borderId="185" xfId="29" applyFont="1" applyFill="1" applyBorder="1" applyAlignment="1">
      <alignment horizontal="center" vertical="center"/>
    </xf>
    <xf numFmtId="0" fontId="11" fillId="3" borderId="70" xfId="29" applyFont="1" applyFill="1" applyBorder="1" applyAlignment="1">
      <alignment horizontal="center" vertical="center"/>
    </xf>
    <xf numFmtId="0" fontId="11" fillId="3" borderId="222" xfId="29" applyFont="1" applyFill="1" applyBorder="1" applyAlignment="1">
      <alignment horizontal="center" vertical="center" wrapText="1"/>
    </xf>
    <xf numFmtId="0" fontId="11" fillId="3" borderId="185" xfId="29" applyFont="1" applyFill="1" applyBorder="1" applyAlignment="1">
      <alignment horizontal="center" vertical="center" wrapText="1"/>
    </xf>
    <xf numFmtId="0" fontId="11" fillId="3" borderId="70" xfId="29" applyFont="1" applyFill="1" applyBorder="1" applyAlignment="1">
      <alignment horizontal="center" vertical="center" wrapText="1"/>
    </xf>
    <xf numFmtId="0" fontId="11" fillId="3" borderId="271" xfId="7" applyFont="1" applyFill="1" applyBorder="1" applyAlignment="1">
      <alignment horizontal="center" vertical="center" wrapText="1"/>
    </xf>
    <xf numFmtId="4" fontId="11" fillId="3" borderId="271" xfId="30" applyNumberFormat="1" applyFont="1" applyFill="1" applyBorder="1" applyAlignment="1">
      <alignment horizontal="center" vertical="center" wrapText="1"/>
    </xf>
    <xf numFmtId="4" fontId="11" fillId="3" borderId="222" xfId="30" applyNumberFormat="1" applyFont="1" applyFill="1" applyBorder="1" applyAlignment="1">
      <alignment horizontal="center" vertical="center" wrapText="1"/>
    </xf>
    <xf numFmtId="4" fontId="11" fillId="3" borderId="211" xfId="30" applyNumberFormat="1" applyFont="1" applyFill="1" applyBorder="1" applyAlignment="1">
      <alignment horizontal="center" vertical="center" wrapText="1"/>
    </xf>
    <xf numFmtId="0" fontId="11" fillId="3" borderId="270" xfId="13" applyFont="1" applyFill="1" applyBorder="1" applyAlignment="1">
      <alignment horizontal="center" vertical="center" wrapText="1"/>
    </xf>
    <xf numFmtId="0" fontId="11" fillId="3" borderId="268" xfId="13" applyFont="1" applyFill="1" applyBorder="1" applyAlignment="1">
      <alignment horizontal="center" vertical="center" wrapText="1"/>
    </xf>
    <xf numFmtId="0" fontId="11" fillId="3" borderId="269" xfId="13" applyFont="1" applyFill="1" applyBorder="1" applyAlignment="1">
      <alignment horizontal="center" vertical="center" wrapText="1"/>
    </xf>
    <xf numFmtId="4" fontId="11" fillId="3" borderId="271" xfId="7" applyNumberFormat="1" applyFont="1" applyFill="1" applyBorder="1" applyAlignment="1">
      <alignment horizontal="center" vertical="center" wrapText="1"/>
    </xf>
    <xf numFmtId="4" fontId="11" fillId="3" borderId="222" xfId="7" applyNumberFormat="1" applyFont="1" applyFill="1" applyBorder="1" applyAlignment="1">
      <alignment horizontal="center" vertical="center"/>
    </xf>
    <xf numFmtId="4" fontId="11" fillId="3" borderId="211" xfId="7" applyNumberFormat="1" applyFont="1" applyFill="1" applyBorder="1" applyAlignment="1">
      <alignment horizontal="center" vertical="center"/>
    </xf>
    <xf numFmtId="4" fontId="11" fillId="3" borderId="271" xfId="7" applyNumberFormat="1" applyFont="1" applyFill="1" applyBorder="1" applyAlignment="1">
      <alignment horizontal="center" vertical="center"/>
    </xf>
    <xf numFmtId="0" fontId="11" fillId="3" borderId="222" xfId="7" applyFont="1" applyFill="1" applyBorder="1" applyAlignment="1">
      <alignment horizontal="center" vertical="center" wrapText="1"/>
    </xf>
    <xf numFmtId="0" fontId="11" fillId="3" borderId="211" xfId="7" applyFont="1" applyFill="1" applyBorder="1" applyAlignment="1">
      <alignment horizontal="center" vertical="center" wrapText="1"/>
    </xf>
    <xf numFmtId="0" fontId="11" fillId="3" borderId="271" xfId="7" applyFont="1" applyFill="1" applyBorder="1" applyAlignment="1">
      <alignment horizontal="center" vertical="center"/>
    </xf>
    <xf numFmtId="4" fontId="8" fillId="46" borderId="186" xfId="7" applyNumberFormat="1" applyFont="1" applyFill="1" applyBorder="1" applyAlignment="1">
      <alignment horizontal="center" vertical="center" wrapText="1"/>
    </xf>
    <xf numFmtId="0" fontId="11" fillId="3" borderId="222" xfId="13" applyFont="1" applyFill="1" applyBorder="1" applyAlignment="1">
      <alignment horizontal="center" vertical="center" wrapText="1"/>
    </xf>
    <xf numFmtId="0" fontId="11" fillId="3" borderId="70" xfId="13" applyFont="1" applyFill="1" applyBorder="1" applyAlignment="1">
      <alignment horizontal="center" vertical="center" wrapText="1"/>
    </xf>
    <xf numFmtId="4" fontId="11" fillId="3" borderId="122" xfId="7" applyNumberFormat="1" applyFont="1" applyFill="1" applyBorder="1" applyAlignment="1">
      <alignment horizontal="center" vertical="center" wrapText="1"/>
    </xf>
    <xf numFmtId="4" fontId="8" fillId="46" borderId="189" xfId="7" applyNumberFormat="1" applyFont="1" applyFill="1" applyBorder="1" applyAlignment="1">
      <alignment horizontal="center" vertical="center" wrapText="1"/>
    </xf>
    <xf numFmtId="0" fontId="21" fillId="0" borderId="102" xfId="3" applyFont="1" applyBorder="1" applyAlignment="1">
      <alignment horizontal="center" vertical="center"/>
    </xf>
    <xf numFmtId="0" fontId="3" fillId="0" borderId="102" xfId="3" applyBorder="1" applyAlignment="1">
      <alignment horizontal="center" vertical="center"/>
    </xf>
    <xf numFmtId="0" fontId="7" fillId="11" borderId="50" xfId="3" applyFont="1" applyFill="1" applyBorder="1" applyAlignment="1">
      <alignment horizontal="center" vertical="center"/>
    </xf>
    <xf numFmtId="0" fontId="7" fillId="11" borderId="51" xfId="3" applyFont="1" applyFill="1" applyBorder="1" applyAlignment="1">
      <alignment horizontal="center" vertical="center"/>
    </xf>
    <xf numFmtId="0" fontId="7" fillId="11" borderId="52" xfId="3" applyFont="1" applyFill="1" applyBorder="1" applyAlignment="1">
      <alignment horizontal="center" vertical="center"/>
    </xf>
    <xf numFmtId="0" fontId="7" fillId="11" borderId="53" xfId="3" applyFont="1" applyFill="1" applyBorder="1" applyAlignment="1">
      <alignment horizontal="center" vertical="center"/>
    </xf>
    <xf numFmtId="0" fontId="27" fillId="0" borderId="16" xfId="3" applyFont="1" applyBorder="1"/>
    <xf numFmtId="0" fontId="27" fillId="0" borderId="0" xfId="3" applyFont="1"/>
    <xf numFmtId="0" fontId="11" fillId="7" borderId="102" xfId="3" applyFont="1" applyFill="1" applyBorder="1" applyAlignment="1">
      <alignment horizontal="center" vertical="center"/>
    </xf>
    <xf numFmtId="0" fontId="3" fillId="0" borderId="0" xfId="1" applyFont="1" applyAlignment="1">
      <alignment horizontal="justify" vertical="center"/>
    </xf>
    <xf numFmtId="0" fontId="10" fillId="0" borderId="0" xfId="1" applyFont="1" applyAlignment="1">
      <alignment horizontal="justify" vertical="center"/>
    </xf>
    <xf numFmtId="0" fontId="21" fillId="0" borderId="0" xfId="3" applyFont="1" applyAlignment="1">
      <alignment horizontal="center" vertical="center"/>
    </xf>
    <xf numFmtId="0" fontId="10" fillId="4" borderId="0" xfId="3" applyFont="1" applyFill="1" applyAlignment="1">
      <alignment horizontal="left" vertical="center" wrapText="1"/>
    </xf>
    <xf numFmtId="0" fontId="19" fillId="5" borderId="0" xfId="1" applyFont="1" applyFill="1" applyAlignment="1">
      <alignment horizontal="center" vertical="center"/>
    </xf>
    <xf numFmtId="0" fontId="18" fillId="4" borderId="0" xfId="0" applyFont="1" applyFill="1" applyAlignment="1">
      <alignment horizontal="justify" wrapText="1"/>
    </xf>
    <xf numFmtId="0" fontId="22" fillId="0" borderId="224" xfId="3" applyFont="1" applyBorder="1" applyAlignment="1">
      <alignment horizontal="center"/>
    </xf>
    <xf numFmtId="0" fontId="22" fillId="0" borderId="272" xfId="3" applyFont="1" applyBorder="1" applyAlignment="1">
      <alignment horizontal="center"/>
    </xf>
    <xf numFmtId="0" fontId="22" fillId="0" borderId="30" xfId="3" applyFont="1" applyBorder="1" applyAlignment="1">
      <alignment horizontal="center"/>
    </xf>
    <xf numFmtId="0" fontId="9" fillId="0" borderId="222" xfId="3" applyFont="1" applyBorder="1" applyAlignment="1">
      <alignment horizontal="center"/>
    </xf>
    <xf numFmtId="0" fontId="9" fillId="0" borderId="185" xfId="3" applyFont="1" applyBorder="1" applyAlignment="1">
      <alignment horizontal="center"/>
    </xf>
    <xf numFmtId="0" fontId="9" fillId="0" borderId="211" xfId="3" applyFont="1" applyBorder="1" applyAlignment="1">
      <alignment horizontal="center"/>
    </xf>
    <xf numFmtId="0" fontId="9" fillId="0" borderId="0" xfId="3" applyFont="1" applyAlignment="1">
      <alignment horizontal="justify" vertical="center"/>
    </xf>
    <xf numFmtId="0" fontId="87" fillId="0" borderId="0" xfId="3" applyFont="1" applyAlignment="1">
      <alignment horizontal="justify" vertical="center" wrapText="1"/>
    </xf>
    <xf numFmtId="0" fontId="8" fillId="3" borderId="128" xfId="3" applyFont="1" applyFill="1" applyBorder="1" applyAlignment="1">
      <alignment horizontal="center" vertical="center" wrapText="1"/>
    </xf>
    <xf numFmtId="0" fontId="8" fillId="3" borderId="30" xfId="3" applyFont="1" applyFill="1" applyBorder="1" applyAlignment="1">
      <alignment horizontal="center" vertical="center"/>
    </xf>
    <xf numFmtId="0" fontId="8" fillId="3" borderId="273" xfId="3" applyFont="1" applyFill="1" applyBorder="1" applyAlignment="1">
      <alignment horizontal="center" vertical="center"/>
    </xf>
    <xf numFmtId="0" fontId="8" fillId="3" borderId="165" xfId="3" applyFont="1" applyFill="1" applyBorder="1" applyAlignment="1">
      <alignment horizontal="center" vertical="center"/>
    </xf>
    <xf numFmtId="0" fontId="8" fillId="3" borderId="129" xfId="3" applyFont="1" applyFill="1" applyBorder="1" applyAlignment="1">
      <alignment horizontal="center" vertical="center" wrapText="1"/>
    </xf>
    <xf numFmtId="0" fontId="8" fillId="3" borderId="211" xfId="3" applyFont="1" applyFill="1" applyBorder="1" applyAlignment="1">
      <alignment horizontal="center" vertical="center"/>
    </xf>
    <xf numFmtId="0" fontId="8" fillId="3" borderId="211" xfId="3" applyFont="1" applyFill="1" applyBorder="1" applyAlignment="1">
      <alignment horizontal="center" vertical="center" wrapText="1"/>
    </xf>
    <xf numFmtId="0" fontId="8" fillId="3" borderId="130" xfId="3" applyFont="1" applyFill="1" applyBorder="1" applyAlignment="1">
      <alignment horizontal="center" vertical="center"/>
    </xf>
    <xf numFmtId="0" fontId="8" fillId="3" borderId="161" xfId="3" applyFont="1" applyFill="1" applyBorder="1" applyAlignment="1">
      <alignment horizontal="center" vertical="center"/>
    </xf>
    <xf numFmtId="164" fontId="9" fillId="0" borderId="222" xfId="3" applyNumberFormat="1" applyFont="1" applyBorder="1" applyAlignment="1">
      <alignment horizontal="center"/>
    </xf>
    <xf numFmtId="164" fontId="9" fillId="0" borderId="185" xfId="3" applyNumberFormat="1" applyFont="1" applyBorder="1" applyAlignment="1">
      <alignment horizontal="center"/>
    </xf>
    <xf numFmtId="164" fontId="9" fillId="0" borderId="211" xfId="3" applyNumberFormat="1" applyFont="1" applyBorder="1" applyAlignment="1">
      <alignment horizontal="center"/>
    </xf>
    <xf numFmtId="2" fontId="9" fillId="0" borderId="225" xfId="3" applyNumberFormat="1" applyFont="1" applyBorder="1" applyAlignment="1">
      <alignment horizontal="center" vertical="center"/>
    </xf>
    <xf numFmtId="2" fontId="9" fillId="0" borderId="46" xfId="3" applyNumberFormat="1" applyFont="1" applyBorder="1" applyAlignment="1">
      <alignment horizontal="center" vertical="center"/>
    </xf>
    <xf numFmtId="2" fontId="9" fillId="0" borderId="161" xfId="3" applyNumberFormat="1" applyFont="1" applyBorder="1" applyAlignment="1">
      <alignment horizontal="center" vertical="center"/>
    </xf>
    <xf numFmtId="2" fontId="9" fillId="0" borderId="71" xfId="3" applyNumberFormat="1" applyFont="1" applyBorder="1" applyAlignment="1">
      <alignment horizontal="center" vertical="center"/>
    </xf>
    <xf numFmtId="0" fontId="22" fillId="0" borderId="69" xfId="3" applyFont="1" applyBorder="1" applyAlignment="1">
      <alignment horizontal="center"/>
    </xf>
    <xf numFmtId="0" fontId="9" fillId="0" borderId="70" xfId="3" applyFont="1" applyBorder="1" applyAlignment="1">
      <alignment horizontal="center"/>
    </xf>
    <xf numFmtId="164" fontId="9" fillId="0" borderId="70" xfId="3" applyNumberFormat="1" applyFont="1" applyBorder="1" applyAlignment="1">
      <alignment horizontal="center"/>
    </xf>
    <xf numFmtId="2" fontId="9" fillId="0" borderId="118" xfId="3" applyNumberFormat="1" applyFont="1" applyBorder="1" applyAlignment="1">
      <alignment horizontal="center" vertical="center"/>
    </xf>
    <xf numFmtId="2" fontId="9" fillId="0" borderId="133" xfId="3" applyNumberFormat="1" applyFont="1" applyBorder="1" applyAlignment="1">
      <alignment horizontal="center" vertical="center"/>
    </xf>
    <xf numFmtId="2" fontId="9" fillId="0" borderId="157" xfId="3" applyNumberFormat="1" applyFont="1" applyBorder="1" applyAlignment="1">
      <alignment horizontal="center" vertical="center"/>
    </xf>
    <xf numFmtId="0" fontId="8" fillId="3" borderId="166" xfId="3" applyFont="1" applyFill="1" applyBorder="1" applyAlignment="1">
      <alignment horizontal="center" vertical="center"/>
    </xf>
    <xf numFmtId="0" fontId="8" fillId="3" borderId="167" xfId="3" applyFont="1" applyFill="1" applyBorder="1" applyAlignment="1">
      <alignment horizontal="center" vertical="center"/>
    </xf>
    <xf numFmtId="0" fontId="8" fillId="3" borderId="163" xfId="3" applyFont="1" applyFill="1" applyBorder="1" applyAlignment="1">
      <alignment horizontal="center" vertical="center"/>
    </xf>
    <xf numFmtId="0" fontId="8" fillId="3" borderId="118" xfId="3" applyFont="1" applyFill="1" applyBorder="1" applyAlignment="1">
      <alignment horizontal="center" vertical="center"/>
    </xf>
    <xf numFmtId="0" fontId="8" fillId="3" borderId="157" xfId="3" applyFont="1" applyFill="1" applyBorder="1" applyAlignment="1">
      <alignment horizontal="center" vertical="center"/>
    </xf>
    <xf numFmtId="0" fontId="8" fillId="3" borderId="118" xfId="3" applyFont="1" applyFill="1" applyBorder="1" applyAlignment="1">
      <alignment horizontal="center" vertical="center" wrapText="1"/>
    </xf>
    <xf numFmtId="0" fontId="8" fillId="3" borderId="157" xfId="3" applyFont="1" applyFill="1" applyBorder="1" applyAlignment="1">
      <alignment horizontal="center" vertical="center" wrapText="1"/>
    </xf>
    <xf numFmtId="0" fontId="22" fillId="0" borderId="118" xfId="3" applyFont="1" applyBorder="1" applyAlignment="1">
      <alignment horizontal="center" vertical="center"/>
    </xf>
    <xf numFmtId="0" fontId="22" fillId="0" borderId="133" xfId="3" applyFont="1" applyBorder="1" applyAlignment="1">
      <alignment horizontal="center" vertical="center"/>
    </xf>
    <xf numFmtId="0" fontId="22" fillId="0" borderId="157" xfId="3" applyFont="1" applyBorder="1" applyAlignment="1">
      <alignment horizontal="center" vertical="center"/>
    </xf>
    <xf numFmtId="0" fontId="9" fillId="0" borderId="118" xfId="3" applyFont="1" applyBorder="1" applyAlignment="1">
      <alignment horizontal="center" vertical="center"/>
    </xf>
    <xf numFmtId="0" fontId="9" fillId="0" borderId="133" xfId="3" applyFont="1" applyBorder="1" applyAlignment="1">
      <alignment horizontal="center" vertical="center"/>
    </xf>
    <xf numFmtId="0" fontId="9" fillId="0" borderId="157" xfId="3" applyFont="1" applyBorder="1" applyAlignment="1">
      <alignment horizontal="center" vertical="center"/>
    </xf>
    <xf numFmtId="164" fontId="9" fillId="0" borderId="118" xfId="3" applyNumberFormat="1" applyFont="1" applyBorder="1" applyAlignment="1">
      <alignment horizontal="center" vertical="center"/>
    </xf>
    <xf numFmtId="164" fontId="9" fillId="0" borderId="133" xfId="3" applyNumberFormat="1" applyFont="1" applyBorder="1" applyAlignment="1">
      <alignment horizontal="center" vertical="center"/>
    </xf>
    <xf numFmtId="164" fontId="9" fillId="0" borderId="157" xfId="3" applyNumberFormat="1" applyFont="1" applyBorder="1" applyAlignment="1">
      <alignment horizontal="center" vertical="center"/>
    </xf>
    <xf numFmtId="164" fontId="9" fillId="0" borderId="168" xfId="3" applyNumberFormat="1" applyFont="1" applyBorder="1" applyAlignment="1">
      <alignment horizontal="center" vertical="center"/>
    </xf>
    <xf numFmtId="0" fontId="7" fillId="11" borderId="159" xfId="3" applyFont="1" applyFill="1" applyBorder="1" applyAlignment="1">
      <alignment horizontal="center" vertical="center"/>
    </xf>
    <xf numFmtId="0" fontId="10" fillId="4" borderId="123" xfId="0" applyFont="1" applyFill="1" applyBorder="1" applyAlignment="1">
      <alignment horizontal="center" vertical="center" wrapText="1"/>
    </xf>
    <xf numFmtId="0" fontId="10" fillId="4" borderId="119" xfId="0" applyFont="1" applyFill="1" applyBorder="1" applyAlignment="1">
      <alignment horizontal="center" vertical="center" wrapText="1"/>
    </xf>
    <xf numFmtId="0" fontId="10" fillId="4" borderId="122" xfId="0" applyFont="1" applyFill="1" applyBorder="1" applyAlignment="1">
      <alignment horizontal="center" vertical="center" wrapText="1"/>
    </xf>
    <xf numFmtId="0" fontId="11" fillId="4" borderId="115" xfId="0" applyFont="1" applyFill="1" applyBorder="1" applyAlignment="1">
      <alignment horizontal="center" vertical="center"/>
    </xf>
    <xf numFmtId="0" fontId="11" fillId="4" borderId="116" xfId="0" applyFont="1" applyFill="1" applyBorder="1" applyAlignment="1">
      <alignment horizontal="center" vertical="center"/>
    </xf>
    <xf numFmtId="0" fontId="11" fillId="4" borderId="117" xfId="0" applyFont="1" applyFill="1" applyBorder="1" applyAlignment="1">
      <alignment horizontal="center" vertical="center"/>
    </xf>
    <xf numFmtId="0" fontId="10" fillId="4" borderId="125" xfId="0" applyFont="1" applyFill="1" applyBorder="1" applyAlignment="1">
      <alignment horizontal="center" vertical="center"/>
    </xf>
    <xf numFmtId="0" fontId="10" fillId="4" borderId="116" xfId="0" applyFont="1" applyFill="1" applyBorder="1" applyAlignment="1">
      <alignment horizontal="center" vertical="center"/>
    </xf>
    <xf numFmtId="0" fontId="10" fillId="4" borderId="124" xfId="0" applyFont="1" applyFill="1" applyBorder="1" applyAlignment="1">
      <alignment horizontal="center" vertical="center"/>
    </xf>
    <xf numFmtId="0" fontId="10" fillId="0" borderId="115" xfId="0" applyFont="1" applyBorder="1" applyAlignment="1">
      <alignment horizontal="center" vertical="center"/>
    </xf>
    <xf numFmtId="0" fontId="10" fillId="0" borderId="116" xfId="0" applyFont="1" applyBorder="1" applyAlignment="1">
      <alignment horizontal="center" vertical="center"/>
    </xf>
    <xf numFmtId="0" fontId="10" fillId="0" borderId="124" xfId="0" applyFont="1" applyBorder="1" applyAlignment="1">
      <alignment horizontal="center" vertical="center"/>
    </xf>
    <xf numFmtId="0" fontId="10" fillId="0" borderId="16" xfId="0" applyFont="1" applyBorder="1" applyAlignment="1">
      <alignment horizontal="center" vertical="center"/>
    </xf>
    <xf numFmtId="0" fontId="10" fillId="0" borderId="0" xfId="0" applyFont="1" applyAlignment="1">
      <alignment horizontal="center" vertical="center"/>
    </xf>
    <xf numFmtId="0" fontId="10" fillId="0" borderId="16" xfId="0" applyFont="1" applyBorder="1" applyAlignment="1">
      <alignment horizontal="left" vertical="center"/>
    </xf>
    <xf numFmtId="0" fontId="10" fillId="0" borderId="0" xfId="0" applyFont="1" applyAlignment="1">
      <alignment horizontal="left" vertical="center"/>
    </xf>
    <xf numFmtId="0" fontId="10" fillId="0" borderId="123" xfId="0" applyFont="1" applyBorder="1" applyAlignment="1">
      <alignment horizontal="center" vertical="center"/>
    </xf>
    <xf numFmtId="0" fontId="10" fillId="0" borderId="119" xfId="0" applyFont="1" applyBorder="1" applyAlignment="1">
      <alignment horizontal="center" vertical="center"/>
    </xf>
    <xf numFmtId="0" fontId="10" fillId="0" borderId="126" xfId="0" applyFont="1" applyBorder="1" applyAlignment="1">
      <alignment horizontal="center" vertical="center"/>
    </xf>
    <xf numFmtId="0" fontId="10" fillId="0" borderId="48" xfId="0" applyFont="1" applyBorder="1" applyAlignment="1">
      <alignment horizontal="center" vertical="center"/>
    </xf>
    <xf numFmtId="0" fontId="10" fillId="0" borderId="16" xfId="0" applyFont="1" applyBorder="1" applyAlignment="1">
      <alignment horizontal="center" vertical="center" wrapText="1"/>
    </xf>
    <xf numFmtId="0" fontId="10" fillId="0" borderId="0" xfId="0" applyFont="1" applyAlignment="1">
      <alignment horizontal="center" vertical="center" wrapText="1"/>
    </xf>
    <xf numFmtId="0" fontId="10" fillId="0" borderId="24" xfId="0" applyFont="1" applyBorder="1" applyAlignment="1">
      <alignment horizontal="center" vertical="center"/>
    </xf>
    <xf numFmtId="0" fontId="10" fillId="0" borderId="56" xfId="0" applyFont="1" applyBorder="1" applyAlignment="1">
      <alignment horizontal="center" vertical="center"/>
    </xf>
    <xf numFmtId="0" fontId="10" fillId="15" borderId="24" xfId="0" applyFont="1" applyFill="1" applyBorder="1" applyAlignment="1">
      <alignment horizontal="center" vertical="center"/>
    </xf>
    <xf numFmtId="0" fontId="10" fillId="15" borderId="56" xfId="0" applyFont="1" applyFill="1" applyBorder="1" applyAlignment="1">
      <alignment horizontal="center" vertical="center"/>
    </xf>
    <xf numFmtId="0" fontId="11" fillId="4" borderId="39" xfId="0" applyFont="1" applyFill="1" applyBorder="1" applyAlignment="1" applyProtection="1">
      <alignment horizontal="center" vertical="center" wrapText="1"/>
      <protection hidden="1"/>
    </xf>
    <xf numFmtId="0" fontId="11" fillId="4" borderId="133" xfId="0" applyFont="1" applyFill="1" applyBorder="1" applyAlignment="1" applyProtection="1">
      <alignment horizontal="center" vertical="center" wrapText="1"/>
      <protection hidden="1"/>
    </xf>
    <xf numFmtId="0" fontId="11" fillId="4" borderId="134" xfId="0" applyFont="1" applyFill="1" applyBorder="1" applyAlignment="1" applyProtection="1">
      <alignment horizontal="center" vertical="center" wrapText="1"/>
      <protection hidden="1"/>
    </xf>
    <xf numFmtId="0" fontId="11" fillId="7" borderId="219" xfId="0" applyFont="1" applyFill="1" applyBorder="1" applyAlignment="1" applyProtection="1">
      <alignment horizontal="center" vertical="center" wrapText="1"/>
      <protection hidden="1"/>
    </xf>
    <xf numFmtId="0" fontId="11" fillId="7" borderId="158" xfId="0" applyFont="1" applyFill="1" applyBorder="1" applyAlignment="1" applyProtection="1">
      <alignment horizontal="center" vertical="center" wrapText="1"/>
      <protection hidden="1"/>
    </xf>
    <xf numFmtId="0" fontId="11" fillId="7" borderId="238" xfId="0" applyFont="1" applyFill="1" applyBorder="1" applyAlignment="1" applyProtection="1">
      <alignment horizontal="center" vertical="center" wrapText="1"/>
      <protection hidden="1"/>
    </xf>
    <xf numFmtId="0" fontId="18" fillId="7" borderId="129" xfId="0" applyFont="1" applyFill="1" applyBorder="1" applyAlignment="1">
      <alignment horizontal="center" vertical="center"/>
    </xf>
    <xf numFmtId="0" fontId="18" fillId="8" borderId="87" xfId="0" applyFont="1" applyFill="1" applyBorder="1" applyAlignment="1">
      <alignment horizontal="justify" vertical="center"/>
    </xf>
    <xf numFmtId="0" fontId="18" fillId="8" borderId="88" xfId="0" applyFont="1" applyFill="1" applyBorder="1" applyAlignment="1">
      <alignment horizontal="justify" vertical="center"/>
    </xf>
    <xf numFmtId="0" fontId="18" fillId="8" borderId="89" xfId="0" applyFont="1" applyFill="1" applyBorder="1" applyAlignment="1">
      <alignment horizontal="justify" vertical="center"/>
    </xf>
    <xf numFmtId="0" fontId="10" fillId="0" borderId="232" xfId="15" applyFont="1" applyBorder="1" applyAlignment="1">
      <alignment horizontal="justify" vertical="center" wrapText="1"/>
    </xf>
    <xf numFmtId="0" fontId="10" fillId="0" borderId="56" xfId="15" applyFont="1" applyBorder="1" applyAlignment="1">
      <alignment horizontal="justify" vertical="center" wrapText="1"/>
    </xf>
    <xf numFmtId="0" fontId="10" fillId="0" borderId="57" xfId="15" applyFont="1" applyBorder="1" applyAlignment="1">
      <alignment horizontal="justify" vertical="center" wrapText="1"/>
    </xf>
    <xf numFmtId="0" fontId="10" fillId="0" borderId="270" xfId="15" applyFont="1" applyBorder="1" applyAlignment="1">
      <alignment horizontal="justify" vertical="center" wrapText="1"/>
    </xf>
    <xf numFmtId="0" fontId="10" fillId="0" borderId="268" xfId="15" applyFont="1" applyBorder="1" applyAlignment="1">
      <alignment horizontal="justify" vertical="center" wrapText="1"/>
    </xf>
    <xf numFmtId="0" fontId="10" fillId="0" borderId="269" xfId="15" applyFont="1" applyBorder="1" applyAlignment="1">
      <alignment horizontal="justify" vertical="center" wrapText="1"/>
    </xf>
    <xf numFmtId="0" fontId="10" fillId="0" borderId="38" xfId="15" applyFont="1" applyBorder="1" applyAlignment="1">
      <alignment horizontal="justify" vertical="center" wrapText="1"/>
    </xf>
    <xf numFmtId="0" fontId="10" fillId="0" borderId="231" xfId="15" applyFont="1" applyBorder="1" applyAlignment="1">
      <alignment horizontal="justify" vertical="center" wrapText="1"/>
    </xf>
    <xf numFmtId="0" fontId="10" fillId="0" borderId="227" xfId="15" applyFont="1" applyBorder="1" applyAlignment="1">
      <alignment horizontal="justify" vertical="center" wrapText="1"/>
    </xf>
    <xf numFmtId="0" fontId="10" fillId="0" borderId="125" xfId="15" applyFont="1" applyBorder="1" applyAlignment="1">
      <alignment horizontal="justify" vertical="center" wrapText="1"/>
    </xf>
    <xf numFmtId="0" fontId="10" fillId="0" borderId="116" xfId="15" applyFont="1" applyBorder="1" applyAlignment="1">
      <alignment horizontal="justify" vertical="center" wrapText="1"/>
    </xf>
    <xf numFmtId="0" fontId="10" fillId="0" borderId="117" xfId="15" applyFont="1" applyBorder="1" applyAlignment="1">
      <alignment horizontal="justify" vertical="center" wrapText="1"/>
    </xf>
    <xf numFmtId="0" fontId="10" fillId="0" borderId="47" xfId="15" applyFont="1" applyBorder="1" applyAlignment="1">
      <alignment horizontal="justify" vertical="center" wrapText="1"/>
    </xf>
    <xf numFmtId="0" fontId="10" fillId="0" borderId="12" xfId="15" applyFont="1" applyBorder="1" applyAlignment="1">
      <alignment horizontal="justify" vertical="center" wrapText="1"/>
    </xf>
    <xf numFmtId="0" fontId="10" fillId="0" borderId="13" xfId="15" applyFont="1" applyBorder="1" applyAlignment="1">
      <alignment horizontal="justify" vertical="center" wrapText="1"/>
    </xf>
    <xf numFmtId="0" fontId="18" fillId="7" borderId="136" xfId="0" applyFont="1" applyFill="1" applyBorder="1" applyAlignment="1">
      <alignment horizontal="center" vertical="center"/>
    </xf>
    <xf numFmtId="0" fontId="10" fillId="0" borderId="81" xfId="15" applyFont="1" applyBorder="1" applyAlignment="1">
      <alignment horizontal="justify" vertical="center" wrapText="1"/>
    </xf>
    <xf numFmtId="0" fontId="10" fillId="0" borderId="48" xfId="15" applyFont="1" applyBorder="1" applyAlignment="1">
      <alignment horizontal="justify" vertical="center" wrapText="1"/>
    </xf>
    <xf numFmtId="0" fontId="10" fillId="0" borderId="41" xfId="15" applyFont="1" applyBorder="1" applyAlignment="1">
      <alignment horizontal="justify" vertical="center" wrapText="1"/>
    </xf>
    <xf numFmtId="0" fontId="10" fillId="0" borderId="19" xfId="15" applyFont="1" applyBorder="1" applyAlignment="1">
      <alignment horizontal="justify" vertical="center" wrapText="1"/>
    </xf>
    <xf numFmtId="0" fontId="10" fillId="0" borderId="20" xfId="15" applyFont="1" applyBorder="1" applyAlignment="1">
      <alignment horizontal="justify" vertical="center" wrapText="1"/>
    </xf>
    <xf numFmtId="0" fontId="10" fillId="0" borderId="25" xfId="15" applyFont="1" applyBorder="1" applyAlignment="1">
      <alignment horizontal="justify" vertical="center" wrapText="1"/>
    </xf>
    <xf numFmtId="0" fontId="10" fillId="0" borderId="0" xfId="15" applyFont="1" applyAlignment="1">
      <alignment horizontal="justify" vertical="center" wrapText="1"/>
    </xf>
    <xf numFmtId="0" fontId="10" fillId="0" borderId="39" xfId="15" applyFont="1" applyBorder="1" applyAlignment="1">
      <alignment horizontal="justify" vertical="center" wrapText="1"/>
    </xf>
    <xf numFmtId="0" fontId="10" fillId="0" borderId="22" xfId="15" applyFont="1" applyBorder="1" applyAlignment="1">
      <alignment horizontal="justify" vertical="center" wrapText="1"/>
    </xf>
    <xf numFmtId="0" fontId="10" fillId="0" borderId="23" xfId="15" applyFont="1" applyBorder="1" applyAlignment="1">
      <alignment horizontal="justify" vertical="center" wrapText="1"/>
    </xf>
    <xf numFmtId="0" fontId="10" fillId="0" borderId="17" xfId="15" applyFont="1" applyBorder="1" applyAlignment="1">
      <alignment horizontal="justify" vertical="center" wrapText="1"/>
    </xf>
    <xf numFmtId="0" fontId="3" fillId="0" borderId="16" xfId="0" applyFont="1" applyBorder="1" applyAlignment="1">
      <alignment horizontal="center"/>
    </xf>
    <xf numFmtId="0" fontId="11" fillId="12" borderId="83" xfId="15" applyFont="1" applyFill="1" applyBorder="1" applyAlignment="1">
      <alignment horizontal="center" vertical="center" wrapText="1"/>
    </xf>
    <xf numFmtId="0" fontId="11" fillId="12" borderId="119" xfId="15" applyFont="1" applyFill="1" applyBorder="1" applyAlignment="1">
      <alignment horizontal="center" vertical="center" wrapText="1"/>
    </xf>
    <xf numFmtId="0" fontId="11" fillId="12" borderId="84" xfId="15" applyFont="1" applyFill="1" applyBorder="1" applyAlignment="1">
      <alignment horizontal="center" vertical="center" wrapText="1"/>
    </xf>
    <xf numFmtId="0" fontId="11" fillId="12" borderId="122" xfId="15" applyFont="1" applyFill="1" applyBorder="1" applyAlignment="1">
      <alignment horizontal="center" vertical="center" wrapText="1"/>
    </xf>
    <xf numFmtId="0" fontId="10" fillId="0" borderId="47" xfId="13" applyFont="1" applyBorder="1" applyAlignment="1">
      <alignment horizontal="left" vertical="center" wrapText="1"/>
    </xf>
    <xf numFmtId="0" fontId="10" fillId="0" borderId="13" xfId="13" applyFont="1" applyBorder="1" applyAlignment="1">
      <alignment horizontal="left" vertical="center" wrapText="1"/>
    </xf>
    <xf numFmtId="0" fontId="10" fillId="0" borderId="0" xfId="18" applyFont="1" applyAlignment="1">
      <alignment horizontal="justify" vertical="center" wrapText="1"/>
    </xf>
    <xf numFmtId="0" fontId="17" fillId="0" borderId="115" xfId="0" applyFont="1" applyBorder="1" applyAlignment="1">
      <alignment horizontal="center" vertical="center" wrapText="1"/>
    </xf>
    <xf numFmtId="0" fontId="17" fillId="0" borderId="116" xfId="0" applyFont="1" applyBorder="1" applyAlignment="1">
      <alignment horizontal="center" vertical="center" wrapText="1"/>
    </xf>
    <xf numFmtId="0" fontId="17" fillId="0" borderId="117" xfId="0" applyFont="1" applyBorder="1" applyAlignment="1">
      <alignment horizontal="center" vertical="center" wrapText="1"/>
    </xf>
    <xf numFmtId="0" fontId="17" fillId="0" borderId="11" xfId="0" applyFont="1" applyBorder="1" applyAlignment="1">
      <alignment horizontal="center" wrapText="1"/>
    </xf>
    <xf numFmtId="0" fontId="17" fillId="0" borderId="13" xfId="0" applyFont="1" applyBorder="1" applyAlignment="1">
      <alignment horizontal="center" wrapText="1"/>
    </xf>
    <xf numFmtId="0" fontId="17" fillId="0" borderId="47" xfId="0" applyFont="1" applyBorder="1" applyAlignment="1">
      <alignment horizontal="center" wrapText="1"/>
    </xf>
    <xf numFmtId="0" fontId="17" fillId="0" borderId="12" xfId="0" applyFont="1" applyBorder="1" applyAlignment="1">
      <alignment horizontal="center" wrapText="1"/>
    </xf>
    <xf numFmtId="0" fontId="18" fillId="12" borderId="11" xfId="0" applyFont="1" applyFill="1" applyBorder="1" applyAlignment="1">
      <alignment horizontal="center" vertical="center" wrapText="1"/>
    </xf>
    <xf numFmtId="0" fontId="18" fillId="12" borderId="12" xfId="0" applyFont="1" applyFill="1" applyBorder="1" applyAlignment="1">
      <alignment horizontal="center" vertical="center" wrapText="1"/>
    </xf>
    <xf numFmtId="0" fontId="18" fillId="12" borderId="13" xfId="0" applyFont="1" applyFill="1" applyBorder="1" applyAlignment="1">
      <alignment horizontal="center" vertical="center" wrapText="1"/>
    </xf>
    <xf numFmtId="0" fontId="17" fillId="0" borderId="0" xfId="3" applyFont="1" applyAlignment="1">
      <alignment horizontal="justify" vertical="center" wrapText="1"/>
    </xf>
    <xf numFmtId="169" fontId="32" fillId="0" borderId="0" xfId="15" applyNumberFormat="1" applyFont="1" applyAlignment="1">
      <alignment horizontal="left" vertical="center" wrapText="1"/>
    </xf>
    <xf numFmtId="0" fontId="11" fillId="13" borderId="5" xfId="15" applyFont="1" applyFill="1" applyBorder="1" applyAlignment="1">
      <alignment horizontal="center" vertical="center"/>
    </xf>
    <xf numFmtId="0" fontId="11" fillId="13" borderId="6" xfId="15" applyFont="1" applyFill="1" applyBorder="1" applyAlignment="1">
      <alignment horizontal="center" vertical="center"/>
    </xf>
    <xf numFmtId="0" fontId="11" fillId="13" borderId="7" xfId="15" applyFont="1" applyFill="1" applyBorder="1" applyAlignment="1">
      <alignment horizontal="center" vertical="center"/>
    </xf>
    <xf numFmtId="0" fontId="11" fillId="13" borderId="115" xfId="15" applyFont="1" applyFill="1" applyBorder="1" applyAlignment="1">
      <alignment horizontal="center" vertical="center"/>
    </xf>
    <xf numFmtId="0" fontId="11" fillId="13" borderId="116" xfId="15" applyFont="1" applyFill="1" applyBorder="1" applyAlignment="1">
      <alignment horizontal="center" vertical="center"/>
    </xf>
    <xf numFmtId="0" fontId="11" fillId="13" borderId="124" xfId="15" applyFont="1" applyFill="1" applyBorder="1" applyAlignment="1">
      <alignment horizontal="center" vertical="center"/>
    </xf>
    <xf numFmtId="0" fontId="10" fillId="0" borderId="125" xfId="13" applyFont="1" applyBorder="1" applyAlignment="1">
      <alignment horizontal="justify" vertical="center"/>
    </xf>
    <xf numFmtId="0" fontId="10" fillId="0" borderId="116" xfId="13" applyFont="1" applyBorder="1" applyAlignment="1">
      <alignment horizontal="justify" vertical="center"/>
    </xf>
    <xf numFmtId="0" fontId="10" fillId="0" borderId="117" xfId="13" applyFont="1" applyBorder="1" applyAlignment="1">
      <alignment horizontal="justify" vertical="center"/>
    </xf>
    <xf numFmtId="0" fontId="46" fillId="0" borderId="0" xfId="3" applyFont="1" applyAlignment="1">
      <alignment horizontal="center" vertical="top" wrapText="1"/>
    </xf>
    <xf numFmtId="0" fontId="11" fillId="12" borderId="5" xfId="15" applyFont="1" applyFill="1" applyBorder="1" applyAlignment="1">
      <alignment horizontal="center" vertical="center"/>
    </xf>
    <xf numFmtId="0" fontId="11" fillId="12" borderId="6" xfId="15" applyFont="1" applyFill="1" applyBorder="1" applyAlignment="1">
      <alignment horizontal="center" vertical="center"/>
    </xf>
    <xf numFmtId="0" fontId="11" fillId="12" borderId="141" xfId="15" applyFont="1" applyFill="1" applyBorder="1" applyAlignment="1">
      <alignment horizontal="center" vertical="center"/>
    </xf>
    <xf numFmtId="0" fontId="11" fillId="12" borderId="115" xfId="15" applyFont="1" applyFill="1" applyBorder="1" applyAlignment="1">
      <alignment horizontal="center" vertical="center"/>
    </xf>
    <xf numFmtId="0" fontId="11" fillId="12" borderId="116" xfId="15" applyFont="1" applyFill="1" applyBorder="1" applyAlignment="1">
      <alignment horizontal="center" vertical="center"/>
    </xf>
    <xf numFmtId="0" fontId="11" fillId="12" borderId="117" xfId="15" applyFont="1" applyFill="1" applyBorder="1" applyAlignment="1">
      <alignment horizontal="center" vertical="center"/>
    </xf>
    <xf numFmtId="0" fontId="11" fillId="12" borderId="82" xfId="15" applyFont="1" applyFill="1" applyBorder="1" applyAlignment="1">
      <alignment horizontal="center" vertical="center" wrapText="1"/>
    </xf>
    <xf numFmtId="0" fontId="11" fillId="12" borderId="123" xfId="15" applyFont="1" applyFill="1" applyBorder="1" applyAlignment="1">
      <alignment horizontal="center" vertical="center" wrapText="1"/>
    </xf>
    <xf numFmtId="0" fontId="11" fillId="12" borderId="128" xfId="15" applyFont="1" applyFill="1" applyBorder="1" applyAlignment="1">
      <alignment horizontal="center" vertical="center" wrapText="1"/>
    </xf>
    <xf numFmtId="0" fontId="11" fillId="12" borderId="129" xfId="15" applyFont="1" applyFill="1" applyBorder="1" applyAlignment="1">
      <alignment horizontal="center" vertical="center" wrapText="1"/>
    </xf>
    <xf numFmtId="0" fontId="11" fillId="12" borderId="30" xfId="15" applyFont="1" applyFill="1" applyBorder="1" applyAlignment="1">
      <alignment horizontal="center" vertical="center" wrapText="1"/>
    </xf>
    <xf numFmtId="0" fontId="11" fillId="12" borderId="3" xfId="15" applyFont="1" applyFill="1" applyBorder="1" applyAlignment="1">
      <alignment horizontal="center" vertical="center" wrapText="1"/>
    </xf>
    <xf numFmtId="0" fontId="11" fillId="12" borderId="140" xfId="15" applyFont="1" applyFill="1" applyBorder="1" applyAlignment="1">
      <alignment horizontal="center" vertical="center" wrapText="1"/>
    </xf>
    <xf numFmtId="0" fontId="11" fillId="12" borderId="22" xfId="15" applyFont="1" applyFill="1" applyBorder="1" applyAlignment="1">
      <alignment horizontal="center" vertical="center" wrapText="1"/>
    </xf>
    <xf numFmtId="0" fontId="11" fillId="12" borderId="139" xfId="15" applyFont="1" applyFill="1" applyBorder="1" applyAlignment="1">
      <alignment horizontal="center" vertical="center" wrapText="1"/>
    </xf>
    <xf numFmtId="0" fontId="11" fillId="12" borderId="81" xfId="15" applyFont="1" applyFill="1" applyBorder="1" applyAlignment="1">
      <alignment horizontal="center" vertical="center" wrapText="1"/>
    </xf>
    <xf numFmtId="0" fontId="11" fillId="12" borderId="56" xfId="15" applyFont="1" applyFill="1" applyBorder="1" applyAlignment="1">
      <alignment horizontal="center" vertical="center" wrapText="1"/>
    </xf>
    <xf numFmtId="0" fontId="11" fillId="12" borderId="57" xfId="15" applyFont="1" applyFill="1" applyBorder="1" applyAlignment="1">
      <alignment horizontal="center" vertical="center" wrapText="1"/>
    </xf>
    <xf numFmtId="0" fontId="10" fillId="0" borderId="125" xfId="13" applyFont="1" applyBorder="1" applyAlignment="1">
      <alignment horizontal="left" vertical="center" wrapText="1"/>
    </xf>
    <xf numFmtId="0" fontId="10" fillId="0" borderId="116" xfId="13" applyFont="1" applyBorder="1" applyAlignment="1">
      <alignment horizontal="left" vertical="center" wrapText="1"/>
    </xf>
    <xf numFmtId="0" fontId="17" fillId="0" borderId="116" xfId="0" applyFont="1" applyBorder="1" applyAlignment="1">
      <alignment horizontal="left" vertical="center" wrapText="1"/>
    </xf>
    <xf numFmtId="0" fontId="17" fillId="0" borderId="124" xfId="0" applyFont="1" applyBorder="1" applyAlignment="1">
      <alignment horizontal="left" vertical="center" wrapText="1"/>
    </xf>
    <xf numFmtId="0" fontId="10" fillId="0" borderId="12" xfId="13" applyFont="1" applyBorder="1" applyAlignment="1">
      <alignment horizontal="left" vertical="center" wrapText="1"/>
    </xf>
    <xf numFmtId="0" fontId="17" fillId="0" borderId="12" xfId="0" applyFont="1" applyBorder="1" applyAlignment="1">
      <alignment horizontal="left" vertical="center" wrapText="1"/>
    </xf>
    <xf numFmtId="0" fontId="17" fillId="0" borderId="15" xfId="0" applyFont="1" applyBorder="1" applyAlignment="1">
      <alignment horizontal="left" vertical="center" wrapText="1"/>
    </xf>
    <xf numFmtId="0" fontId="20" fillId="4" borderId="0" xfId="13" applyFont="1" applyFill="1" applyAlignment="1">
      <alignment horizontal="center" vertical="center" wrapText="1"/>
    </xf>
    <xf numFmtId="0" fontId="11" fillId="12" borderId="130" xfId="15" applyFont="1" applyFill="1" applyBorder="1" applyAlignment="1">
      <alignment horizontal="center" vertical="center" wrapText="1"/>
    </xf>
    <xf numFmtId="0" fontId="11" fillId="12" borderId="45" xfId="15" applyFont="1" applyFill="1" applyBorder="1" applyAlignment="1">
      <alignment horizontal="center" vertical="center" wrapText="1"/>
    </xf>
    <xf numFmtId="0" fontId="11" fillId="12" borderId="21" xfId="15" applyFont="1" applyFill="1" applyBorder="1" applyAlignment="1">
      <alignment horizontal="center" vertical="center" wrapText="1"/>
    </xf>
    <xf numFmtId="0" fontId="11" fillId="12" borderId="24" xfId="15" applyFont="1" applyFill="1" applyBorder="1" applyAlignment="1">
      <alignment horizontal="center" vertical="center" wrapText="1"/>
    </xf>
    <xf numFmtId="0" fontId="17" fillId="0" borderId="115" xfId="0" applyFont="1" applyBorder="1" applyAlignment="1">
      <alignment horizontal="center" wrapText="1"/>
    </xf>
    <xf numFmtId="0" fontId="17" fillId="0" borderId="117" xfId="0" applyFont="1" applyBorder="1" applyAlignment="1">
      <alignment horizontal="center" wrapText="1"/>
    </xf>
    <xf numFmtId="0" fontId="17" fillId="0" borderId="125" xfId="0" applyFont="1" applyBorder="1" applyAlignment="1">
      <alignment horizontal="center" wrapText="1"/>
    </xf>
    <xf numFmtId="0" fontId="17" fillId="0" borderId="116" xfId="0" applyFont="1" applyBorder="1" applyAlignment="1">
      <alignment horizontal="center" wrapText="1"/>
    </xf>
    <xf numFmtId="0" fontId="10" fillId="0" borderId="0" xfId="6" applyFont="1" applyAlignment="1">
      <alignment horizontal="center"/>
    </xf>
    <xf numFmtId="0" fontId="11" fillId="3" borderId="123" xfId="6" applyFont="1" applyFill="1" applyBorder="1" applyAlignment="1">
      <alignment horizontal="center" vertical="center"/>
    </xf>
    <xf numFmtId="0" fontId="11" fillId="3" borderId="271" xfId="6" applyFont="1" applyFill="1" applyBorder="1" applyAlignment="1">
      <alignment horizontal="center" vertical="center"/>
    </xf>
    <xf numFmtId="0" fontId="11" fillId="3" borderId="271" xfId="6" applyFont="1" applyFill="1" applyBorder="1" applyAlignment="1">
      <alignment horizontal="center" vertical="center" wrapText="1"/>
    </xf>
    <xf numFmtId="0" fontId="7" fillId="2" borderId="42" xfId="1" applyFont="1" applyFill="1" applyBorder="1" applyAlignment="1">
      <alignment horizontal="center" vertical="center" wrapText="1"/>
    </xf>
    <xf numFmtId="0" fontId="7" fillId="2" borderId="43" xfId="1" applyFont="1" applyFill="1" applyBorder="1" applyAlignment="1">
      <alignment horizontal="center" vertical="center" wrapText="1"/>
    </xf>
    <xf numFmtId="0" fontId="7" fillId="2" borderId="44" xfId="1" applyFont="1" applyFill="1" applyBorder="1" applyAlignment="1">
      <alignment horizontal="center" vertical="center" wrapText="1"/>
    </xf>
    <xf numFmtId="0" fontId="17" fillId="0" borderId="18" xfId="0" applyFont="1" applyBorder="1" applyAlignment="1">
      <alignment horizontal="justify" vertical="center" wrapText="1"/>
    </xf>
    <xf numFmtId="0" fontId="17" fillId="0" borderId="19" xfId="0" applyFont="1" applyBorder="1" applyAlignment="1">
      <alignment horizontal="justify" vertical="center" wrapText="1"/>
    </xf>
    <xf numFmtId="0" fontId="17" fillId="0" borderId="20" xfId="0" applyFont="1" applyBorder="1" applyAlignment="1">
      <alignment horizontal="justify" vertical="center" wrapText="1"/>
    </xf>
    <xf numFmtId="0" fontId="17" fillId="0" borderId="272" xfId="0" applyFont="1" applyBorder="1" applyAlignment="1">
      <alignment horizontal="justify" vertical="center" wrapText="1"/>
    </xf>
    <xf numFmtId="0" fontId="17" fillId="0" borderId="185" xfId="0" applyFont="1" applyBorder="1" applyAlignment="1">
      <alignment horizontal="justify" vertical="center" wrapText="1"/>
    </xf>
    <xf numFmtId="0" fontId="17" fillId="0" borderId="46" xfId="0" applyFont="1" applyBorder="1" applyAlignment="1">
      <alignment horizontal="justify" vertical="center" wrapText="1"/>
    </xf>
    <xf numFmtId="0" fontId="18" fillId="7" borderId="30" xfId="0" applyFont="1" applyFill="1" applyBorder="1" applyAlignment="1">
      <alignment horizontal="center" vertical="center"/>
    </xf>
    <xf numFmtId="0" fontId="18" fillId="7" borderId="236" xfId="0" applyFont="1" applyFill="1" applyBorder="1" applyAlignment="1">
      <alignment horizontal="center" vertical="center"/>
    </xf>
    <xf numFmtId="0" fontId="18" fillId="7" borderId="10" xfId="0" applyFont="1" applyFill="1" applyBorder="1" applyAlignment="1">
      <alignment horizontal="center" vertical="center"/>
    </xf>
    <xf numFmtId="0" fontId="18" fillId="7" borderId="80" xfId="0" applyFont="1" applyFill="1" applyBorder="1" applyAlignment="1">
      <alignment horizontal="center" vertical="center"/>
    </xf>
    <xf numFmtId="0" fontId="18" fillId="0" borderId="3" xfId="0" applyFont="1" applyBorder="1" applyAlignment="1">
      <alignment horizontal="center" vertical="center" wrapText="1"/>
    </xf>
    <xf numFmtId="0" fontId="18" fillId="0" borderId="361" xfId="0" applyFont="1" applyBorder="1" applyAlignment="1">
      <alignment horizontal="center" vertical="center" wrapText="1"/>
    </xf>
    <xf numFmtId="0" fontId="18" fillId="0" borderId="2" xfId="0" applyFont="1" applyBorder="1" applyAlignment="1">
      <alignment horizontal="center" vertical="center" wrapText="1"/>
    </xf>
    <xf numFmtId="0" fontId="17" fillId="0" borderId="2" xfId="0" applyFont="1" applyBorder="1" applyAlignment="1">
      <alignment horizontal="justify" vertical="center" wrapText="1"/>
    </xf>
    <xf numFmtId="0" fontId="10" fillId="0" borderId="2" xfId="0" applyFont="1" applyBorder="1" applyAlignment="1">
      <alignment horizontal="justify" vertical="center" wrapText="1"/>
    </xf>
    <xf numFmtId="0" fontId="17" fillId="0" borderId="29" xfId="0" applyFont="1" applyBorder="1" applyAlignment="1">
      <alignment horizontal="justify" vertical="center" wrapText="1"/>
    </xf>
    <xf numFmtId="0" fontId="17" fillId="0" borderId="4" xfId="0" applyFont="1" applyBorder="1" applyAlignment="1">
      <alignment horizontal="justify" vertical="center" wrapText="1"/>
    </xf>
    <xf numFmtId="0" fontId="17" fillId="0" borderId="91" xfId="0" applyFont="1" applyBorder="1" applyAlignment="1">
      <alignment horizontal="justify" vertical="center" wrapText="1"/>
    </xf>
    <xf numFmtId="0" fontId="18" fillId="7" borderId="32" xfId="0" applyFont="1" applyFill="1" applyBorder="1" applyAlignment="1">
      <alignment horizontal="center" vertical="center" wrapText="1"/>
    </xf>
    <xf numFmtId="0" fontId="18" fillId="7" borderId="33" xfId="0" applyFont="1" applyFill="1" applyBorder="1" applyAlignment="1">
      <alignment horizontal="center" vertical="center" wrapText="1"/>
    </xf>
    <xf numFmtId="0" fontId="18" fillId="7" borderId="34" xfId="0" applyFont="1" applyFill="1" applyBorder="1" applyAlignment="1">
      <alignment horizontal="center" vertical="center" wrapText="1"/>
    </xf>
    <xf numFmtId="0" fontId="18" fillId="7" borderId="330" xfId="0" applyFont="1" applyFill="1" applyBorder="1" applyAlignment="1">
      <alignment horizontal="center" vertical="center"/>
    </xf>
    <xf numFmtId="0" fontId="18" fillId="0" borderId="330" xfId="0" applyFont="1" applyBorder="1" applyAlignment="1">
      <alignment horizontal="center" vertical="center" wrapText="1"/>
    </xf>
    <xf numFmtId="0" fontId="17" fillId="0" borderId="55" xfId="0" applyFont="1" applyBorder="1" applyAlignment="1">
      <alignment horizontal="justify" vertical="center" wrapText="1"/>
    </xf>
    <xf numFmtId="0" fontId="9" fillId="0" borderId="18" xfId="15" applyFont="1" applyBorder="1" applyAlignment="1" applyProtection="1">
      <alignment horizontal="left" wrapText="1"/>
      <protection locked="0"/>
    </xf>
    <xf numFmtId="0" fontId="9" fillId="0" borderId="19" xfId="15" applyFont="1" applyBorder="1" applyAlignment="1" applyProtection="1">
      <alignment horizontal="left" wrapText="1"/>
      <protection locked="0"/>
    </xf>
    <xf numFmtId="0" fontId="9" fillId="0" borderId="20" xfId="15" applyFont="1" applyBorder="1" applyAlignment="1" applyProtection="1">
      <alignment horizontal="left" wrapText="1"/>
      <protection locked="0"/>
    </xf>
    <xf numFmtId="0" fontId="8" fillId="2" borderId="312" xfId="15" applyFont="1" applyFill="1" applyBorder="1" applyAlignment="1">
      <alignment horizontal="center" vertical="center"/>
    </xf>
    <xf numFmtId="0" fontId="8" fillId="2" borderId="317" xfId="15" applyFont="1" applyFill="1" applyBorder="1" applyAlignment="1">
      <alignment horizontal="center" vertical="center"/>
    </xf>
    <xf numFmtId="0" fontId="8" fillId="2" borderId="313" xfId="15" applyFont="1" applyFill="1" applyBorder="1" applyAlignment="1">
      <alignment horizontal="center" vertical="center" wrapText="1"/>
    </xf>
    <xf numFmtId="0" fontId="8" fillId="2" borderId="313" xfId="15" applyFont="1" applyFill="1" applyBorder="1" applyAlignment="1">
      <alignment horizontal="center" vertical="center"/>
    </xf>
    <xf numFmtId="0" fontId="8" fillId="2" borderId="316" xfId="15" applyFont="1" applyFill="1" applyBorder="1" applyAlignment="1">
      <alignment horizontal="center" vertical="center"/>
    </xf>
    <xf numFmtId="0" fontId="8" fillId="3" borderId="358" xfId="15" applyFont="1" applyFill="1" applyBorder="1" applyAlignment="1">
      <alignment horizontal="right" vertical="center" wrapText="1"/>
    </xf>
    <xf numFmtId="0" fontId="8" fillId="3" borderId="341" xfId="15" applyFont="1" applyFill="1" applyBorder="1" applyAlignment="1">
      <alignment horizontal="right" vertical="center" wrapText="1"/>
    </xf>
    <xf numFmtId="0" fontId="8" fillId="3" borderId="332" xfId="15" applyFont="1" applyFill="1" applyBorder="1" applyAlignment="1">
      <alignment horizontal="right" vertical="center" wrapText="1"/>
    </xf>
    <xf numFmtId="0" fontId="9" fillId="0" borderId="311" xfId="15" applyFont="1" applyBorder="1" applyAlignment="1" applyProtection="1">
      <alignment horizontal="left" wrapText="1"/>
      <protection locked="0"/>
    </xf>
    <xf numFmtId="0" fontId="9" fillId="0" borderId="0" xfId="15" applyFont="1" applyAlignment="1" applyProtection="1">
      <alignment horizontal="left" wrapText="1"/>
      <protection locked="0"/>
    </xf>
    <xf numFmtId="0" fontId="9" fillId="0" borderId="17" xfId="15" applyFont="1" applyBorder="1" applyAlignment="1" applyProtection="1">
      <alignment horizontal="left" wrapText="1"/>
      <protection locked="0"/>
    </xf>
    <xf numFmtId="0" fontId="22" fillId="0" borderId="248" xfId="33" quotePrefix="1" applyFont="1" applyBorder="1" applyAlignment="1">
      <alignment horizontal="justify" vertical="center" wrapText="1"/>
    </xf>
    <xf numFmtId="0" fontId="22" fillId="0" borderId="162" xfId="33" quotePrefix="1" applyFont="1" applyBorder="1" applyAlignment="1">
      <alignment horizontal="justify" vertical="center" wrapText="1"/>
    </xf>
    <xf numFmtId="0" fontId="7" fillId="9" borderId="309" xfId="33" quotePrefix="1" applyFont="1" applyFill="1" applyBorder="1" applyAlignment="1">
      <alignment horizontal="center" vertical="center"/>
    </xf>
    <xf numFmtId="0" fontId="7" fillId="9" borderId="308" xfId="33" quotePrefix="1" applyFont="1" applyFill="1" applyBorder="1" applyAlignment="1">
      <alignment horizontal="center" vertical="center"/>
    </xf>
    <xf numFmtId="0" fontId="7" fillId="9" borderId="310" xfId="33" quotePrefix="1" applyFont="1" applyFill="1" applyBorder="1" applyAlignment="1">
      <alignment horizontal="center" vertical="center"/>
    </xf>
    <xf numFmtId="0" fontId="137" fillId="2" borderId="252" xfId="33" quotePrefix="1" applyFont="1" applyFill="1" applyBorder="1" applyAlignment="1">
      <alignment horizontal="center" vertical="center" wrapText="1"/>
    </xf>
    <xf numFmtId="0" fontId="137" fillId="2" borderId="191" xfId="33" quotePrefix="1" applyFont="1" applyFill="1" applyBorder="1" applyAlignment="1">
      <alignment horizontal="center" vertical="center" wrapText="1"/>
    </xf>
    <xf numFmtId="0" fontId="137" fillId="2" borderId="194" xfId="33" quotePrefix="1" applyFont="1" applyFill="1" applyBorder="1" applyAlignment="1">
      <alignment horizontal="center" vertical="center" wrapText="1"/>
    </xf>
    <xf numFmtId="0" fontId="137" fillId="2" borderId="311" xfId="33" quotePrefix="1" applyFont="1" applyFill="1" applyBorder="1" applyAlignment="1">
      <alignment horizontal="center" vertical="center" wrapText="1"/>
    </xf>
    <xf numFmtId="0" fontId="137" fillId="2" borderId="0" xfId="33" quotePrefix="1" applyFont="1" applyFill="1" applyAlignment="1">
      <alignment horizontal="center" vertical="center" wrapText="1"/>
    </xf>
    <xf numFmtId="0" fontId="137" fillId="2" borderId="177" xfId="33" quotePrefix="1" applyFont="1" applyFill="1" applyBorder="1" applyAlignment="1">
      <alignment horizontal="center" vertical="center" wrapText="1"/>
    </xf>
    <xf numFmtId="0" fontId="137" fillId="2" borderId="248" xfId="33" quotePrefix="1" applyFont="1" applyFill="1" applyBorder="1" applyAlignment="1">
      <alignment horizontal="center" vertical="center" wrapText="1"/>
    </xf>
    <xf numFmtId="0" fontId="137" fillId="2" borderId="162" xfId="33" quotePrefix="1" applyFont="1" applyFill="1" applyBorder="1" applyAlignment="1">
      <alignment horizontal="center" vertical="center" wrapText="1"/>
    </xf>
    <xf numFmtId="0" fontId="137" fillId="2" borderId="200" xfId="33" quotePrefix="1" applyFont="1" applyFill="1" applyBorder="1" applyAlignment="1">
      <alignment horizontal="center" vertical="center" wrapText="1"/>
    </xf>
    <xf numFmtId="0" fontId="137" fillId="2" borderId="190" xfId="33" applyFont="1" applyFill="1" applyBorder="1" applyAlignment="1">
      <alignment horizontal="center" vertical="center"/>
    </xf>
    <xf numFmtId="0" fontId="137" fillId="2" borderId="176" xfId="33" applyFont="1" applyFill="1" applyBorder="1" applyAlignment="1">
      <alignment horizontal="center" vertical="center"/>
    </xf>
    <xf numFmtId="0" fontId="137" fillId="2" borderId="173" xfId="33" applyFont="1" applyFill="1" applyBorder="1" applyAlignment="1">
      <alignment horizontal="center" vertical="center"/>
    </xf>
    <xf numFmtId="0" fontId="137" fillId="2" borderId="212" xfId="33" applyFont="1" applyFill="1" applyBorder="1" applyAlignment="1">
      <alignment horizontal="center" vertical="center" wrapText="1"/>
    </xf>
    <xf numFmtId="0" fontId="137" fillId="2" borderId="179" xfId="33" applyFont="1" applyFill="1" applyBorder="1" applyAlignment="1">
      <alignment horizontal="center" vertical="center" wrapText="1"/>
    </xf>
    <xf numFmtId="0" fontId="137" fillId="2" borderId="213" xfId="33" applyFont="1" applyFill="1" applyBorder="1" applyAlignment="1">
      <alignment horizontal="center" vertical="center" wrapText="1"/>
    </xf>
    <xf numFmtId="0" fontId="17" fillId="0" borderId="42" xfId="0" applyFont="1" applyBorder="1" applyAlignment="1">
      <alignment horizontal="left"/>
    </xf>
    <xf numFmtId="0" fontId="17" fillId="0" borderId="43" xfId="0" applyFont="1" applyBorder="1" applyAlignment="1">
      <alignment horizontal="left"/>
    </xf>
    <xf numFmtId="0" fontId="17" fillId="0" borderId="44" xfId="0" applyFont="1" applyBorder="1" applyAlignment="1">
      <alignment horizontal="left"/>
    </xf>
    <xf numFmtId="0" fontId="18" fillId="7" borderId="32" xfId="0" applyFont="1" applyFill="1" applyBorder="1" applyAlignment="1">
      <alignment horizontal="center"/>
    </xf>
    <xf numFmtId="0" fontId="18" fillId="7" borderId="33" xfId="0" applyFont="1" applyFill="1" applyBorder="1" applyAlignment="1">
      <alignment horizontal="center"/>
    </xf>
    <xf numFmtId="0" fontId="18" fillId="7" borderId="63" xfId="0" applyFont="1" applyFill="1" applyBorder="1" applyAlignment="1">
      <alignment horizontal="center"/>
    </xf>
    <xf numFmtId="0" fontId="18" fillId="7" borderId="34" xfId="0" applyFont="1" applyFill="1" applyBorder="1" applyAlignment="1">
      <alignment horizontal="center"/>
    </xf>
    <xf numFmtId="0" fontId="18" fillId="7" borderId="90" xfId="0" applyFont="1" applyFill="1" applyBorder="1" applyAlignment="1">
      <alignment horizontal="center" vertical="center"/>
    </xf>
    <xf numFmtId="0" fontId="18" fillId="7" borderId="127" xfId="0" applyFont="1" applyFill="1" applyBorder="1" applyAlignment="1">
      <alignment horizontal="center" vertical="center"/>
    </xf>
    <xf numFmtId="0" fontId="18" fillId="0" borderId="91" xfId="0" applyFont="1" applyBorder="1" applyAlignment="1">
      <alignment horizontal="center" vertical="center" wrapText="1"/>
    </xf>
    <xf numFmtId="0" fontId="18" fillId="0" borderId="118" xfId="0" applyFont="1" applyBorder="1" applyAlignment="1">
      <alignment horizontal="center" vertical="center" wrapText="1"/>
    </xf>
    <xf numFmtId="0" fontId="18" fillId="7" borderId="123" xfId="0" applyFont="1" applyFill="1" applyBorder="1" applyAlignment="1">
      <alignment horizontal="center" vertical="center"/>
    </xf>
    <xf numFmtId="0" fontId="18" fillId="7" borderId="104" xfId="0" applyFont="1" applyFill="1" applyBorder="1" applyAlignment="1">
      <alignment horizontal="center" vertical="center"/>
    </xf>
    <xf numFmtId="0" fontId="18" fillId="0" borderId="119" xfId="0" applyFont="1" applyBorder="1" applyAlignment="1">
      <alignment horizontal="center" vertical="center" wrapText="1"/>
    </xf>
    <xf numFmtId="0" fontId="18" fillId="0" borderId="105" xfId="0" applyFont="1" applyBorder="1" applyAlignment="1">
      <alignment horizontal="center" vertical="center" wrapText="1"/>
    </xf>
    <xf numFmtId="0" fontId="17" fillId="0" borderId="115" xfId="0" applyFont="1" applyBorder="1" applyAlignment="1">
      <alignment horizontal="center"/>
    </xf>
    <xf numFmtId="0" fontId="17" fillId="0" borderId="117" xfId="0" applyFont="1" applyBorder="1" applyAlignment="1">
      <alignment horizontal="center"/>
    </xf>
    <xf numFmtId="0" fontId="17" fillId="0" borderId="125" xfId="0" applyFont="1" applyBorder="1" applyAlignment="1">
      <alignment horizontal="center"/>
    </xf>
    <xf numFmtId="0" fontId="17" fillId="0" borderId="124" xfId="0" applyFont="1" applyBorder="1" applyAlignment="1">
      <alignment horizontal="center"/>
    </xf>
    <xf numFmtId="0" fontId="18" fillId="7" borderId="143" xfId="0" applyFont="1" applyFill="1" applyBorder="1" applyAlignment="1">
      <alignment horizontal="center"/>
    </xf>
    <xf numFmtId="0" fontId="18" fillId="7" borderId="144" xfId="0" applyFont="1" applyFill="1" applyBorder="1" applyAlignment="1">
      <alignment horizontal="center"/>
    </xf>
    <xf numFmtId="0" fontId="18" fillId="7" borderId="145" xfId="0" applyFont="1" applyFill="1" applyBorder="1" applyAlignment="1">
      <alignment horizontal="center"/>
    </xf>
    <xf numFmtId="0" fontId="18" fillId="7" borderId="67" xfId="0" applyFont="1" applyFill="1" applyBorder="1" applyAlignment="1">
      <alignment horizontal="center"/>
    </xf>
    <xf numFmtId="0" fontId="18" fillId="7" borderId="86" xfId="0" applyFont="1" applyFill="1" applyBorder="1" applyAlignment="1">
      <alignment horizontal="center"/>
    </xf>
    <xf numFmtId="0" fontId="18" fillId="7" borderId="146" xfId="0" applyFont="1" applyFill="1" applyBorder="1" applyAlignment="1">
      <alignment horizontal="center"/>
    </xf>
    <xf numFmtId="0" fontId="18" fillId="7" borderId="147" xfId="0" applyFont="1" applyFill="1" applyBorder="1" applyAlignment="1">
      <alignment horizontal="center"/>
    </xf>
    <xf numFmtId="0" fontId="17" fillId="0" borderId="148" xfId="0" applyFont="1" applyBorder="1" applyAlignment="1">
      <alignment horizontal="center"/>
    </xf>
    <xf numFmtId="0" fontId="17" fillId="0" borderId="149" xfId="0" applyFont="1" applyBorder="1" applyAlignment="1">
      <alignment horizontal="center"/>
    </xf>
    <xf numFmtId="0" fontId="17" fillId="0" borderId="150" xfId="0" applyFont="1" applyBorder="1" applyAlignment="1">
      <alignment horizontal="center"/>
    </xf>
    <xf numFmtId="0" fontId="17" fillId="0" borderId="151" xfId="0" applyFont="1" applyBorder="1" applyAlignment="1">
      <alignment horizontal="center"/>
    </xf>
    <xf numFmtId="0" fontId="17" fillId="0" borderId="47" xfId="0" applyFont="1" applyBorder="1" applyAlignment="1">
      <alignment horizontal="center"/>
    </xf>
    <xf numFmtId="0" fontId="17" fillId="0" borderId="15" xfId="0" applyFont="1" applyBorder="1" applyAlignment="1">
      <alignment horizontal="center"/>
    </xf>
    <xf numFmtId="0" fontId="18" fillId="7" borderId="63" xfId="0" applyFont="1" applyFill="1" applyBorder="1" applyAlignment="1">
      <alignment horizontal="center" vertical="center" wrapText="1"/>
    </xf>
    <xf numFmtId="0" fontId="18" fillId="7" borderId="93" xfId="0" applyFont="1" applyFill="1" applyBorder="1" applyAlignment="1">
      <alignment horizontal="center" vertical="center"/>
    </xf>
    <xf numFmtId="0" fontId="18" fillId="7" borderId="64" xfId="0" applyFont="1" applyFill="1" applyBorder="1" applyAlignment="1">
      <alignment horizontal="center"/>
    </xf>
    <xf numFmtId="0" fontId="18" fillId="7" borderId="65" xfId="0" applyFont="1" applyFill="1" applyBorder="1" applyAlignment="1">
      <alignment horizontal="center"/>
    </xf>
    <xf numFmtId="0" fontId="17" fillId="0" borderId="11" xfId="0" applyFont="1" applyBorder="1" applyAlignment="1">
      <alignment horizontal="center"/>
    </xf>
    <xf numFmtId="0" fontId="17" fillId="0" borderId="13" xfId="0" applyFont="1" applyBorder="1" applyAlignment="1">
      <alignment horizontal="center"/>
    </xf>
    <xf numFmtId="0" fontId="17" fillId="4" borderId="0" xfId="0" applyFont="1" applyFill="1" applyAlignment="1">
      <alignment horizontal="justify"/>
    </xf>
    <xf numFmtId="0" fontId="17" fillId="0" borderId="0" xfId="0" applyFont="1" applyAlignment="1">
      <alignment horizontal="justify"/>
    </xf>
    <xf numFmtId="0" fontId="17" fillId="0" borderId="19" xfId="0" applyFont="1" applyBorder="1" applyAlignment="1">
      <alignment horizontal="justify" vertical="center"/>
    </xf>
    <xf numFmtId="0" fontId="17" fillId="4" borderId="0" xfId="0" applyFont="1" applyFill="1" applyAlignment="1">
      <alignment horizontal="left"/>
    </xf>
    <xf numFmtId="0" fontId="18" fillId="7" borderId="85" xfId="0" applyFont="1" applyFill="1" applyBorder="1" applyAlignment="1">
      <alignment horizontal="center"/>
    </xf>
    <xf numFmtId="0" fontId="18" fillId="7" borderId="72" xfId="0" applyFont="1" applyFill="1" applyBorder="1" applyAlignment="1">
      <alignment horizontal="right" vertical="center"/>
    </xf>
    <xf numFmtId="0" fontId="18" fillId="7" borderId="73" xfId="0" applyFont="1" applyFill="1" applyBorder="1" applyAlignment="1">
      <alignment horizontal="right" vertical="center"/>
    </xf>
    <xf numFmtId="0" fontId="18" fillId="7" borderId="75" xfId="0" applyFont="1" applyFill="1" applyBorder="1" applyAlignment="1">
      <alignment horizontal="right" vertical="center"/>
    </xf>
    <xf numFmtId="0" fontId="11" fillId="0" borderId="91" xfId="0" applyFont="1" applyBorder="1" applyAlignment="1">
      <alignment horizontal="center" vertical="center" wrapText="1"/>
    </xf>
    <xf numFmtId="0" fontId="11" fillId="0" borderId="102" xfId="0" applyFont="1" applyBorder="1" applyAlignment="1">
      <alignment horizontal="center" vertical="center" wrapText="1"/>
    </xf>
    <xf numFmtId="0" fontId="10" fillId="0" borderId="91" xfId="0" applyFont="1" applyBorder="1" applyAlignment="1">
      <alignment horizontal="justify" vertical="center" wrapText="1"/>
    </xf>
    <xf numFmtId="0" fontId="10" fillId="0" borderId="102" xfId="0" applyFont="1" applyBorder="1" applyAlignment="1">
      <alignment horizontal="justify" vertical="center" wrapText="1"/>
    </xf>
    <xf numFmtId="0" fontId="11" fillId="7" borderId="90" xfId="0" applyFont="1" applyFill="1" applyBorder="1" applyAlignment="1">
      <alignment horizontal="center" vertical="center" wrapText="1"/>
    </xf>
    <xf numFmtId="0" fontId="11" fillId="7" borderId="101" xfId="0" applyFont="1" applyFill="1" applyBorder="1" applyAlignment="1">
      <alignment horizontal="center" vertical="center" wrapText="1"/>
    </xf>
    <xf numFmtId="0" fontId="11" fillId="7" borderId="104" xfId="0" applyFont="1" applyFill="1" applyBorder="1" applyAlignment="1">
      <alignment horizontal="center" vertical="center" wrapText="1"/>
    </xf>
    <xf numFmtId="0" fontId="7" fillId="7" borderId="32" xfId="0" applyFont="1" applyFill="1" applyBorder="1" applyAlignment="1">
      <alignment horizontal="center" wrapText="1"/>
    </xf>
    <xf numFmtId="0" fontId="7" fillId="7" borderId="33" xfId="0" applyFont="1" applyFill="1" applyBorder="1" applyAlignment="1">
      <alignment horizontal="center" wrapText="1"/>
    </xf>
    <xf numFmtId="0" fontId="7" fillId="7" borderId="34" xfId="0" applyFont="1" applyFill="1" applyBorder="1" applyAlignment="1">
      <alignment horizontal="center" wrapText="1"/>
    </xf>
    <xf numFmtId="0" fontId="11" fillId="7" borderId="98" xfId="0" applyFont="1" applyFill="1" applyBorder="1" applyAlignment="1">
      <alignment horizontal="center" vertical="center" wrapText="1"/>
    </xf>
    <xf numFmtId="0" fontId="11" fillId="0" borderId="99" xfId="0" applyFont="1" applyBorder="1" applyAlignment="1">
      <alignment horizontal="center" vertical="center" wrapText="1"/>
    </xf>
    <xf numFmtId="0" fontId="10" fillId="0" borderId="99" xfId="0" applyFont="1" applyBorder="1" applyAlignment="1">
      <alignment horizontal="justify" vertical="center" wrapText="1"/>
    </xf>
    <xf numFmtId="0" fontId="11" fillId="7" borderId="95" xfId="0" applyFont="1" applyFill="1" applyBorder="1" applyAlignment="1">
      <alignment horizontal="center" vertical="center" wrapText="1"/>
    </xf>
    <xf numFmtId="0" fontId="20" fillId="7" borderId="32" xfId="0" applyFont="1" applyFill="1" applyBorder="1" applyAlignment="1">
      <alignment horizontal="center"/>
    </xf>
    <xf numFmtId="0" fontId="20" fillId="7" borderId="33" xfId="0" applyFont="1" applyFill="1" applyBorder="1" applyAlignment="1">
      <alignment horizontal="center"/>
    </xf>
    <xf numFmtId="0" fontId="20" fillId="7" borderId="63" xfId="0" applyFont="1" applyFill="1" applyBorder="1" applyAlignment="1">
      <alignment horizontal="center"/>
    </xf>
    <xf numFmtId="0" fontId="20" fillId="7" borderId="34" xfId="0" applyFont="1" applyFill="1" applyBorder="1" applyAlignment="1">
      <alignment horizontal="center"/>
    </xf>
    <xf numFmtId="0" fontId="18" fillId="7" borderId="90" xfId="0" applyFont="1" applyFill="1" applyBorder="1" applyAlignment="1">
      <alignment horizontal="center" vertical="center" wrapText="1"/>
    </xf>
    <xf numFmtId="0" fontId="18" fillId="7" borderId="104" xfId="0" applyFont="1" applyFill="1" applyBorder="1" applyAlignment="1">
      <alignment horizontal="center" vertical="center" wrapText="1"/>
    </xf>
    <xf numFmtId="0" fontId="18" fillId="7" borderId="101" xfId="0" applyFont="1" applyFill="1" applyBorder="1" applyAlignment="1">
      <alignment horizontal="center" vertical="center" wrapText="1"/>
    </xf>
    <xf numFmtId="0" fontId="18" fillId="7" borderId="98" xfId="0" applyFont="1" applyFill="1" applyBorder="1" applyAlignment="1">
      <alignment horizontal="center" vertical="center" wrapText="1"/>
    </xf>
    <xf numFmtId="0" fontId="17" fillId="0" borderId="91" xfId="0" applyFont="1" applyBorder="1" applyAlignment="1">
      <alignment horizontal="center"/>
    </xf>
    <xf numFmtId="0" fontId="17" fillId="0" borderId="92" xfId="0" applyFont="1" applyBorder="1" applyAlignment="1">
      <alignment horizontal="center"/>
    </xf>
    <xf numFmtId="0" fontId="17" fillId="0" borderId="101" xfId="0" applyFont="1" applyBorder="1" applyAlignment="1">
      <alignment horizontal="center"/>
    </xf>
    <xf numFmtId="0" fontId="17" fillId="0" borderId="102" xfId="0" applyFont="1" applyBorder="1" applyAlignment="1">
      <alignment horizontal="center"/>
    </xf>
    <xf numFmtId="0" fontId="17" fillId="0" borderId="103" xfId="0" applyFont="1" applyBorder="1" applyAlignment="1">
      <alignment horizontal="center"/>
    </xf>
    <xf numFmtId="0" fontId="20" fillId="7" borderId="67" xfId="0" applyFont="1" applyFill="1" applyBorder="1" applyAlignment="1">
      <alignment horizontal="center"/>
    </xf>
    <xf numFmtId="0" fontId="20" fillId="7" borderId="85" xfId="0" applyFont="1" applyFill="1" applyBorder="1" applyAlignment="1">
      <alignment horizontal="center"/>
    </xf>
    <xf numFmtId="0" fontId="20" fillId="7" borderId="86" xfId="0" applyFont="1" applyFill="1" applyBorder="1" applyAlignment="1">
      <alignment horizontal="center"/>
    </xf>
    <xf numFmtId="0" fontId="17" fillId="4" borderId="42" xfId="0" applyFont="1" applyFill="1" applyBorder="1" applyAlignment="1">
      <alignment horizontal="justify"/>
    </xf>
    <xf numFmtId="0" fontId="17" fillId="4" borderId="43" xfId="0" applyFont="1" applyFill="1" applyBorder="1" applyAlignment="1">
      <alignment horizontal="justify"/>
    </xf>
    <xf numFmtId="0" fontId="17" fillId="4" borderId="44" xfId="0" applyFont="1" applyFill="1" applyBorder="1" applyAlignment="1">
      <alignment horizontal="justify"/>
    </xf>
    <xf numFmtId="0" fontId="20" fillId="7" borderId="32" xfId="0" applyFont="1" applyFill="1" applyBorder="1" applyAlignment="1">
      <alignment horizontal="center" vertical="center" wrapText="1"/>
    </xf>
    <xf numFmtId="0" fontId="20" fillId="7" borderId="33" xfId="0" applyFont="1" applyFill="1" applyBorder="1" applyAlignment="1">
      <alignment horizontal="center" vertical="center" wrapText="1"/>
    </xf>
    <xf numFmtId="0" fontId="20" fillId="7" borderId="63" xfId="0" applyFont="1" applyFill="1" applyBorder="1" applyAlignment="1">
      <alignment horizontal="center" vertical="center" wrapText="1"/>
    </xf>
    <xf numFmtId="0" fontId="20" fillId="7" borderId="34" xfId="0" applyFont="1" applyFill="1" applyBorder="1" applyAlignment="1">
      <alignment horizontal="center" vertical="center" wrapText="1"/>
    </xf>
    <xf numFmtId="0" fontId="20" fillId="7" borderId="64" xfId="0" applyFont="1" applyFill="1" applyBorder="1" applyAlignment="1">
      <alignment horizontal="center"/>
    </xf>
    <xf numFmtId="0" fontId="20" fillId="7" borderId="65" xfId="0" applyFont="1" applyFill="1" applyBorder="1" applyAlignment="1">
      <alignment horizontal="center"/>
    </xf>
    <xf numFmtId="0" fontId="17" fillId="0" borderId="104" xfId="0" applyFont="1" applyBorder="1" applyAlignment="1">
      <alignment horizontal="center"/>
    </xf>
    <xf numFmtId="0" fontId="17" fillId="0" borderId="105" xfId="0" applyFont="1" applyBorder="1" applyAlignment="1">
      <alignment horizontal="center"/>
    </xf>
    <xf numFmtId="0" fontId="17" fillId="0" borderId="106" xfId="0" applyFont="1" applyBorder="1" applyAlignment="1">
      <alignment horizontal="center"/>
    </xf>
    <xf numFmtId="0" fontId="18" fillId="7" borderId="36" xfId="0" applyFont="1" applyFill="1" applyBorder="1" applyAlignment="1">
      <alignment horizontal="right" vertical="center"/>
    </xf>
    <xf numFmtId="0" fontId="18" fillId="7" borderId="37" xfId="0" applyFont="1" applyFill="1" applyBorder="1" applyAlignment="1">
      <alignment horizontal="right" vertical="center"/>
    </xf>
    <xf numFmtId="0" fontId="18" fillId="7" borderId="68" xfId="0" applyFont="1" applyFill="1" applyBorder="1" applyAlignment="1">
      <alignment horizontal="right" vertical="center"/>
    </xf>
    <xf numFmtId="0" fontId="20" fillId="7" borderId="76" xfId="0" applyFont="1" applyFill="1" applyBorder="1" applyAlignment="1">
      <alignment horizontal="center"/>
    </xf>
    <xf numFmtId="0" fontId="20" fillId="7" borderId="77" xfId="0" applyFont="1" applyFill="1" applyBorder="1" applyAlignment="1">
      <alignment horizontal="center"/>
    </xf>
    <xf numFmtId="0" fontId="20" fillId="7" borderId="78" xfId="0" applyFont="1" applyFill="1" applyBorder="1" applyAlignment="1">
      <alignment horizontal="center"/>
    </xf>
    <xf numFmtId="0" fontId="18" fillId="7" borderId="66" xfId="0" applyFont="1" applyFill="1" applyBorder="1" applyAlignment="1">
      <alignment horizontal="center"/>
    </xf>
    <xf numFmtId="0" fontId="17" fillId="0" borderId="90" xfId="0" applyFont="1" applyBorder="1" applyAlignment="1">
      <alignment horizontal="center"/>
    </xf>
    <xf numFmtId="0" fontId="10" fillId="0" borderId="90" xfId="0" applyFont="1" applyBorder="1" applyAlignment="1">
      <alignment horizontal="center" vertical="center" wrapText="1"/>
    </xf>
    <xf numFmtId="0" fontId="10" fillId="0" borderId="101" xfId="0" applyFont="1" applyBorder="1" applyAlignment="1">
      <alignment horizontal="center" vertical="center" wrapText="1"/>
    </xf>
    <xf numFmtId="0" fontId="10" fillId="0" borderId="104" xfId="0" applyFont="1" applyBorder="1" applyAlignment="1">
      <alignment horizontal="center" vertical="center" wrapText="1"/>
    </xf>
    <xf numFmtId="0" fontId="10" fillId="0" borderId="91" xfId="0" applyFont="1" applyBorder="1" applyAlignment="1">
      <alignment horizontal="center" vertical="center" wrapText="1"/>
    </xf>
    <xf numFmtId="0" fontId="10" fillId="0" borderId="102" xfId="0" applyFont="1" applyBorder="1" applyAlignment="1">
      <alignment horizontal="center" vertical="center" wrapText="1"/>
    </xf>
    <xf numFmtId="0" fontId="10" fillId="0" borderId="105" xfId="0" applyFont="1" applyBorder="1" applyAlignment="1">
      <alignment horizontal="center" vertical="center" wrapText="1"/>
    </xf>
    <xf numFmtId="0" fontId="10" fillId="0" borderId="102" xfId="0" applyFont="1" applyBorder="1" applyAlignment="1">
      <alignment horizontal="center" vertical="center"/>
    </xf>
    <xf numFmtId="0" fontId="10" fillId="0" borderId="99" xfId="0" applyFont="1" applyBorder="1" applyAlignment="1">
      <alignment horizontal="center" vertical="center"/>
    </xf>
    <xf numFmtId="0" fontId="10" fillId="0" borderId="91" xfId="0" applyFont="1" applyBorder="1" applyAlignment="1">
      <alignment horizontal="left" vertical="center" wrapText="1"/>
    </xf>
    <xf numFmtId="0" fontId="10" fillId="0" borderId="102" xfId="0" applyFont="1" applyBorder="1" applyAlignment="1">
      <alignment horizontal="left" vertical="center" wrapText="1"/>
    </xf>
    <xf numFmtId="0" fontId="10" fillId="0" borderId="99" xfId="0" applyFont="1" applyBorder="1" applyAlignment="1">
      <alignment horizontal="left" vertical="center" wrapText="1"/>
    </xf>
    <xf numFmtId="0" fontId="7" fillId="6" borderId="32" xfId="0" applyFont="1" applyFill="1" applyBorder="1" applyAlignment="1">
      <alignment horizontal="center" wrapText="1"/>
    </xf>
    <xf numFmtId="0" fontId="7" fillId="6" borderId="33" xfId="0" applyFont="1" applyFill="1" applyBorder="1" applyAlignment="1">
      <alignment horizontal="center" wrapText="1"/>
    </xf>
    <xf numFmtId="0" fontId="7" fillId="6" borderId="34" xfId="0" applyFont="1" applyFill="1" applyBorder="1" applyAlignment="1">
      <alignment horizontal="center" wrapText="1"/>
    </xf>
    <xf numFmtId="0" fontId="10" fillId="0" borderId="98" xfId="0" applyFont="1" applyBorder="1" applyAlignment="1">
      <alignment horizontal="center" vertical="center" wrapText="1"/>
    </xf>
    <xf numFmtId="0" fontId="10" fillId="0" borderId="92" xfId="0" applyFont="1" applyBorder="1" applyAlignment="1">
      <alignment horizontal="center" vertical="center" wrapText="1"/>
    </xf>
    <xf numFmtId="0" fontId="10" fillId="0" borderId="103" xfId="0" applyFont="1" applyBorder="1" applyAlignment="1">
      <alignment horizontal="center" vertical="center"/>
    </xf>
    <xf numFmtId="0" fontId="10" fillId="0" borderId="100" xfId="0" applyFont="1" applyBorder="1" applyAlignment="1">
      <alignment horizontal="center" vertical="center"/>
    </xf>
    <xf numFmtId="0" fontId="10" fillId="0" borderId="105" xfId="0" applyFont="1" applyBorder="1" applyAlignment="1">
      <alignment horizontal="justify" vertical="center" wrapText="1"/>
    </xf>
    <xf numFmtId="0" fontId="10" fillId="4" borderId="91" xfId="0" applyFont="1" applyFill="1" applyBorder="1" applyAlignment="1">
      <alignment horizontal="justify" vertical="center" wrapText="1"/>
    </xf>
    <xf numFmtId="0" fontId="10" fillId="4" borderId="102" xfId="0" applyFont="1" applyFill="1" applyBorder="1" applyAlignment="1">
      <alignment horizontal="justify" vertical="center" wrapText="1"/>
    </xf>
    <xf numFmtId="0" fontId="10" fillId="4" borderId="99" xfId="0" applyFont="1" applyFill="1" applyBorder="1" applyAlignment="1">
      <alignment horizontal="justify" vertical="center" wrapText="1"/>
    </xf>
    <xf numFmtId="0" fontId="17" fillId="4" borderId="109" xfId="0" applyFont="1" applyFill="1" applyBorder="1" applyAlignment="1">
      <alignment horizontal="justify" vertical="center" wrapText="1"/>
    </xf>
    <xf numFmtId="0" fontId="17" fillId="4" borderId="110" xfId="0" applyFont="1" applyFill="1" applyBorder="1" applyAlignment="1">
      <alignment horizontal="justify" vertical="center" wrapText="1"/>
    </xf>
    <xf numFmtId="0" fontId="17" fillId="4" borderId="109" xfId="0" applyFont="1" applyFill="1" applyBorder="1" applyAlignment="1">
      <alignment horizontal="center" vertical="center" wrapText="1"/>
    </xf>
    <xf numFmtId="0" fontId="17" fillId="4" borderId="110" xfId="0" applyFont="1" applyFill="1" applyBorder="1" applyAlignment="1">
      <alignment horizontal="center" vertical="center" wrapText="1"/>
    </xf>
    <xf numFmtId="0" fontId="17" fillId="4" borderId="111" xfId="0" applyFont="1" applyFill="1" applyBorder="1" applyAlignment="1">
      <alignment horizontal="center" vertical="center"/>
    </xf>
    <xf numFmtId="0" fontId="17" fillId="4" borderId="112" xfId="0" applyFont="1" applyFill="1" applyBorder="1" applyAlignment="1">
      <alignment horizontal="center" vertical="center"/>
    </xf>
    <xf numFmtId="0" fontId="17" fillId="0" borderId="91" xfId="0" applyFont="1" applyBorder="1" applyAlignment="1">
      <alignment horizontal="center" vertical="center" wrapText="1"/>
    </xf>
    <xf numFmtId="0" fontId="17" fillId="0" borderId="102" xfId="0" applyFont="1" applyBorder="1" applyAlignment="1">
      <alignment horizontal="center" vertical="center" wrapText="1"/>
    </xf>
    <xf numFmtId="0" fontId="17" fillId="0" borderId="99" xfId="0" applyFont="1" applyBorder="1" applyAlignment="1">
      <alignment horizontal="center" vertical="center" wrapText="1"/>
    </xf>
    <xf numFmtId="0" fontId="17" fillId="0" borderId="102" xfId="0" applyFont="1" applyBorder="1" applyAlignment="1">
      <alignment horizontal="justify" vertical="center" wrapText="1"/>
    </xf>
    <xf numFmtId="0" fontId="17" fillId="0" borderId="99" xfId="0" applyFont="1" applyBorder="1" applyAlignment="1">
      <alignment horizontal="justify" vertical="center" wrapText="1"/>
    </xf>
    <xf numFmtId="0" fontId="17" fillId="4" borderId="92" xfId="0" applyFont="1" applyFill="1" applyBorder="1" applyAlignment="1">
      <alignment horizontal="justify" vertical="center" wrapText="1"/>
    </xf>
    <xf numFmtId="0" fontId="17" fillId="4" borderId="103" xfId="0" applyFont="1" applyFill="1" applyBorder="1" applyAlignment="1">
      <alignment horizontal="justify" vertical="center" wrapText="1"/>
    </xf>
    <xf numFmtId="0" fontId="17" fillId="4" borderId="100" xfId="0" applyFont="1" applyFill="1" applyBorder="1" applyAlignment="1">
      <alignment horizontal="justify" vertical="center" wrapText="1"/>
    </xf>
    <xf numFmtId="0" fontId="32" fillId="0" borderId="22" xfId="3" applyFont="1" applyBorder="1" applyAlignment="1">
      <alignment horizontal="left" vertical="center" wrapText="1"/>
    </xf>
    <xf numFmtId="0" fontId="10" fillId="0" borderId="0" xfId="3" applyFont="1" applyAlignment="1">
      <alignment horizontal="justify" vertical="center" wrapText="1"/>
    </xf>
    <xf numFmtId="0" fontId="10" fillId="0" borderId="123" xfId="3" applyFont="1" applyBorder="1" applyAlignment="1">
      <alignment horizontal="center" vertical="center" wrapText="1"/>
    </xf>
    <xf numFmtId="0" fontId="10" fillId="0" borderId="271" xfId="3" applyFont="1" applyBorder="1" applyAlignment="1">
      <alignment horizontal="center" vertical="center" wrapText="1"/>
    </xf>
    <xf numFmtId="0" fontId="11" fillId="3" borderId="140" xfId="3" applyFont="1" applyFill="1" applyBorder="1" applyAlignment="1">
      <alignment horizontal="center" vertical="center" wrapText="1"/>
    </xf>
    <xf numFmtId="0" fontId="11" fillId="3" borderId="139" xfId="3" applyFont="1" applyFill="1" applyBorder="1" applyAlignment="1">
      <alignment horizontal="center" vertical="center" wrapText="1"/>
    </xf>
    <xf numFmtId="0" fontId="11" fillId="3" borderId="239" xfId="3" applyFont="1" applyFill="1" applyBorder="1" applyAlignment="1">
      <alignment horizontal="center" vertical="center" wrapText="1"/>
    </xf>
    <xf numFmtId="0" fontId="11" fillId="3" borderId="229" xfId="3" applyFont="1" applyFill="1" applyBorder="1" applyAlignment="1">
      <alignment horizontal="center" vertical="center" wrapText="1"/>
    </xf>
    <xf numFmtId="0" fontId="10" fillId="0" borderId="105" xfId="3" applyFont="1" applyBorder="1" applyAlignment="1">
      <alignment horizontal="center" vertical="center" wrapText="1"/>
    </xf>
    <xf numFmtId="0" fontId="132" fillId="0" borderId="0" xfId="3" applyFont="1" applyAlignment="1">
      <alignment horizontal="justify" vertical="center" wrapText="1"/>
    </xf>
    <xf numFmtId="0" fontId="10" fillId="0" borderId="83" xfId="3" applyFont="1" applyBorder="1" applyAlignment="1">
      <alignment horizontal="center" vertical="center" wrapText="1"/>
    </xf>
    <xf numFmtId="0" fontId="11" fillId="3" borderId="128" xfId="3" applyFont="1" applyFill="1" applyBorder="1" applyAlignment="1">
      <alignment horizontal="center" vertical="center" wrapText="1"/>
    </xf>
    <xf numFmtId="0" fontId="11" fillId="3" borderId="69" xfId="3" applyFont="1" applyFill="1" applyBorder="1" applyAlignment="1">
      <alignment horizontal="center" vertical="center"/>
    </xf>
    <xf numFmtId="0" fontId="11" fillId="3" borderId="129" xfId="3" applyFont="1" applyFill="1" applyBorder="1" applyAlignment="1">
      <alignment horizontal="center" vertical="center" wrapText="1"/>
    </xf>
    <xf numFmtId="0" fontId="11" fillId="3" borderId="130" xfId="3" applyFont="1" applyFill="1" applyBorder="1" applyAlignment="1">
      <alignment horizontal="center" vertical="center" wrapText="1"/>
    </xf>
    <xf numFmtId="0" fontId="11" fillId="3" borderId="71" xfId="3" applyFont="1" applyFill="1" applyBorder="1" applyAlignment="1">
      <alignment horizontal="center" vertical="center" wrapText="1"/>
    </xf>
    <xf numFmtId="0" fontId="10" fillId="0" borderId="0" xfId="3" applyFont="1" applyAlignment="1">
      <alignment horizontal="justify" vertical="center"/>
    </xf>
    <xf numFmtId="0" fontId="18" fillId="7" borderId="95" xfId="0" applyFont="1" applyFill="1" applyBorder="1" applyAlignment="1">
      <alignment horizontal="center" vertical="center"/>
    </xf>
    <xf numFmtId="0" fontId="18" fillId="0" borderId="96" xfId="0" applyFont="1" applyBorder="1" applyAlignment="1">
      <alignment horizontal="center" vertical="center" wrapText="1"/>
    </xf>
    <xf numFmtId="0" fontId="18" fillId="0" borderId="271" xfId="0" applyFont="1" applyBorder="1" applyAlignment="1">
      <alignment horizontal="center" vertical="center" wrapText="1"/>
    </xf>
    <xf numFmtId="0" fontId="59" fillId="0" borderId="0" xfId="0" applyFont="1" applyAlignment="1">
      <alignment horizontal="left" vertical="center" wrapText="1" indent="1"/>
    </xf>
    <xf numFmtId="0" fontId="36" fillId="0" borderId="0" xfId="0" quotePrefix="1" applyFont="1" applyAlignment="1">
      <alignment horizontal="left" vertical="center" wrapText="1" indent="1"/>
    </xf>
    <xf numFmtId="0" fontId="36" fillId="0" borderId="0" xfId="0" applyFont="1" applyAlignment="1">
      <alignment horizontal="left" vertical="center" wrapText="1" indent="1"/>
    </xf>
    <xf numFmtId="0" fontId="23" fillId="0" borderId="0" xfId="0" applyFont="1" applyAlignment="1">
      <alignment horizontal="justify" vertical="center" wrapText="1"/>
    </xf>
    <xf numFmtId="0" fontId="23" fillId="0" borderId="0" xfId="0" quotePrefix="1" applyFont="1" applyAlignment="1">
      <alignment horizontal="left" vertical="center" wrapText="1" indent="1"/>
    </xf>
    <xf numFmtId="0" fontId="23" fillId="0" borderId="0" xfId="0" applyFont="1" applyAlignment="1">
      <alignment horizontal="left" vertical="center" wrapText="1" indent="1"/>
    </xf>
    <xf numFmtId="0" fontId="22" fillId="0" borderId="0" xfId="0" applyFont="1" applyAlignment="1">
      <alignment horizontal="center" vertical="center"/>
    </xf>
    <xf numFmtId="0" fontId="11" fillId="0" borderId="0" xfId="0" applyFont="1" applyAlignment="1">
      <alignment horizontal="center" vertical="center" wrapText="1"/>
    </xf>
    <xf numFmtId="0" fontId="11" fillId="0" borderId="0" xfId="0" applyFont="1" applyAlignment="1">
      <alignment horizontal="left" vertical="center" wrapText="1"/>
    </xf>
    <xf numFmtId="0" fontId="0" fillId="0" borderId="271" xfId="0" applyBorder="1" applyAlignment="1">
      <alignment horizontal="center" vertical="center"/>
    </xf>
    <xf numFmtId="0" fontId="17" fillId="0" borderId="271" xfId="0" applyFont="1" applyBorder="1" applyAlignment="1">
      <alignment horizontal="center" vertical="center"/>
    </xf>
    <xf numFmtId="0" fontId="18" fillId="0" borderId="271" xfId="0" applyFont="1" applyBorder="1" applyAlignment="1">
      <alignment horizontal="center"/>
    </xf>
    <xf numFmtId="0" fontId="18" fillId="0" borderId="265" xfId="0" applyFont="1" applyBorder="1" applyAlignment="1">
      <alignment horizontal="justify"/>
    </xf>
    <xf numFmtId="0" fontId="18" fillId="0" borderId="266" xfId="0" applyFont="1" applyBorder="1" applyAlignment="1">
      <alignment horizontal="justify"/>
    </xf>
    <xf numFmtId="0" fontId="18" fillId="0" borderId="267" xfId="0" applyFont="1" applyBorder="1" applyAlignment="1">
      <alignment horizontal="justify"/>
    </xf>
    <xf numFmtId="0" fontId="11" fillId="9" borderId="271" xfId="0" applyFont="1" applyFill="1" applyBorder="1" applyAlignment="1">
      <alignment horizontal="center" vertical="center" wrapText="1"/>
    </xf>
    <xf numFmtId="0" fontId="11" fillId="9" borderId="271" xfId="0" applyFont="1" applyFill="1" applyBorder="1" applyAlignment="1">
      <alignment horizontal="center" vertical="center"/>
    </xf>
    <xf numFmtId="0" fontId="17" fillId="54" borderId="222" xfId="0" applyFont="1" applyFill="1" applyBorder="1" applyAlignment="1">
      <alignment horizontal="center" vertical="center"/>
    </xf>
    <xf numFmtId="0" fontId="17" fillId="54" borderId="211" xfId="0" applyFont="1" applyFill="1" applyBorder="1" applyAlignment="1">
      <alignment horizontal="center" vertical="center"/>
    </xf>
    <xf numFmtId="0" fontId="17" fillId="55" borderId="327" xfId="0" applyFont="1" applyFill="1" applyBorder="1" applyAlignment="1">
      <alignment horizontal="center" vertical="center"/>
    </xf>
    <xf numFmtId="0" fontId="17" fillId="55" borderId="185" xfId="0" applyFont="1" applyFill="1" applyBorder="1" applyAlignment="1">
      <alignment horizontal="center" vertical="center"/>
    </xf>
    <xf numFmtId="0" fontId="17" fillId="55" borderId="361" xfId="0" applyFont="1" applyFill="1" applyBorder="1" applyAlignment="1">
      <alignment horizontal="center" vertical="center"/>
    </xf>
    <xf numFmtId="0" fontId="17" fillId="54" borderId="185" xfId="0" applyFont="1" applyFill="1" applyBorder="1" applyAlignment="1">
      <alignment horizontal="center" vertical="center"/>
    </xf>
    <xf numFmtId="0" fontId="17" fillId="55" borderId="222" xfId="0" applyFont="1" applyFill="1" applyBorder="1" applyAlignment="1">
      <alignment horizontal="center" vertical="center"/>
    </xf>
    <xf numFmtId="0" fontId="17" fillId="55" borderId="211" xfId="0" applyFont="1" applyFill="1" applyBorder="1" applyAlignment="1">
      <alignment horizontal="center" vertical="center"/>
    </xf>
    <xf numFmtId="0" fontId="18" fillId="0" borderId="265" xfId="0" applyFont="1" applyBorder="1" applyAlignment="1">
      <alignment horizontal="justify" vertical="center"/>
    </xf>
    <xf numFmtId="0" fontId="18" fillId="0" borderId="266" xfId="0" applyFont="1" applyBorder="1" applyAlignment="1">
      <alignment horizontal="justify" vertical="center"/>
    </xf>
    <xf numFmtId="0" fontId="18" fillId="0" borderId="267" xfId="0" applyFont="1" applyBorder="1" applyAlignment="1">
      <alignment horizontal="justify" vertical="center"/>
    </xf>
    <xf numFmtId="0" fontId="17" fillId="0" borderId="330" xfId="0" applyFont="1" applyBorder="1" applyAlignment="1">
      <alignment horizontal="center"/>
    </xf>
    <xf numFmtId="1" fontId="18" fillId="0" borderId="330" xfId="0" applyNumberFormat="1" applyFont="1" applyBorder="1" applyAlignment="1">
      <alignment horizontal="center"/>
    </xf>
    <xf numFmtId="0" fontId="18" fillId="0" borderId="364" xfId="0" applyFont="1" applyBorder="1" applyAlignment="1">
      <alignment horizontal="center"/>
    </xf>
    <xf numFmtId="0" fontId="18" fillId="0" borderId="341" xfId="0" applyFont="1" applyBorder="1" applyAlignment="1">
      <alignment horizontal="center"/>
    </xf>
    <xf numFmtId="0" fontId="18" fillId="0" borderId="332" xfId="0" applyFont="1" applyBorder="1" applyAlignment="1">
      <alignment horizontal="center"/>
    </xf>
    <xf numFmtId="0" fontId="17" fillId="0" borderId="364" xfId="0" applyFont="1" applyBorder="1" applyAlignment="1">
      <alignment horizontal="center"/>
    </xf>
    <xf numFmtId="0" fontId="17" fillId="0" borderId="341" xfId="0" applyFont="1" applyBorder="1" applyAlignment="1">
      <alignment horizontal="center"/>
    </xf>
    <xf numFmtId="0" fontId="17" fillId="0" borderId="332" xfId="0" applyFont="1" applyBorder="1" applyAlignment="1">
      <alignment horizontal="center"/>
    </xf>
    <xf numFmtId="0" fontId="17" fillId="0" borderId="0" xfId="0" applyFont="1" applyAlignment="1">
      <alignment horizontal="center"/>
    </xf>
    <xf numFmtId="0" fontId="17" fillId="0" borderId="335" xfId="0" applyFont="1" applyBorder="1" applyAlignment="1">
      <alignment horizontal="center"/>
    </xf>
    <xf numFmtId="0" fontId="11" fillId="0" borderId="364" xfId="0" applyFont="1" applyBorder="1" applyAlignment="1">
      <alignment horizontal="center"/>
    </xf>
    <xf numFmtId="0" fontId="11" fillId="0" borderId="332" xfId="0" applyFont="1" applyBorder="1" applyAlignment="1">
      <alignment horizontal="center"/>
    </xf>
    <xf numFmtId="0" fontId="10" fillId="0" borderId="330" xfId="0" applyFont="1" applyBorder="1" applyAlignment="1">
      <alignment horizontal="center"/>
    </xf>
    <xf numFmtId="164" fontId="10" fillId="0" borderId="330" xfId="0" applyNumberFormat="1" applyFont="1" applyBorder="1" applyAlignment="1">
      <alignment horizontal="center"/>
    </xf>
    <xf numFmtId="0" fontId="10" fillId="0" borderId="0" xfId="0" applyFont="1" applyAlignment="1">
      <alignment horizontal="justify" vertical="center"/>
    </xf>
    <xf numFmtId="0" fontId="11" fillId="9" borderId="330" xfId="0" applyFont="1" applyFill="1" applyBorder="1" applyAlignment="1">
      <alignment horizontal="center" vertical="center"/>
    </xf>
    <xf numFmtId="0" fontId="0" fillId="0" borderId="330" xfId="0" applyBorder="1" applyAlignment="1">
      <alignment horizontal="center"/>
    </xf>
    <xf numFmtId="0" fontId="22" fillId="0" borderId="0" xfId="0" applyFont="1" applyAlignment="1">
      <alignment horizontal="center" vertical="top"/>
    </xf>
    <xf numFmtId="0" fontId="10" fillId="0" borderId="330" xfId="0" applyFont="1" applyBorder="1" applyAlignment="1">
      <alignment horizontal="center" vertical="center"/>
    </xf>
    <xf numFmtId="0" fontId="11" fillId="9" borderId="364" xfId="0" applyFont="1" applyFill="1" applyBorder="1" applyAlignment="1">
      <alignment horizontal="center" vertical="center"/>
    </xf>
    <xf numFmtId="0" fontId="11" fillId="9" borderId="341" xfId="0" applyFont="1" applyFill="1" applyBorder="1" applyAlignment="1">
      <alignment horizontal="center" vertical="center"/>
    </xf>
    <xf numFmtId="0" fontId="11" fillId="9" borderId="332" xfId="0" applyFont="1" applyFill="1" applyBorder="1" applyAlignment="1">
      <alignment horizontal="center" vertical="center"/>
    </xf>
    <xf numFmtId="0" fontId="11" fillId="9" borderId="330" xfId="0" applyFont="1" applyFill="1" applyBorder="1" applyAlignment="1">
      <alignment horizontal="center" vertical="center" textRotation="90" wrapText="1"/>
    </xf>
    <xf numFmtId="0" fontId="11" fillId="7" borderId="42" xfId="0" applyFont="1" applyFill="1" applyBorder="1" applyAlignment="1">
      <alignment horizontal="center" vertical="center"/>
    </xf>
    <xf numFmtId="0" fontId="11" fillId="7" borderId="43" xfId="0" applyFont="1" applyFill="1" applyBorder="1" applyAlignment="1">
      <alignment horizontal="center" vertical="center"/>
    </xf>
    <xf numFmtId="0" fontId="11" fillId="7" borderId="44" xfId="0" applyFont="1" applyFill="1" applyBorder="1" applyAlignment="1">
      <alignment horizontal="center" vertical="center"/>
    </xf>
    <xf numFmtId="43" fontId="18" fillId="9" borderId="60" xfId="8" applyFont="1" applyFill="1" applyBorder="1" applyAlignment="1">
      <alignment horizontal="right" vertical="center"/>
    </xf>
    <xf numFmtId="43" fontId="18" fillId="9" borderId="54" xfId="8" applyFont="1" applyFill="1" applyBorder="1" applyAlignment="1">
      <alignment horizontal="right" vertical="center"/>
    </xf>
    <xf numFmtId="0" fontId="17" fillId="4" borderId="61" xfId="0" applyFont="1" applyFill="1" applyBorder="1" applyAlignment="1">
      <alignment horizontal="left" vertical="top" wrapText="1"/>
    </xf>
    <xf numFmtId="0" fontId="17" fillId="4" borderId="62" xfId="0" applyFont="1" applyFill="1" applyBorder="1" applyAlignment="1">
      <alignment horizontal="left" vertical="top" wrapText="1"/>
    </xf>
    <xf numFmtId="0" fontId="11" fillId="4" borderId="21" xfId="0" applyFont="1" applyFill="1" applyBorder="1" applyAlignment="1">
      <alignment horizontal="center" vertical="center"/>
    </xf>
    <xf numFmtId="0" fontId="11" fillId="4" borderId="22"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16" xfId="0" applyFont="1" applyFill="1" applyBorder="1" applyAlignment="1">
      <alignment horizontal="center" vertical="center"/>
    </xf>
    <xf numFmtId="0" fontId="11" fillId="4" borderId="0" xfId="0" applyFont="1" applyFill="1" applyAlignment="1">
      <alignment horizontal="center" vertical="center"/>
    </xf>
    <xf numFmtId="0" fontId="11" fillId="4" borderId="17" xfId="0" applyFont="1" applyFill="1" applyBorder="1" applyAlignment="1">
      <alignment horizontal="center" vertical="center"/>
    </xf>
    <xf numFmtId="0" fontId="11" fillId="4" borderId="18"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35" fillId="16" borderId="154" xfId="0" applyFont="1" applyFill="1" applyBorder="1" applyAlignment="1">
      <alignment horizontal="center" vertical="center"/>
    </xf>
    <xf numFmtId="0" fontId="35" fillId="16" borderId="59" xfId="0" applyFont="1" applyFill="1" applyBorder="1" applyAlignment="1">
      <alignment horizontal="center" vertical="center"/>
    </xf>
    <xf numFmtId="0" fontId="35" fillId="16" borderId="155" xfId="0" applyFont="1" applyFill="1" applyBorder="1" applyAlignment="1">
      <alignment horizontal="center" vertical="center"/>
    </xf>
    <xf numFmtId="0" fontId="35" fillId="18" borderId="154" xfId="0" applyFont="1" applyFill="1" applyBorder="1" applyAlignment="1">
      <alignment horizontal="center" vertical="center"/>
    </xf>
    <xf numFmtId="0" fontId="35" fillId="18" borderId="59" xfId="0" applyFont="1" applyFill="1" applyBorder="1" applyAlignment="1">
      <alignment horizontal="center" vertical="center"/>
    </xf>
    <xf numFmtId="0" fontId="35" fillId="18" borderId="155" xfId="0" applyFont="1" applyFill="1" applyBorder="1" applyAlignment="1">
      <alignment horizontal="center" vertical="center"/>
    </xf>
    <xf numFmtId="0" fontId="7" fillId="7" borderId="42" xfId="1" applyFont="1" applyFill="1" applyBorder="1" applyAlignment="1">
      <alignment horizontal="center" vertical="center" wrapText="1"/>
    </xf>
    <xf numFmtId="0" fontId="7" fillId="7" borderId="43" xfId="1" applyFont="1" applyFill="1" applyBorder="1" applyAlignment="1">
      <alignment horizontal="center" vertical="center" wrapText="1"/>
    </xf>
    <xf numFmtId="0" fontId="7" fillId="7" borderId="44" xfId="1" applyFont="1" applyFill="1" applyBorder="1" applyAlignment="1">
      <alignment horizontal="center" vertical="center" wrapText="1"/>
    </xf>
    <xf numFmtId="0" fontId="22" fillId="0" borderId="0" xfId="6" applyFont="1" applyAlignment="1">
      <alignment horizontal="center"/>
    </xf>
    <xf numFmtId="0" fontId="11" fillId="3" borderId="10" xfId="6" applyFont="1" applyFill="1" applyBorder="1" applyAlignment="1">
      <alignment horizontal="center" vertical="center"/>
    </xf>
    <xf numFmtId="0" fontId="11" fillId="3" borderId="2" xfId="6" applyFont="1" applyFill="1" applyBorder="1" applyAlignment="1">
      <alignment horizontal="center" vertical="center"/>
    </xf>
    <xf numFmtId="0" fontId="11" fillId="3" borderId="2" xfId="6" applyFont="1" applyFill="1" applyBorder="1" applyAlignment="1">
      <alignment horizontal="center" vertical="center" wrapText="1"/>
    </xf>
  </cellXfs>
  <cellStyles count="40">
    <cellStyle name="Hiperlink" xfId="17" builtinId="8"/>
    <cellStyle name="Hiperlink 2" xfId="24"/>
    <cellStyle name="Normal" xfId="0" builtinId="0"/>
    <cellStyle name="Normal 10" xfId="6"/>
    <cellStyle name="Normal 11 2" xfId="10"/>
    <cellStyle name="Normal 13 2" xfId="13"/>
    <cellStyle name="Normal 13 2 10" xfId="18"/>
    <cellStyle name="Normal 15" xfId="22"/>
    <cellStyle name="Normal 16" xfId="23"/>
    <cellStyle name="Normal 2" xfId="1"/>
    <cellStyle name="Normal 2 2 2" xfId="3"/>
    <cellStyle name="Normal 2 3" xfId="19"/>
    <cellStyle name="Normal 3" xfId="4"/>
    <cellStyle name="Normal_23 - Form Medição CREMA_GO01" xfId="33"/>
    <cellStyle name="Normal_Análise 15%" xfId="14"/>
    <cellStyle name="Normal_BR-153 (107,9 ao 172,5)- Quantitativos_270309_1" xfId="37"/>
    <cellStyle name="Normal_BR-262(km 437,0 - km 573,0)- Quantitativos_15_01" xfId="36"/>
    <cellStyle name="Normal_Cadastro Obras de Arte Especiais1 2" xfId="28"/>
    <cellStyle name="Normal_Cadastro Obras de Arte Especiais1 2 2" xfId="31"/>
    <cellStyle name="Normal_IGG - LVC - BR158 -  S.Livramento ate terminal Aduaneiro 2" xfId="21"/>
    <cellStyle name="Normal_IGG - LVC - BR158 -  S.Livramento ate terminal Aduaneiro 2 2" xfId="29"/>
    <cellStyle name="Normal_LVC_MODIFICADO-Acost1" xfId="7"/>
    <cellStyle name="Normal_modelo_CANTEIRO2" xfId="5"/>
    <cellStyle name="Normal_Planilha de Preços Unitários 2000-2001" xfId="15"/>
    <cellStyle name="Porcentagem" xfId="9" builtinId="5"/>
    <cellStyle name="Porcentagem 10" xfId="26"/>
    <cellStyle name="Porcentagem 10 2" xfId="39"/>
    <cellStyle name="Porcentagem 12" xfId="27"/>
    <cellStyle name="Porcentagem 12 2" xfId="30"/>
    <cellStyle name="Porcentagem 2" xfId="2"/>
    <cellStyle name="Porcentagem 2 2" xfId="11"/>
    <cellStyle name="Porcentagem 2 6" xfId="12"/>
    <cellStyle name="Porcentagem 8 2" xfId="34"/>
    <cellStyle name="Porcentagem 8 6" xfId="38"/>
    <cellStyle name="Separador de milhares 7 2" xfId="35"/>
    <cellStyle name="Separador de milhares_SEGMENTOS HOMOGÊNEOS" xfId="20"/>
    <cellStyle name="Vírgula" xfId="8" builtinId="3"/>
    <cellStyle name="Vírgula 2" xfId="25"/>
    <cellStyle name="Vírgula 2 2" xfId="32"/>
    <cellStyle name="Vírgula 3" xfId="16"/>
  </cellStyles>
  <dxfs count="39">
    <dxf>
      <font>
        <condense val="0"/>
        <extend val="0"/>
        <color indexed="21"/>
        <name val="Cambria"/>
        <scheme val="none"/>
      </font>
      <fill>
        <patternFill>
          <bgColor indexed="21"/>
        </patternFill>
      </fill>
    </dxf>
    <dxf>
      <font>
        <color theme="0"/>
      </font>
    </dxf>
    <dxf>
      <font>
        <condense val="0"/>
        <extend val="0"/>
        <color indexed="21"/>
        <name val="Cambria"/>
        <scheme val="none"/>
      </font>
      <fill>
        <patternFill>
          <bgColor indexed="21"/>
        </patternFill>
      </fill>
    </dxf>
    <dxf>
      <font>
        <color rgb="FF000080"/>
      </font>
      <fill>
        <patternFill>
          <bgColor rgb="FF000080"/>
        </patternFill>
      </fill>
    </dxf>
    <dxf>
      <font>
        <condense val="0"/>
        <extend val="0"/>
        <color indexed="21"/>
        <name val="Cambria"/>
        <scheme val="none"/>
      </font>
      <fill>
        <patternFill>
          <bgColor indexed="21"/>
        </patternFill>
      </fill>
    </dxf>
    <dxf>
      <font>
        <condense val="0"/>
        <extend val="0"/>
        <color indexed="21"/>
        <name val="Cambria"/>
        <scheme val="none"/>
      </font>
      <fill>
        <patternFill>
          <bgColor indexed="21"/>
        </patternFill>
      </fill>
    </dxf>
    <dxf>
      <font>
        <condense val="0"/>
        <extend val="0"/>
        <color indexed="21"/>
        <name val="Cambria"/>
        <scheme val="none"/>
      </font>
      <fill>
        <patternFill>
          <bgColor indexed="21"/>
        </patternFill>
      </fill>
    </dxf>
    <dxf>
      <font>
        <condense val="0"/>
        <extend val="0"/>
        <color indexed="21"/>
        <name val="Cambria"/>
        <scheme val="none"/>
      </font>
      <fill>
        <patternFill>
          <bgColor indexed="21"/>
        </patternFill>
      </fill>
    </dxf>
    <dxf>
      <font>
        <condense val="0"/>
        <extend val="0"/>
        <color indexed="21"/>
        <name val="Cambria"/>
        <scheme val="none"/>
      </font>
      <fill>
        <patternFill>
          <bgColor indexed="21"/>
        </patternFill>
      </fill>
    </dxf>
    <dxf>
      <font>
        <color theme="0"/>
      </font>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ndense val="0"/>
        <extend val="0"/>
        <color indexed="9"/>
      </font>
    </dxf>
    <dxf>
      <font>
        <color theme="0"/>
      </font>
    </dxf>
    <dxf>
      <font>
        <condense val="0"/>
        <extend val="0"/>
        <color indexed="9"/>
      </font>
    </dxf>
    <dxf>
      <font>
        <condense val="0"/>
        <extend val="0"/>
        <color indexed="9"/>
      </font>
    </dxf>
    <dxf>
      <font>
        <color theme="0"/>
      </font>
    </dxf>
    <dxf>
      <font>
        <condense val="0"/>
        <extend val="0"/>
        <color indexed="9"/>
      </font>
    </dxf>
    <dxf>
      <font>
        <color theme="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font>
    </dxf>
    <dxf>
      <font>
        <condense val="0"/>
        <extend val="0"/>
        <color indexed="9"/>
      </font>
    </dxf>
    <dxf>
      <font>
        <condense val="0"/>
        <extend val="0"/>
        <color indexed="9"/>
      </font>
    </dxf>
    <dxf>
      <font>
        <condense val="0"/>
        <extend val="0"/>
        <color indexed="9"/>
      </font>
    </dxf>
    <dxf>
      <font>
        <condense val="0"/>
        <extend val="0"/>
        <color indexed="9"/>
      </font>
    </dxf>
    <dxf>
      <font>
        <color rgb="FFCCFFCC"/>
      </font>
    </dxf>
    <dxf>
      <font>
        <condense val="0"/>
        <extend val="0"/>
        <color indexed="9"/>
      </font>
    </dxf>
    <dxf>
      <font>
        <color rgb="FFCCFFFF"/>
      </font>
    </dxf>
    <dxf>
      <font>
        <condense val="0"/>
        <extend val="0"/>
        <color indexed="9"/>
      </font>
    </dxf>
    <dxf>
      <font>
        <condense val="0"/>
        <extend val="0"/>
        <color indexed="23"/>
      </font>
      <fill>
        <patternFill patternType="solid">
          <bgColor indexed="23"/>
        </patternFill>
      </fill>
      <border>
        <left style="thin">
          <color indexed="22"/>
        </left>
        <right style="thin">
          <color indexed="22"/>
        </right>
      </border>
    </dxf>
    <dxf>
      <font>
        <condense val="0"/>
        <extend val="0"/>
        <color indexed="23"/>
      </font>
      <fill>
        <patternFill patternType="solid">
          <bgColor indexed="23"/>
        </patternFill>
      </fill>
      <border>
        <left style="thin">
          <color indexed="22"/>
        </left>
        <right style="thin">
          <color indexed="22"/>
        </right>
      </border>
    </dxf>
    <dxf>
      <font>
        <color theme="0"/>
      </font>
    </dxf>
  </dxfs>
  <tableStyles count="0" defaultTableStyle="TableStyleMedium2" defaultPivotStyle="PivotStyleLight16"/>
  <colors>
    <mruColors>
      <color rgb="FFF9F9F9"/>
      <color rgb="FFFF7171"/>
      <color rgb="FF85FFBC"/>
      <color rgb="FF4FFF9F"/>
      <color rgb="FFFF5757"/>
      <color rgb="FFFFFF9B"/>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F6E1331-DA46-4301-B425-351677ACF79B}" type="doc">
      <dgm:prSet loTypeId="urn:microsoft.com/office/officeart/2008/layout/PictureStrips" loCatId="picture" qsTypeId="urn:microsoft.com/office/officeart/2005/8/quickstyle/simple1" qsCatId="simple" csTypeId="urn:microsoft.com/office/officeart/2005/8/colors/colorful1" csCatId="colorful" phldr="1"/>
      <dgm:spPr/>
      <dgm:t>
        <a:bodyPr/>
        <a:lstStyle/>
        <a:p>
          <a:endParaRPr lang="pt-BR"/>
        </a:p>
      </dgm:t>
    </dgm:pt>
    <dgm:pt modelId="{E17C2301-E75B-4043-A825-18BA453EA360}">
      <dgm:prSet phldrT="[Texto]" custT="1"/>
      <dgm:spPr>
        <a:ln>
          <a:noFill/>
        </a:ln>
      </dgm:spPr>
      <dgm:t>
        <a:bodyPr/>
        <a:lstStyle/>
        <a:p>
          <a:pPr algn="l"/>
          <a:r>
            <a:rPr lang="pt-BR" sz="1000"/>
            <a:t>Leito Natural (LN)</a:t>
          </a:r>
        </a:p>
      </dgm:t>
    </dgm:pt>
    <dgm:pt modelId="{CD1C869D-97C5-4229-A175-067E3482789F}" type="parTrans" cxnId="{73447C6D-8273-41B8-A52E-42989F01B14B}">
      <dgm:prSet/>
      <dgm:spPr/>
      <dgm:t>
        <a:bodyPr/>
        <a:lstStyle/>
        <a:p>
          <a:endParaRPr lang="pt-BR" sz="1000"/>
        </a:p>
      </dgm:t>
    </dgm:pt>
    <dgm:pt modelId="{923A5176-756E-416B-84DF-438D31D3D2FB}" type="sibTrans" cxnId="{73447C6D-8273-41B8-A52E-42989F01B14B}">
      <dgm:prSet/>
      <dgm:spPr/>
      <dgm:t>
        <a:bodyPr/>
        <a:lstStyle/>
        <a:p>
          <a:endParaRPr lang="pt-BR" sz="1000"/>
        </a:p>
      </dgm:t>
    </dgm:pt>
    <dgm:pt modelId="{A915D625-3851-4034-ADC6-BD6CBC4EC7D1}">
      <dgm:prSet phldrT="[Texto]" custT="1"/>
      <dgm:spPr>
        <a:ln>
          <a:noFill/>
        </a:ln>
      </dgm:spPr>
      <dgm:t>
        <a:bodyPr/>
        <a:lstStyle/>
        <a:p>
          <a:pPr algn="l"/>
          <a:r>
            <a:rPr lang="pt-BR" sz="1000"/>
            <a:t>Revest. Primário (RP)</a:t>
          </a:r>
        </a:p>
      </dgm:t>
    </dgm:pt>
    <dgm:pt modelId="{F64DE8EE-211E-4FF6-A624-F4286E421ABF}" type="parTrans" cxnId="{94752D29-EA1B-4A78-B081-1ADCC3D65FD3}">
      <dgm:prSet/>
      <dgm:spPr/>
      <dgm:t>
        <a:bodyPr/>
        <a:lstStyle/>
        <a:p>
          <a:endParaRPr lang="pt-BR" sz="1000"/>
        </a:p>
      </dgm:t>
    </dgm:pt>
    <dgm:pt modelId="{F6465D0E-7A22-46EE-AEAA-D19F53184609}" type="sibTrans" cxnId="{94752D29-EA1B-4A78-B081-1ADCC3D65FD3}">
      <dgm:prSet/>
      <dgm:spPr/>
      <dgm:t>
        <a:bodyPr/>
        <a:lstStyle/>
        <a:p>
          <a:endParaRPr lang="pt-BR" sz="1000"/>
        </a:p>
      </dgm:t>
    </dgm:pt>
    <dgm:pt modelId="{3887A545-058F-4979-AE70-63447C2B7884}">
      <dgm:prSet phldrT="[Texto]" custT="1"/>
      <dgm:spPr>
        <a:ln>
          <a:noFill/>
        </a:ln>
      </dgm:spPr>
      <dgm:t>
        <a:bodyPr/>
        <a:lstStyle/>
        <a:p>
          <a:r>
            <a:rPr lang="pt-BR" sz="1000"/>
            <a:t>Pavimentado (P)</a:t>
          </a:r>
        </a:p>
      </dgm:t>
    </dgm:pt>
    <dgm:pt modelId="{1CFB9DF4-90D4-4AC7-92BB-A5D911A1B9C1}" type="parTrans" cxnId="{E33976FF-7E85-4CD9-9EC3-9413AF9ECDE0}">
      <dgm:prSet/>
      <dgm:spPr/>
      <dgm:t>
        <a:bodyPr/>
        <a:lstStyle/>
        <a:p>
          <a:endParaRPr lang="pt-BR" sz="1000"/>
        </a:p>
      </dgm:t>
    </dgm:pt>
    <dgm:pt modelId="{12C3CC3C-08AA-42B4-B80B-9C01B0EEC559}" type="sibTrans" cxnId="{E33976FF-7E85-4CD9-9EC3-9413AF9ECDE0}">
      <dgm:prSet/>
      <dgm:spPr/>
      <dgm:t>
        <a:bodyPr/>
        <a:lstStyle/>
        <a:p>
          <a:endParaRPr lang="pt-BR" sz="1000"/>
        </a:p>
      </dgm:t>
    </dgm:pt>
    <dgm:pt modelId="{5ACB6136-4A1C-4DEF-B814-042EF158A137}" type="pres">
      <dgm:prSet presAssocID="{2F6E1331-DA46-4301-B425-351677ACF79B}" presName="Name0" presStyleCnt="0">
        <dgm:presLayoutVars>
          <dgm:dir/>
          <dgm:resizeHandles val="exact"/>
        </dgm:presLayoutVars>
      </dgm:prSet>
      <dgm:spPr/>
      <dgm:t>
        <a:bodyPr/>
        <a:lstStyle/>
        <a:p>
          <a:endParaRPr lang="pt-BR"/>
        </a:p>
      </dgm:t>
    </dgm:pt>
    <dgm:pt modelId="{589EC40A-1DBA-4196-B6A4-DA68EBA2DD80}" type="pres">
      <dgm:prSet presAssocID="{E17C2301-E75B-4043-A825-18BA453EA360}" presName="composite" presStyleCnt="0"/>
      <dgm:spPr/>
    </dgm:pt>
    <dgm:pt modelId="{086D11C8-0233-4AAB-AC84-F9A4BF26DE0D}" type="pres">
      <dgm:prSet presAssocID="{E17C2301-E75B-4043-A825-18BA453EA360}" presName="rect1" presStyleLbl="trAlignAcc1" presStyleIdx="0" presStyleCnt="3" custScaleX="68897" custScaleY="20033" custLinFactNeighborX="-23141" custLinFactNeighborY="-43829">
        <dgm:presLayoutVars>
          <dgm:bulletEnabled val="1"/>
        </dgm:presLayoutVars>
      </dgm:prSet>
      <dgm:spPr/>
      <dgm:t>
        <a:bodyPr/>
        <a:lstStyle/>
        <a:p>
          <a:endParaRPr lang="pt-BR"/>
        </a:p>
      </dgm:t>
    </dgm:pt>
    <dgm:pt modelId="{F7A1A4FA-9767-4A5D-BE59-5B31D0BBC67B}" type="pres">
      <dgm:prSet presAssocID="{E17C2301-E75B-4043-A825-18BA453EA360}" presName="rect2" presStyleLbl="fgImgPlace1" presStyleIdx="0" presStyleCnt="3" custScaleX="28878" custScaleY="19079" custLinFactNeighborX="-14193" custLinFactNeighborY="-29194"/>
      <dgm:spPr>
        <a:solidFill>
          <a:srgbClr val="00B050"/>
        </a:solidFill>
        <a:ln>
          <a:noFill/>
        </a:ln>
      </dgm:spPr>
    </dgm:pt>
    <dgm:pt modelId="{5CA3E4ED-3DBD-4F72-9437-AC9BEE7485EA}" type="pres">
      <dgm:prSet presAssocID="{923A5176-756E-416B-84DF-438D31D3D2FB}" presName="sibTrans" presStyleCnt="0"/>
      <dgm:spPr/>
    </dgm:pt>
    <dgm:pt modelId="{9556E71D-44A1-470E-BCEF-AD7941924099}" type="pres">
      <dgm:prSet presAssocID="{A915D625-3851-4034-ADC6-BD6CBC4EC7D1}" presName="composite" presStyleCnt="0"/>
      <dgm:spPr/>
    </dgm:pt>
    <dgm:pt modelId="{3FD76594-6422-4955-B3AC-4E45566368CB}" type="pres">
      <dgm:prSet presAssocID="{A915D625-3851-4034-ADC6-BD6CBC4EC7D1}" presName="rect1" presStyleLbl="trAlignAcc1" presStyleIdx="1" presStyleCnt="3" custScaleX="77907" custScaleY="20033" custLinFactNeighborX="-16898" custLinFactNeighborY="-43839">
        <dgm:presLayoutVars>
          <dgm:bulletEnabled val="1"/>
        </dgm:presLayoutVars>
      </dgm:prSet>
      <dgm:spPr/>
      <dgm:t>
        <a:bodyPr/>
        <a:lstStyle/>
        <a:p>
          <a:endParaRPr lang="pt-BR"/>
        </a:p>
      </dgm:t>
    </dgm:pt>
    <dgm:pt modelId="{DE4C9D60-C89F-46F4-B140-761DA05038DC}" type="pres">
      <dgm:prSet presAssocID="{A915D625-3851-4034-ADC6-BD6CBC4EC7D1}" presName="rect2" presStyleLbl="fgImgPlace1" presStyleIdx="1" presStyleCnt="3" custScaleX="28878" custScaleY="19079" custLinFactNeighborX="-3778" custLinFactNeighborY="-31108"/>
      <dgm:spPr>
        <a:solidFill>
          <a:srgbClr val="0070C0"/>
        </a:solidFill>
        <a:ln>
          <a:noFill/>
        </a:ln>
      </dgm:spPr>
    </dgm:pt>
    <dgm:pt modelId="{A5D10E07-7F3E-4FF3-9950-F0B03F55AC0F}" type="pres">
      <dgm:prSet presAssocID="{F6465D0E-7A22-46EE-AEAA-D19F53184609}" presName="sibTrans" presStyleCnt="0"/>
      <dgm:spPr/>
    </dgm:pt>
    <dgm:pt modelId="{B1A88080-B2F3-4993-8A83-ACBB4B47B455}" type="pres">
      <dgm:prSet presAssocID="{3887A545-058F-4979-AE70-63447C2B7884}" presName="composite" presStyleCnt="0"/>
      <dgm:spPr/>
    </dgm:pt>
    <dgm:pt modelId="{052A3F03-9754-41DF-A20D-ED5243B7B728}" type="pres">
      <dgm:prSet presAssocID="{3887A545-058F-4979-AE70-63447C2B7884}" presName="rect1" presStyleLbl="trAlignAcc1" presStyleIdx="2" presStyleCnt="3" custScaleX="69271" custScaleY="20033" custLinFactNeighborX="-23226" custLinFactNeighborY="-59047">
        <dgm:presLayoutVars>
          <dgm:bulletEnabled val="1"/>
        </dgm:presLayoutVars>
      </dgm:prSet>
      <dgm:spPr/>
      <dgm:t>
        <a:bodyPr/>
        <a:lstStyle/>
        <a:p>
          <a:endParaRPr lang="pt-BR"/>
        </a:p>
      </dgm:t>
    </dgm:pt>
    <dgm:pt modelId="{D6A19DF5-F1BA-4DE8-A1B7-F0C3DA906449}" type="pres">
      <dgm:prSet presAssocID="{3887A545-058F-4979-AE70-63447C2B7884}" presName="rect2" presStyleLbl="fgImgPlace1" presStyleIdx="2" presStyleCnt="3" custScaleX="28878" custScaleY="19079" custLinFactNeighborX="-13953" custLinFactNeighborY="-45645"/>
      <dgm:spPr>
        <a:solidFill>
          <a:srgbClr val="C00000"/>
        </a:solidFill>
        <a:ln>
          <a:noFill/>
        </a:ln>
      </dgm:spPr>
    </dgm:pt>
  </dgm:ptLst>
  <dgm:cxnLst>
    <dgm:cxn modelId="{94752D29-EA1B-4A78-B081-1ADCC3D65FD3}" srcId="{2F6E1331-DA46-4301-B425-351677ACF79B}" destId="{A915D625-3851-4034-ADC6-BD6CBC4EC7D1}" srcOrd="1" destOrd="0" parTransId="{F64DE8EE-211E-4FF6-A624-F4286E421ABF}" sibTransId="{F6465D0E-7A22-46EE-AEAA-D19F53184609}"/>
    <dgm:cxn modelId="{04697B27-A285-44BC-BF8F-CE8DC8DFB585}" type="presOf" srcId="{A915D625-3851-4034-ADC6-BD6CBC4EC7D1}" destId="{3FD76594-6422-4955-B3AC-4E45566368CB}" srcOrd="0" destOrd="0" presId="urn:microsoft.com/office/officeart/2008/layout/PictureStrips"/>
    <dgm:cxn modelId="{E33976FF-7E85-4CD9-9EC3-9413AF9ECDE0}" srcId="{2F6E1331-DA46-4301-B425-351677ACF79B}" destId="{3887A545-058F-4979-AE70-63447C2B7884}" srcOrd="2" destOrd="0" parTransId="{1CFB9DF4-90D4-4AC7-92BB-A5D911A1B9C1}" sibTransId="{12C3CC3C-08AA-42B4-B80B-9C01B0EEC559}"/>
    <dgm:cxn modelId="{E76AACCC-1769-42EA-B0BA-EA7AAE8A2109}" type="presOf" srcId="{E17C2301-E75B-4043-A825-18BA453EA360}" destId="{086D11C8-0233-4AAB-AC84-F9A4BF26DE0D}" srcOrd="0" destOrd="0" presId="urn:microsoft.com/office/officeart/2008/layout/PictureStrips"/>
    <dgm:cxn modelId="{73447C6D-8273-41B8-A52E-42989F01B14B}" srcId="{2F6E1331-DA46-4301-B425-351677ACF79B}" destId="{E17C2301-E75B-4043-A825-18BA453EA360}" srcOrd="0" destOrd="0" parTransId="{CD1C869D-97C5-4229-A175-067E3482789F}" sibTransId="{923A5176-756E-416B-84DF-438D31D3D2FB}"/>
    <dgm:cxn modelId="{6F48C34B-37D4-4D16-AD25-DCA6A9C8D3F5}" type="presOf" srcId="{2F6E1331-DA46-4301-B425-351677ACF79B}" destId="{5ACB6136-4A1C-4DEF-B814-042EF158A137}" srcOrd="0" destOrd="0" presId="urn:microsoft.com/office/officeart/2008/layout/PictureStrips"/>
    <dgm:cxn modelId="{4159AFA6-851E-44FB-B66E-D24ADE906F77}" type="presOf" srcId="{3887A545-058F-4979-AE70-63447C2B7884}" destId="{052A3F03-9754-41DF-A20D-ED5243B7B728}" srcOrd="0" destOrd="0" presId="urn:microsoft.com/office/officeart/2008/layout/PictureStrips"/>
    <dgm:cxn modelId="{5E12A21E-2070-4099-8EC4-AA1E50015563}" type="presParOf" srcId="{5ACB6136-4A1C-4DEF-B814-042EF158A137}" destId="{589EC40A-1DBA-4196-B6A4-DA68EBA2DD80}" srcOrd="0" destOrd="0" presId="urn:microsoft.com/office/officeart/2008/layout/PictureStrips"/>
    <dgm:cxn modelId="{45F37245-0F14-461C-99A6-9B8161406686}" type="presParOf" srcId="{589EC40A-1DBA-4196-B6A4-DA68EBA2DD80}" destId="{086D11C8-0233-4AAB-AC84-F9A4BF26DE0D}" srcOrd="0" destOrd="0" presId="urn:microsoft.com/office/officeart/2008/layout/PictureStrips"/>
    <dgm:cxn modelId="{0BCEC934-9E6A-4AEC-95E2-7117FF6648BF}" type="presParOf" srcId="{589EC40A-1DBA-4196-B6A4-DA68EBA2DD80}" destId="{F7A1A4FA-9767-4A5D-BE59-5B31D0BBC67B}" srcOrd="1" destOrd="0" presId="urn:microsoft.com/office/officeart/2008/layout/PictureStrips"/>
    <dgm:cxn modelId="{728F76D8-52F8-4B5D-931D-DD925DD7950A}" type="presParOf" srcId="{5ACB6136-4A1C-4DEF-B814-042EF158A137}" destId="{5CA3E4ED-3DBD-4F72-9437-AC9BEE7485EA}" srcOrd="1" destOrd="0" presId="urn:microsoft.com/office/officeart/2008/layout/PictureStrips"/>
    <dgm:cxn modelId="{3538A893-1078-42C2-925B-5E989C24FEB7}" type="presParOf" srcId="{5ACB6136-4A1C-4DEF-B814-042EF158A137}" destId="{9556E71D-44A1-470E-BCEF-AD7941924099}" srcOrd="2" destOrd="0" presId="urn:microsoft.com/office/officeart/2008/layout/PictureStrips"/>
    <dgm:cxn modelId="{5259F2F6-2985-46CE-903C-4E20DA8BA2AC}" type="presParOf" srcId="{9556E71D-44A1-470E-BCEF-AD7941924099}" destId="{3FD76594-6422-4955-B3AC-4E45566368CB}" srcOrd="0" destOrd="0" presId="urn:microsoft.com/office/officeart/2008/layout/PictureStrips"/>
    <dgm:cxn modelId="{EBFD4D2A-C2AB-4EAA-A8B9-16EC1AAC053B}" type="presParOf" srcId="{9556E71D-44A1-470E-BCEF-AD7941924099}" destId="{DE4C9D60-C89F-46F4-B140-761DA05038DC}" srcOrd="1" destOrd="0" presId="urn:microsoft.com/office/officeart/2008/layout/PictureStrips"/>
    <dgm:cxn modelId="{5462D8DF-5B0C-4C6E-B7DC-2957208B002E}" type="presParOf" srcId="{5ACB6136-4A1C-4DEF-B814-042EF158A137}" destId="{A5D10E07-7F3E-4FF3-9950-F0B03F55AC0F}" srcOrd="3" destOrd="0" presId="urn:microsoft.com/office/officeart/2008/layout/PictureStrips"/>
    <dgm:cxn modelId="{7E697E15-4B2A-45E4-8901-90449FBD87D7}" type="presParOf" srcId="{5ACB6136-4A1C-4DEF-B814-042EF158A137}" destId="{B1A88080-B2F3-4993-8A83-ACBB4B47B455}" srcOrd="4" destOrd="0" presId="urn:microsoft.com/office/officeart/2008/layout/PictureStrips"/>
    <dgm:cxn modelId="{9C37508C-E5E5-4875-8EEE-C25DB8B1A39F}" type="presParOf" srcId="{B1A88080-B2F3-4993-8A83-ACBB4B47B455}" destId="{052A3F03-9754-41DF-A20D-ED5243B7B728}" srcOrd="0" destOrd="0" presId="urn:microsoft.com/office/officeart/2008/layout/PictureStrips"/>
    <dgm:cxn modelId="{27E7FCA0-9DA7-4AF0-B1EE-0A049AE8FA66}" type="presParOf" srcId="{B1A88080-B2F3-4993-8A83-ACBB4B47B455}" destId="{D6A19DF5-F1BA-4DE8-A1B7-F0C3DA906449}" srcOrd="1" destOrd="0" presId="urn:microsoft.com/office/officeart/2008/layout/PictureStrips"/>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86D11C8-0233-4AAB-AC84-F9A4BF26DE0D}">
      <dsp:nvSpPr>
        <dsp:cNvPr id="0" name=""/>
        <dsp:cNvSpPr/>
      </dsp:nvSpPr>
      <dsp:spPr>
        <a:xfrm>
          <a:off x="13574" y="0"/>
          <a:ext cx="1818348" cy="165223"/>
        </a:xfrm>
        <a:prstGeom prst="rect">
          <a:avLst/>
        </a:prstGeom>
        <a:solidFill>
          <a:schemeClr val="lt1">
            <a:alpha val="40000"/>
            <a:hueOff val="0"/>
            <a:satOff val="0"/>
            <a:lumOff val="0"/>
            <a:alphaOff val="0"/>
          </a:schemeClr>
        </a:solidFill>
        <a:ln w="6350" cap="flat" cmpd="sng" algn="ctr">
          <a:noFill/>
          <a:prstDash val="solid"/>
          <a:miter lim="800000"/>
        </a:ln>
        <a:effectLst/>
      </dsp:spPr>
      <dsp:style>
        <a:lnRef idx="1">
          <a:scrgbClr r="0" g="0" b="0"/>
        </a:lnRef>
        <a:fillRef idx="1">
          <a:scrgbClr r="0" g="0" b="0"/>
        </a:fillRef>
        <a:effectRef idx="0">
          <a:scrgbClr r="0" g="0" b="0"/>
        </a:effectRef>
        <a:fontRef idx="minor"/>
      </dsp:style>
      <dsp:txBody>
        <a:bodyPr spcFirstLastPara="0" vert="horz" wrap="square" lIns="558636" tIns="38100" rIns="38100" bIns="38100" numCol="1" spcCol="1270" anchor="ctr" anchorCtr="0">
          <a:noAutofit/>
        </a:bodyPr>
        <a:lstStyle/>
        <a:p>
          <a:pPr lvl="0" algn="l" defTabSz="444500">
            <a:lnSpc>
              <a:spcPct val="90000"/>
            </a:lnSpc>
            <a:spcBef>
              <a:spcPct val="0"/>
            </a:spcBef>
            <a:spcAft>
              <a:spcPct val="35000"/>
            </a:spcAft>
          </a:pPr>
          <a:r>
            <a:rPr lang="pt-BR" sz="1000" kern="1200"/>
            <a:t>Leito Natural (LN)</a:t>
          </a:r>
        </a:p>
      </dsp:txBody>
      <dsp:txXfrm>
        <a:off x="13574" y="0"/>
        <a:ext cx="1818348" cy="165223"/>
      </dsp:txXfrm>
    </dsp:sp>
    <dsp:sp modelId="{F7A1A4FA-9767-4A5D-BE59-5B31D0BBC67B}">
      <dsp:nvSpPr>
        <dsp:cNvPr id="0" name=""/>
        <dsp:cNvSpPr/>
      </dsp:nvSpPr>
      <dsp:spPr>
        <a:xfrm>
          <a:off x="227275" y="0"/>
          <a:ext cx="166721" cy="165223"/>
        </a:xfrm>
        <a:prstGeom prst="rect">
          <a:avLst/>
        </a:prstGeom>
        <a:solidFill>
          <a:srgbClr val="00B050"/>
        </a:solidFill>
        <a:ln w="12700" cap="flat" cmpd="sng" algn="ctr">
          <a:noFill/>
          <a:prstDash val="solid"/>
          <a:miter lim="800000"/>
        </a:ln>
        <a:effectLst/>
      </dsp:spPr>
      <dsp:style>
        <a:lnRef idx="2">
          <a:scrgbClr r="0" g="0" b="0"/>
        </a:lnRef>
        <a:fillRef idx="1">
          <a:scrgbClr r="0" g="0" b="0"/>
        </a:fillRef>
        <a:effectRef idx="0">
          <a:scrgbClr r="0" g="0" b="0"/>
        </a:effectRef>
        <a:fontRef idx="minor"/>
      </dsp:style>
    </dsp:sp>
    <dsp:sp modelId="{3FD76594-6422-4955-B3AC-4E45566368CB}">
      <dsp:nvSpPr>
        <dsp:cNvPr id="0" name=""/>
        <dsp:cNvSpPr/>
      </dsp:nvSpPr>
      <dsp:spPr>
        <a:xfrm>
          <a:off x="0" y="266538"/>
          <a:ext cx="2056142" cy="165223"/>
        </a:xfrm>
        <a:prstGeom prst="rect">
          <a:avLst/>
        </a:prstGeom>
        <a:solidFill>
          <a:schemeClr val="lt1">
            <a:alpha val="40000"/>
            <a:hueOff val="0"/>
            <a:satOff val="0"/>
            <a:lumOff val="0"/>
            <a:alphaOff val="0"/>
          </a:schemeClr>
        </a:solidFill>
        <a:ln w="6350" cap="flat" cmpd="sng" algn="ctr">
          <a:noFill/>
          <a:prstDash val="solid"/>
          <a:miter lim="800000"/>
        </a:ln>
        <a:effectLst/>
      </dsp:spPr>
      <dsp:style>
        <a:lnRef idx="1">
          <a:scrgbClr r="0" g="0" b="0"/>
        </a:lnRef>
        <a:fillRef idx="1">
          <a:scrgbClr r="0" g="0" b="0"/>
        </a:fillRef>
        <a:effectRef idx="0">
          <a:scrgbClr r="0" g="0" b="0"/>
        </a:effectRef>
        <a:fontRef idx="minor"/>
      </dsp:style>
      <dsp:txBody>
        <a:bodyPr spcFirstLastPara="0" vert="horz" wrap="square" lIns="558636" tIns="38100" rIns="38100" bIns="38100" numCol="1" spcCol="1270" anchor="ctr" anchorCtr="0">
          <a:noAutofit/>
        </a:bodyPr>
        <a:lstStyle/>
        <a:p>
          <a:pPr lvl="0" algn="l" defTabSz="444500">
            <a:lnSpc>
              <a:spcPct val="90000"/>
            </a:lnSpc>
            <a:spcBef>
              <a:spcPct val="0"/>
            </a:spcBef>
            <a:spcAft>
              <a:spcPct val="35000"/>
            </a:spcAft>
          </a:pPr>
          <a:r>
            <a:rPr lang="pt-BR" sz="1000" kern="1200"/>
            <a:t>Revest. Primário (RP)</a:t>
          </a:r>
        </a:p>
      </dsp:txBody>
      <dsp:txXfrm>
        <a:off x="0" y="266538"/>
        <a:ext cx="2056142" cy="165223"/>
      </dsp:txXfrm>
    </dsp:sp>
    <dsp:sp modelId="{DE4C9D60-C89F-46F4-B140-761DA05038DC}">
      <dsp:nvSpPr>
        <dsp:cNvPr id="0" name=""/>
        <dsp:cNvSpPr/>
      </dsp:nvSpPr>
      <dsp:spPr>
        <a:xfrm>
          <a:off x="227955" y="260197"/>
          <a:ext cx="166721" cy="165223"/>
        </a:xfrm>
        <a:prstGeom prst="rect">
          <a:avLst/>
        </a:prstGeom>
        <a:solidFill>
          <a:srgbClr val="0070C0"/>
        </a:solidFill>
        <a:ln w="12700" cap="flat" cmpd="sng" algn="ctr">
          <a:noFill/>
          <a:prstDash val="solid"/>
          <a:miter lim="800000"/>
        </a:ln>
        <a:effectLst/>
      </dsp:spPr>
      <dsp:style>
        <a:lnRef idx="2">
          <a:scrgbClr r="0" g="0" b="0"/>
        </a:lnRef>
        <a:fillRef idx="1">
          <a:scrgbClr r="0" g="0" b="0"/>
        </a:fillRef>
        <a:effectRef idx="0">
          <a:scrgbClr r="0" g="0" b="0"/>
        </a:effectRef>
        <a:fontRef idx="minor"/>
      </dsp:style>
    </dsp:sp>
    <dsp:sp modelId="{052A3F03-9754-41DF-A20D-ED5243B7B728}">
      <dsp:nvSpPr>
        <dsp:cNvPr id="0" name=""/>
        <dsp:cNvSpPr/>
      </dsp:nvSpPr>
      <dsp:spPr>
        <a:xfrm>
          <a:off x="3928" y="499234"/>
          <a:ext cx="1828218" cy="165223"/>
        </a:xfrm>
        <a:prstGeom prst="rect">
          <a:avLst/>
        </a:prstGeom>
        <a:solidFill>
          <a:schemeClr val="lt1">
            <a:alpha val="40000"/>
            <a:hueOff val="0"/>
            <a:satOff val="0"/>
            <a:lumOff val="0"/>
            <a:alphaOff val="0"/>
          </a:schemeClr>
        </a:solidFill>
        <a:ln w="6350" cap="flat" cmpd="sng" algn="ctr">
          <a:noFill/>
          <a:prstDash val="solid"/>
          <a:miter lim="800000"/>
        </a:ln>
        <a:effectLst/>
      </dsp:spPr>
      <dsp:style>
        <a:lnRef idx="1">
          <a:scrgbClr r="0" g="0" b="0"/>
        </a:lnRef>
        <a:fillRef idx="1">
          <a:scrgbClr r="0" g="0" b="0"/>
        </a:fillRef>
        <a:effectRef idx="0">
          <a:scrgbClr r="0" g="0" b="0"/>
        </a:effectRef>
        <a:fontRef idx="minor"/>
      </dsp:style>
      <dsp:txBody>
        <a:bodyPr spcFirstLastPara="0" vert="horz" wrap="square" lIns="558636" tIns="38100" rIns="38100" bIns="38100" numCol="1" spcCol="1270" anchor="ctr" anchorCtr="0">
          <a:noAutofit/>
        </a:bodyPr>
        <a:lstStyle/>
        <a:p>
          <a:pPr lvl="0" algn="l" defTabSz="444500">
            <a:lnSpc>
              <a:spcPct val="90000"/>
            </a:lnSpc>
            <a:spcBef>
              <a:spcPct val="0"/>
            </a:spcBef>
            <a:spcAft>
              <a:spcPct val="35000"/>
            </a:spcAft>
          </a:pPr>
          <a:r>
            <a:rPr lang="pt-BR" sz="1000" kern="1200"/>
            <a:t>Pavimentado (P)</a:t>
          </a:r>
        </a:p>
      </dsp:txBody>
      <dsp:txXfrm>
        <a:off x="3928" y="499234"/>
        <a:ext cx="1828218" cy="165223"/>
      </dsp:txXfrm>
    </dsp:sp>
    <dsp:sp modelId="{D6A19DF5-F1BA-4DE8-A1B7-F0C3DA906449}">
      <dsp:nvSpPr>
        <dsp:cNvPr id="0" name=""/>
        <dsp:cNvSpPr/>
      </dsp:nvSpPr>
      <dsp:spPr>
        <a:xfrm>
          <a:off x="226193" y="492433"/>
          <a:ext cx="166721" cy="165223"/>
        </a:xfrm>
        <a:prstGeom prst="rect">
          <a:avLst/>
        </a:prstGeom>
        <a:solidFill>
          <a:srgbClr val="C00000"/>
        </a:solidFill>
        <a:ln w="12700" cap="flat" cmpd="sng" algn="ctr">
          <a:noFill/>
          <a:prstDash val="solid"/>
          <a:miter lim="800000"/>
        </a:ln>
        <a:effectLst/>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8/layout/PictureStrips">
  <dgm:title val=""/>
  <dgm:desc val=""/>
  <dgm:catLst>
    <dgm:cat type="list" pri="12500"/>
    <dgm:cat type="picture" pri="13000"/>
    <dgm:cat type="pictureconvert" pri="13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40" srcId="0" destId="10" srcOrd="0" destOrd="0"/>
        <dgm:cxn modelId="5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40" srcId="0" destId="10" srcOrd="0" destOrd="0"/>
        <dgm:cxn modelId="50" srcId="0" destId="20" srcOrd="1" destOrd="0"/>
        <dgm:cxn modelId="60" srcId="0" destId="30" srcOrd="2" destOrd="0"/>
        <dgm:cxn modelId="70" srcId="0" destId="40" srcOrd="2" destOrd="0"/>
      </dgm:cxnLst>
      <dgm:bg/>
      <dgm:whole/>
    </dgm:dataModel>
  </dgm:clrData>
  <dgm:layoutNode name="Name0">
    <dgm:varLst>
      <dgm:dir/>
      <dgm:resizeHandles val="exact"/>
    </dgm:varLst>
    <dgm:choose name="Name1">
      <dgm:if name="Name2" func="var" arg="dir" op="equ" val="norm">
        <dgm:alg type="snake">
          <dgm:param type="off" val="ctr"/>
        </dgm:alg>
      </dgm:if>
      <dgm:else name="Name3">
        <dgm:alg type="snake">
          <dgm:param type="off" val="ctr"/>
          <dgm:param type="grDir" val="tR"/>
        </dgm:alg>
      </dgm:else>
    </dgm:choose>
    <dgm:shape xmlns:r="http://schemas.openxmlformats.org/officeDocument/2006/relationships" r:blip="">
      <dgm:adjLst/>
    </dgm:shape>
    <dgm:constrLst>
      <dgm:constr type="primFontSz" for="des" ptType="node" op="equ" val="65"/>
      <dgm:constr type="w" for="ch" forName="composite" refType="w"/>
      <dgm:constr type="h" for="ch" forName="composite" refType="h"/>
      <dgm:constr type="sp" refType="h" refFor="ch" refForName="composite" op="equ" fact="0.1"/>
      <dgm:constr type="h" for="ch" forName="sibTrans" refType="h" refFor="ch" refForName="composite" op="equ" fact="0.1"/>
      <dgm:constr type="w" for="ch" forName="sibTrans" refType="h" refFor="ch" refForName="sibTrans" op="equ"/>
    </dgm:constrLst>
    <dgm:forEach name="nodesForEach" axis="ch" ptType="node">
      <dgm:layoutNode name="composite">
        <dgm:alg type="composite">
          <dgm:param type="ar" val="3"/>
        </dgm:alg>
        <dgm:shape xmlns:r="http://schemas.openxmlformats.org/officeDocument/2006/relationships" r:blip="">
          <dgm:adjLst/>
        </dgm:shape>
        <dgm:choose name="Name4">
          <dgm:if name="Name5" func="var" arg="dir" op="equ" val="norm">
            <dgm:constrLst>
              <dgm:constr type="l" for="ch" forName="rect1" refType="w" fact="0.04"/>
              <dgm:constr type="t" for="ch" forName="rect1" refType="h" fact="0.13"/>
              <dgm:constr type="w" for="ch" forName="rect1" refType="w" fact="0.96"/>
              <dgm:constr type="h" for="ch" forName="rect1" refType="h" fact="0.9"/>
              <dgm:constr type="l" for="ch" forName="rect2" refType="w" fact="0"/>
              <dgm:constr type="t" for="ch" forName="rect2" refType="h" fact="0"/>
              <dgm:constr type="w" for="ch" forName="rect2" refType="w" fact="0.21"/>
              <dgm:constr type="h" for="ch" forName="rect2" refType="w" fact="0.315"/>
            </dgm:constrLst>
          </dgm:if>
          <dgm:else name="Name6">
            <dgm:constrLst>
              <dgm:constr type="l" for="ch" forName="rect1" refType="w" fact="0"/>
              <dgm:constr type="t" for="ch" forName="rect1" refType="h" fact="0.13"/>
              <dgm:constr type="w" for="ch" forName="rect1" refType="w" fact="0.96"/>
              <dgm:constr type="h" for="ch" forName="rect1" refType="h" fact="0.9"/>
              <dgm:constr type="l" for="ch" forName="rect2" refType="w" fact="0.79"/>
              <dgm:constr type="t" for="ch" forName="rect2" refType="h" fact="0"/>
              <dgm:constr type="w" for="ch" forName="rect2" refType="w" fact="0.21"/>
              <dgm:constr type="h" for="ch" forName="rect2" refType="w" fact="0.315"/>
            </dgm:constrLst>
          </dgm:else>
        </dgm:choose>
        <dgm:layoutNode name="rect1" styleLbl="trAlignAcc1">
          <dgm:varLst>
            <dgm:bulletEnabled val="1"/>
          </dgm:varLst>
          <dgm:alg type="tx">
            <dgm:param type="parTxLTRAlign" val="l"/>
          </dgm:alg>
          <dgm:shape xmlns:r="http://schemas.openxmlformats.org/officeDocument/2006/relationships" type="rect" r:blip="">
            <dgm:adjLst/>
          </dgm:shape>
          <dgm:presOf axis="desOrSelf" ptType="node"/>
          <dgm:choose name="Name7">
            <dgm:if name="Name8" func="var" arg="dir" op="equ" val="norm">
              <dgm:constrLst>
                <dgm:constr type="lMarg" refType="w" fact="0.6"/>
                <dgm:constr type="rMarg" refType="primFontSz" fact="0.3"/>
                <dgm:constr type="tMarg" refType="primFontSz" fact="0.3"/>
                <dgm:constr type="bMarg" refType="primFontSz" fact="0.3"/>
              </dgm:constrLst>
            </dgm:if>
            <dgm:else name="Name9">
              <dgm:constrLst>
                <dgm:constr type="lMarg" refType="primFontSz" fact="0.3"/>
                <dgm:constr type="rMarg" refType="w" fact="0.6"/>
                <dgm:constr type="tMarg" refType="primFontSz" fact="0.3"/>
                <dgm:constr type="bMarg" refType="primFontSz" fact="0.3"/>
              </dgm:constrLst>
            </dgm:else>
          </dgm:choose>
          <dgm:ruleLst>
            <dgm:rule type="primFontSz" val="5" fact="NaN" max="NaN"/>
          </dgm:ruleLst>
        </dgm:layoutNode>
        <dgm:layoutNode name="rect2" styleLbl="fgImgPlace1">
          <dgm:alg type="sp"/>
          <dgm:shape xmlns:r="http://schemas.openxmlformats.org/officeDocument/2006/relationships" type="rect" r:blip="" blipPhldr="1">
            <dgm:adjLst/>
          </dgm:shape>
          <dgm:presOf/>
        </dgm:layoutNode>
      </dgm:layoutNod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9.jpg"/><Relationship Id="rId2" Type="http://schemas.openxmlformats.org/officeDocument/2006/relationships/image" Target="../media/image38.jpg"/><Relationship Id="rId1" Type="http://schemas.openxmlformats.org/officeDocument/2006/relationships/image" Target="../media/image37.jpg"/><Relationship Id="rId4" Type="http://schemas.openxmlformats.org/officeDocument/2006/relationships/image" Target="../media/image40.jpg"/></Relationships>
</file>

<file path=xl/drawings/_rels/drawing11.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4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4.png"/></Relationships>
</file>

<file path=xl/drawings/_rels/drawing14.xml.rels><?xml version="1.0" encoding="UTF-8" standalone="yes"?>
<Relationships xmlns="http://schemas.openxmlformats.org/package/2006/relationships"><Relationship Id="rId8" Type="http://schemas.openxmlformats.org/officeDocument/2006/relationships/image" Target="../media/image52.png"/><Relationship Id="rId3" Type="http://schemas.openxmlformats.org/officeDocument/2006/relationships/image" Target="../media/image47.png"/><Relationship Id="rId7" Type="http://schemas.openxmlformats.org/officeDocument/2006/relationships/image" Target="../media/image51.png"/><Relationship Id="rId2" Type="http://schemas.openxmlformats.org/officeDocument/2006/relationships/image" Target="../media/image46.png"/><Relationship Id="rId1" Type="http://schemas.openxmlformats.org/officeDocument/2006/relationships/image" Target="../media/image45.png"/><Relationship Id="rId6" Type="http://schemas.openxmlformats.org/officeDocument/2006/relationships/image" Target="../media/image50.png"/><Relationship Id="rId5" Type="http://schemas.openxmlformats.org/officeDocument/2006/relationships/image" Target="../media/image49.png"/><Relationship Id="rId4" Type="http://schemas.openxmlformats.org/officeDocument/2006/relationships/image" Target="../media/image48.png"/><Relationship Id="rId9" Type="http://schemas.openxmlformats.org/officeDocument/2006/relationships/image" Target="../media/image53.png"/></Relationships>
</file>

<file path=xl/drawings/_rels/drawing15.xml.rels><?xml version="1.0" encoding="UTF-8" standalone="yes"?>
<Relationships xmlns="http://schemas.openxmlformats.org/package/2006/relationships"><Relationship Id="rId8" Type="http://schemas.openxmlformats.org/officeDocument/2006/relationships/image" Target="../media/image61.png"/><Relationship Id="rId13" Type="http://schemas.openxmlformats.org/officeDocument/2006/relationships/image" Target="../media/image64.png"/><Relationship Id="rId3" Type="http://schemas.openxmlformats.org/officeDocument/2006/relationships/image" Target="../media/image56.png"/><Relationship Id="rId7" Type="http://schemas.openxmlformats.org/officeDocument/2006/relationships/image" Target="../media/image60.png"/><Relationship Id="rId12" Type="http://schemas.openxmlformats.org/officeDocument/2006/relationships/image" Target="../media/image49.png"/><Relationship Id="rId2" Type="http://schemas.openxmlformats.org/officeDocument/2006/relationships/image" Target="../media/image55.png"/><Relationship Id="rId1" Type="http://schemas.openxmlformats.org/officeDocument/2006/relationships/image" Target="../media/image54.png"/><Relationship Id="rId6" Type="http://schemas.openxmlformats.org/officeDocument/2006/relationships/image" Target="../media/image59.png"/><Relationship Id="rId11" Type="http://schemas.openxmlformats.org/officeDocument/2006/relationships/image" Target="../media/image48.png"/><Relationship Id="rId5" Type="http://schemas.openxmlformats.org/officeDocument/2006/relationships/image" Target="../media/image58.png"/><Relationship Id="rId10" Type="http://schemas.openxmlformats.org/officeDocument/2006/relationships/image" Target="../media/image63.png"/><Relationship Id="rId4" Type="http://schemas.openxmlformats.org/officeDocument/2006/relationships/image" Target="../media/image57.png"/><Relationship Id="rId9" Type="http://schemas.openxmlformats.org/officeDocument/2006/relationships/image" Target="../media/image6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5.png"/></Relationships>
</file>

<file path=xl/drawings/_rels/drawing17.xml.rels><?xml version="1.0" encoding="UTF-8" standalone="yes"?>
<Relationships xmlns="http://schemas.openxmlformats.org/package/2006/relationships"><Relationship Id="rId3" Type="http://schemas.openxmlformats.org/officeDocument/2006/relationships/image" Target="../media/image68.png"/><Relationship Id="rId2" Type="http://schemas.openxmlformats.org/officeDocument/2006/relationships/image" Target="../media/image67.png"/><Relationship Id="rId1" Type="http://schemas.openxmlformats.org/officeDocument/2006/relationships/image" Target="../media/image66.png"/><Relationship Id="rId4" Type="http://schemas.openxmlformats.org/officeDocument/2006/relationships/image" Target="../media/image6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70.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emf"/><Relationship Id="rId13" Type="http://schemas.openxmlformats.org/officeDocument/2006/relationships/image" Target="../media/image15.emf"/><Relationship Id="rId18" Type="http://schemas.openxmlformats.org/officeDocument/2006/relationships/image" Target="../media/image20.emf"/><Relationship Id="rId26" Type="http://schemas.openxmlformats.org/officeDocument/2006/relationships/image" Target="../media/image28.emf"/><Relationship Id="rId3" Type="http://schemas.openxmlformats.org/officeDocument/2006/relationships/image" Target="../media/image5.emf"/><Relationship Id="rId21" Type="http://schemas.openxmlformats.org/officeDocument/2006/relationships/image" Target="../media/image23.emf"/><Relationship Id="rId7" Type="http://schemas.openxmlformats.org/officeDocument/2006/relationships/image" Target="../media/image9.emf"/><Relationship Id="rId12" Type="http://schemas.openxmlformats.org/officeDocument/2006/relationships/image" Target="../media/image14.emf"/><Relationship Id="rId17" Type="http://schemas.openxmlformats.org/officeDocument/2006/relationships/image" Target="../media/image19.emf"/><Relationship Id="rId25" Type="http://schemas.openxmlformats.org/officeDocument/2006/relationships/image" Target="../media/image27.emf"/><Relationship Id="rId2" Type="http://schemas.openxmlformats.org/officeDocument/2006/relationships/image" Target="../media/image4.emf"/><Relationship Id="rId16" Type="http://schemas.openxmlformats.org/officeDocument/2006/relationships/image" Target="../media/image18.emf"/><Relationship Id="rId20" Type="http://schemas.openxmlformats.org/officeDocument/2006/relationships/image" Target="../media/image22.emf"/><Relationship Id="rId29" Type="http://schemas.openxmlformats.org/officeDocument/2006/relationships/image" Target="../media/image31.png"/><Relationship Id="rId1" Type="http://schemas.openxmlformats.org/officeDocument/2006/relationships/image" Target="../media/image3.emf"/><Relationship Id="rId6" Type="http://schemas.openxmlformats.org/officeDocument/2006/relationships/image" Target="../media/image8.emf"/><Relationship Id="rId11" Type="http://schemas.openxmlformats.org/officeDocument/2006/relationships/image" Target="../media/image13.emf"/><Relationship Id="rId24" Type="http://schemas.openxmlformats.org/officeDocument/2006/relationships/image" Target="../media/image26.emf"/><Relationship Id="rId5" Type="http://schemas.openxmlformats.org/officeDocument/2006/relationships/image" Target="../media/image7.emf"/><Relationship Id="rId15" Type="http://schemas.openxmlformats.org/officeDocument/2006/relationships/image" Target="../media/image17.emf"/><Relationship Id="rId23" Type="http://schemas.openxmlformats.org/officeDocument/2006/relationships/image" Target="../media/image25.png"/><Relationship Id="rId28" Type="http://schemas.openxmlformats.org/officeDocument/2006/relationships/image" Target="../media/image30.emf"/><Relationship Id="rId10" Type="http://schemas.openxmlformats.org/officeDocument/2006/relationships/image" Target="../media/image12.emf"/><Relationship Id="rId19" Type="http://schemas.openxmlformats.org/officeDocument/2006/relationships/image" Target="../media/image21.emf"/><Relationship Id="rId4" Type="http://schemas.openxmlformats.org/officeDocument/2006/relationships/image" Target="../media/image6.emf"/><Relationship Id="rId9" Type="http://schemas.openxmlformats.org/officeDocument/2006/relationships/image" Target="../media/image11.emf"/><Relationship Id="rId14" Type="http://schemas.openxmlformats.org/officeDocument/2006/relationships/image" Target="../media/image16.emf"/><Relationship Id="rId22" Type="http://schemas.openxmlformats.org/officeDocument/2006/relationships/image" Target="../media/image24.png"/><Relationship Id="rId27" Type="http://schemas.openxmlformats.org/officeDocument/2006/relationships/image" Target="../media/image29.emf"/><Relationship Id="rId30" Type="http://schemas.openxmlformats.org/officeDocument/2006/relationships/image" Target="../media/image3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6.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9.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36.jpeg"/><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editAs="oneCell">
    <xdr:from>
      <xdr:col>3</xdr:col>
      <xdr:colOff>132521</xdr:colOff>
      <xdr:row>4</xdr:row>
      <xdr:rowOff>496956</xdr:rowOff>
    </xdr:from>
    <xdr:to>
      <xdr:col>6</xdr:col>
      <xdr:colOff>313949</xdr:colOff>
      <xdr:row>4</xdr:row>
      <xdr:rowOff>3155979</xdr:rowOff>
    </xdr:to>
    <xdr:pic>
      <xdr:nvPicPr>
        <xdr:cNvPr id="2" name="Imagem 1">
          <a:extLst>
            <a:ext uri="{FF2B5EF4-FFF2-40B4-BE49-F238E27FC236}">
              <a16:creationId xmlns:a16="http://schemas.microsoft.com/office/drawing/2014/main" xmlns="" id="{C30FC52D-7A73-43A2-81DF-511E5966DA2C}"/>
            </a:ext>
          </a:extLst>
        </xdr:cNvPr>
        <xdr:cNvPicPr>
          <a:picLocks noChangeAspect="1"/>
        </xdr:cNvPicPr>
      </xdr:nvPicPr>
      <xdr:blipFill>
        <a:blip xmlns:r="http://schemas.openxmlformats.org/officeDocument/2006/relationships" r:embed="rId1"/>
        <a:stretch>
          <a:fillRect/>
        </a:stretch>
      </xdr:blipFill>
      <xdr:spPr>
        <a:xfrm>
          <a:off x="380999" y="2410239"/>
          <a:ext cx="2880968" cy="2659023"/>
        </a:xfrm>
        <a:prstGeom prst="rect">
          <a:avLst/>
        </a:prstGeom>
      </xdr:spPr>
    </xdr:pic>
    <xdr:clientData/>
  </xdr:twoCellAnchor>
  <xdr:twoCellAnchor editAs="oneCell">
    <xdr:from>
      <xdr:col>6</xdr:col>
      <xdr:colOff>664451</xdr:colOff>
      <xdr:row>4</xdr:row>
      <xdr:rowOff>505238</xdr:rowOff>
    </xdr:from>
    <xdr:to>
      <xdr:col>11</xdr:col>
      <xdr:colOff>289453</xdr:colOff>
      <xdr:row>4</xdr:row>
      <xdr:rowOff>3195850</xdr:rowOff>
    </xdr:to>
    <xdr:pic>
      <xdr:nvPicPr>
        <xdr:cNvPr id="3" name="Imagem 2">
          <a:extLst>
            <a:ext uri="{FF2B5EF4-FFF2-40B4-BE49-F238E27FC236}">
              <a16:creationId xmlns:a16="http://schemas.microsoft.com/office/drawing/2014/main" xmlns="" id="{A6277CA7-2425-4A11-8A3A-42DD598DDE1C}"/>
            </a:ext>
          </a:extLst>
        </xdr:cNvPr>
        <xdr:cNvPicPr>
          <a:picLocks noChangeAspect="1"/>
        </xdr:cNvPicPr>
      </xdr:nvPicPr>
      <xdr:blipFill>
        <a:blip xmlns:r="http://schemas.openxmlformats.org/officeDocument/2006/relationships" r:embed="rId2"/>
        <a:stretch>
          <a:fillRect/>
        </a:stretch>
      </xdr:blipFill>
      <xdr:spPr>
        <a:xfrm>
          <a:off x="3571647" y="2418521"/>
          <a:ext cx="4136611" cy="269061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534762</xdr:colOff>
      <xdr:row>2</xdr:row>
      <xdr:rowOff>51709</xdr:rowOff>
    </xdr:from>
    <xdr:to>
      <xdr:col>9</xdr:col>
      <xdr:colOff>542708</xdr:colOff>
      <xdr:row>68</xdr:row>
      <xdr:rowOff>61610</xdr:rowOff>
    </xdr:to>
    <xdr:pic>
      <xdr:nvPicPr>
        <xdr:cNvPr id="10" name="Imagem 9">
          <a:extLst>
            <a:ext uri="{FF2B5EF4-FFF2-40B4-BE49-F238E27FC236}">
              <a16:creationId xmlns:a16="http://schemas.microsoft.com/office/drawing/2014/main" xmlns="" id="{E89D8B30-EF86-41DA-A529-1CF8AB9DF6D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583" t="8454" r="8466" b="1880"/>
        <a:stretch/>
      </xdr:blipFill>
      <xdr:spPr>
        <a:xfrm>
          <a:off x="1337583" y="446316"/>
          <a:ext cx="8240268" cy="12256329"/>
        </a:xfrm>
        <a:prstGeom prst="rect">
          <a:avLst/>
        </a:prstGeom>
      </xdr:spPr>
    </xdr:pic>
    <xdr:clientData/>
  </xdr:twoCellAnchor>
  <xdr:twoCellAnchor editAs="oneCell">
    <xdr:from>
      <xdr:col>2</xdr:col>
      <xdr:colOff>278948</xdr:colOff>
      <xdr:row>69</xdr:row>
      <xdr:rowOff>175530</xdr:rowOff>
    </xdr:from>
    <xdr:to>
      <xdr:col>9</xdr:col>
      <xdr:colOff>416493</xdr:colOff>
      <xdr:row>133</xdr:row>
      <xdr:rowOff>155612</xdr:rowOff>
    </xdr:to>
    <xdr:pic>
      <xdr:nvPicPr>
        <xdr:cNvPr id="12" name="Imagem 11">
          <a:extLst>
            <a:ext uri="{FF2B5EF4-FFF2-40B4-BE49-F238E27FC236}">
              <a16:creationId xmlns:a16="http://schemas.microsoft.com/office/drawing/2014/main" xmlns="" id="{E18AC7EA-3694-4318-BFFB-F306B33A1B4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2087" t="8665" r="6829" b="2118"/>
        <a:stretch/>
      </xdr:blipFill>
      <xdr:spPr>
        <a:xfrm>
          <a:off x="1081769" y="13020673"/>
          <a:ext cx="8369867" cy="12172082"/>
        </a:xfrm>
        <a:prstGeom prst="rect">
          <a:avLst/>
        </a:prstGeom>
      </xdr:spPr>
    </xdr:pic>
    <xdr:clientData/>
  </xdr:twoCellAnchor>
  <xdr:twoCellAnchor editAs="oneCell">
    <xdr:from>
      <xdr:col>3</xdr:col>
      <xdr:colOff>427228</xdr:colOff>
      <xdr:row>136</xdr:row>
      <xdr:rowOff>58510</xdr:rowOff>
    </xdr:from>
    <xdr:to>
      <xdr:col>9</xdr:col>
      <xdr:colOff>217592</xdr:colOff>
      <xdr:row>200</xdr:row>
      <xdr:rowOff>101066</xdr:rowOff>
    </xdr:to>
    <xdr:pic>
      <xdr:nvPicPr>
        <xdr:cNvPr id="14" name="Imagem 13">
          <a:extLst>
            <a:ext uri="{FF2B5EF4-FFF2-40B4-BE49-F238E27FC236}">
              <a16:creationId xmlns:a16="http://schemas.microsoft.com/office/drawing/2014/main" xmlns="" id="{D6334AC1-979B-41BF-A9AC-78596C4A762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5913" t="2841" r="9703" b="1041"/>
        <a:stretch/>
      </xdr:blipFill>
      <xdr:spPr>
        <a:xfrm>
          <a:off x="2141728" y="25707974"/>
          <a:ext cx="7111007" cy="12248164"/>
        </a:xfrm>
        <a:prstGeom prst="rect">
          <a:avLst/>
        </a:prstGeom>
      </xdr:spPr>
    </xdr:pic>
    <xdr:clientData/>
  </xdr:twoCellAnchor>
  <xdr:twoCellAnchor editAs="oneCell">
    <xdr:from>
      <xdr:col>2</xdr:col>
      <xdr:colOff>582341</xdr:colOff>
      <xdr:row>202</xdr:row>
      <xdr:rowOff>107496</xdr:rowOff>
    </xdr:from>
    <xdr:to>
      <xdr:col>9</xdr:col>
      <xdr:colOff>769391</xdr:colOff>
      <xdr:row>266</xdr:row>
      <xdr:rowOff>159578</xdr:rowOff>
    </xdr:to>
    <xdr:pic>
      <xdr:nvPicPr>
        <xdr:cNvPr id="16" name="Imagem 15">
          <a:extLst>
            <a:ext uri="{FF2B5EF4-FFF2-40B4-BE49-F238E27FC236}">
              <a16:creationId xmlns:a16="http://schemas.microsoft.com/office/drawing/2014/main" xmlns="" id="{C4E1C71D-25EA-4950-9CEA-7E22D1AF4352}"/>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1836" t="8797" r="7081" b="1602"/>
        <a:stretch/>
      </xdr:blipFill>
      <xdr:spPr>
        <a:xfrm>
          <a:off x="1385162" y="38370782"/>
          <a:ext cx="8419372" cy="1224408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391369</xdr:colOff>
      <xdr:row>99</xdr:row>
      <xdr:rowOff>83343</xdr:rowOff>
    </xdr:from>
    <xdr:to>
      <xdr:col>6</xdr:col>
      <xdr:colOff>1073485</xdr:colOff>
      <xdr:row>107</xdr:row>
      <xdr:rowOff>84457</xdr:rowOff>
    </xdr:to>
    <xdr:pic>
      <xdr:nvPicPr>
        <xdr:cNvPr id="2" name="Imagem 1">
          <a:extLst>
            <a:ext uri="{FF2B5EF4-FFF2-40B4-BE49-F238E27FC236}">
              <a16:creationId xmlns:a16="http://schemas.microsoft.com/office/drawing/2014/main" xmlns="" id="{18F6246F-014A-46ED-9D29-5C20442DC9AD}"/>
            </a:ext>
          </a:extLst>
        </xdr:cNvPr>
        <xdr:cNvPicPr>
          <a:picLocks noChangeAspect="1"/>
        </xdr:cNvPicPr>
      </xdr:nvPicPr>
      <xdr:blipFill rotWithShape="1">
        <a:blip xmlns:r="http://schemas.openxmlformats.org/officeDocument/2006/relationships" r:embed="rId1"/>
        <a:srcRect t="15155" b="7193"/>
        <a:stretch/>
      </xdr:blipFill>
      <xdr:spPr>
        <a:xfrm>
          <a:off x="3665588" y="17490281"/>
          <a:ext cx="3756310" cy="1525114"/>
        </a:xfrm>
        <a:prstGeom prst="rect">
          <a:avLst/>
        </a:prstGeom>
      </xdr:spPr>
    </xdr:pic>
    <xdr:clientData/>
  </xdr:twoCellAnchor>
  <xdr:twoCellAnchor editAs="oneCell">
    <xdr:from>
      <xdr:col>3</xdr:col>
      <xdr:colOff>518166</xdr:colOff>
      <xdr:row>80</xdr:row>
      <xdr:rowOff>128330</xdr:rowOff>
    </xdr:from>
    <xdr:to>
      <xdr:col>8</xdr:col>
      <xdr:colOff>600033</xdr:colOff>
      <xdr:row>97</xdr:row>
      <xdr:rowOff>6711</xdr:rowOff>
    </xdr:to>
    <xdr:pic>
      <xdr:nvPicPr>
        <xdr:cNvPr id="3" name="Imagem 2">
          <a:extLst>
            <a:ext uri="{FF2B5EF4-FFF2-40B4-BE49-F238E27FC236}">
              <a16:creationId xmlns:a16="http://schemas.microsoft.com/office/drawing/2014/main" xmlns="" id="{B2599B3A-2188-44F9-A0B5-E5E49B8C30A5}"/>
            </a:ext>
          </a:extLst>
        </xdr:cNvPr>
        <xdr:cNvPicPr>
          <a:picLocks noChangeAspect="1"/>
        </xdr:cNvPicPr>
      </xdr:nvPicPr>
      <xdr:blipFill rotWithShape="1">
        <a:blip xmlns:r="http://schemas.openxmlformats.org/officeDocument/2006/relationships" r:embed="rId2"/>
        <a:srcRect b="4112"/>
        <a:stretch/>
      </xdr:blipFill>
      <xdr:spPr>
        <a:xfrm>
          <a:off x="2244572" y="12772768"/>
          <a:ext cx="6856524" cy="3116881"/>
        </a:xfrm>
        <a:prstGeom prst="rect">
          <a:avLst/>
        </a:prstGeom>
      </xdr:spPr>
    </xdr:pic>
    <xdr:clientData/>
  </xdr:twoCellAnchor>
  <xdr:twoCellAnchor editAs="oneCell">
    <xdr:from>
      <xdr:col>8</xdr:col>
      <xdr:colOff>702781</xdr:colOff>
      <xdr:row>93</xdr:row>
      <xdr:rowOff>140673</xdr:rowOff>
    </xdr:from>
    <xdr:to>
      <xdr:col>10</xdr:col>
      <xdr:colOff>42522</xdr:colOff>
      <xdr:row>97</xdr:row>
      <xdr:rowOff>23109</xdr:rowOff>
    </xdr:to>
    <xdr:pic>
      <xdr:nvPicPr>
        <xdr:cNvPr id="4" name="Imagem 3">
          <a:extLst>
            <a:ext uri="{FF2B5EF4-FFF2-40B4-BE49-F238E27FC236}">
              <a16:creationId xmlns:a16="http://schemas.microsoft.com/office/drawing/2014/main" xmlns="" id="{E318CA9D-554D-4CAD-B555-D46207DA5575}"/>
            </a:ext>
          </a:extLst>
        </xdr:cNvPr>
        <xdr:cNvPicPr>
          <a:picLocks noChangeAspect="1"/>
        </xdr:cNvPicPr>
      </xdr:nvPicPr>
      <xdr:blipFill>
        <a:blip xmlns:r="http://schemas.openxmlformats.org/officeDocument/2006/relationships" r:embed="rId3"/>
        <a:stretch>
          <a:fillRect/>
        </a:stretch>
      </xdr:blipFill>
      <xdr:spPr>
        <a:xfrm>
          <a:off x="8763312" y="15261611"/>
          <a:ext cx="1370948" cy="64443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907682</xdr:colOff>
      <xdr:row>29</xdr:row>
      <xdr:rowOff>190500</xdr:rowOff>
    </xdr:from>
    <xdr:to>
      <xdr:col>2</xdr:col>
      <xdr:colOff>907682</xdr:colOff>
      <xdr:row>29</xdr:row>
      <xdr:rowOff>190500</xdr:rowOff>
    </xdr:to>
    <xdr:sp macro="" textlink="">
      <xdr:nvSpPr>
        <xdr:cNvPr id="2" name="Line 1">
          <a:extLst>
            <a:ext uri="{FF2B5EF4-FFF2-40B4-BE49-F238E27FC236}">
              <a16:creationId xmlns:a16="http://schemas.microsoft.com/office/drawing/2014/main" xmlns="" id="{A1CF795B-2E0E-4607-82F1-B9EA07930BFB}"/>
            </a:ext>
          </a:extLst>
        </xdr:cNvPr>
        <xdr:cNvSpPr>
          <a:spLocks noChangeShapeType="1"/>
        </xdr:cNvSpPr>
      </xdr:nvSpPr>
      <xdr:spPr bwMode="auto">
        <a:xfrm>
          <a:off x="1822082" y="730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907681</xdr:colOff>
      <xdr:row>7</xdr:row>
      <xdr:rowOff>0</xdr:rowOff>
    </xdr:from>
    <xdr:to>
      <xdr:col>3</xdr:col>
      <xdr:colOff>907681</xdr:colOff>
      <xdr:row>7</xdr:row>
      <xdr:rowOff>0</xdr:rowOff>
    </xdr:to>
    <xdr:sp macro="" textlink="">
      <xdr:nvSpPr>
        <xdr:cNvPr id="3" name="Line 3">
          <a:extLst>
            <a:ext uri="{FF2B5EF4-FFF2-40B4-BE49-F238E27FC236}">
              <a16:creationId xmlns:a16="http://schemas.microsoft.com/office/drawing/2014/main" xmlns="" id="{EBBF2F3C-CCE6-49F0-AAAE-7B98C3A9BCB8}"/>
            </a:ext>
          </a:extLst>
        </xdr:cNvPr>
        <xdr:cNvSpPr>
          <a:spLocks noChangeShapeType="1"/>
        </xdr:cNvSpPr>
      </xdr:nvSpPr>
      <xdr:spPr bwMode="auto">
        <a:xfrm>
          <a:off x="3650881" y="1666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907681</xdr:colOff>
      <xdr:row>1</xdr:row>
      <xdr:rowOff>66675</xdr:rowOff>
    </xdr:from>
    <xdr:to>
      <xdr:col>3</xdr:col>
      <xdr:colOff>907681</xdr:colOff>
      <xdr:row>1</xdr:row>
      <xdr:rowOff>257175</xdr:rowOff>
    </xdr:to>
    <xdr:sp macro="" textlink="">
      <xdr:nvSpPr>
        <xdr:cNvPr id="4" name="Text Box 6">
          <a:extLst>
            <a:ext uri="{FF2B5EF4-FFF2-40B4-BE49-F238E27FC236}">
              <a16:creationId xmlns:a16="http://schemas.microsoft.com/office/drawing/2014/main" xmlns="" id="{633DC3FA-9AE6-4232-8A09-297F13A825B9}"/>
            </a:ext>
          </a:extLst>
        </xdr:cNvPr>
        <xdr:cNvSpPr txBox="1">
          <a:spLocks noChangeArrowheads="1"/>
        </xdr:cNvSpPr>
      </xdr:nvSpPr>
      <xdr:spPr bwMode="auto">
        <a:xfrm>
          <a:off x="3650881" y="66675"/>
          <a:ext cx="0" cy="1905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Times New Roman"/>
              <a:cs typeface="Times New Roman"/>
            </a:rPr>
            <a:t>LOTE</a:t>
          </a:r>
        </a:p>
      </xdr:txBody>
    </xdr:sp>
    <xdr:clientData/>
  </xdr:twoCellAnchor>
  <xdr:twoCellAnchor>
    <xdr:from>
      <xdr:col>7</xdr:col>
      <xdr:colOff>593917</xdr:colOff>
      <xdr:row>7</xdr:row>
      <xdr:rowOff>123825</xdr:rowOff>
    </xdr:from>
    <xdr:to>
      <xdr:col>7</xdr:col>
      <xdr:colOff>593917</xdr:colOff>
      <xdr:row>9</xdr:row>
      <xdr:rowOff>28575</xdr:rowOff>
    </xdr:to>
    <xdr:sp macro="" textlink="">
      <xdr:nvSpPr>
        <xdr:cNvPr id="5" name="Line 6">
          <a:extLst>
            <a:ext uri="{FF2B5EF4-FFF2-40B4-BE49-F238E27FC236}">
              <a16:creationId xmlns:a16="http://schemas.microsoft.com/office/drawing/2014/main" xmlns="" id="{F751E69C-58F2-4210-8A04-DFAEEE7ABDCE}"/>
            </a:ext>
          </a:extLst>
        </xdr:cNvPr>
        <xdr:cNvSpPr>
          <a:spLocks noChangeShapeType="1"/>
        </xdr:cNvSpPr>
      </xdr:nvSpPr>
      <xdr:spPr bwMode="auto">
        <a:xfrm>
          <a:off x="7356667" y="1790700"/>
          <a:ext cx="0" cy="400050"/>
        </a:xfrm>
        <a:prstGeom prst="line">
          <a:avLst/>
        </a:prstGeom>
        <a:noFill/>
        <a:ln w="1905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603442</xdr:colOff>
      <xdr:row>10</xdr:row>
      <xdr:rowOff>1121</xdr:rowOff>
    </xdr:from>
    <xdr:to>
      <xdr:col>7</xdr:col>
      <xdr:colOff>603442</xdr:colOff>
      <xdr:row>11</xdr:row>
      <xdr:rowOff>180975</xdr:rowOff>
    </xdr:to>
    <xdr:sp macro="" textlink="">
      <xdr:nvSpPr>
        <xdr:cNvPr id="6" name="Line 7">
          <a:extLst>
            <a:ext uri="{FF2B5EF4-FFF2-40B4-BE49-F238E27FC236}">
              <a16:creationId xmlns:a16="http://schemas.microsoft.com/office/drawing/2014/main" xmlns="" id="{C92031BF-F52E-4CFD-A3C3-8E074127B135}"/>
            </a:ext>
          </a:extLst>
        </xdr:cNvPr>
        <xdr:cNvSpPr>
          <a:spLocks noChangeShapeType="1"/>
        </xdr:cNvSpPr>
      </xdr:nvSpPr>
      <xdr:spPr bwMode="auto">
        <a:xfrm>
          <a:off x="7366192" y="2410946"/>
          <a:ext cx="0" cy="427504"/>
        </a:xfrm>
        <a:prstGeom prst="line">
          <a:avLst/>
        </a:prstGeom>
        <a:noFill/>
        <a:ln w="1905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7849</xdr:colOff>
      <xdr:row>12</xdr:row>
      <xdr:rowOff>104775</xdr:rowOff>
    </xdr:from>
    <xdr:to>
      <xdr:col>8</xdr:col>
      <xdr:colOff>7849</xdr:colOff>
      <xdr:row>14</xdr:row>
      <xdr:rowOff>9525</xdr:rowOff>
    </xdr:to>
    <xdr:sp macro="" textlink="">
      <xdr:nvSpPr>
        <xdr:cNvPr id="7" name="Line 8">
          <a:extLst>
            <a:ext uri="{FF2B5EF4-FFF2-40B4-BE49-F238E27FC236}">
              <a16:creationId xmlns:a16="http://schemas.microsoft.com/office/drawing/2014/main" xmlns="" id="{81F960AC-9316-4C43-B51D-15348ADD3EF0}"/>
            </a:ext>
          </a:extLst>
        </xdr:cNvPr>
        <xdr:cNvSpPr>
          <a:spLocks noChangeShapeType="1"/>
        </xdr:cNvSpPr>
      </xdr:nvSpPr>
      <xdr:spPr bwMode="auto">
        <a:xfrm>
          <a:off x="7380199" y="3009900"/>
          <a:ext cx="0" cy="400050"/>
        </a:xfrm>
        <a:prstGeom prst="line">
          <a:avLst/>
        </a:prstGeom>
        <a:noFill/>
        <a:ln w="1905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55474</xdr:colOff>
      <xdr:row>14</xdr:row>
      <xdr:rowOff>57150</xdr:rowOff>
    </xdr:from>
    <xdr:to>
      <xdr:col>8</xdr:col>
      <xdr:colOff>64999</xdr:colOff>
      <xdr:row>28</xdr:row>
      <xdr:rowOff>1120</xdr:rowOff>
    </xdr:to>
    <xdr:sp macro="" textlink="">
      <xdr:nvSpPr>
        <xdr:cNvPr id="8" name="Line 9">
          <a:extLst>
            <a:ext uri="{FF2B5EF4-FFF2-40B4-BE49-F238E27FC236}">
              <a16:creationId xmlns:a16="http://schemas.microsoft.com/office/drawing/2014/main" xmlns="" id="{11C5612A-CBF4-4932-9174-75CB5208BF34}"/>
            </a:ext>
          </a:extLst>
        </xdr:cNvPr>
        <xdr:cNvSpPr>
          <a:spLocks noChangeShapeType="1"/>
        </xdr:cNvSpPr>
      </xdr:nvSpPr>
      <xdr:spPr bwMode="auto">
        <a:xfrm flipH="1">
          <a:off x="7427824" y="3457575"/>
          <a:ext cx="9525" cy="3411070"/>
        </a:xfrm>
        <a:prstGeom prst="line">
          <a:avLst/>
        </a:prstGeom>
        <a:noFill/>
        <a:ln w="1905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55474</xdr:colOff>
      <xdr:row>28</xdr:row>
      <xdr:rowOff>66675</xdr:rowOff>
    </xdr:from>
    <xdr:to>
      <xdr:col>8</xdr:col>
      <xdr:colOff>55474</xdr:colOff>
      <xdr:row>30</xdr:row>
      <xdr:rowOff>1120</xdr:rowOff>
    </xdr:to>
    <xdr:sp macro="" textlink="">
      <xdr:nvSpPr>
        <xdr:cNvPr id="9" name="Line 10">
          <a:extLst>
            <a:ext uri="{FF2B5EF4-FFF2-40B4-BE49-F238E27FC236}">
              <a16:creationId xmlns:a16="http://schemas.microsoft.com/office/drawing/2014/main" xmlns="" id="{BCC59AC1-5D43-4AB0-9AD3-35A496D88ADC}"/>
            </a:ext>
          </a:extLst>
        </xdr:cNvPr>
        <xdr:cNvSpPr>
          <a:spLocks noChangeShapeType="1"/>
        </xdr:cNvSpPr>
      </xdr:nvSpPr>
      <xdr:spPr bwMode="auto">
        <a:xfrm>
          <a:off x="7427824" y="6934200"/>
          <a:ext cx="0" cy="429745"/>
        </a:xfrm>
        <a:prstGeom prst="line">
          <a:avLst/>
        </a:prstGeom>
        <a:noFill/>
        <a:ln w="1905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579349</xdr:colOff>
      <xdr:row>20</xdr:row>
      <xdr:rowOff>1121</xdr:rowOff>
    </xdr:from>
    <xdr:to>
      <xdr:col>7</xdr:col>
      <xdr:colOff>579349</xdr:colOff>
      <xdr:row>21</xdr:row>
      <xdr:rowOff>171450</xdr:rowOff>
    </xdr:to>
    <xdr:sp macro="" textlink="">
      <xdr:nvSpPr>
        <xdr:cNvPr id="10" name="Line 11">
          <a:extLst>
            <a:ext uri="{FF2B5EF4-FFF2-40B4-BE49-F238E27FC236}">
              <a16:creationId xmlns:a16="http://schemas.microsoft.com/office/drawing/2014/main" xmlns="" id="{32EF687F-922F-4456-86CC-6AAD40EB8AD5}"/>
            </a:ext>
          </a:extLst>
        </xdr:cNvPr>
        <xdr:cNvSpPr>
          <a:spLocks noChangeShapeType="1"/>
        </xdr:cNvSpPr>
      </xdr:nvSpPr>
      <xdr:spPr bwMode="auto">
        <a:xfrm>
          <a:off x="7342099" y="4887446"/>
          <a:ext cx="0" cy="417979"/>
        </a:xfrm>
        <a:prstGeom prst="line">
          <a:avLst/>
        </a:prstGeom>
        <a:noFill/>
        <a:ln w="1905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579349</xdr:colOff>
      <xdr:row>17</xdr:row>
      <xdr:rowOff>123825</xdr:rowOff>
    </xdr:from>
    <xdr:to>
      <xdr:col>7</xdr:col>
      <xdr:colOff>579349</xdr:colOff>
      <xdr:row>19</xdr:row>
      <xdr:rowOff>28575</xdr:rowOff>
    </xdr:to>
    <xdr:sp macro="" textlink="">
      <xdr:nvSpPr>
        <xdr:cNvPr id="11" name="Line 12">
          <a:extLst>
            <a:ext uri="{FF2B5EF4-FFF2-40B4-BE49-F238E27FC236}">
              <a16:creationId xmlns:a16="http://schemas.microsoft.com/office/drawing/2014/main" xmlns="" id="{B82D4076-AF61-4777-9C1A-FFE337846F63}"/>
            </a:ext>
          </a:extLst>
        </xdr:cNvPr>
        <xdr:cNvSpPr>
          <a:spLocks noChangeShapeType="1"/>
        </xdr:cNvSpPr>
      </xdr:nvSpPr>
      <xdr:spPr bwMode="auto">
        <a:xfrm>
          <a:off x="7342099" y="4267200"/>
          <a:ext cx="0" cy="400050"/>
        </a:xfrm>
        <a:prstGeom prst="line">
          <a:avLst/>
        </a:prstGeom>
        <a:noFill/>
        <a:ln w="1905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579349</xdr:colOff>
      <xdr:row>15</xdr:row>
      <xdr:rowOff>19050</xdr:rowOff>
    </xdr:from>
    <xdr:to>
      <xdr:col>7</xdr:col>
      <xdr:colOff>579349</xdr:colOff>
      <xdr:row>16</xdr:row>
      <xdr:rowOff>219075</xdr:rowOff>
    </xdr:to>
    <xdr:sp macro="" textlink="">
      <xdr:nvSpPr>
        <xdr:cNvPr id="12" name="Line 13">
          <a:extLst>
            <a:ext uri="{FF2B5EF4-FFF2-40B4-BE49-F238E27FC236}">
              <a16:creationId xmlns:a16="http://schemas.microsoft.com/office/drawing/2014/main" xmlns="" id="{D2EAFE78-4CC0-4452-A064-84FD39B8FFB6}"/>
            </a:ext>
          </a:extLst>
        </xdr:cNvPr>
        <xdr:cNvSpPr>
          <a:spLocks noChangeShapeType="1"/>
        </xdr:cNvSpPr>
      </xdr:nvSpPr>
      <xdr:spPr bwMode="auto">
        <a:xfrm>
          <a:off x="7342099" y="3667125"/>
          <a:ext cx="0" cy="447675"/>
        </a:xfrm>
        <a:prstGeom prst="line">
          <a:avLst/>
        </a:prstGeom>
        <a:noFill/>
        <a:ln w="1905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579349</xdr:colOff>
      <xdr:row>22</xdr:row>
      <xdr:rowOff>1121</xdr:rowOff>
    </xdr:from>
    <xdr:to>
      <xdr:col>7</xdr:col>
      <xdr:colOff>579349</xdr:colOff>
      <xdr:row>32</xdr:row>
      <xdr:rowOff>76200</xdr:rowOff>
    </xdr:to>
    <xdr:sp macro="" textlink="">
      <xdr:nvSpPr>
        <xdr:cNvPr id="13" name="Line 14">
          <a:extLst>
            <a:ext uri="{FF2B5EF4-FFF2-40B4-BE49-F238E27FC236}">
              <a16:creationId xmlns:a16="http://schemas.microsoft.com/office/drawing/2014/main" xmlns="" id="{2201E1DC-5C2C-41BB-B3FE-92F2E7E01BB4}"/>
            </a:ext>
          </a:extLst>
        </xdr:cNvPr>
        <xdr:cNvSpPr>
          <a:spLocks noChangeShapeType="1"/>
        </xdr:cNvSpPr>
      </xdr:nvSpPr>
      <xdr:spPr bwMode="auto">
        <a:xfrm>
          <a:off x="7342099" y="5382746"/>
          <a:ext cx="0" cy="2551579"/>
        </a:xfrm>
        <a:prstGeom prst="line">
          <a:avLst/>
        </a:prstGeom>
        <a:noFill/>
        <a:ln w="1905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45949</xdr:colOff>
      <xdr:row>30</xdr:row>
      <xdr:rowOff>152400</xdr:rowOff>
    </xdr:from>
    <xdr:to>
      <xdr:col>8</xdr:col>
      <xdr:colOff>45949</xdr:colOff>
      <xdr:row>32</xdr:row>
      <xdr:rowOff>57150</xdr:rowOff>
    </xdr:to>
    <xdr:sp macro="" textlink="">
      <xdr:nvSpPr>
        <xdr:cNvPr id="14" name="Line 16">
          <a:extLst>
            <a:ext uri="{FF2B5EF4-FFF2-40B4-BE49-F238E27FC236}">
              <a16:creationId xmlns:a16="http://schemas.microsoft.com/office/drawing/2014/main" xmlns="" id="{0DB50EA0-3CB4-4A86-9947-4FD8605512B5}"/>
            </a:ext>
          </a:extLst>
        </xdr:cNvPr>
        <xdr:cNvSpPr>
          <a:spLocks noChangeShapeType="1"/>
        </xdr:cNvSpPr>
      </xdr:nvSpPr>
      <xdr:spPr bwMode="auto">
        <a:xfrm>
          <a:off x="7418299" y="7515225"/>
          <a:ext cx="0" cy="400050"/>
        </a:xfrm>
        <a:prstGeom prst="line">
          <a:avLst/>
        </a:prstGeom>
        <a:noFill/>
        <a:ln w="1905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560299</xdr:colOff>
      <xdr:row>7</xdr:row>
      <xdr:rowOff>66675</xdr:rowOff>
    </xdr:from>
    <xdr:to>
      <xdr:col>8</xdr:col>
      <xdr:colOff>569824</xdr:colOff>
      <xdr:row>33</xdr:row>
      <xdr:rowOff>19050</xdr:rowOff>
    </xdr:to>
    <xdr:sp macro="" textlink="">
      <xdr:nvSpPr>
        <xdr:cNvPr id="15" name="Line 17">
          <a:extLst>
            <a:ext uri="{FF2B5EF4-FFF2-40B4-BE49-F238E27FC236}">
              <a16:creationId xmlns:a16="http://schemas.microsoft.com/office/drawing/2014/main" xmlns="" id="{01BD57E0-D0D1-4CCC-9760-2437F6518F83}"/>
            </a:ext>
          </a:extLst>
        </xdr:cNvPr>
        <xdr:cNvSpPr>
          <a:spLocks noChangeShapeType="1"/>
        </xdr:cNvSpPr>
      </xdr:nvSpPr>
      <xdr:spPr bwMode="auto">
        <a:xfrm flipH="1">
          <a:off x="7932649" y="1733550"/>
          <a:ext cx="9525" cy="6391275"/>
        </a:xfrm>
        <a:prstGeom prst="line">
          <a:avLst/>
        </a:prstGeom>
        <a:noFill/>
        <a:ln w="15875">
          <a:solidFill>
            <a:srgbClr val="FFFFFF"/>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43466</xdr:colOff>
      <xdr:row>7</xdr:row>
      <xdr:rowOff>47625</xdr:rowOff>
    </xdr:from>
    <xdr:to>
      <xdr:col>7</xdr:col>
      <xdr:colOff>52991</xdr:colOff>
      <xdr:row>33</xdr:row>
      <xdr:rowOff>0</xdr:rowOff>
    </xdr:to>
    <xdr:sp macro="" textlink="">
      <xdr:nvSpPr>
        <xdr:cNvPr id="16" name="Line 18">
          <a:extLst>
            <a:ext uri="{FF2B5EF4-FFF2-40B4-BE49-F238E27FC236}">
              <a16:creationId xmlns:a16="http://schemas.microsoft.com/office/drawing/2014/main" xmlns="" id="{4EAAF48D-85E7-492F-B499-799D85FCCD66}"/>
            </a:ext>
          </a:extLst>
        </xdr:cNvPr>
        <xdr:cNvSpPr>
          <a:spLocks noChangeShapeType="1"/>
        </xdr:cNvSpPr>
      </xdr:nvSpPr>
      <xdr:spPr bwMode="auto">
        <a:xfrm flipH="1">
          <a:off x="6806216" y="1714500"/>
          <a:ext cx="9525" cy="6391275"/>
        </a:xfrm>
        <a:prstGeom prst="line">
          <a:avLst/>
        </a:prstGeom>
        <a:noFill/>
        <a:ln w="15875">
          <a:solidFill>
            <a:srgbClr val="FFFFFF"/>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387728</xdr:colOff>
      <xdr:row>7</xdr:row>
      <xdr:rowOff>47625</xdr:rowOff>
    </xdr:from>
    <xdr:to>
      <xdr:col>6</xdr:col>
      <xdr:colOff>1159253</xdr:colOff>
      <xdr:row>7</xdr:row>
      <xdr:rowOff>47625</xdr:rowOff>
    </xdr:to>
    <xdr:sp macro="" textlink="">
      <xdr:nvSpPr>
        <xdr:cNvPr id="17" name="Line 19">
          <a:extLst>
            <a:ext uri="{FF2B5EF4-FFF2-40B4-BE49-F238E27FC236}">
              <a16:creationId xmlns:a16="http://schemas.microsoft.com/office/drawing/2014/main" xmlns="" id="{8F235AC9-61E3-4715-8788-42D7C133FCAA}"/>
            </a:ext>
          </a:extLst>
        </xdr:cNvPr>
        <xdr:cNvSpPr>
          <a:spLocks noChangeShapeType="1"/>
        </xdr:cNvSpPr>
      </xdr:nvSpPr>
      <xdr:spPr bwMode="auto">
        <a:xfrm>
          <a:off x="5921753" y="1714500"/>
          <a:ext cx="7715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349628</xdr:colOff>
      <xdr:row>28</xdr:row>
      <xdr:rowOff>1120</xdr:rowOff>
    </xdr:from>
    <xdr:to>
      <xdr:col>6</xdr:col>
      <xdr:colOff>1121153</xdr:colOff>
      <xdr:row>28</xdr:row>
      <xdr:rowOff>1120</xdr:rowOff>
    </xdr:to>
    <xdr:sp macro="" textlink="">
      <xdr:nvSpPr>
        <xdr:cNvPr id="18" name="Line 20">
          <a:extLst>
            <a:ext uri="{FF2B5EF4-FFF2-40B4-BE49-F238E27FC236}">
              <a16:creationId xmlns:a16="http://schemas.microsoft.com/office/drawing/2014/main" xmlns="" id="{36AED56D-6940-4D94-B1F3-CF27B3EC5B70}"/>
            </a:ext>
          </a:extLst>
        </xdr:cNvPr>
        <xdr:cNvSpPr>
          <a:spLocks noChangeShapeType="1"/>
        </xdr:cNvSpPr>
      </xdr:nvSpPr>
      <xdr:spPr bwMode="auto">
        <a:xfrm>
          <a:off x="5883653" y="6868645"/>
          <a:ext cx="7715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349628</xdr:colOff>
      <xdr:row>22</xdr:row>
      <xdr:rowOff>1121</xdr:rowOff>
    </xdr:from>
    <xdr:to>
      <xdr:col>6</xdr:col>
      <xdr:colOff>1121153</xdr:colOff>
      <xdr:row>22</xdr:row>
      <xdr:rowOff>1121</xdr:rowOff>
    </xdr:to>
    <xdr:sp macro="" textlink="">
      <xdr:nvSpPr>
        <xdr:cNvPr id="19" name="Line 21">
          <a:extLst>
            <a:ext uri="{FF2B5EF4-FFF2-40B4-BE49-F238E27FC236}">
              <a16:creationId xmlns:a16="http://schemas.microsoft.com/office/drawing/2014/main" xmlns="" id="{A399B365-2EF6-462E-9E46-E7A2AEEC8DF8}"/>
            </a:ext>
          </a:extLst>
        </xdr:cNvPr>
        <xdr:cNvSpPr>
          <a:spLocks noChangeShapeType="1"/>
        </xdr:cNvSpPr>
      </xdr:nvSpPr>
      <xdr:spPr bwMode="auto">
        <a:xfrm>
          <a:off x="5883653" y="5382746"/>
          <a:ext cx="7715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368678</xdr:colOff>
      <xdr:row>33</xdr:row>
      <xdr:rowOff>1120</xdr:rowOff>
    </xdr:from>
    <xdr:to>
      <xdr:col>6</xdr:col>
      <xdr:colOff>1140203</xdr:colOff>
      <xdr:row>33</xdr:row>
      <xdr:rowOff>1120</xdr:rowOff>
    </xdr:to>
    <xdr:sp macro="" textlink="">
      <xdr:nvSpPr>
        <xdr:cNvPr id="20" name="Line 22">
          <a:extLst>
            <a:ext uri="{FF2B5EF4-FFF2-40B4-BE49-F238E27FC236}">
              <a16:creationId xmlns:a16="http://schemas.microsoft.com/office/drawing/2014/main" xmlns="" id="{C30FB3A6-D62C-465B-AD7C-7A02BCDE90DE}"/>
            </a:ext>
          </a:extLst>
        </xdr:cNvPr>
        <xdr:cNvSpPr>
          <a:spLocks noChangeShapeType="1"/>
        </xdr:cNvSpPr>
      </xdr:nvSpPr>
      <xdr:spPr bwMode="auto">
        <a:xfrm>
          <a:off x="5902703" y="8106895"/>
          <a:ext cx="7715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368678</xdr:colOff>
      <xdr:row>14</xdr:row>
      <xdr:rowOff>1121</xdr:rowOff>
    </xdr:from>
    <xdr:to>
      <xdr:col>6</xdr:col>
      <xdr:colOff>1140203</xdr:colOff>
      <xdr:row>14</xdr:row>
      <xdr:rowOff>1121</xdr:rowOff>
    </xdr:to>
    <xdr:sp macro="" textlink="">
      <xdr:nvSpPr>
        <xdr:cNvPr id="21" name="Line 23">
          <a:extLst>
            <a:ext uri="{FF2B5EF4-FFF2-40B4-BE49-F238E27FC236}">
              <a16:creationId xmlns:a16="http://schemas.microsoft.com/office/drawing/2014/main" xmlns="" id="{2A528C2B-C820-4F77-BD5A-CA0C5FE2DFF6}"/>
            </a:ext>
          </a:extLst>
        </xdr:cNvPr>
        <xdr:cNvSpPr>
          <a:spLocks noChangeShapeType="1"/>
        </xdr:cNvSpPr>
      </xdr:nvSpPr>
      <xdr:spPr bwMode="auto">
        <a:xfrm>
          <a:off x="5902703" y="3401546"/>
          <a:ext cx="7715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293599</xdr:colOff>
      <xdr:row>15</xdr:row>
      <xdr:rowOff>85725</xdr:rowOff>
    </xdr:from>
    <xdr:to>
      <xdr:col>8</xdr:col>
      <xdr:colOff>293599</xdr:colOff>
      <xdr:row>18</xdr:row>
      <xdr:rowOff>85725</xdr:rowOff>
    </xdr:to>
    <xdr:sp macro="" textlink="">
      <xdr:nvSpPr>
        <xdr:cNvPr id="22" name="Line 24">
          <a:extLst>
            <a:ext uri="{FF2B5EF4-FFF2-40B4-BE49-F238E27FC236}">
              <a16:creationId xmlns:a16="http://schemas.microsoft.com/office/drawing/2014/main" xmlns="" id="{42DCF9BF-86E2-4751-9193-69B4DE5D2FC1}"/>
            </a:ext>
          </a:extLst>
        </xdr:cNvPr>
        <xdr:cNvSpPr>
          <a:spLocks noChangeShapeType="1"/>
        </xdr:cNvSpPr>
      </xdr:nvSpPr>
      <xdr:spPr bwMode="auto">
        <a:xfrm flipV="1">
          <a:off x="7665949" y="3733800"/>
          <a:ext cx="0" cy="742950"/>
        </a:xfrm>
        <a:prstGeom prst="line">
          <a:avLst/>
        </a:prstGeom>
        <a:noFill/>
        <a:ln w="9525">
          <a:solidFill>
            <a:srgbClr val="FFFF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255500</xdr:colOff>
      <xdr:row>15</xdr:row>
      <xdr:rowOff>104775</xdr:rowOff>
    </xdr:from>
    <xdr:to>
      <xdr:col>7</xdr:col>
      <xdr:colOff>255500</xdr:colOff>
      <xdr:row>18</xdr:row>
      <xdr:rowOff>85725</xdr:rowOff>
    </xdr:to>
    <xdr:sp macro="" textlink="">
      <xdr:nvSpPr>
        <xdr:cNvPr id="23" name="Line 35">
          <a:extLst>
            <a:ext uri="{FF2B5EF4-FFF2-40B4-BE49-F238E27FC236}">
              <a16:creationId xmlns:a16="http://schemas.microsoft.com/office/drawing/2014/main" xmlns="" id="{0390EE66-C7DC-41AD-877A-344EC73DC254}"/>
            </a:ext>
          </a:extLst>
        </xdr:cNvPr>
        <xdr:cNvSpPr>
          <a:spLocks noChangeShapeType="1"/>
        </xdr:cNvSpPr>
      </xdr:nvSpPr>
      <xdr:spPr bwMode="auto">
        <a:xfrm>
          <a:off x="7018250" y="3752850"/>
          <a:ext cx="0" cy="723900"/>
        </a:xfrm>
        <a:prstGeom prst="line">
          <a:avLst/>
        </a:prstGeom>
        <a:noFill/>
        <a:ln w="9525">
          <a:solidFill>
            <a:srgbClr val="FFFF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330578</xdr:colOff>
      <xdr:row>10</xdr:row>
      <xdr:rowOff>209550</xdr:rowOff>
    </xdr:from>
    <xdr:to>
      <xdr:col>6</xdr:col>
      <xdr:colOff>1102103</xdr:colOff>
      <xdr:row>11</xdr:row>
      <xdr:rowOff>179314</xdr:rowOff>
    </xdr:to>
    <xdr:sp macro="" textlink="">
      <xdr:nvSpPr>
        <xdr:cNvPr id="24" name="Text Box 37">
          <a:extLst>
            <a:ext uri="{FF2B5EF4-FFF2-40B4-BE49-F238E27FC236}">
              <a16:creationId xmlns:a16="http://schemas.microsoft.com/office/drawing/2014/main" xmlns="" id="{777E32DB-C30B-46B1-9AC1-6CB221DEAE10}"/>
            </a:ext>
          </a:extLst>
        </xdr:cNvPr>
        <xdr:cNvSpPr txBox="1">
          <a:spLocks noChangeArrowheads="1"/>
        </xdr:cNvSpPr>
      </xdr:nvSpPr>
      <xdr:spPr bwMode="auto">
        <a:xfrm>
          <a:off x="5864603" y="2619375"/>
          <a:ext cx="771525" cy="217414"/>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BR" sz="1000" b="1" i="0" strike="noStrike">
              <a:solidFill>
                <a:srgbClr val="000000"/>
              </a:solidFill>
              <a:latin typeface="Arial"/>
              <a:cs typeface="Arial"/>
            </a:rPr>
            <a:t>D</a:t>
          </a:r>
        </a:p>
      </xdr:txBody>
    </xdr:sp>
    <xdr:clientData/>
  </xdr:twoCellAnchor>
  <xdr:twoCellAnchor>
    <xdr:from>
      <xdr:col>6</xdr:col>
      <xdr:colOff>330578</xdr:colOff>
      <xdr:row>16</xdr:row>
      <xdr:rowOff>219075</xdr:rowOff>
    </xdr:from>
    <xdr:to>
      <xdr:col>6</xdr:col>
      <xdr:colOff>1102103</xdr:colOff>
      <xdr:row>17</xdr:row>
      <xdr:rowOff>179168</xdr:rowOff>
    </xdr:to>
    <xdr:sp macro="" textlink="">
      <xdr:nvSpPr>
        <xdr:cNvPr id="25" name="Text Box 38">
          <a:extLst>
            <a:ext uri="{FF2B5EF4-FFF2-40B4-BE49-F238E27FC236}">
              <a16:creationId xmlns:a16="http://schemas.microsoft.com/office/drawing/2014/main" xmlns="" id="{B3155C10-5DEF-4279-A842-654B534A13BB}"/>
            </a:ext>
          </a:extLst>
        </xdr:cNvPr>
        <xdr:cNvSpPr txBox="1">
          <a:spLocks noChangeArrowheads="1"/>
        </xdr:cNvSpPr>
      </xdr:nvSpPr>
      <xdr:spPr bwMode="auto">
        <a:xfrm>
          <a:off x="5864603" y="4114800"/>
          <a:ext cx="771525" cy="207743"/>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BR" sz="1000" b="1" i="0" strike="noStrike">
              <a:solidFill>
                <a:srgbClr val="000000"/>
              </a:solidFill>
              <a:latin typeface="Arial"/>
              <a:cs typeface="Arial"/>
            </a:rPr>
            <a:t>DC</a:t>
          </a:r>
        </a:p>
      </xdr:txBody>
    </xdr:sp>
    <xdr:clientData/>
  </xdr:twoCellAnchor>
  <xdr:twoCellAnchor>
    <xdr:from>
      <xdr:col>6</xdr:col>
      <xdr:colOff>330578</xdr:colOff>
      <xdr:row>24</xdr:row>
      <xdr:rowOff>219075</xdr:rowOff>
    </xdr:from>
    <xdr:to>
      <xdr:col>6</xdr:col>
      <xdr:colOff>1102103</xdr:colOff>
      <xdr:row>25</xdr:row>
      <xdr:rowOff>179168</xdr:rowOff>
    </xdr:to>
    <xdr:sp macro="" textlink="">
      <xdr:nvSpPr>
        <xdr:cNvPr id="26" name="Text Box 39">
          <a:extLst>
            <a:ext uri="{FF2B5EF4-FFF2-40B4-BE49-F238E27FC236}">
              <a16:creationId xmlns:a16="http://schemas.microsoft.com/office/drawing/2014/main" xmlns="" id="{1250AEAD-C38C-4626-B023-1E1B403A4770}"/>
            </a:ext>
          </a:extLst>
        </xdr:cNvPr>
        <xdr:cNvSpPr txBox="1">
          <a:spLocks noChangeArrowheads="1"/>
        </xdr:cNvSpPr>
      </xdr:nvSpPr>
      <xdr:spPr bwMode="auto">
        <a:xfrm>
          <a:off x="5864603" y="6096000"/>
          <a:ext cx="771525" cy="207743"/>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BR" sz="1000" b="1" i="0" strike="noStrike">
              <a:solidFill>
                <a:srgbClr val="000000"/>
              </a:solidFill>
              <a:latin typeface="Arial"/>
              <a:cs typeface="Arial"/>
            </a:rPr>
            <a:t>CC</a:t>
          </a:r>
        </a:p>
      </xdr:txBody>
    </xdr:sp>
    <xdr:clientData/>
  </xdr:twoCellAnchor>
  <xdr:twoCellAnchor>
    <xdr:from>
      <xdr:col>6</xdr:col>
      <xdr:colOff>330578</xdr:colOff>
      <xdr:row>30</xdr:row>
      <xdr:rowOff>219075</xdr:rowOff>
    </xdr:from>
    <xdr:to>
      <xdr:col>6</xdr:col>
      <xdr:colOff>1102103</xdr:colOff>
      <xdr:row>31</xdr:row>
      <xdr:rowOff>179168</xdr:rowOff>
    </xdr:to>
    <xdr:sp macro="" textlink="">
      <xdr:nvSpPr>
        <xdr:cNvPr id="27" name="Text Box 40">
          <a:extLst>
            <a:ext uri="{FF2B5EF4-FFF2-40B4-BE49-F238E27FC236}">
              <a16:creationId xmlns:a16="http://schemas.microsoft.com/office/drawing/2014/main" xmlns="" id="{CBF23F94-14E9-4F3C-9913-DFEB7E01E832}"/>
            </a:ext>
          </a:extLst>
        </xdr:cNvPr>
        <xdr:cNvSpPr txBox="1">
          <a:spLocks noChangeArrowheads="1"/>
        </xdr:cNvSpPr>
      </xdr:nvSpPr>
      <xdr:spPr bwMode="auto">
        <a:xfrm>
          <a:off x="5864603" y="7581900"/>
          <a:ext cx="771525" cy="207743"/>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BR" sz="1000" b="1" i="0" strike="noStrike">
              <a:solidFill>
                <a:srgbClr val="000000"/>
              </a:solidFill>
              <a:latin typeface="Arial"/>
              <a:cs typeface="Arial"/>
            </a:rPr>
            <a:t>CD</a:t>
          </a:r>
        </a:p>
      </xdr:txBody>
    </xdr:sp>
    <xdr:clientData/>
  </xdr:twoCellAnchor>
  <xdr:twoCellAnchor>
    <xdr:from>
      <xdr:col>7</xdr:col>
      <xdr:colOff>593917</xdr:colOff>
      <xdr:row>3</xdr:row>
      <xdr:rowOff>0</xdr:rowOff>
    </xdr:from>
    <xdr:to>
      <xdr:col>7</xdr:col>
      <xdr:colOff>593917</xdr:colOff>
      <xdr:row>6</xdr:row>
      <xdr:rowOff>28575</xdr:rowOff>
    </xdr:to>
    <xdr:sp macro="" textlink="">
      <xdr:nvSpPr>
        <xdr:cNvPr id="28" name="Line 41">
          <a:extLst>
            <a:ext uri="{FF2B5EF4-FFF2-40B4-BE49-F238E27FC236}">
              <a16:creationId xmlns:a16="http://schemas.microsoft.com/office/drawing/2014/main" xmlns="" id="{7F0C6952-7D35-493D-B300-CFA48A03B4B7}"/>
            </a:ext>
          </a:extLst>
        </xdr:cNvPr>
        <xdr:cNvSpPr>
          <a:spLocks noChangeShapeType="1"/>
        </xdr:cNvSpPr>
      </xdr:nvSpPr>
      <xdr:spPr bwMode="auto">
        <a:xfrm flipV="1">
          <a:off x="7356667" y="819150"/>
          <a:ext cx="0" cy="6096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304800</xdr:colOff>
      <xdr:row>1</xdr:row>
      <xdr:rowOff>133350</xdr:rowOff>
    </xdr:from>
    <xdr:to>
      <xdr:col>11</xdr:col>
      <xdr:colOff>475130</xdr:colOff>
      <xdr:row>12</xdr:row>
      <xdr:rowOff>168267</xdr:rowOff>
    </xdr:to>
    <xdr:pic>
      <xdr:nvPicPr>
        <xdr:cNvPr id="2" name="Imagem 1">
          <a:extLst>
            <a:ext uri="{FF2B5EF4-FFF2-40B4-BE49-F238E27FC236}">
              <a16:creationId xmlns:a16="http://schemas.microsoft.com/office/drawing/2014/main" xmlns="" id="{D5F26147-F2D7-477E-8B10-E3FDF70D586F}"/>
            </a:ext>
          </a:extLst>
        </xdr:cNvPr>
        <xdr:cNvPicPr>
          <a:picLocks noChangeAspect="1"/>
        </xdr:cNvPicPr>
      </xdr:nvPicPr>
      <xdr:blipFill>
        <a:blip xmlns:r="http://schemas.openxmlformats.org/officeDocument/2006/relationships" r:embed="rId1"/>
        <a:stretch>
          <a:fillRect/>
        </a:stretch>
      </xdr:blipFill>
      <xdr:spPr>
        <a:xfrm>
          <a:off x="8258175" y="323850"/>
          <a:ext cx="8961905" cy="467619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314325</xdr:colOff>
      <xdr:row>11</xdr:row>
      <xdr:rowOff>133350</xdr:rowOff>
    </xdr:from>
    <xdr:to>
      <xdr:col>4</xdr:col>
      <xdr:colOff>752475</xdr:colOff>
      <xdr:row>13</xdr:row>
      <xdr:rowOff>180975</xdr:rowOff>
    </xdr:to>
    <xdr:pic>
      <xdr:nvPicPr>
        <xdr:cNvPr id="2" name="Imagem 1">
          <a:extLst>
            <a:ext uri="{FF2B5EF4-FFF2-40B4-BE49-F238E27FC236}">
              <a16:creationId xmlns:a16="http://schemas.microsoft.com/office/drawing/2014/main" xmlns="" id="{DF1F32BA-F42D-46CE-A63D-C3091CEBCF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0950" y="2590800"/>
          <a:ext cx="1971675"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1123950</xdr:colOff>
      <xdr:row>23</xdr:row>
      <xdr:rowOff>57150</xdr:rowOff>
    </xdr:from>
    <xdr:to>
      <xdr:col>4</xdr:col>
      <xdr:colOff>885825</xdr:colOff>
      <xdr:row>24</xdr:row>
      <xdr:rowOff>0</xdr:rowOff>
    </xdr:to>
    <xdr:pic>
      <xdr:nvPicPr>
        <xdr:cNvPr id="3" name="Imagem 2">
          <a:extLst>
            <a:ext uri="{FF2B5EF4-FFF2-40B4-BE49-F238E27FC236}">
              <a16:creationId xmlns:a16="http://schemas.microsoft.com/office/drawing/2014/main" xmlns="" id="{889952CF-2332-47E5-A8CB-2A2E09ABEE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4991100"/>
          <a:ext cx="305752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266700</xdr:colOff>
      <xdr:row>30</xdr:row>
      <xdr:rowOff>0</xdr:rowOff>
    </xdr:from>
    <xdr:to>
      <xdr:col>4</xdr:col>
      <xdr:colOff>752475</xdr:colOff>
      <xdr:row>32</xdr:row>
      <xdr:rowOff>47625</xdr:rowOff>
    </xdr:to>
    <xdr:pic>
      <xdr:nvPicPr>
        <xdr:cNvPr id="4" name="Imagem 3">
          <a:extLst>
            <a:ext uri="{FF2B5EF4-FFF2-40B4-BE49-F238E27FC236}">
              <a16:creationId xmlns:a16="http://schemas.microsoft.com/office/drawing/2014/main" xmlns="" id="{D6E3BB29-D7DD-4C86-9603-2B64B946322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43325" y="6334125"/>
          <a:ext cx="2019300"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257175</xdr:colOff>
      <xdr:row>60</xdr:row>
      <xdr:rowOff>47625</xdr:rowOff>
    </xdr:from>
    <xdr:to>
      <xdr:col>4</xdr:col>
      <xdr:colOff>781050</xdr:colOff>
      <xdr:row>62</xdr:row>
      <xdr:rowOff>171450</xdr:rowOff>
    </xdr:to>
    <xdr:pic>
      <xdr:nvPicPr>
        <xdr:cNvPr id="5" name="Imagem 4">
          <a:extLst>
            <a:ext uri="{FF2B5EF4-FFF2-40B4-BE49-F238E27FC236}">
              <a16:creationId xmlns:a16="http://schemas.microsoft.com/office/drawing/2014/main" xmlns="" id="{8CB84CC2-234B-4E12-8508-6ABA6F8CF0C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33800" y="13354050"/>
          <a:ext cx="205740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66675</xdr:colOff>
      <xdr:row>68</xdr:row>
      <xdr:rowOff>47625</xdr:rowOff>
    </xdr:from>
    <xdr:to>
      <xdr:col>4</xdr:col>
      <xdr:colOff>819150</xdr:colOff>
      <xdr:row>69</xdr:row>
      <xdr:rowOff>57150</xdr:rowOff>
    </xdr:to>
    <xdr:pic>
      <xdr:nvPicPr>
        <xdr:cNvPr id="6" name="Imagem 5">
          <a:extLst>
            <a:ext uri="{FF2B5EF4-FFF2-40B4-BE49-F238E27FC236}">
              <a16:creationId xmlns:a16="http://schemas.microsoft.com/office/drawing/2014/main" xmlns="" id="{BFEA97DC-F93A-4E77-B389-170DDF25A5E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43300" y="14954250"/>
          <a:ext cx="2286000" cy="20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628650</xdr:colOff>
      <xdr:row>88</xdr:row>
      <xdr:rowOff>19050</xdr:rowOff>
    </xdr:from>
    <xdr:to>
      <xdr:col>3</xdr:col>
      <xdr:colOff>695325</xdr:colOff>
      <xdr:row>88</xdr:row>
      <xdr:rowOff>190500</xdr:rowOff>
    </xdr:to>
    <xdr:pic>
      <xdr:nvPicPr>
        <xdr:cNvPr id="7" name="Imagem 6">
          <a:extLst>
            <a:ext uri="{FF2B5EF4-FFF2-40B4-BE49-F238E27FC236}">
              <a16:creationId xmlns:a16="http://schemas.microsoft.com/office/drawing/2014/main" xmlns="" id="{543DD109-F1AA-4DC3-BB42-74882F9525C5}"/>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343150" y="19183350"/>
          <a:ext cx="182880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590550</xdr:colOff>
      <xdr:row>89</xdr:row>
      <xdr:rowOff>19050</xdr:rowOff>
    </xdr:from>
    <xdr:to>
      <xdr:col>3</xdr:col>
      <xdr:colOff>714375</xdr:colOff>
      <xdr:row>89</xdr:row>
      <xdr:rowOff>190500</xdr:rowOff>
    </xdr:to>
    <xdr:pic>
      <xdr:nvPicPr>
        <xdr:cNvPr id="8" name="Imagem 7">
          <a:extLst>
            <a:ext uri="{FF2B5EF4-FFF2-40B4-BE49-F238E27FC236}">
              <a16:creationId xmlns:a16="http://schemas.microsoft.com/office/drawing/2014/main" xmlns="" id="{78E1228D-0DCC-4B90-866B-9F1A2F26CE44}"/>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305050" y="19440525"/>
          <a:ext cx="18859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1066800</xdr:colOff>
      <xdr:row>90</xdr:row>
      <xdr:rowOff>28575</xdr:rowOff>
    </xdr:from>
    <xdr:to>
      <xdr:col>3</xdr:col>
      <xdr:colOff>228600</xdr:colOff>
      <xdr:row>91</xdr:row>
      <xdr:rowOff>0</xdr:rowOff>
    </xdr:to>
    <xdr:pic>
      <xdr:nvPicPr>
        <xdr:cNvPr id="9" name="Imagem 8">
          <a:extLst>
            <a:ext uri="{FF2B5EF4-FFF2-40B4-BE49-F238E27FC236}">
              <a16:creationId xmlns:a16="http://schemas.microsoft.com/office/drawing/2014/main" xmlns="" id="{AB0F213D-E6F3-4829-A66A-1904505979DB}"/>
            </a:ext>
          </a:extLst>
        </xdr:cNvPr>
        <xdr:cNvPicPr>
          <a:picLocks noChangeAspect="1" noChangeArrowheads="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81300" y="19707225"/>
          <a:ext cx="923925"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1133475</xdr:colOff>
      <xdr:row>87</xdr:row>
      <xdr:rowOff>19050</xdr:rowOff>
    </xdr:from>
    <xdr:to>
      <xdr:col>3</xdr:col>
      <xdr:colOff>266700</xdr:colOff>
      <xdr:row>87</xdr:row>
      <xdr:rowOff>190500</xdr:rowOff>
    </xdr:to>
    <xdr:pic>
      <xdr:nvPicPr>
        <xdr:cNvPr id="10" name="Imagem 9">
          <a:extLst>
            <a:ext uri="{FF2B5EF4-FFF2-40B4-BE49-F238E27FC236}">
              <a16:creationId xmlns:a16="http://schemas.microsoft.com/office/drawing/2014/main" xmlns="" id="{63833290-3559-4137-A800-A4C28BC881CF}"/>
            </a:ext>
          </a:extLst>
        </xdr:cNvPr>
        <xdr:cNvPicPr>
          <a:picLocks noChangeAspect="1" noChangeArrowheads="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847975" y="18926175"/>
          <a:ext cx="8953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104775</xdr:colOff>
      <xdr:row>1</xdr:row>
      <xdr:rowOff>47625</xdr:rowOff>
    </xdr:from>
    <xdr:to>
      <xdr:col>16</xdr:col>
      <xdr:colOff>237354</xdr:colOff>
      <xdr:row>37</xdr:row>
      <xdr:rowOff>75296</xdr:rowOff>
    </xdr:to>
    <xdr:pic>
      <xdr:nvPicPr>
        <xdr:cNvPr id="2" name="Imagem 1">
          <a:extLst>
            <a:ext uri="{FF2B5EF4-FFF2-40B4-BE49-F238E27FC236}">
              <a16:creationId xmlns:a16="http://schemas.microsoft.com/office/drawing/2014/main" xmlns="" id="{8642B6CD-AABF-4FB6-A71D-CE3A67FD1F25}"/>
            </a:ext>
          </a:extLst>
        </xdr:cNvPr>
        <xdr:cNvPicPr>
          <a:picLocks noChangeAspect="1"/>
        </xdr:cNvPicPr>
      </xdr:nvPicPr>
      <xdr:blipFill>
        <a:blip xmlns:r="http://schemas.openxmlformats.org/officeDocument/2006/relationships" r:embed="rId1"/>
        <a:stretch>
          <a:fillRect/>
        </a:stretch>
      </xdr:blipFill>
      <xdr:spPr>
        <a:xfrm>
          <a:off x="352425" y="247650"/>
          <a:ext cx="10629129" cy="7228571"/>
        </a:xfrm>
        <a:prstGeom prst="rect">
          <a:avLst/>
        </a:prstGeom>
      </xdr:spPr>
    </xdr:pic>
    <xdr:clientData/>
  </xdr:twoCellAnchor>
  <xdr:twoCellAnchor editAs="oneCell">
    <xdr:from>
      <xdr:col>10</xdr:col>
      <xdr:colOff>123825</xdr:colOff>
      <xdr:row>39</xdr:row>
      <xdr:rowOff>85725</xdr:rowOff>
    </xdr:from>
    <xdr:to>
      <xdr:col>12</xdr:col>
      <xdr:colOff>192181</xdr:colOff>
      <xdr:row>44</xdr:row>
      <xdr:rowOff>158750</xdr:rowOff>
    </xdr:to>
    <xdr:pic>
      <xdr:nvPicPr>
        <xdr:cNvPr id="3" name="Imagem 2">
          <a:extLst>
            <a:ext uri="{FF2B5EF4-FFF2-40B4-BE49-F238E27FC236}">
              <a16:creationId xmlns:a16="http://schemas.microsoft.com/office/drawing/2014/main" xmlns="" id="{A8BC03BF-7037-4A00-ADF8-A5AC1A4F8D74}"/>
            </a:ext>
          </a:extLst>
        </xdr:cNvPr>
        <xdr:cNvPicPr>
          <a:picLocks noChangeAspect="1"/>
        </xdr:cNvPicPr>
      </xdr:nvPicPr>
      <xdr:blipFill>
        <a:blip xmlns:r="http://schemas.openxmlformats.org/officeDocument/2006/relationships" r:embed="rId2"/>
        <a:stretch>
          <a:fillRect/>
        </a:stretch>
      </xdr:blipFill>
      <xdr:spPr>
        <a:xfrm>
          <a:off x="6686550" y="7886700"/>
          <a:ext cx="1649506" cy="1073150"/>
        </a:xfrm>
        <a:prstGeom prst="rect">
          <a:avLst/>
        </a:prstGeom>
      </xdr:spPr>
    </xdr:pic>
    <xdr:clientData/>
  </xdr:twoCellAnchor>
  <xdr:twoCellAnchor editAs="oneCell">
    <xdr:from>
      <xdr:col>10</xdr:col>
      <xdr:colOff>95250</xdr:colOff>
      <xdr:row>45</xdr:row>
      <xdr:rowOff>24847</xdr:rowOff>
    </xdr:from>
    <xdr:to>
      <xdr:col>15</xdr:col>
      <xdr:colOff>114860</xdr:colOff>
      <xdr:row>49</xdr:row>
      <xdr:rowOff>123674</xdr:rowOff>
    </xdr:to>
    <xdr:pic>
      <xdr:nvPicPr>
        <xdr:cNvPr id="4" name="Imagem 3">
          <a:extLst>
            <a:ext uri="{FF2B5EF4-FFF2-40B4-BE49-F238E27FC236}">
              <a16:creationId xmlns:a16="http://schemas.microsoft.com/office/drawing/2014/main" xmlns="" id="{A1701648-A9EA-4CD4-BBF6-49CAF5D232C5}"/>
            </a:ext>
          </a:extLst>
        </xdr:cNvPr>
        <xdr:cNvPicPr>
          <a:picLocks noChangeAspect="1"/>
        </xdr:cNvPicPr>
      </xdr:nvPicPr>
      <xdr:blipFill>
        <a:blip xmlns:r="http://schemas.openxmlformats.org/officeDocument/2006/relationships" r:embed="rId3"/>
        <a:stretch>
          <a:fillRect/>
        </a:stretch>
      </xdr:blipFill>
      <xdr:spPr>
        <a:xfrm>
          <a:off x="6657975" y="9025972"/>
          <a:ext cx="3591485" cy="898927"/>
        </a:xfrm>
        <a:prstGeom prst="rect">
          <a:avLst/>
        </a:prstGeom>
      </xdr:spPr>
    </xdr:pic>
    <xdr:clientData/>
  </xdr:twoCellAnchor>
  <xdr:twoCellAnchor editAs="oneCell">
    <xdr:from>
      <xdr:col>2</xdr:col>
      <xdr:colOff>555625</xdr:colOff>
      <xdr:row>56</xdr:row>
      <xdr:rowOff>60333</xdr:rowOff>
    </xdr:from>
    <xdr:to>
      <xdr:col>14</xdr:col>
      <xdr:colOff>374250</xdr:colOff>
      <xdr:row>64</xdr:row>
      <xdr:rowOff>43828</xdr:rowOff>
    </xdr:to>
    <xdr:pic>
      <xdr:nvPicPr>
        <xdr:cNvPr id="5" name="Imagem 4">
          <a:extLst>
            <a:ext uri="{FF2B5EF4-FFF2-40B4-BE49-F238E27FC236}">
              <a16:creationId xmlns:a16="http://schemas.microsoft.com/office/drawing/2014/main" xmlns="" id="{4A4496A7-BCD8-4C60-9348-8962BAE5869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12875" y="11261733"/>
          <a:ext cx="8324450" cy="1583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565898</xdr:colOff>
      <xdr:row>64</xdr:row>
      <xdr:rowOff>60576</xdr:rowOff>
    </xdr:from>
    <xdr:to>
      <xdr:col>14</xdr:col>
      <xdr:colOff>420523</xdr:colOff>
      <xdr:row>82</xdr:row>
      <xdr:rowOff>155870</xdr:rowOff>
    </xdr:to>
    <xdr:pic>
      <xdr:nvPicPr>
        <xdr:cNvPr id="6" name="Imagem 5">
          <a:extLst>
            <a:ext uri="{FF2B5EF4-FFF2-40B4-BE49-F238E27FC236}">
              <a16:creationId xmlns:a16="http://schemas.microsoft.com/office/drawing/2014/main" xmlns="" id="{7393CFDB-3507-40AE-8E05-7C4D7BC609E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23148" y="12862176"/>
          <a:ext cx="8360450" cy="3695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205441</xdr:colOff>
      <xdr:row>84</xdr:row>
      <xdr:rowOff>179295</xdr:rowOff>
    </xdr:from>
    <xdr:to>
      <xdr:col>15</xdr:col>
      <xdr:colOff>558906</xdr:colOff>
      <xdr:row>100</xdr:row>
      <xdr:rowOff>18667</xdr:rowOff>
    </xdr:to>
    <xdr:pic>
      <xdr:nvPicPr>
        <xdr:cNvPr id="7" name="Imagem 6">
          <a:extLst>
            <a:ext uri="{FF2B5EF4-FFF2-40B4-BE49-F238E27FC236}">
              <a16:creationId xmlns:a16="http://schemas.microsoft.com/office/drawing/2014/main" xmlns="" id="{20542F5E-F64B-4B0C-BC25-F418221C395B}"/>
            </a:ext>
          </a:extLst>
        </xdr:cNvPr>
        <xdr:cNvPicPr>
          <a:picLocks noChangeAspect="1"/>
        </xdr:cNvPicPr>
      </xdr:nvPicPr>
      <xdr:blipFill>
        <a:blip xmlns:r="http://schemas.openxmlformats.org/officeDocument/2006/relationships" r:embed="rId6"/>
        <a:stretch>
          <a:fillRect/>
        </a:stretch>
      </xdr:blipFill>
      <xdr:spPr>
        <a:xfrm>
          <a:off x="1062691" y="16981395"/>
          <a:ext cx="9630815" cy="3039772"/>
        </a:xfrm>
        <a:prstGeom prst="rect">
          <a:avLst/>
        </a:prstGeom>
      </xdr:spPr>
    </xdr:pic>
    <xdr:clientData/>
  </xdr:twoCellAnchor>
  <xdr:twoCellAnchor editAs="oneCell">
    <xdr:from>
      <xdr:col>1</xdr:col>
      <xdr:colOff>92448</xdr:colOff>
      <xdr:row>108</xdr:row>
      <xdr:rowOff>67234</xdr:rowOff>
    </xdr:from>
    <xdr:to>
      <xdr:col>7</xdr:col>
      <xdr:colOff>236614</xdr:colOff>
      <xdr:row>119</xdr:row>
      <xdr:rowOff>10370</xdr:rowOff>
    </xdr:to>
    <xdr:pic>
      <xdr:nvPicPr>
        <xdr:cNvPr id="8" name="Imagem 7">
          <a:extLst>
            <a:ext uri="{FF2B5EF4-FFF2-40B4-BE49-F238E27FC236}">
              <a16:creationId xmlns:a16="http://schemas.microsoft.com/office/drawing/2014/main" xmlns="" id="{8E9E4431-0B88-4817-86E6-734E80C21B9C}"/>
            </a:ext>
          </a:extLst>
        </xdr:cNvPr>
        <xdr:cNvPicPr>
          <a:picLocks noChangeAspect="1"/>
        </xdr:cNvPicPr>
      </xdr:nvPicPr>
      <xdr:blipFill>
        <a:blip xmlns:r="http://schemas.openxmlformats.org/officeDocument/2006/relationships" r:embed="rId7"/>
        <a:stretch>
          <a:fillRect/>
        </a:stretch>
      </xdr:blipFill>
      <xdr:spPr>
        <a:xfrm>
          <a:off x="340098" y="21669934"/>
          <a:ext cx="4630441" cy="2181511"/>
        </a:xfrm>
        <a:prstGeom prst="rect">
          <a:avLst/>
        </a:prstGeom>
      </xdr:spPr>
    </xdr:pic>
    <xdr:clientData/>
  </xdr:twoCellAnchor>
  <xdr:twoCellAnchor editAs="oneCell">
    <xdr:from>
      <xdr:col>1</xdr:col>
      <xdr:colOff>165288</xdr:colOff>
      <xdr:row>125</xdr:row>
      <xdr:rowOff>38288</xdr:rowOff>
    </xdr:from>
    <xdr:to>
      <xdr:col>7</xdr:col>
      <xdr:colOff>318977</xdr:colOff>
      <xdr:row>135</xdr:row>
      <xdr:rowOff>167256</xdr:rowOff>
    </xdr:to>
    <xdr:pic>
      <xdr:nvPicPr>
        <xdr:cNvPr id="9" name="Imagem 8">
          <a:extLst>
            <a:ext uri="{FF2B5EF4-FFF2-40B4-BE49-F238E27FC236}">
              <a16:creationId xmlns:a16="http://schemas.microsoft.com/office/drawing/2014/main" xmlns="" id="{CAC0B609-2EC2-4EA7-A706-30D194E1D700}"/>
            </a:ext>
          </a:extLst>
        </xdr:cNvPr>
        <xdr:cNvPicPr>
          <a:picLocks noChangeAspect="1"/>
        </xdr:cNvPicPr>
      </xdr:nvPicPr>
      <xdr:blipFill>
        <a:blip xmlns:r="http://schemas.openxmlformats.org/officeDocument/2006/relationships" r:embed="rId8"/>
        <a:stretch>
          <a:fillRect/>
        </a:stretch>
      </xdr:blipFill>
      <xdr:spPr>
        <a:xfrm>
          <a:off x="412938" y="25079513"/>
          <a:ext cx="4639964" cy="2167318"/>
        </a:xfrm>
        <a:prstGeom prst="rect">
          <a:avLst/>
        </a:prstGeom>
      </xdr:spPr>
    </xdr:pic>
    <xdr:clientData/>
  </xdr:twoCellAnchor>
  <xdr:twoCellAnchor editAs="oneCell">
    <xdr:from>
      <xdr:col>8</xdr:col>
      <xdr:colOff>401731</xdr:colOff>
      <xdr:row>120</xdr:row>
      <xdr:rowOff>71160</xdr:rowOff>
    </xdr:from>
    <xdr:to>
      <xdr:col>13</xdr:col>
      <xdr:colOff>511111</xdr:colOff>
      <xdr:row>122</xdr:row>
      <xdr:rowOff>66675</xdr:rowOff>
    </xdr:to>
    <xdr:pic>
      <xdr:nvPicPr>
        <xdr:cNvPr id="10" name="Imagem 9">
          <a:extLst>
            <a:ext uri="{FF2B5EF4-FFF2-40B4-BE49-F238E27FC236}">
              <a16:creationId xmlns:a16="http://schemas.microsoft.com/office/drawing/2014/main" xmlns="" id="{961535DC-4AA7-4319-B3C7-1545D53181D9}"/>
            </a:ext>
          </a:extLst>
        </xdr:cNvPr>
        <xdr:cNvPicPr>
          <a:picLocks noChangeAspect="1"/>
        </xdr:cNvPicPr>
      </xdr:nvPicPr>
      <xdr:blipFill rotWithShape="1">
        <a:blip xmlns:r="http://schemas.openxmlformats.org/officeDocument/2006/relationships" r:embed="rId9"/>
        <a:srcRect b="27729"/>
        <a:stretch/>
      </xdr:blipFill>
      <xdr:spPr>
        <a:xfrm>
          <a:off x="5745256" y="24112260"/>
          <a:ext cx="3519330" cy="395565"/>
        </a:xfrm>
        <a:prstGeom prst="rect">
          <a:avLst/>
        </a:prstGeom>
      </xdr:spPr>
    </xdr:pic>
    <xdr:clientData/>
  </xdr:twoCellAnchor>
  <xdr:twoCellAnchor editAs="oneCell">
    <xdr:from>
      <xdr:col>1</xdr:col>
      <xdr:colOff>44824</xdr:colOff>
      <xdr:row>156</xdr:row>
      <xdr:rowOff>56029</xdr:rowOff>
    </xdr:from>
    <xdr:to>
      <xdr:col>7</xdr:col>
      <xdr:colOff>438661</xdr:colOff>
      <xdr:row>164</xdr:row>
      <xdr:rowOff>23334</xdr:rowOff>
    </xdr:to>
    <xdr:pic>
      <xdr:nvPicPr>
        <xdr:cNvPr id="11" name="Imagem 10">
          <a:extLst>
            <a:ext uri="{FF2B5EF4-FFF2-40B4-BE49-F238E27FC236}">
              <a16:creationId xmlns:a16="http://schemas.microsoft.com/office/drawing/2014/main" xmlns="" id="{A8B0202A-7551-47A7-B399-43A915170ED6}"/>
            </a:ext>
          </a:extLst>
        </xdr:cNvPr>
        <xdr:cNvPicPr>
          <a:picLocks noChangeAspect="1"/>
        </xdr:cNvPicPr>
      </xdr:nvPicPr>
      <xdr:blipFill>
        <a:blip xmlns:r="http://schemas.openxmlformats.org/officeDocument/2006/relationships" r:embed="rId10"/>
        <a:stretch>
          <a:fillRect/>
        </a:stretch>
      </xdr:blipFill>
      <xdr:spPr>
        <a:xfrm>
          <a:off x="292474" y="31374229"/>
          <a:ext cx="4880112" cy="1567505"/>
        </a:xfrm>
        <a:prstGeom prst="rect">
          <a:avLst/>
        </a:prstGeom>
      </xdr:spPr>
    </xdr:pic>
    <xdr:clientData/>
  </xdr:twoCellAnchor>
  <xdr:twoCellAnchor editAs="oneCell">
    <xdr:from>
      <xdr:col>4</xdr:col>
      <xdr:colOff>95250</xdr:colOff>
      <xdr:row>143</xdr:row>
      <xdr:rowOff>28575</xdr:rowOff>
    </xdr:from>
    <xdr:to>
      <xdr:col>6</xdr:col>
      <xdr:colOff>571500</xdr:colOff>
      <xdr:row>145</xdr:row>
      <xdr:rowOff>152400</xdr:rowOff>
    </xdr:to>
    <xdr:pic>
      <xdr:nvPicPr>
        <xdr:cNvPr id="12" name="Imagem 11">
          <a:extLst>
            <a:ext uri="{FF2B5EF4-FFF2-40B4-BE49-F238E27FC236}">
              <a16:creationId xmlns:a16="http://schemas.microsoft.com/office/drawing/2014/main" xmlns="" id="{0C08BB4D-D7B1-4C33-86C5-9DA4C6066BC8}"/>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171700" y="28708350"/>
          <a:ext cx="205740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28575</xdr:colOff>
      <xdr:row>146</xdr:row>
      <xdr:rowOff>180975</xdr:rowOff>
    </xdr:from>
    <xdr:to>
      <xdr:col>6</xdr:col>
      <xdr:colOff>733425</xdr:colOff>
      <xdr:row>147</xdr:row>
      <xdr:rowOff>190500</xdr:rowOff>
    </xdr:to>
    <xdr:pic>
      <xdr:nvPicPr>
        <xdr:cNvPr id="13" name="Imagem 12">
          <a:extLst>
            <a:ext uri="{FF2B5EF4-FFF2-40B4-BE49-F238E27FC236}">
              <a16:creationId xmlns:a16="http://schemas.microsoft.com/office/drawing/2014/main" xmlns="" id="{0F6BF66B-E80B-4218-AB9B-9B998CE4046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105025" y="29460825"/>
          <a:ext cx="2286000" cy="20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150</xdr:row>
      <xdr:rowOff>19050</xdr:rowOff>
    </xdr:from>
    <xdr:to>
      <xdr:col>8</xdr:col>
      <xdr:colOff>151761</xdr:colOff>
      <xdr:row>154</xdr:row>
      <xdr:rowOff>142760</xdr:rowOff>
    </xdr:to>
    <xdr:pic>
      <xdr:nvPicPr>
        <xdr:cNvPr id="14" name="Imagem 13">
          <a:extLst>
            <a:ext uri="{FF2B5EF4-FFF2-40B4-BE49-F238E27FC236}">
              <a16:creationId xmlns:a16="http://schemas.microsoft.com/office/drawing/2014/main" xmlns="" id="{4BF8D138-3D98-4377-BF76-AE53A398BF97}"/>
            </a:ext>
          </a:extLst>
        </xdr:cNvPr>
        <xdr:cNvPicPr>
          <a:picLocks noChangeAspect="1"/>
        </xdr:cNvPicPr>
      </xdr:nvPicPr>
      <xdr:blipFill>
        <a:blip xmlns:r="http://schemas.openxmlformats.org/officeDocument/2006/relationships" r:embed="rId13"/>
        <a:stretch>
          <a:fillRect/>
        </a:stretch>
      </xdr:blipFill>
      <xdr:spPr>
        <a:xfrm>
          <a:off x="381000" y="30137100"/>
          <a:ext cx="5114286" cy="92381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xdr:colOff>
      <xdr:row>16</xdr:row>
      <xdr:rowOff>83256</xdr:rowOff>
    </xdr:from>
    <xdr:to>
      <xdr:col>5</xdr:col>
      <xdr:colOff>638176</xdr:colOff>
      <xdr:row>16</xdr:row>
      <xdr:rowOff>604157</xdr:rowOff>
    </xdr:to>
    <xdr:pic>
      <xdr:nvPicPr>
        <xdr:cNvPr id="3" name="Imagem 2">
          <a:extLst>
            <a:ext uri="{FF2B5EF4-FFF2-40B4-BE49-F238E27FC236}">
              <a16:creationId xmlns:a16="http://schemas.microsoft.com/office/drawing/2014/main" xmlns="" id="{75E7EFD2-1F85-49DF-83B5-6C175F8DBA4A}"/>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324226" y="5464881"/>
          <a:ext cx="1619250" cy="520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9</xdr:col>
      <xdr:colOff>9525</xdr:colOff>
      <xdr:row>19</xdr:row>
      <xdr:rowOff>66675</xdr:rowOff>
    </xdr:from>
    <xdr:to>
      <xdr:col>10</xdr:col>
      <xdr:colOff>85725</xdr:colOff>
      <xdr:row>19</xdr:row>
      <xdr:rowOff>247650</xdr:rowOff>
    </xdr:to>
    <xdr:pic>
      <xdr:nvPicPr>
        <xdr:cNvPr id="7" name="Imagem 6">
          <a:extLst>
            <a:ext uri="{FF2B5EF4-FFF2-40B4-BE49-F238E27FC236}">
              <a16:creationId xmlns:a16="http://schemas.microsoft.com/office/drawing/2014/main" xmlns="" id="{1D2699C3-43D4-D785-ADA5-62754904D1C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10125" y="5410200"/>
          <a:ext cx="628650"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276225</xdr:colOff>
      <xdr:row>20</xdr:row>
      <xdr:rowOff>47625</xdr:rowOff>
    </xdr:from>
    <xdr:to>
      <xdr:col>10</xdr:col>
      <xdr:colOff>238125</xdr:colOff>
      <xdr:row>20</xdr:row>
      <xdr:rowOff>228600</xdr:rowOff>
    </xdr:to>
    <xdr:pic>
      <xdr:nvPicPr>
        <xdr:cNvPr id="8" name="Imagem 7">
          <a:extLst>
            <a:ext uri="{FF2B5EF4-FFF2-40B4-BE49-F238E27FC236}">
              <a16:creationId xmlns:a16="http://schemas.microsoft.com/office/drawing/2014/main" xmlns="" id="{4263A194-96DB-4B73-AD58-2A0C44C57B15}"/>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24375" y="5648325"/>
          <a:ext cx="1066800"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28575</xdr:colOff>
      <xdr:row>21</xdr:row>
      <xdr:rowOff>47625</xdr:rowOff>
    </xdr:from>
    <xdr:to>
      <xdr:col>10</xdr:col>
      <xdr:colOff>76200</xdr:colOff>
      <xdr:row>21</xdr:row>
      <xdr:rowOff>228600</xdr:rowOff>
    </xdr:to>
    <xdr:pic>
      <xdr:nvPicPr>
        <xdr:cNvPr id="9" name="Imagem 8">
          <a:extLst>
            <a:ext uri="{FF2B5EF4-FFF2-40B4-BE49-F238E27FC236}">
              <a16:creationId xmlns:a16="http://schemas.microsoft.com/office/drawing/2014/main" xmlns="" id="{A7D49F97-9C20-1A64-59BB-2EDEF242DD52}"/>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29175" y="5905500"/>
          <a:ext cx="600075"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600075</xdr:colOff>
      <xdr:row>16</xdr:row>
      <xdr:rowOff>504825</xdr:rowOff>
    </xdr:from>
    <xdr:to>
      <xdr:col>4</xdr:col>
      <xdr:colOff>95250</xdr:colOff>
      <xdr:row>16</xdr:row>
      <xdr:rowOff>685800</xdr:rowOff>
    </xdr:to>
    <xdr:pic>
      <xdr:nvPicPr>
        <xdr:cNvPr id="10" name="Imagem 9">
          <a:extLst>
            <a:ext uri="{FF2B5EF4-FFF2-40B4-BE49-F238E27FC236}">
              <a16:creationId xmlns:a16="http://schemas.microsoft.com/office/drawing/2014/main" xmlns="" id="{0EA40167-6F49-65EC-628D-727B3D17E1FD}"/>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85975" y="4181475"/>
          <a:ext cx="123825"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1</xdr:row>
      <xdr:rowOff>19050</xdr:rowOff>
    </xdr:from>
    <xdr:to>
      <xdr:col>2</xdr:col>
      <xdr:colOff>219075</xdr:colOff>
      <xdr:row>3</xdr:row>
      <xdr:rowOff>193151</xdr:rowOff>
    </xdr:to>
    <xdr:pic>
      <xdr:nvPicPr>
        <xdr:cNvPr id="5" name="Imagem 4">
          <a:extLst>
            <a:ext uri="{FF2B5EF4-FFF2-40B4-BE49-F238E27FC236}">
              <a16:creationId xmlns:a16="http://schemas.microsoft.com/office/drawing/2014/main" xmlns="" id="{74602C65-3A5F-44A0-9238-85936C3523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219075"/>
          <a:ext cx="1247775" cy="58367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907682</xdr:colOff>
      <xdr:row>29</xdr:row>
      <xdr:rowOff>190500</xdr:rowOff>
    </xdr:from>
    <xdr:to>
      <xdr:col>2</xdr:col>
      <xdr:colOff>907682</xdr:colOff>
      <xdr:row>29</xdr:row>
      <xdr:rowOff>190500</xdr:rowOff>
    </xdr:to>
    <xdr:sp macro="" textlink="">
      <xdr:nvSpPr>
        <xdr:cNvPr id="2" name="Line 1">
          <a:extLst>
            <a:ext uri="{FF2B5EF4-FFF2-40B4-BE49-F238E27FC236}">
              <a16:creationId xmlns:a16="http://schemas.microsoft.com/office/drawing/2014/main" xmlns="" id="{8F721469-260A-4398-B0A6-32708C65826B}"/>
            </a:ext>
          </a:extLst>
        </xdr:cNvPr>
        <xdr:cNvSpPr>
          <a:spLocks noChangeShapeType="1"/>
        </xdr:cNvSpPr>
      </xdr:nvSpPr>
      <xdr:spPr bwMode="auto">
        <a:xfrm>
          <a:off x="1822082" y="730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907681</xdr:colOff>
      <xdr:row>7</xdr:row>
      <xdr:rowOff>0</xdr:rowOff>
    </xdr:from>
    <xdr:to>
      <xdr:col>4</xdr:col>
      <xdr:colOff>907681</xdr:colOff>
      <xdr:row>7</xdr:row>
      <xdr:rowOff>0</xdr:rowOff>
    </xdr:to>
    <xdr:sp macro="" textlink="">
      <xdr:nvSpPr>
        <xdr:cNvPr id="3" name="Line 3">
          <a:extLst>
            <a:ext uri="{FF2B5EF4-FFF2-40B4-BE49-F238E27FC236}">
              <a16:creationId xmlns:a16="http://schemas.microsoft.com/office/drawing/2014/main" xmlns="" id="{905C478B-21B7-407E-9D72-00322A91C281}"/>
            </a:ext>
          </a:extLst>
        </xdr:cNvPr>
        <xdr:cNvSpPr>
          <a:spLocks noChangeShapeType="1"/>
        </xdr:cNvSpPr>
      </xdr:nvSpPr>
      <xdr:spPr bwMode="auto">
        <a:xfrm>
          <a:off x="3650881" y="1666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907681</xdr:colOff>
      <xdr:row>1</xdr:row>
      <xdr:rowOff>66675</xdr:rowOff>
    </xdr:from>
    <xdr:to>
      <xdr:col>4</xdr:col>
      <xdr:colOff>907681</xdr:colOff>
      <xdr:row>1</xdr:row>
      <xdr:rowOff>257175</xdr:rowOff>
    </xdr:to>
    <xdr:sp macro="" textlink="">
      <xdr:nvSpPr>
        <xdr:cNvPr id="4" name="Text Box 6">
          <a:extLst>
            <a:ext uri="{FF2B5EF4-FFF2-40B4-BE49-F238E27FC236}">
              <a16:creationId xmlns:a16="http://schemas.microsoft.com/office/drawing/2014/main" xmlns="" id="{F18F543C-BC89-4F49-B240-435FA01D20C2}"/>
            </a:ext>
          </a:extLst>
        </xdr:cNvPr>
        <xdr:cNvSpPr txBox="1">
          <a:spLocks noChangeArrowheads="1"/>
        </xdr:cNvSpPr>
      </xdr:nvSpPr>
      <xdr:spPr bwMode="auto">
        <a:xfrm>
          <a:off x="3650881" y="66675"/>
          <a:ext cx="0" cy="1905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Times New Roman"/>
              <a:cs typeface="Times New Roman"/>
            </a:rPr>
            <a:t>LOTE</a:t>
          </a:r>
        </a:p>
      </xdr:txBody>
    </xdr:sp>
    <xdr:clientData/>
  </xdr:twoCellAnchor>
  <xdr:twoCellAnchor>
    <xdr:from>
      <xdr:col>7</xdr:col>
      <xdr:colOff>593917</xdr:colOff>
      <xdr:row>7</xdr:row>
      <xdr:rowOff>123825</xdr:rowOff>
    </xdr:from>
    <xdr:to>
      <xdr:col>7</xdr:col>
      <xdr:colOff>593917</xdr:colOff>
      <xdr:row>9</xdr:row>
      <xdr:rowOff>28575</xdr:rowOff>
    </xdr:to>
    <xdr:sp macro="" textlink="">
      <xdr:nvSpPr>
        <xdr:cNvPr id="5" name="Line 6">
          <a:extLst>
            <a:ext uri="{FF2B5EF4-FFF2-40B4-BE49-F238E27FC236}">
              <a16:creationId xmlns:a16="http://schemas.microsoft.com/office/drawing/2014/main" xmlns="" id="{D7B293DB-AD09-4892-B81F-237BA00DDD24}"/>
            </a:ext>
          </a:extLst>
        </xdr:cNvPr>
        <xdr:cNvSpPr>
          <a:spLocks noChangeShapeType="1"/>
        </xdr:cNvSpPr>
      </xdr:nvSpPr>
      <xdr:spPr bwMode="auto">
        <a:xfrm>
          <a:off x="7356667" y="1790700"/>
          <a:ext cx="0" cy="400050"/>
        </a:xfrm>
        <a:prstGeom prst="line">
          <a:avLst/>
        </a:prstGeom>
        <a:noFill/>
        <a:ln w="1905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603442</xdr:colOff>
      <xdr:row>10</xdr:row>
      <xdr:rowOff>1121</xdr:rowOff>
    </xdr:from>
    <xdr:to>
      <xdr:col>7</xdr:col>
      <xdr:colOff>603442</xdr:colOff>
      <xdr:row>11</xdr:row>
      <xdr:rowOff>180975</xdr:rowOff>
    </xdr:to>
    <xdr:sp macro="" textlink="">
      <xdr:nvSpPr>
        <xdr:cNvPr id="6" name="Line 7">
          <a:extLst>
            <a:ext uri="{FF2B5EF4-FFF2-40B4-BE49-F238E27FC236}">
              <a16:creationId xmlns:a16="http://schemas.microsoft.com/office/drawing/2014/main" xmlns="" id="{AAE80722-5BC0-4266-B16A-4178A9F3B1C3}"/>
            </a:ext>
          </a:extLst>
        </xdr:cNvPr>
        <xdr:cNvSpPr>
          <a:spLocks noChangeShapeType="1"/>
        </xdr:cNvSpPr>
      </xdr:nvSpPr>
      <xdr:spPr bwMode="auto">
        <a:xfrm>
          <a:off x="7366192" y="2410946"/>
          <a:ext cx="0" cy="427504"/>
        </a:xfrm>
        <a:prstGeom prst="line">
          <a:avLst/>
        </a:prstGeom>
        <a:noFill/>
        <a:ln w="1905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7849</xdr:colOff>
      <xdr:row>12</xdr:row>
      <xdr:rowOff>104775</xdr:rowOff>
    </xdr:from>
    <xdr:to>
      <xdr:col>8</xdr:col>
      <xdr:colOff>7849</xdr:colOff>
      <xdr:row>14</xdr:row>
      <xdr:rowOff>9525</xdr:rowOff>
    </xdr:to>
    <xdr:sp macro="" textlink="">
      <xdr:nvSpPr>
        <xdr:cNvPr id="7" name="Line 8">
          <a:extLst>
            <a:ext uri="{FF2B5EF4-FFF2-40B4-BE49-F238E27FC236}">
              <a16:creationId xmlns:a16="http://schemas.microsoft.com/office/drawing/2014/main" xmlns="" id="{A66B6A41-A4A9-471F-BB4C-673357284D89}"/>
            </a:ext>
          </a:extLst>
        </xdr:cNvPr>
        <xdr:cNvSpPr>
          <a:spLocks noChangeShapeType="1"/>
        </xdr:cNvSpPr>
      </xdr:nvSpPr>
      <xdr:spPr bwMode="auto">
        <a:xfrm>
          <a:off x="7380199" y="3009900"/>
          <a:ext cx="0" cy="400050"/>
        </a:xfrm>
        <a:prstGeom prst="line">
          <a:avLst/>
        </a:prstGeom>
        <a:noFill/>
        <a:ln w="1905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55474</xdr:colOff>
      <xdr:row>14</xdr:row>
      <xdr:rowOff>57150</xdr:rowOff>
    </xdr:from>
    <xdr:to>
      <xdr:col>8</xdr:col>
      <xdr:colOff>64999</xdr:colOff>
      <xdr:row>28</xdr:row>
      <xdr:rowOff>1120</xdr:rowOff>
    </xdr:to>
    <xdr:sp macro="" textlink="">
      <xdr:nvSpPr>
        <xdr:cNvPr id="8" name="Line 9">
          <a:extLst>
            <a:ext uri="{FF2B5EF4-FFF2-40B4-BE49-F238E27FC236}">
              <a16:creationId xmlns:a16="http://schemas.microsoft.com/office/drawing/2014/main" xmlns="" id="{5511E37D-C875-4ADE-909A-A2D419500E50}"/>
            </a:ext>
          </a:extLst>
        </xdr:cNvPr>
        <xdr:cNvSpPr>
          <a:spLocks noChangeShapeType="1"/>
        </xdr:cNvSpPr>
      </xdr:nvSpPr>
      <xdr:spPr bwMode="auto">
        <a:xfrm flipH="1">
          <a:off x="7427824" y="3457575"/>
          <a:ext cx="9525" cy="3411070"/>
        </a:xfrm>
        <a:prstGeom prst="line">
          <a:avLst/>
        </a:prstGeom>
        <a:noFill/>
        <a:ln w="1905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55474</xdr:colOff>
      <xdr:row>28</xdr:row>
      <xdr:rowOff>66675</xdr:rowOff>
    </xdr:from>
    <xdr:to>
      <xdr:col>8</xdr:col>
      <xdr:colOff>55474</xdr:colOff>
      <xdr:row>30</xdr:row>
      <xdr:rowOff>1120</xdr:rowOff>
    </xdr:to>
    <xdr:sp macro="" textlink="">
      <xdr:nvSpPr>
        <xdr:cNvPr id="9" name="Line 10">
          <a:extLst>
            <a:ext uri="{FF2B5EF4-FFF2-40B4-BE49-F238E27FC236}">
              <a16:creationId xmlns:a16="http://schemas.microsoft.com/office/drawing/2014/main" xmlns="" id="{E85BAC07-F3C0-4393-8106-B5C5A55C85C0}"/>
            </a:ext>
          </a:extLst>
        </xdr:cNvPr>
        <xdr:cNvSpPr>
          <a:spLocks noChangeShapeType="1"/>
        </xdr:cNvSpPr>
      </xdr:nvSpPr>
      <xdr:spPr bwMode="auto">
        <a:xfrm>
          <a:off x="7427824" y="6934200"/>
          <a:ext cx="0" cy="429745"/>
        </a:xfrm>
        <a:prstGeom prst="line">
          <a:avLst/>
        </a:prstGeom>
        <a:noFill/>
        <a:ln w="1905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579349</xdr:colOff>
      <xdr:row>20</xdr:row>
      <xdr:rowOff>1121</xdr:rowOff>
    </xdr:from>
    <xdr:to>
      <xdr:col>7</xdr:col>
      <xdr:colOff>579349</xdr:colOff>
      <xdr:row>21</xdr:row>
      <xdr:rowOff>171450</xdr:rowOff>
    </xdr:to>
    <xdr:sp macro="" textlink="">
      <xdr:nvSpPr>
        <xdr:cNvPr id="10" name="Line 11">
          <a:extLst>
            <a:ext uri="{FF2B5EF4-FFF2-40B4-BE49-F238E27FC236}">
              <a16:creationId xmlns:a16="http://schemas.microsoft.com/office/drawing/2014/main" xmlns="" id="{8B54E00E-33C2-4CE5-A54F-3CF20A61C238}"/>
            </a:ext>
          </a:extLst>
        </xdr:cNvPr>
        <xdr:cNvSpPr>
          <a:spLocks noChangeShapeType="1"/>
        </xdr:cNvSpPr>
      </xdr:nvSpPr>
      <xdr:spPr bwMode="auto">
        <a:xfrm>
          <a:off x="7342099" y="4887446"/>
          <a:ext cx="0" cy="417979"/>
        </a:xfrm>
        <a:prstGeom prst="line">
          <a:avLst/>
        </a:prstGeom>
        <a:noFill/>
        <a:ln w="1905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579349</xdr:colOff>
      <xdr:row>17</xdr:row>
      <xdr:rowOff>123825</xdr:rowOff>
    </xdr:from>
    <xdr:to>
      <xdr:col>7</xdr:col>
      <xdr:colOff>579349</xdr:colOff>
      <xdr:row>19</xdr:row>
      <xdr:rowOff>28575</xdr:rowOff>
    </xdr:to>
    <xdr:sp macro="" textlink="">
      <xdr:nvSpPr>
        <xdr:cNvPr id="11" name="Line 12">
          <a:extLst>
            <a:ext uri="{FF2B5EF4-FFF2-40B4-BE49-F238E27FC236}">
              <a16:creationId xmlns:a16="http://schemas.microsoft.com/office/drawing/2014/main" xmlns="" id="{71324B66-6E28-4691-BE33-2BDE92DF0C86}"/>
            </a:ext>
          </a:extLst>
        </xdr:cNvPr>
        <xdr:cNvSpPr>
          <a:spLocks noChangeShapeType="1"/>
        </xdr:cNvSpPr>
      </xdr:nvSpPr>
      <xdr:spPr bwMode="auto">
        <a:xfrm>
          <a:off x="7342099" y="4267200"/>
          <a:ext cx="0" cy="400050"/>
        </a:xfrm>
        <a:prstGeom prst="line">
          <a:avLst/>
        </a:prstGeom>
        <a:noFill/>
        <a:ln w="1905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579349</xdr:colOff>
      <xdr:row>15</xdr:row>
      <xdr:rowOff>19050</xdr:rowOff>
    </xdr:from>
    <xdr:to>
      <xdr:col>7</xdr:col>
      <xdr:colOff>579349</xdr:colOff>
      <xdr:row>16</xdr:row>
      <xdr:rowOff>219075</xdr:rowOff>
    </xdr:to>
    <xdr:sp macro="" textlink="">
      <xdr:nvSpPr>
        <xdr:cNvPr id="12" name="Line 13">
          <a:extLst>
            <a:ext uri="{FF2B5EF4-FFF2-40B4-BE49-F238E27FC236}">
              <a16:creationId xmlns:a16="http://schemas.microsoft.com/office/drawing/2014/main" xmlns="" id="{FD3819FA-1E4E-4713-81D9-00CA720304BC}"/>
            </a:ext>
          </a:extLst>
        </xdr:cNvPr>
        <xdr:cNvSpPr>
          <a:spLocks noChangeShapeType="1"/>
        </xdr:cNvSpPr>
      </xdr:nvSpPr>
      <xdr:spPr bwMode="auto">
        <a:xfrm>
          <a:off x="7342099" y="3667125"/>
          <a:ext cx="0" cy="447675"/>
        </a:xfrm>
        <a:prstGeom prst="line">
          <a:avLst/>
        </a:prstGeom>
        <a:noFill/>
        <a:ln w="1905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579349</xdr:colOff>
      <xdr:row>22</xdr:row>
      <xdr:rowOff>1121</xdr:rowOff>
    </xdr:from>
    <xdr:to>
      <xdr:col>7</xdr:col>
      <xdr:colOff>579349</xdr:colOff>
      <xdr:row>32</xdr:row>
      <xdr:rowOff>76200</xdr:rowOff>
    </xdr:to>
    <xdr:sp macro="" textlink="">
      <xdr:nvSpPr>
        <xdr:cNvPr id="13" name="Line 14">
          <a:extLst>
            <a:ext uri="{FF2B5EF4-FFF2-40B4-BE49-F238E27FC236}">
              <a16:creationId xmlns:a16="http://schemas.microsoft.com/office/drawing/2014/main" xmlns="" id="{2B2EA372-D995-4AD8-929F-DD93553A2E69}"/>
            </a:ext>
          </a:extLst>
        </xdr:cNvPr>
        <xdr:cNvSpPr>
          <a:spLocks noChangeShapeType="1"/>
        </xdr:cNvSpPr>
      </xdr:nvSpPr>
      <xdr:spPr bwMode="auto">
        <a:xfrm>
          <a:off x="7342099" y="5382746"/>
          <a:ext cx="0" cy="2551579"/>
        </a:xfrm>
        <a:prstGeom prst="line">
          <a:avLst/>
        </a:prstGeom>
        <a:noFill/>
        <a:ln w="1905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45949</xdr:colOff>
      <xdr:row>30</xdr:row>
      <xdr:rowOff>152400</xdr:rowOff>
    </xdr:from>
    <xdr:to>
      <xdr:col>8</xdr:col>
      <xdr:colOff>45949</xdr:colOff>
      <xdr:row>32</xdr:row>
      <xdr:rowOff>57150</xdr:rowOff>
    </xdr:to>
    <xdr:sp macro="" textlink="">
      <xdr:nvSpPr>
        <xdr:cNvPr id="14" name="Line 16">
          <a:extLst>
            <a:ext uri="{FF2B5EF4-FFF2-40B4-BE49-F238E27FC236}">
              <a16:creationId xmlns:a16="http://schemas.microsoft.com/office/drawing/2014/main" xmlns="" id="{3D66DC36-5D13-4A19-8D40-E7DA20A51260}"/>
            </a:ext>
          </a:extLst>
        </xdr:cNvPr>
        <xdr:cNvSpPr>
          <a:spLocks noChangeShapeType="1"/>
        </xdr:cNvSpPr>
      </xdr:nvSpPr>
      <xdr:spPr bwMode="auto">
        <a:xfrm>
          <a:off x="7418299" y="7515225"/>
          <a:ext cx="0" cy="400050"/>
        </a:xfrm>
        <a:prstGeom prst="line">
          <a:avLst/>
        </a:prstGeom>
        <a:noFill/>
        <a:ln w="19050">
          <a:solidFill>
            <a:srgbClr val="FFFF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560299</xdr:colOff>
      <xdr:row>7</xdr:row>
      <xdr:rowOff>66675</xdr:rowOff>
    </xdr:from>
    <xdr:to>
      <xdr:col>8</xdr:col>
      <xdr:colOff>569824</xdr:colOff>
      <xdr:row>33</xdr:row>
      <xdr:rowOff>19050</xdr:rowOff>
    </xdr:to>
    <xdr:sp macro="" textlink="">
      <xdr:nvSpPr>
        <xdr:cNvPr id="15" name="Line 17">
          <a:extLst>
            <a:ext uri="{FF2B5EF4-FFF2-40B4-BE49-F238E27FC236}">
              <a16:creationId xmlns:a16="http://schemas.microsoft.com/office/drawing/2014/main" xmlns="" id="{9710443A-1381-44FE-8EF7-EAC77E26716B}"/>
            </a:ext>
          </a:extLst>
        </xdr:cNvPr>
        <xdr:cNvSpPr>
          <a:spLocks noChangeShapeType="1"/>
        </xdr:cNvSpPr>
      </xdr:nvSpPr>
      <xdr:spPr bwMode="auto">
        <a:xfrm flipH="1">
          <a:off x="7932649" y="1733550"/>
          <a:ext cx="9525" cy="6391275"/>
        </a:xfrm>
        <a:prstGeom prst="line">
          <a:avLst/>
        </a:prstGeom>
        <a:noFill/>
        <a:ln w="15875">
          <a:solidFill>
            <a:srgbClr val="FFFFFF"/>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43466</xdr:colOff>
      <xdr:row>7</xdr:row>
      <xdr:rowOff>47625</xdr:rowOff>
    </xdr:from>
    <xdr:to>
      <xdr:col>7</xdr:col>
      <xdr:colOff>52991</xdr:colOff>
      <xdr:row>33</xdr:row>
      <xdr:rowOff>0</xdr:rowOff>
    </xdr:to>
    <xdr:sp macro="" textlink="">
      <xdr:nvSpPr>
        <xdr:cNvPr id="16" name="Line 18">
          <a:extLst>
            <a:ext uri="{FF2B5EF4-FFF2-40B4-BE49-F238E27FC236}">
              <a16:creationId xmlns:a16="http://schemas.microsoft.com/office/drawing/2014/main" xmlns="" id="{4923C7FE-673D-4631-8052-86C12241E34B}"/>
            </a:ext>
          </a:extLst>
        </xdr:cNvPr>
        <xdr:cNvSpPr>
          <a:spLocks noChangeShapeType="1"/>
        </xdr:cNvSpPr>
      </xdr:nvSpPr>
      <xdr:spPr bwMode="auto">
        <a:xfrm flipH="1">
          <a:off x="6806216" y="1714500"/>
          <a:ext cx="9525" cy="6391275"/>
        </a:xfrm>
        <a:prstGeom prst="line">
          <a:avLst/>
        </a:prstGeom>
        <a:noFill/>
        <a:ln w="15875">
          <a:solidFill>
            <a:srgbClr val="FFFFFF"/>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387728</xdr:colOff>
      <xdr:row>7</xdr:row>
      <xdr:rowOff>47625</xdr:rowOff>
    </xdr:from>
    <xdr:to>
      <xdr:col>6</xdr:col>
      <xdr:colOff>1159253</xdr:colOff>
      <xdr:row>7</xdr:row>
      <xdr:rowOff>47625</xdr:rowOff>
    </xdr:to>
    <xdr:sp macro="" textlink="">
      <xdr:nvSpPr>
        <xdr:cNvPr id="17" name="Line 19">
          <a:extLst>
            <a:ext uri="{FF2B5EF4-FFF2-40B4-BE49-F238E27FC236}">
              <a16:creationId xmlns:a16="http://schemas.microsoft.com/office/drawing/2014/main" xmlns="" id="{57D50BDA-E900-42B8-A866-01149ECC0836}"/>
            </a:ext>
          </a:extLst>
        </xdr:cNvPr>
        <xdr:cNvSpPr>
          <a:spLocks noChangeShapeType="1"/>
        </xdr:cNvSpPr>
      </xdr:nvSpPr>
      <xdr:spPr bwMode="auto">
        <a:xfrm>
          <a:off x="5921753" y="1714500"/>
          <a:ext cx="7715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349628</xdr:colOff>
      <xdr:row>28</xdr:row>
      <xdr:rowOff>1120</xdr:rowOff>
    </xdr:from>
    <xdr:to>
      <xdr:col>6</xdr:col>
      <xdr:colOff>1121153</xdr:colOff>
      <xdr:row>28</xdr:row>
      <xdr:rowOff>1120</xdr:rowOff>
    </xdr:to>
    <xdr:sp macro="" textlink="">
      <xdr:nvSpPr>
        <xdr:cNvPr id="18" name="Line 20">
          <a:extLst>
            <a:ext uri="{FF2B5EF4-FFF2-40B4-BE49-F238E27FC236}">
              <a16:creationId xmlns:a16="http://schemas.microsoft.com/office/drawing/2014/main" xmlns="" id="{0E8A7AA1-FB0B-4CFA-844D-399CE8D386FD}"/>
            </a:ext>
          </a:extLst>
        </xdr:cNvPr>
        <xdr:cNvSpPr>
          <a:spLocks noChangeShapeType="1"/>
        </xdr:cNvSpPr>
      </xdr:nvSpPr>
      <xdr:spPr bwMode="auto">
        <a:xfrm>
          <a:off x="5883653" y="6868645"/>
          <a:ext cx="7715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349628</xdr:colOff>
      <xdr:row>22</xdr:row>
      <xdr:rowOff>1121</xdr:rowOff>
    </xdr:from>
    <xdr:to>
      <xdr:col>6</xdr:col>
      <xdr:colOff>1121153</xdr:colOff>
      <xdr:row>22</xdr:row>
      <xdr:rowOff>1121</xdr:rowOff>
    </xdr:to>
    <xdr:sp macro="" textlink="">
      <xdr:nvSpPr>
        <xdr:cNvPr id="19" name="Line 21">
          <a:extLst>
            <a:ext uri="{FF2B5EF4-FFF2-40B4-BE49-F238E27FC236}">
              <a16:creationId xmlns:a16="http://schemas.microsoft.com/office/drawing/2014/main" xmlns="" id="{24E6E555-00D5-43EF-BA9F-624FDE8949C6}"/>
            </a:ext>
          </a:extLst>
        </xdr:cNvPr>
        <xdr:cNvSpPr>
          <a:spLocks noChangeShapeType="1"/>
        </xdr:cNvSpPr>
      </xdr:nvSpPr>
      <xdr:spPr bwMode="auto">
        <a:xfrm>
          <a:off x="5883653" y="5382746"/>
          <a:ext cx="7715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368678</xdr:colOff>
      <xdr:row>33</xdr:row>
      <xdr:rowOff>1120</xdr:rowOff>
    </xdr:from>
    <xdr:to>
      <xdr:col>6</xdr:col>
      <xdr:colOff>1140203</xdr:colOff>
      <xdr:row>33</xdr:row>
      <xdr:rowOff>1120</xdr:rowOff>
    </xdr:to>
    <xdr:sp macro="" textlink="">
      <xdr:nvSpPr>
        <xdr:cNvPr id="20" name="Line 22">
          <a:extLst>
            <a:ext uri="{FF2B5EF4-FFF2-40B4-BE49-F238E27FC236}">
              <a16:creationId xmlns:a16="http://schemas.microsoft.com/office/drawing/2014/main" xmlns="" id="{2C3C0365-72D1-4C09-8799-D813B56026AA}"/>
            </a:ext>
          </a:extLst>
        </xdr:cNvPr>
        <xdr:cNvSpPr>
          <a:spLocks noChangeShapeType="1"/>
        </xdr:cNvSpPr>
      </xdr:nvSpPr>
      <xdr:spPr bwMode="auto">
        <a:xfrm>
          <a:off x="5902703" y="8106895"/>
          <a:ext cx="7715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368678</xdr:colOff>
      <xdr:row>14</xdr:row>
      <xdr:rowOff>1121</xdr:rowOff>
    </xdr:from>
    <xdr:to>
      <xdr:col>6</xdr:col>
      <xdr:colOff>1140203</xdr:colOff>
      <xdr:row>14</xdr:row>
      <xdr:rowOff>1121</xdr:rowOff>
    </xdr:to>
    <xdr:sp macro="" textlink="">
      <xdr:nvSpPr>
        <xdr:cNvPr id="21" name="Line 23">
          <a:extLst>
            <a:ext uri="{FF2B5EF4-FFF2-40B4-BE49-F238E27FC236}">
              <a16:creationId xmlns:a16="http://schemas.microsoft.com/office/drawing/2014/main" xmlns="" id="{921B26C4-C980-4F79-9155-C98998401AAE}"/>
            </a:ext>
          </a:extLst>
        </xdr:cNvPr>
        <xdr:cNvSpPr>
          <a:spLocks noChangeShapeType="1"/>
        </xdr:cNvSpPr>
      </xdr:nvSpPr>
      <xdr:spPr bwMode="auto">
        <a:xfrm>
          <a:off x="5902703" y="3401546"/>
          <a:ext cx="7715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293599</xdr:colOff>
      <xdr:row>15</xdr:row>
      <xdr:rowOff>85725</xdr:rowOff>
    </xdr:from>
    <xdr:to>
      <xdr:col>8</xdr:col>
      <xdr:colOff>293599</xdr:colOff>
      <xdr:row>18</xdr:row>
      <xdr:rowOff>85725</xdr:rowOff>
    </xdr:to>
    <xdr:sp macro="" textlink="">
      <xdr:nvSpPr>
        <xdr:cNvPr id="22" name="Line 24">
          <a:extLst>
            <a:ext uri="{FF2B5EF4-FFF2-40B4-BE49-F238E27FC236}">
              <a16:creationId xmlns:a16="http://schemas.microsoft.com/office/drawing/2014/main" xmlns="" id="{428AC00B-B128-4EDA-8648-047EAE2487E7}"/>
            </a:ext>
          </a:extLst>
        </xdr:cNvPr>
        <xdr:cNvSpPr>
          <a:spLocks noChangeShapeType="1"/>
        </xdr:cNvSpPr>
      </xdr:nvSpPr>
      <xdr:spPr bwMode="auto">
        <a:xfrm flipV="1">
          <a:off x="7665949" y="3733800"/>
          <a:ext cx="0" cy="742950"/>
        </a:xfrm>
        <a:prstGeom prst="line">
          <a:avLst/>
        </a:prstGeom>
        <a:noFill/>
        <a:ln w="9525">
          <a:solidFill>
            <a:srgbClr val="FFFF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255500</xdr:colOff>
      <xdr:row>15</xdr:row>
      <xdr:rowOff>104775</xdr:rowOff>
    </xdr:from>
    <xdr:to>
      <xdr:col>7</xdr:col>
      <xdr:colOff>255500</xdr:colOff>
      <xdr:row>18</xdr:row>
      <xdr:rowOff>85725</xdr:rowOff>
    </xdr:to>
    <xdr:sp macro="" textlink="">
      <xdr:nvSpPr>
        <xdr:cNvPr id="23" name="Line 35">
          <a:extLst>
            <a:ext uri="{FF2B5EF4-FFF2-40B4-BE49-F238E27FC236}">
              <a16:creationId xmlns:a16="http://schemas.microsoft.com/office/drawing/2014/main" xmlns="" id="{7768D518-3196-4E23-AD41-73EA2E487F0B}"/>
            </a:ext>
          </a:extLst>
        </xdr:cNvPr>
        <xdr:cNvSpPr>
          <a:spLocks noChangeShapeType="1"/>
        </xdr:cNvSpPr>
      </xdr:nvSpPr>
      <xdr:spPr bwMode="auto">
        <a:xfrm>
          <a:off x="7018250" y="3752850"/>
          <a:ext cx="0" cy="723900"/>
        </a:xfrm>
        <a:prstGeom prst="line">
          <a:avLst/>
        </a:prstGeom>
        <a:noFill/>
        <a:ln w="9525">
          <a:solidFill>
            <a:srgbClr val="FFFF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330578</xdr:colOff>
      <xdr:row>10</xdr:row>
      <xdr:rowOff>209550</xdr:rowOff>
    </xdr:from>
    <xdr:to>
      <xdr:col>6</xdr:col>
      <xdr:colOff>1102103</xdr:colOff>
      <xdr:row>11</xdr:row>
      <xdr:rowOff>179314</xdr:rowOff>
    </xdr:to>
    <xdr:sp macro="" textlink="">
      <xdr:nvSpPr>
        <xdr:cNvPr id="24" name="Text Box 37">
          <a:extLst>
            <a:ext uri="{FF2B5EF4-FFF2-40B4-BE49-F238E27FC236}">
              <a16:creationId xmlns:a16="http://schemas.microsoft.com/office/drawing/2014/main" xmlns="" id="{0D7F7E1E-2597-4AAC-8D83-1BB4F97C8749}"/>
            </a:ext>
          </a:extLst>
        </xdr:cNvPr>
        <xdr:cNvSpPr txBox="1">
          <a:spLocks noChangeArrowheads="1"/>
        </xdr:cNvSpPr>
      </xdr:nvSpPr>
      <xdr:spPr bwMode="auto">
        <a:xfrm>
          <a:off x="5864603" y="2619375"/>
          <a:ext cx="771525" cy="217414"/>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BR" sz="1000" b="1" i="0" strike="noStrike">
              <a:solidFill>
                <a:srgbClr val="000000"/>
              </a:solidFill>
              <a:latin typeface="Arial"/>
              <a:cs typeface="Arial"/>
            </a:rPr>
            <a:t>D</a:t>
          </a:r>
        </a:p>
      </xdr:txBody>
    </xdr:sp>
    <xdr:clientData/>
  </xdr:twoCellAnchor>
  <xdr:twoCellAnchor>
    <xdr:from>
      <xdr:col>6</xdr:col>
      <xdr:colOff>330578</xdr:colOff>
      <xdr:row>16</xdr:row>
      <xdr:rowOff>219075</xdr:rowOff>
    </xdr:from>
    <xdr:to>
      <xdr:col>6</xdr:col>
      <xdr:colOff>1102103</xdr:colOff>
      <xdr:row>17</xdr:row>
      <xdr:rowOff>179168</xdr:rowOff>
    </xdr:to>
    <xdr:sp macro="" textlink="">
      <xdr:nvSpPr>
        <xdr:cNvPr id="25" name="Text Box 38">
          <a:extLst>
            <a:ext uri="{FF2B5EF4-FFF2-40B4-BE49-F238E27FC236}">
              <a16:creationId xmlns:a16="http://schemas.microsoft.com/office/drawing/2014/main" xmlns="" id="{A7B01ADA-5A4E-491F-83C6-671831E24DF9}"/>
            </a:ext>
          </a:extLst>
        </xdr:cNvPr>
        <xdr:cNvSpPr txBox="1">
          <a:spLocks noChangeArrowheads="1"/>
        </xdr:cNvSpPr>
      </xdr:nvSpPr>
      <xdr:spPr bwMode="auto">
        <a:xfrm>
          <a:off x="5864603" y="4114800"/>
          <a:ext cx="771525" cy="207743"/>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BR" sz="1000" b="1" i="0" strike="noStrike">
              <a:solidFill>
                <a:srgbClr val="000000"/>
              </a:solidFill>
              <a:latin typeface="Arial"/>
              <a:cs typeface="Arial"/>
            </a:rPr>
            <a:t>DC</a:t>
          </a:r>
        </a:p>
      </xdr:txBody>
    </xdr:sp>
    <xdr:clientData/>
  </xdr:twoCellAnchor>
  <xdr:twoCellAnchor>
    <xdr:from>
      <xdr:col>6</xdr:col>
      <xdr:colOff>330578</xdr:colOff>
      <xdr:row>24</xdr:row>
      <xdr:rowOff>219075</xdr:rowOff>
    </xdr:from>
    <xdr:to>
      <xdr:col>6</xdr:col>
      <xdr:colOff>1102103</xdr:colOff>
      <xdr:row>25</xdr:row>
      <xdr:rowOff>179168</xdr:rowOff>
    </xdr:to>
    <xdr:sp macro="" textlink="">
      <xdr:nvSpPr>
        <xdr:cNvPr id="26" name="Text Box 39">
          <a:extLst>
            <a:ext uri="{FF2B5EF4-FFF2-40B4-BE49-F238E27FC236}">
              <a16:creationId xmlns:a16="http://schemas.microsoft.com/office/drawing/2014/main" xmlns="" id="{2582BAAD-5246-4AC9-BB89-E77E5BB6D262}"/>
            </a:ext>
          </a:extLst>
        </xdr:cNvPr>
        <xdr:cNvSpPr txBox="1">
          <a:spLocks noChangeArrowheads="1"/>
        </xdr:cNvSpPr>
      </xdr:nvSpPr>
      <xdr:spPr bwMode="auto">
        <a:xfrm>
          <a:off x="5864603" y="6096000"/>
          <a:ext cx="771525" cy="207743"/>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BR" sz="1000" b="1" i="0" strike="noStrike">
              <a:solidFill>
                <a:srgbClr val="000000"/>
              </a:solidFill>
              <a:latin typeface="Arial"/>
              <a:cs typeface="Arial"/>
            </a:rPr>
            <a:t>CC</a:t>
          </a:r>
        </a:p>
      </xdr:txBody>
    </xdr:sp>
    <xdr:clientData/>
  </xdr:twoCellAnchor>
  <xdr:twoCellAnchor>
    <xdr:from>
      <xdr:col>6</xdr:col>
      <xdr:colOff>330578</xdr:colOff>
      <xdr:row>30</xdr:row>
      <xdr:rowOff>219075</xdr:rowOff>
    </xdr:from>
    <xdr:to>
      <xdr:col>6</xdr:col>
      <xdr:colOff>1102103</xdr:colOff>
      <xdr:row>31</xdr:row>
      <xdr:rowOff>179168</xdr:rowOff>
    </xdr:to>
    <xdr:sp macro="" textlink="">
      <xdr:nvSpPr>
        <xdr:cNvPr id="27" name="Text Box 40">
          <a:extLst>
            <a:ext uri="{FF2B5EF4-FFF2-40B4-BE49-F238E27FC236}">
              <a16:creationId xmlns:a16="http://schemas.microsoft.com/office/drawing/2014/main" xmlns="" id="{2C1606BD-C335-4A64-BA15-C029A285E793}"/>
            </a:ext>
          </a:extLst>
        </xdr:cNvPr>
        <xdr:cNvSpPr txBox="1">
          <a:spLocks noChangeArrowheads="1"/>
        </xdr:cNvSpPr>
      </xdr:nvSpPr>
      <xdr:spPr bwMode="auto">
        <a:xfrm>
          <a:off x="5864603" y="7581900"/>
          <a:ext cx="771525" cy="207743"/>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BR" sz="1000" b="1" i="0" strike="noStrike">
              <a:solidFill>
                <a:srgbClr val="000000"/>
              </a:solidFill>
              <a:latin typeface="Arial"/>
              <a:cs typeface="Arial"/>
            </a:rPr>
            <a:t>CD</a:t>
          </a:r>
        </a:p>
      </xdr:txBody>
    </xdr:sp>
    <xdr:clientData/>
  </xdr:twoCellAnchor>
  <xdr:twoCellAnchor>
    <xdr:from>
      <xdr:col>7</xdr:col>
      <xdr:colOff>593917</xdr:colOff>
      <xdr:row>3</xdr:row>
      <xdr:rowOff>0</xdr:rowOff>
    </xdr:from>
    <xdr:to>
      <xdr:col>7</xdr:col>
      <xdr:colOff>593917</xdr:colOff>
      <xdr:row>6</xdr:row>
      <xdr:rowOff>28575</xdr:rowOff>
    </xdr:to>
    <xdr:sp macro="" textlink="">
      <xdr:nvSpPr>
        <xdr:cNvPr id="28" name="Line 41">
          <a:extLst>
            <a:ext uri="{FF2B5EF4-FFF2-40B4-BE49-F238E27FC236}">
              <a16:creationId xmlns:a16="http://schemas.microsoft.com/office/drawing/2014/main" xmlns="" id="{82B06E49-97E0-4585-A1F1-C8E572AC3789}"/>
            </a:ext>
          </a:extLst>
        </xdr:cNvPr>
        <xdr:cNvSpPr>
          <a:spLocks noChangeShapeType="1"/>
        </xdr:cNvSpPr>
      </xdr:nvSpPr>
      <xdr:spPr bwMode="auto">
        <a:xfrm flipV="1">
          <a:off x="7356667" y="819150"/>
          <a:ext cx="0" cy="6096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180976</xdr:colOff>
      <xdr:row>16</xdr:row>
      <xdr:rowOff>17691</xdr:rowOff>
    </xdr:from>
    <xdr:to>
      <xdr:col>2</xdr:col>
      <xdr:colOff>1704975</xdr:colOff>
      <xdr:row>16</xdr:row>
      <xdr:rowOff>474891</xdr:rowOff>
    </xdr:to>
    <xdr:pic>
      <xdr:nvPicPr>
        <xdr:cNvPr id="2" name="Imagem 2">
          <a:extLst>
            <a:ext uri="{FF2B5EF4-FFF2-40B4-BE49-F238E27FC236}">
              <a16:creationId xmlns:a16="http://schemas.microsoft.com/office/drawing/2014/main" xmlns="" id="{2762AFD3-E76A-4A05-A8FC-0F9444A089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55297" y="5351691"/>
          <a:ext cx="15239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19</xdr:row>
      <xdr:rowOff>55790</xdr:rowOff>
    </xdr:from>
    <xdr:to>
      <xdr:col>2</xdr:col>
      <xdr:colOff>1905000</xdr:colOff>
      <xdr:row>19</xdr:row>
      <xdr:rowOff>493940</xdr:rowOff>
    </xdr:to>
    <xdr:pic>
      <xdr:nvPicPr>
        <xdr:cNvPr id="3" name="Imagem 4">
          <a:extLst>
            <a:ext uri="{FF2B5EF4-FFF2-40B4-BE49-F238E27FC236}">
              <a16:creationId xmlns:a16="http://schemas.microsoft.com/office/drawing/2014/main" xmlns="" id="{527E5918-AEEB-4F20-990B-02FDC3C685A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50521" y="6900183"/>
          <a:ext cx="1828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xdr:row>
      <xdr:rowOff>46265</xdr:rowOff>
    </xdr:from>
    <xdr:to>
      <xdr:col>2</xdr:col>
      <xdr:colOff>1885950</xdr:colOff>
      <xdr:row>20</xdr:row>
      <xdr:rowOff>474890</xdr:rowOff>
    </xdr:to>
    <xdr:pic>
      <xdr:nvPicPr>
        <xdr:cNvPr id="4" name="Imagem 5">
          <a:extLst>
            <a:ext uri="{FF2B5EF4-FFF2-40B4-BE49-F238E27FC236}">
              <a16:creationId xmlns:a16="http://schemas.microsoft.com/office/drawing/2014/main" xmlns="" id="{796383C5-82B4-47F5-9A52-B2CA3BB236D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21946" y="7394122"/>
          <a:ext cx="18383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21</xdr:row>
      <xdr:rowOff>74840</xdr:rowOff>
    </xdr:from>
    <xdr:to>
      <xdr:col>2</xdr:col>
      <xdr:colOff>1914525</xdr:colOff>
      <xdr:row>21</xdr:row>
      <xdr:rowOff>493940</xdr:rowOff>
    </xdr:to>
    <xdr:pic>
      <xdr:nvPicPr>
        <xdr:cNvPr id="5" name="Imagem 7">
          <a:extLst>
            <a:ext uri="{FF2B5EF4-FFF2-40B4-BE49-F238E27FC236}">
              <a16:creationId xmlns:a16="http://schemas.microsoft.com/office/drawing/2014/main" xmlns="" id="{76D9BEF8-CEFA-44A7-91A1-2DF03E2DCAA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31471" y="7926161"/>
          <a:ext cx="18573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22</xdr:row>
      <xdr:rowOff>27215</xdr:rowOff>
    </xdr:from>
    <xdr:to>
      <xdr:col>2</xdr:col>
      <xdr:colOff>1914525</xdr:colOff>
      <xdr:row>22</xdr:row>
      <xdr:rowOff>455840</xdr:rowOff>
    </xdr:to>
    <xdr:pic>
      <xdr:nvPicPr>
        <xdr:cNvPr id="6" name="Imagem 8">
          <a:extLst>
            <a:ext uri="{FF2B5EF4-FFF2-40B4-BE49-F238E27FC236}">
              <a16:creationId xmlns:a16="http://schemas.microsoft.com/office/drawing/2014/main" xmlns="" id="{83F25F70-AA12-4D96-BD75-A29833254DF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12421" y="8382001"/>
          <a:ext cx="1876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23</xdr:row>
      <xdr:rowOff>74840</xdr:rowOff>
    </xdr:from>
    <xdr:to>
      <xdr:col>2</xdr:col>
      <xdr:colOff>1924050</xdr:colOff>
      <xdr:row>23</xdr:row>
      <xdr:rowOff>503465</xdr:rowOff>
    </xdr:to>
    <xdr:pic>
      <xdr:nvPicPr>
        <xdr:cNvPr id="7" name="Imagem 9">
          <a:extLst>
            <a:ext uri="{FF2B5EF4-FFF2-40B4-BE49-F238E27FC236}">
              <a16:creationId xmlns:a16="http://schemas.microsoft.com/office/drawing/2014/main" xmlns="" id="{F45C5F62-B37F-4513-857F-52735D1D037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31471" y="8933090"/>
          <a:ext cx="18669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24</xdr:row>
      <xdr:rowOff>74840</xdr:rowOff>
    </xdr:from>
    <xdr:to>
      <xdr:col>2</xdr:col>
      <xdr:colOff>1905000</xdr:colOff>
      <xdr:row>24</xdr:row>
      <xdr:rowOff>493940</xdr:rowOff>
    </xdr:to>
    <xdr:pic>
      <xdr:nvPicPr>
        <xdr:cNvPr id="8" name="Imagem 10">
          <a:extLst>
            <a:ext uri="{FF2B5EF4-FFF2-40B4-BE49-F238E27FC236}">
              <a16:creationId xmlns:a16="http://schemas.microsoft.com/office/drawing/2014/main" xmlns="" id="{B82070BE-9704-427A-9A8B-B8634A73388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450521" y="9436554"/>
          <a:ext cx="18288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26</xdr:row>
      <xdr:rowOff>55790</xdr:rowOff>
    </xdr:from>
    <xdr:to>
      <xdr:col>2</xdr:col>
      <xdr:colOff>1905000</xdr:colOff>
      <xdr:row>26</xdr:row>
      <xdr:rowOff>493940</xdr:rowOff>
    </xdr:to>
    <xdr:pic>
      <xdr:nvPicPr>
        <xdr:cNvPr id="9" name="Imagem 11">
          <a:extLst>
            <a:ext uri="{FF2B5EF4-FFF2-40B4-BE49-F238E27FC236}">
              <a16:creationId xmlns:a16="http://schemas.microsoft.com/office/drawing/2014/main" xmlns="" id="{5F4E6642-F7B3-4A3B-95C8-5D0A0FD1CB9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50521" y="10424433"/>
          <a:ext cx="1828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27</xdr:row>
      <xdr:rowOff>74840</xdr:rowOff>
    </xdr:from>
    <xdr:to>
      <xdr:col>2</xdr:col>
      <xdr:colOff>1905000</xdr:colOff>
      <xdr:row>27</xdr:row>
      <xdr:rowOff>493940</xdr:rowOff>
    </xdr:to>
    <xdr:pic>
      <xdr:nvPicPr>
        <xdr:cNvPr id="10" name="Imagem 12">
          <a:extLst>
            <a:ext uri="{FF2B5EF4-FFF2-40B4-BE49-F238E27FC236}">
              <a16:creationId xmlns:a16="http://schemas.microsoft.com/office/drawing/2014/main" xmlns="" id="{641BB511-CCE2-44A0-97AD-52E4F580FF8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60046" y="10946947"/>
          <a:ext cx="18192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43</xdr:row>
      <xdr:rowOff>93890</xdr:rowOff>
    </xdr:from>
    <xdr:to>
      <xdr:col>2</xdr:col>
      <xdr:colOff>1895475</xdr:colOff>
      <xdr:row>43</xdr:row>
      <xdr:rowOff>484415</xdr:rowOff>
    </xdr:to>
    <xdr:pic>
      <xdr:nvPicPr>
        <xdr:cNvPr id="11" name="Imagem 13">
          <a:extLst>
            <a:ext uri="{FF2B5EF4-FFF2-40B4-BE49-F238E27FC236}">
              <a16:creationId xmlns:a16="http://schemas.microsoft.com/office/drawing/2014/main" xmlns="" id="{3CA8BDD9-3E86-45D8-9C49-3D9D140A8B2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12421" y="19021426"/>
          <a:ext cx="18573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44</xdr:row>
      <xdr:rowOff>74840</xdr:rowOff>
    </xdr:from>
    <xdr:to>
      <xdr:col>2</xdr:col>
      <xdr:colOff>1914525</xdr:colOff>
      <xdr:row>44</xdr:row>
      <xdr:rowOff>503465</xdr:rowOff>
    </xdr:to>
    <xdr:pic>
      <xdr:nvPicPr>
        <xdr:cNvPr id="12" name="Imagem 14">
          <a:extLst>
            <a:ext uri="{FF2B5EF4-FFF2-40B4-BE49-F238E27FC236}">
              <a16:creationId xmlns:a16="http://schemas.microsoft.com/office/drawing/2014/main" xmlns="" id="{178B29D9-B849-41E9-A0D3-D54AA4CA2096}"/>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21946" y="19505840"/>
          <a:ext cx="18669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34</xdr:row>
      <xdr:rowOff>36740</xdr:rowOff>
    </xdr:from>
    <xdr:to>
      <xdr:col>2</xdr:col>
      <xdr:colOff>1914525</xdr:colOff>
      <xdr:row>34</xdr:row>
      <xdr:rowOff>465365</xdr:rowOff>
    </xdr:to>
    <xdr:pic>
      <xdr:nvPicPr>
        <xdr:cNvPr id="13" name="Imagem 15">
          <a:extLst>
            <a:ext uri="{FF2B5EF4-FFF2-40B4-BE49-F238E27FC236}">
              <a16:creationId xmlns:a16="http://schemas.microsoft.com/office/drawing/2014/main" xmlns="" id="{54960FEF-2E25-4A40-8B81-5B6023019258}"/>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450521" y="14433097"/>
          <a:ext cx="18383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35</xdr:row>
      <xdr:rowOff>84365</xdr:rowOff>
    </xdr:from>
    <xdr:to>
      <xdr:col>2</xdr:col>
      <xdr:colOff>1914525</xdr:colOff>
      <xdr:row>35</xdr:row>
      <xdr:rowOff>465365</xdr:rowOff>
    </xdr:to>
    <xdr:pic>
      <xdr:nvPicPr>
        <xdr:cNvPr id="14" name="Imagem 16">
          <a:extLst>
            <a:ext uri="{FF2B5EF4-FFF2-40B4-BE49-F238E27FC236}">
              <a16:creationId xmlns:a16="http://schemas.microsoft.com/office/drawing/2014/main" xmlns="" id="{C65ADDFD-A283-4AA9-BBEC-4DC3C477D5F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50521" y="14984186"/>
          <a:ext cx="18383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37</xdr:row>
      <xdr:rowOff>74840</xdr:rowOff>
    </xdr:from>
    <xdr:to>
      <xdr:col>2</xdr:col>
      <xdr:colOff>1914525</xdr:colOff>
      <xdr:row>37</xdr:row>
      <xdr:rowOff>446315</xdr:rowOff>
    </xdr:to>
    <xdr:pic>
      <xdr:nvPicPr>
        <xdr:cNvPr id="15" name="Imagem 17">
          <a:extLst>
            <a:ext uri="{FF2B5EF4-FFF2-40B4-BE49-F238E27FC236}">
              <a16:creationId xmlns:a16="http://schemas.microsoft.com/office/drawing/2014/main" xmlns="" id="{99FE886D-46D2-48A0-9458-681C5A19638B}"/>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431471" y="15981590"/>
          <a:ext cx="18573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38</xdr:row>
      <xdr:rowOff>74840</xdr:rowOff>
    </xdr:from>
    <xdr:to>
      <xdr:col>2</xdr:col>
      <xdr:colOff>1914525</xdr:colOff>
      <xdr:row>38</xdr:row>
      <xdr:rowOff>436790</xdr:rowOff>
    </xdr:to>
    <xdr:pic>
      <xdr:nvPicPr>
        <xdr:cNvPr id="16" name="Imagem 18">
          <a:extLst>
            <a:ext uri="{FF2B5EF4-FFF2-40B4-BE49-F238E27FC236}">
              <a16:creationId xmlns:a16="http://schemas.microsoft.com/office/drawing/2014/main" xmlns="" id="{D7680911-5218-4536-9E77-28FA90E27521}"/>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460046" y="16485054"/>
          <a:ext cx="18288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39</xdr:row>
      <xdr:rowOff>74840</xdr:rowOff>
    </xdr:from>
    <xdr:to>
      <xdr:col>2</xdr:col>
      <xdr:colOff>1933575</xdr:colOff>
      <xdr:row>39</xdr:row>
      <xdr:rowOff>446315</xdr:rowOff>
    </xdr:to>
    <xdr:pic>
      <xdr:nvPicPr>
        <xdr:cNvPr id="17" name="Imagem 19">
          <a:extLst>
            <a:ext uri="{FF2B5EF4-FFF2-40B4-BE49-F238E27FC236}">
              <a16:creationId xmlns:a16="http://schemas.microsoft.com/office/drawing/2014/main" xmlns="" id="{BF5027B8-BEF0-4D5C-9C8E-5267DE6BA2B2}"/>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469571" y="16988519"/>
          <a:ext cx="18383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180976</xdr:colOff>
      <xdr:row>17</xdr:row>
      <xdr:rowOff>46265</xdr:rowOff>
    </xdr:from>
    <xdr:to>
      <xdr:col>2</xdr:col>
      <xdr:colOff>1733550</xdr:colOff>
      <xdr:row>17</xdr:row>
      <xdr:rowOff>436790</xdr:rowOff>
    </xdr:to>
    <xdr:grpSp>
      <xdr:nvGrpSpPr>
        <xdr:cNvPr id="18" name="Grupo 53">
          <a:extLst>
            <a:ext uri="{FF2B5EF4-FFF2-40B4-BE49-F238E27FC236}">
              <a16:creationId xmlns:a16="http://schemas.microsoft.com/office/drawing/2014/main" xmlns="" id="{EFA82B1D-A843-4E5A-B663-BBEB28B189F4}"/>
            </a:ext>
          </a:extLst>
        </xdr:cNvPr>
        <xdr:cNvGrpSpPr>
          <a:grpSpLocks/>
        </xdr:cNvGrpSpPr>
      </xdr:nvGrpSpPr>
      <xdr:grpSpPr bwMode="auto">
        <a:xfrm>
          <a:off x="1555297" y="5856515"/>
          <a:ext cx="1552574" cy="390525"/>
          <a:chOff x="998538" y="1100138"/>
          <a:chExt cx="1495425" cy="419100"/>
        </a:xfrm>
      </xdr:grpSpPr>
      <xdr:pic>
        <xdr:nvPicPr>
          <xdr:cNvPr id="19" name="Imagem 2">
            <a:extLst>
              <a:ext uri="{FF2B5EF4-FFF2-40B4-BE49-F238E27FC236}">
                <a16:creationId xmlns:a16="http://schemas.microsoft.com/office/drawing/2014/main" xmlns="" id="{C90202C1-0321-2A1A-8E22-DC19E1053B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538" y="1100138"/>
            <a:ext cx="1495425" cy="419100"/>
          </a:xfrm>
          <a:prstGeom prst="round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Imagem 2">
            <a:extLst>
              <a:ext uri="{FF2B5EF4-FFF2-40B4-BE49-F238E27FC236}">
                <a16:creationId xmlns:a16="http://schemas.microsoft.com/office/drawing/2014/main" xmlns="" id="{AFCD7B95-7202-9020-09B9-5053E22CC0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64224" t="56818" r="23036" b="5302"/>
          <a:stretch>
            <a:fillRect/>
          </a:stretch>
        </xdr:blipFill>
        <xdr:spPr bwMode="auto">
          <a:xfrm>
            <a:off x="1809751" y="1341437"/>
            <a:ext cx="190500" cy="158750"/>
          </a:xfrm>
          <a:prstGeom prst="round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219075</xdr:colOff>
      <xdr:row>18</xdr:row>
      <xdr:rowOff>55791</xdr:rowOff>
    </xdr:from>
    <xdr:to>
      <xdr:col>2</xdr:col>
      <xdr:colOff>1743075</xdr:colOff>
      <xdr:row>18</xdr:row>
      <xdr:rowOff>417740</xdr:rowOff>
    </xdr:to>
    <xdr:grpSp>
      <xdr:nvGrpSpPr>
        <xdr:cNvPr id="21" name="Grupo 52">
          <a:extLst>
            <a:ext uri="{FF2B5EF4-FFF2-40B4-BE49-F238E27FC236}">
              <a16:creationId xmlns:a16="http://schemas.microsoft.com/office/drawing/2014/main" xmlns="" id="{3923864B-1B19-47AE-93CA-32910FED775E}"/>
            </a:ext>
          </a:extLst>
        </xdr:cNvPr>
        <xdr:cNvGrpSpPr>
          <a:grpSpLocks/>
        </xdr:cNvGrpSpPr>
      </xdr:nvGrpSpPr>
      <xdr:grpSpPr bwMode="auto">
        <a:xfrm>
          <a:off x="1593396" y="6410327"/>
          <a:ext cx="1524000" cy="361949"/>
          <a:chOff x="998538" y="1608138"/>
          <a:chExt cx="1495425" cy="419100"/>
        </a:xfrm>
      </xdr:grpSpPr>
      <xdr:pic>
        <xdr:nvPicPr>
          <xdr:cNvPr id="22" name="Imagem 2">
            <a:extLst>
              <a:ext uri="{FF2B5EF4-FFF2-40B4-BE49-F238E27FC236}">
                <a16:creationId xmlns:a16="http://schemas.microsoft.com/office/drawing/2014/main" xmlns="" id="{BB619E76-060E-6E85-74C0-1F53AC254A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538" y="1608138"/>
            <a:ext cx="14954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3" name="Imagem 2">
            <a:extLst>
              <a:ext uri="{FF2B5EF4-FFF2-40B4-BE49-F238E27FC236}">
                <a16:creationId xmlns:a16="http://schemas.microsoft.com/office/drawing/2014/main" xmlns="" id="{BBCD57AA-471E-3A4A-BFFA-7729671C3C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64224" t="56818" r="23036" b="5302"/>
          <a:stretch>
            <a:fillRect/>
          </a:stretch>
        </xdr:blipFill>
        <xdr:spPr bwMode="auto">
          <a:xfrm>
            <a:off x="1428750" y="1841501"/>
            <a:ext cx="1905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 name="Imagem 2">
            <a:extLst>
              <a:ext uri="{FF2B5EF4-FFF2-40B4-BE49-F238E27FC236}">
                <a16:creationId xmlns:a16="http://schemas.microsoft.com/office/drawing/2014/main" xmlns="" id="{76459A9D-2F4C-0434-9458-F19A5A2FE6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64224" t="56818" r="23036" b="5302"/>
          <a:stretch>
            <a:fillRect/>
          </a:stretch>
        </xdr:blipFill>
        <xdr:spPr bwMode="auto">
          <a:xfrm>
            <a:off x="1793875" y="1849438"/>
            <a:ext cx="1905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95250</xdr:colOff>
      <xdr:row>28</xdr:row>
      <xdr:rowOff>74840</xdr:rowOff>
    </xdr:from>
    <xdr:to>
      <xdr:col>2</xdr:col>
      <xdr:colOff>1914525</xdr:colOff>
      <xdr:row>28</xdr:row>
      <xdr:rowOff>493940</xdr:rowOff>
    </xdr:to>
    <xdr:pic>
      <xdr:nvPicPr>
        <xdr:cNvPr id="25" name="Imagem 25">
          <a:extLst>
            <a:ext uri="{FF2B5EF4-FFF2-40B4-BE49-F238E27FC236}">
              <a16:creationId xmlns:a16="http://schemas.microsoft.com/office/drawing/2014/main" xmlns="" id="{B4963B7C-F3C6-4E10-9CF6-8A956F7FD3A2}"/>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469571" y="11450411"/>
          <a:ext cx="18192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29</xdr:row>
      <xdr:rowOff>84365</xdr:rowOff>
    </xdr:from>
    <xdr:to>
      <xdr:col>2</xdr:col>
      <xdr:colOff>1924050</xdr:colOff>
      <xdr:row>29</xdr:row>
      <xdr:rowOff>503465</xdr:rowOff>
    </xdr:to>
    <xdr:pic>
      <xdr:nvPicPr>
        <xdr:cNvPr id="26" name="Imagem 26">
          <a:extLst>
            <a:ext uri="{FF2B5EF4-FFF2-40B4-BE49-F238E27FC236}">
              <a16:creationId xmlns:a16="http://schemas.microsoft.com/office/drawing/2014/main" xmlns="" id="{E3E8013D-5618-4686-B054-2BD8EED1B792}"/>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479096" y="11963401"/>
          <a:ext cx="18192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30</xdr:row>
      <xdr:rowOff>46265</xdr:rowOff>
    </xdr:from>
    <xdr:to>
      <xdr:col>2</xdr:col>
      <xdr:colOff>1895475</xdr:colOff>
      <xdr:row>30</xdr:row>
      <xdr:rowOff>474890</xdr:rowOff>
    </xdr:to>
    <xdr:pic>
      <xdr:nvPicPr>
        <xdr:cNvPr id="27" name="Imagem 36">
          <a:extLst>
            <a:ext uri="{FF2B5EF4-FFF2-40B4-BE49-F238E27FC236}">
              <a16:creationId xmlns:a16="http://schemas.microsoft.com/office/drawing/2014/main" xmlns="" id="{485CC046-6825-4FDC-B860-D121E14CE18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450521" y="12428765"/>
          <a:ext cx="18192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40</xdr:row>
      <xdr:rowOff>46265</xdr:rowOff>
    </xdr:from>
    <xdr:to>
      <xdr:col>2</xdr:col>
      <xdr:colOff>1905000</xdr:colOff>
      <xdr:row>40</xdr:row>
      <xdr:rowOff>474890</xdr:rowOff>
    </xdr:to>
    <xdr:pic>
      <xdr:nvPicPr>
        <xdr:cNvPr id="28" name="Imagem 40">
          <a:extLst>
            <a:ext uri="{FF2B5EF4-FFF2-40B4-BE49-F238E27FC236}">
              <a16:creationId xmlns:a16="http://schemas.microsoft.com/office/drawing/2014/main" xmlns="" id="{5195F78E-FFE6-4A3E-8ECD-3E7463091603}"/>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421946" y="17463408"/>
          <a:ext cx="18573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762000</xdr:colOff>
      <xdr:row>42</xdr:row>
      <xdr:rowOff>74840</xdr:rowOff>
    </xdr:from>
    <xdr:to>
      <xdr:col>2</xdr:col>
      <xdr:colOff>1085850</xdr:colOff>
      <xdr:row>42</xdr:row>
      <xdr:rowOff>436790</xdr:rowOff>
    </xdr:to>
    <xdr:pic>
      <xdr:nvPicPr>
        <xdr:cNvPr id="30" name="Imagem 25">
          <a:extLst>
            <a:ext uri="{FF2B5EF4-FFF2-40B4-BE49-F238E27FC236}">
              <a16:creationId xmlns:a16="http://schemas.microsoft.com/office/drawing/2014/main" xmlns="" id="{BDBAEB65-D487-4F61-8C68-881F2F273B2E}"/>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l="69473" r="9875"/>
        <a:stretch>
          <a:fillRect/>
        </a:stretch>
      </xdr:blipFill>
      <xdr:spPr bwMode="auto">
        <a:xfrm>
          <a:off x="2136321" y="18498911"/>
          <a:ext cx="3238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1066800</xdr:colOff>
      <xdr:row>42</xdr:row>
      <xdr:rowOff>84365</xdr:rowOff>
    </xdr:from>
    <xdr:to>
      <xdr:col>2</xdr:col>
      <xdr:colOff>1924050</xdr:colOff>
      <xdr:row>42</xdr:row>
      <xdr:rowOff>436790</xdr:rowOff>
    </xdr:to>
    <xdr:pic>
      <xdr:nvPicPr>
        <xdr:cNvPr id="31" name="Imagem 15">
          <a:extLst>
            <a:ext uri="{FF2B5EF4-FFF2-40B4-BE49-F238E27FC236}">
              <a16:creationId xmlns:a16="http://schemas.microsoft.com/office/drawing/2014/main" xmlns="" id="{3D019454-6EA2-45AE-A0C4-3ECD3CD0D00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50130"/>
        <a:stretch>
          <a:fillRect/>
        </a:stretch>
      </xdr:blipFill>
      <xdr:spPr bwMode="auto">
        <a:xfrm>
          <a:off x="2441121" y="18508436"/>
          <a:ext cx="8572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89806</xdr:colOff>
      <xdr:row>42</xdr:row>
      <xdr:rowOff>74841</xdr:rowOff>
    </xdr:from>
    <xdr:to>
      <xdr:col>2</xdr:col>
      <xdr:colOff>775606</xdr:colOff>
      <xdr:row>42</xdr:row>
      <xdr:rowOff>436791</xdr:rowOff>
    </xdr:to>
    <xdr:pic>
      <xdr:nvPicPr>
        <xdr:cNvPr id="32" name="Imagem 41">
          <a:extLst>
            <a:ext uri="{FF2B5EF4-FFF2-40B4-BE49-F238E27FC236}">
              <a16:creationId xmlns:a16="http://schemas.microsoft.com/office/drawing/2014/main" xmlns="" id="{72CFA435-CBE5-4340-9E52-5EF70BC904A7}"/>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r="63110"/>
        <a:stretch>
          <a:fillRect/>
        </a:stretch>
      </xdr:blipFill>
      <xdr:spPr bwMode="auto">
        <a:xfrm>
          <a:off x="1464127" y="18498912"/>
          <a:ext cx="6858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45</xdr:row>
      <xdr:rowOff>36740</xdr:rowOff>
    </xdr:from>
    <xdr:to>
      <xdr:col>2</xdr:col>
      <xdr:colOff>1914525</xdr:colOff>
      <xdr:row>45</xdr:row>
      <xdr:rowOff>465365</xdr:rowOff>
    </xdr:to>
    <xdr:pic>
      <xdr:nvPicPr>
        <xdr:cNvPr id="33" name="Picture 1172">
          <a:extLst>
            <a:ext uri="{FF2B5EF4-FFF2-40B4-BE49-F238E27FC236}">
              <a16:creationId xmlns:a16="http://schemas.microsoft.com/office/drawing/2014/main" xmlns="" id="{082E028F-DF03-4F84-8767-6F3CF8502145}"/>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440996" y="19971204"/>
          <a:ext cx="18478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41</xdr:row>
      <xdr:rowOff>46265</xdr:rowOff>
    </xdr:from>
    <xdr:to>
      <xdr:col>2</xdr:col>
      <xdr:colOff>1914525</xdr:colOff>
      <xdr:row>41</xdr:row>
      <xdr:rowOff>493940</xdr:rowOff>
    </xdr:to>
    <xdr:pic>
      <xdr:nvPicPr>
        <xdr:cNvPr id="34" name="Picture 1174">
          <a:extLst>
            <a:ext uri="{FF2B5EF4-FFF2-40B4-BE49-F238E27FC236}">
              <a16:creationId xmlns:a16="http://schemas.microsoft.com/office/drawing/2014/main" xmlns="" id="{B2CA2D0E-88DC-475F-8106-26FEF2AAD62C}"/>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412421" y="17966872"/>
          <a:ext cx="18764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371475</xdr:colOff>
      <xdr:row>15</xdr:row>
      <xdr:rowOff>40821</xdr:rowOff>
    </xdr:from>
    <xdr:ext cx="1162050" cy="394607"/>
    <xdr:pic>
      <xdr:nvPicPr>
        <xdr:cNvPr id="35" name="Picture 2">
          <a:extLst>
            <a:ext uri="{FF2B5EF4-FFF2-40B4-BE49-F238E27FC236}">
              <a16:creationId xmlns:a16="http://schemas.microsoft.com/office/drawing/2014/main" xmlns="" id="{61568DC9-7B47-4DD2-BBAA-93E6253FFB38}"/>
            </a:ext>
          </a:extLst>
        </xdr:cNvPr>
        <xdr:cNvPicPr>
          <a:picLocks noChangeAspect="1" noChangeArrowheads="1"/>
        </xdr:cNvPicPr>
      </xdr:nvPicPr>
      <xdr:blipFill rotWithShape="1">
        <a:blip xmlns:r="http://schemas.openxmlformats.org/officeDocument/2006/relationships" r:embed="rId24">
          <a:extLst>
            <a:ext uri="{28A0092B-C50C-407E-A947-70E740481C1C}">
              <a14:useLocalDpi xmlns:a14="http://schemas.microsoft.com/office/drawing/2010/main" val="0"/>
            </a:ext>
          </a:extLst>
        </a:blip>
        <a:srcRect t="13920" b="12688"/>
        <a:stretch/>
      </xdr:blipFill>
      <xdr:spPr bwMode="auto">
        <a:xfrm>
          <a:off x="1745796" y="4871357"/>
          <a:ext cx="1162050" cy="394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85725</xdr:colOff>
      <xdr:row>25</xdr:row>
      <xdr:rowOff>46265</xdr:rowOff>
    </xdr:from>
    <xdr:ext cx="1800225" cy="438150"/>
    <xdr:pic>
      <xdr:nvPicPr>
        <xdr:cNvPr id="36" name="Imagem 45">
          <a:extLst>
            <a:ext uri="{FF2B5EF4-FFF2-40B4-BE49-F238E27FC236}">
              <a16:creationId xmlns:a16="http://schemas.microsoft.com/office/drawing/2014/main" xmlns="" id="{35568401-AEFD-47EF-9EF2-F0123645A42B}"/>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460046" y="9911444"/>
          <a:ext cx="18002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585107</xdr:colOff>
      <xdr:row>14</xdr:row>
      <xdr:rowOff>43546</xdr:rowOff>
    </xdr:from>
    <xdr:to>
      <xdr:col>2</xdr:col>
      <xdr:colOff>1341107</xdr:colOff>
      <xdr:row>14</xdr:row>
      <xdr:rowOff>465809</xdr:rowOff>
    </xdr:to>
    <xdr:pic>
      <xdr:nvPicPr>
        <xdr:cNvPr id="37" name="Imagem 36">
          <a:extLst>
            <a:ext uri="{FF2B5EF4-FFF2-40B4-BE49-F238E27FC236}">
              <a16:creationId xmlns:a16="http://schemas.microsoft.com/office/drawing/2014/main" xmlns="" id="{3FF9F183-02B6-4059-ABC0-7E83851A2768}"/>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959428" y="4370617"/>
          <a:ext cx="756000" cy="4222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85725</xdr:colOff>
      <xdr:row>36</xdr:row>
      <xdr:rowOff>93890</xdr:rowOff>
    </xdr:from>
    <xdr:ext cx="1819275" cy="361950"/>
    <xdr:pic>
      <xdr:nvPicPr>
        <xdr:cNvPr id="38" name="Imagem 29">
          <a:extLst>
            <a:ext uri="{FF2B5EF4-FFF2-40B4-BE49-F238E27FC236}">
              <a16:creationId xmlns:a16="http://schemas.microsoft.com/office/drawing/2014/main" xmlns="" id="{B42B5869-0BD7-4199-A042-1186360859F7}"/>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460046" y="15497176"/>
          <a:ext cx="18192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66675</xdr:colOff>
      <xdr:row>31</xdr:row>
      <xdr:rowOff>55790</xdr:rowOff>
    </xdr:from>
    <xdr:ext cx="1847850" cy="419100"/>
    <xdr:pic>
      <xdr:nvPicPr>
        <xdr:cNvPr id="39" name="Imagem 34">
          <a:extLst>
            <a:ext uri="{FF2B5EF4-FFF2-40B4-BE49-F238E27FC236}">
              <a16:creationId xmlns:a16="http://schemas.microsoft.com/office/drawing/2014/main" xmlns="" id="{2221B4D0-1395-40B8-8E4F-F5D58BBB6859}"/>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440996" y="12941754"/>
          <a:ext cx="18478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57150</xdr:colOff>
      <xdr:row>32</xdr:row>
      <xdr:rowOff>13608</xdr:rowOff>
    </xdr:from>
    <xdr:ext cx="1866900" cy="466725"/>
    <xdr:pic>
      <xdr:nvPicPr>
        <xdr:cNvPr id="40" name="Picture 1297">
          <a:extLst>
            <a:ext uri="{FF2B5EF4-FFF2-40B4-BE49-F238E27FC236}">
              <a16:creationId xmlns:a16="http://schemas.microsoft.com/office/drawing/2014/main" xmlns="" id="{1A39B112-0F64-401E-B22D-B1F5925AD9BB}"/>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b="12523"/>
        <a:stretch>
          <a:fillRect/>
        </a:stretch>
      </xdr:blipFill>
      <xdr:spPr bwMode="auto">
        <a:xfrm>
          <a:off x="1431471" y="13403037"/>
          <a:ext cx="18669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66675</xdr:colOff>
      <xdr:row>33</xdr:row>
      <xdr:rowOff>14969</xdr:rowOff>
    </xdr:from>
    <xdr:ext cx="1847850" cy="428625"/>
    <xdr:pic>
      <xdr:nvPicPr>
        <xdr:cNvPr id="41" name="Imagem 20">
          <a:extLst>
            <a:ext uri="{FF2B5EF4-FFF2-40B4-BE49-F238E27FC236}">
              <a16:creationId xmlns:a16="http://schemas.microsoft.com/office/drawing/2014/main" xmlns="" id="{52A81DFF-EA9A-46CB-B586-D1D699F2B6E4}"/>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440996" y="13907862"/>
          <a:ext cx="18478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21</xdr:col>
      <xdr:colOff>36980</xdr:colOff>
      <xdr:row>37</xdr:row>
      <xdr:rowOff>134470</xdr:rowOff>
    </xdr:from>
    <xdr:to>
      <xdr:col>21</xdr:col>
      <xdr:colOff>2454089</xdr:colOff>
      <xdr:row>49</xdr:row>
      <xdr:rowOff>73884</xdr:rowOff>
    </xdr:to>
    <xdr:pic>
      <xdr:nvPicPr>
        <xdr:cNvPr id="2" name="Imagem 1">
          <a:extLst>
            <a:ext uri="{FF2B5EF4-FFF2-40B4-BE49-F238E27FC236}">
              <a16:creationId xmlns:a16="http://schemas.microsoft.com/office/drawing/2014/main" xmlns="" id="{E16EC3D1-65C7-4307-ACFA-AF846B8C991F}"/>
            </a:ext>
          </a:extLst>
        </xdr:cNvPr>
        <xdr:cNvPicPr>
          <a:picLocks noChangeAspect="1"/>
        </xdr:cNvPicPr>
      </xdr:nvPicPr>
      <xdr:blipFill>
        <a:blip xmlns:r="http://schemas.openxmlformats.org/officeDocument/2006/relationships" r:embed="rId1"/>
        <a:stretch>
          <a:fillRect/>
        </a:stretch>
      </xdr:blipFill>
      <xdr:spPr>
        <a:xfrm>
          <a:off x="14591180" y="5392270"/>
          <a:ext cx="2417109" cy="1920615"/>
        </a:xfrm>
        <a:prstGeom prst="rect">
          <a:avLst/>
        </a:prstGeom>
      </xdr:spPr>
    </xdr:pic>
    <xdr:clientData/>
  </xdr:twoCellAnchor>
  <xdr:oneCellAnchor>
    <xdr:from>
      <xdr:col>21</xdr:col>
      <xdr:colOff>36980</xdr:colOff>
      <xdr:row>22</xdr:row>
      <xdr:rowOff>134470</xdr:rowOff>
    </xdr:from>
    <xdr:ext cx="2417109" cy="1866826"/>
    <xdr:pic>
      <xdr:nvPicPr>
        <xdr:cNvPr id="3" name="Imagem 2">
          <a:extLst>
            <a:ext uri="{FF2B5EF4-FFF2-40B4-BE49-F238E27FC236}">
              <a16:creationId xmlns:a16="http://schemas.microsoft.com/office/drawing/2014/main" xmlns="" id="{B48A9485-A80A-4E82-B2A4-68BA271D1A0D}"/>
            </a:ext>
          </a:extLst>
        </xdr:cNvPr>
        <xdr:cNvPicPr>
          <a:picLocks noChangeAspect="1"/>
        </xdr:cNvPicPr>
      </xdr:nvPicPr>
      <xdr:blipFill>
        <a:blip xmlns:r="http://schemas.openxmlformats.org/officeDocument/2006/relationships" r:embed="rId1"/>
        <a:stretch>
          <a:fillRect/>
        </a:stretch>
      </xdr:blipFill>
      <xdr:spPr>
        <a:xfrm>
          <a:off x="14591180" y="2925295"/>
          <a:ext cx="2417109" cy="186682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0</xdr:colOff>
      <xdr:row>1</xdr:row>
      <xdr:rowOff>0</xdr:rowOff>
    </xdr:to>
    <xdr:sp macro="" textlink="">
      <xdr:nvSpPr>
        <xdr:cNvPr id="2" name="Line 3">
          <a:extLst>
            <a:ext uri="{FF2B5EF4-FFF2-40B4-BE49-F238E27FC236}">
              <a16:creationId xmlns:a16="http://schemas.microsoft.com/office/drawing/2014/main" xmlns="" id="{6A483B24-B048-4C15-833B-1322E8E9F356}"/>
            </a:ext>
          </a:extLst>
        </xdr:cNvPr>
        <xdr:cNvSpPr>
          <a:spLocks noChangeShapeType="1"/>
        </xdr:cNvSpPr>
      </xdr:nvSpPr>
      <xdr:spPr bwMode="auto">
        <a:xfrm flipV="1">
          <a:off x="55054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xdr:row>
      <xdr:rowOff>0</xdr:rowOff>
    </xdr:from>
    <xdr:to>
      <xdr:col>8</xdr:col>
      <xdr:colOff>0</xdr:colOff>
      <xdr:row>1</xdr:row>
      <xdr:rowOff>0</xdr:rowOff>
    </xdr:to>
    <xdr:sp macro="" textlink="">
      <xdr:nvSpPr>
        <xdr:cNvPr id="3" name="Line 4">
          <a:extLst>
            <a:ext uri="{FF2B5EF4-FFF2-40B4-BE49-F238E27FC236}">
              <a16:creationId xmlns:a16="http://schemas.microsoft.com/office/drawing/2014/main" xmlns="" id="{E58CB82A-2187-4242-9390-43C091080D90}"/>
            </a:ext>
          </a:extLst>
        </xdr:cNvPr>
        <xdr:cNvSpPr>
          <a:spLocks noChangeShapeType="1"/>
        </xdr:cNvSpPr>
      </xdr:nvSpPr>
      <xdr:spPr bwMode="auto">
        <a:xfrm>
          <a:off x="55054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28575</xdr:rowOff>
    </xdr:from>
    <xdr:to>
      <xdr:col>4</xdr:col>
      <xdr:colOff>0</xdr:colOff>
      <xdr:row>6</xdr:row>
      <xdr:rowOff>96224</xdr:rowOff>
    </xdr:to>
    <xdr:sp macro="" textlink="">
      <xdr:nvSpPr>
        <xdr:cNvPr id="2" name="Texto 1138">
          <a:extLst>
            <a:ext uri="{FF2B5EF4-FFF2-40B4-BE49-F238E27FC236}">
              <a16:creationId xmlns:a16="http://schemas.microsoft.com/office/drawing/2014/main" xmlns="" id="{2CEF755E-5C4E-4CCC-AEAA-38B35030EF69}"/>
            </a:ext>
          </a:extLst>
        </xdr:cNvPr>
        <xdr:cNvSpPr txBox="1">
          <a:spLocks noChangeArrowheads="1"/>
        </xdr:cNvSpPr>
      </xdr:nvSpPr>
      <xdr:spPr bwMode="auto">
        <a:xfrm>
          <a:off x="1828800" y="885825"/>
          <a:ext cx="0" cy="801074"/>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3" name="Texto 1138">
          <a:extLst>
            <a:ext uri="{FF2B5EF4-FFF2-40B4-BE49-F238E27FC236}">
              <a16:creationId xmlns:a16="http://schemas.microsoft.com/office/drawing/2014/main" xmlns="" id="{940F5194-29FD-4E2F-BAB0-CB7423EF3352}"/>
            </a:ext>
          </a:extLst>
        </xdr:cNvPr>
        <xdr:cNvSpPr txBox="1">
          <a:spLocks noChangeArrowheads="1"/>
        </xdr:cNvSpPr>
      </xdr:nvSpPr>
      <xdr:spPr bwMode="auto">
        <a:xfrm>
          <a:off x="1828800" y="3048000"/>
          <a:ext cx="0" cy="0"/>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4" name="Texto 1138">
          <a:extLst>
            <a:ext uri="{FF2B5EF4-FFF2-40B4-BE49-F238E27FC236}">
              <a16:creationId xmlns:a16="http://schemas.microsoft.com/office/drawing/2014/main" xmlns="" id="{0A1B6B6A-8CDF-43A3-8BBB-6D80AE35C0F3}"/>
            </a:ext>
          </a:extLst>
        </xdr:cNvPr>
        <xdr:cNvSpPr txBox="1">
          <a:spLocks noChangeArrowheads="1"/>
        </xdr:cNvSpPr>
      </xdr:nvSpPr>
      <xdr:spPr bwMode="auto">
        <a:xfrm>
          <a:off x="1828800" y="3048000"/>
          <a:ext cx="0" cy="0"/>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5" name="Texto 1138">
          <a:extLst>
            <a:ext uri="{FF2B5EF4-FFF2-40B4-BE49-F238E27FC236}">
              <a16:creationId xmlns:a16="http://schemas.microsoft.com/office/drawing/2014/main" xmlns="" id="{2C104FC4-479F-45BA-80FA-614408642B92}"/>
            </a:ext>
          </a:extLst>
        </xdr:cNvPr>
        <xdr:cNvSpPr txBox="1">
          <a:spLocks noChangeArrowheads="1"/>
        </xdr:cNvSpPr>
      </xdr:nvSpPr>
      <xdr:spPr bwMode="auto">
        <a:xfrm>
          <a:off x="1828800" y="3048000"/>
          <a:ext cx="0" cy="0"/>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6" name="Texto 1138">
          <a:extLst>
            <a:ext uri="{FF2B5EF4-FFF2-40B4-BE49-F238E27FC236}">
              <a16:creationId xmlns:a16="http://schemas.microsoft.com/office/drawing/2014/main" xmlns="" id="{923A863F-4049-4499-A599-909933B9B223}"/>
            </a:ext>
          </a:extLst>
        </xdr:cNvPr>
        <xdr:cNvSpPr txBox="1">
          <a:spLocks noChangeArrowheads="1"/>
        </xdr:cNvSpPr>
      </xdr:nvSpPr>
      <xdr:spPr bwMode="auto">
        <a:xfrm>
          <a:off x="1828800" y="3048000"/>
          <a:ext cx="0" cy="0"/>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7" name="Texto 1138">
          <a:extLst>
            <a:ext uri="{FF2B5EF4-FFF2-40B4-BE49-F238E27FC236}">
              <a16:creationId xmlns:a16="http://schemas.microsoft.com/office/drawing/2014/main" xmlns="" id="{16FCB139-B269-421B-A960-E2667887CBDC}"/>
            </a:ext>
          </a:extLst>
        </xdr:cNvPr>
        <xdr:cNvSpPr txBox="1">
          <a:spLocks noChangeArrowheads="1"/>
        </xdr:cNvSpPr>
      </xdr:nvSpPr>
      <xdr:spPr bwMode="auto">
        <a:xfrm>
          <a:off x="1828800" y="3048000"/>
          <a:ext cx="0" cy="0"/>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8" name="Texto 1138">
          <a:extLst>
            <a:ext uri="{FF2B5EF4-FFF2-40B4-BE49-F238E27FC236}">
              <a16:creationId xmlns:a16="http://schemas.microsoft.com/office/drawing/2014/main" xmlns="" id="{734DA10B-7C3E-4A09-913F-6A871F1AB271}"/>
            </a:ext>
          </a:extLst>
        </xdr:cNvPr>
        <xdr:cNvSpPr txBox="1">
          <a:spLocks noChangeArrowheads="1"/>
        </xdr:cNvSpPr>
      </xdr:nvSpPr>
      <xdr:spPr bwMode="auto">
        <a:xfrm>
          <a:off x="1828800" y="3048000"/>
          <a:ext cx="0" cy="0"/>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9" name="Texto 1138">
          <a:extLst>
            <a:ext uri="{FF2B5EF4-FFF2-40B4-BE49-F238E27FC236}">
              <a16:creationId xmlns:a16="http://schemas.microsoft.com/office/drawing/2014/main" xmlns="" id="{1DB7A669-12EA-4088-B678-C55D26C0751E}"/>
            </a:ext>
          </a:extLst>
        </xdr:cNvPr>
        <xdr:cNvSpPr txBox="1">
          <a:spLocks noChangeArrowheads="1"/>
        </xdr:cNvSpPr>
      </xdr:nvSpPr>
      <xdr:spPr bwMode="auto">
        <a:xfrm>
          <a:off x="1828800" y="3048000"/>
          <a:ext cx="0" cy="0"/>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10" name="Texto 1138">
          <a:extLst>
            <a:ext uri="{FF2B5EF4-FFF2-40B4-BE49-F238E27FC236}">
              <a16:creationId xmlns:a16="http://schemas.microsoft.com/office/drawing/2014/main" xmlns="" id="{119FA3A0-A7DC-45C8-A46E-57387607AEF9}"/>
            </a:ext>
          </a:extLst>
        </xdr:cNvPr>
        <xdr:cNvSpPr txBox="1">
          <a:spLocks noChangeArrowheads="1"/>
        </xdr:cNvSpPr>
      </xdr:nvSpPr>
      <xdr:spPr bwMode="auto">
        <a:xfrm>
          <a:off x="1828800" y="3048000"/>
          <a:ext cx="0" cy="0"/>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11" name="Texto 1138">
          <a:extLst>
            <a:ext uri="{FF2B5EF4-FFF2-40B4-BE49-F238E27FC236}">
              <a16:creationId xmlns:a16="http://schemas.microsoft.com/office/drawing/2014/main" xmlns="" id="{ECD5C29E-491A-4262-8EBF-B52EB4CB5CF0}"/>
            </a:ext>
          </a:extLst>
        </xdr:cNvPr>
        <xdr:cNvSpPr txBox="1">
          <a:spLocks noChangeArrowheads="1"/>
        </xdr:cNvSpPr>
      </xdr:nvSpPr>
      <xdr:spPr bwMode="auto">
        <a:xfrm>
          <a:off x="1828800" y="3048000"/>
          <a:ext cx="0" cy="0"/>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12" name="Texto 1138">
          <a:extLst>
            <a:ext uri="{FF2B5EF4-FFF2-40B4-BE49-F238E27FC236}">
              <a16:creationId xmlns:a16="http://schemas.microsoft.com/office/drawing/2014/main" xmlns="" id="{861DA109-8915-496D-AAD2-FA8907C5F70C}"/>
            </a:ext>
          </a:extLst>
        </xdr:cNvPr>
        <xdr:cNvSpPr txBox="1">
          <a:spLocks noChangeArrowheads="1"/>
        </xdr:cNvSpPr>
      </xdr:nvSpPr>
      <xdr:spPr bwMode="auto">
        <a:xfrm>
          <a:off x="1828800" y="3048000"/>
          <a:ext cx="0" cy="0"/>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13" name="Texto 1138">
          <a:extLst>
            <a:ext uri="{FF2B5EF4-FFF2-40B4-BE49-F238E27FC236}">
              <a16:creationId xmlns:a16="http://schemas.microsoft.com/office/drawing/2014/main" xmlns="" id="{7D694BCD-01F6-465C-BF66-71CD52CAAC87}"/>
            </a:ext>
          </a:extLst>
        </xdr:cNvPr>
        <xdr:cNvSpPr txBox="1">
          <a:spLocks noChangeArrowheads="1"/>
        </xdr:cNvSpPr>
      </xdr:nvSpPr>
      <xdr:spPr bwMode="auto">
        <a:xfrm>
          <a:off x="1828800" y="3048000"/>
          <a:ext cx="0" cy="0"/>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14" name="Texto 1138">
          <a:extLst>
            <a:ext uri="{FF2B5EF4-FFF2-40B4-BE49-F238E27FC236}">
              <a16:creationId xmlns:a16="http://schemas.microsoft.com/office/drawing/2014/main" xmlns="" id="{B2A1EED6-BF7D-45E6-AA4B-DB82A7947BBD}"/>
            </a:ext>
          </a:extLst>
        </xdr:cNvPr>
        <xdr:cNvSpPr txBox="1">
          <a:spLocks noChangeArrowheads="1"/>
        </xdr:cNvSpPr>
      </xdr:nvSpPr>
      <xdr:spPr bwMode="auto">
        <a:xfrm>
          <a:off x="1828800" y="3048000"/>
          <a:ext cx="0" cy="0"/>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15" name="Texto 1138">
          <a:extLst>
            <a:ext uri="{FF2B5EF4-FFF2-40B4-BE49-F238E27FC236}">
              <a16:creationId xmlns:a16="http://schemas.microsoft.com/office/drawing/2014/main" xmlns="" id="{60A838F4-9999-4BC3-AF34-0C1DD1AACD96}"/>
            </a:ext>
          </a:extLst>
        </xdr:cNvPr>
        <xdr:cNvSpPr txBox="1">
          <a:spLocks noChangeArrowheads="1"/>
        </xdr:cNvSpPr>
      </xdr:nvSpPr>
      <xdr:spPr bwMode="auto">
        <a:xfrm>
          <a:off x="1828800" y="3048000"/>
          <a:ext cx="0" cy="0"/>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16" name="Texto 1138">
          <a:extLst>
            <a:ext uri="{FF2B5EF4-FFF2-40B4-BE49-F238E27FC236}">
              <a16:creationId xmlns:a16="http://schemas.microsoft.com/office/drawing/2014/main" xmlns="" id="{AFD6E88A-31FF-4275-AC1E-56BB887B0131}"/>
            </a:ext>
          </a:extLst>
        </xdr:cNvPr>
        <xdr:cNvSpPr txBox="1">
          <a:spLocks noChangeArrowheads="1"/>
        </xdr:cNvSpPr>
      </xdr:nvSpPr>
      <xdr:spPr bwMode="auto">
        <a:xfrm>
          <a:off x="1828800" y="3048000"/>
          <a:ext cx="0" cy="0"/>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17" name="Texto 1138">
          <a:extLst>
            <a:ext uri="{FF2B5EF4-FFF2-40B4-BE49-F238E27FC236}">
              <a16:creationId xmlns:a16="http://schemas.microsoft.com/office/drawing/2014/main" xmlns="" id="{847FBE13-82EE-46AB-B2DF-D07102ABC4E3}"/>
            </a:ext>
          </a:extLst>
        </xdr:cNvPr>
        <xdr:cNvSpPr txBox="1">
          <a:spLocks noChangeArrowheads="1"/>
        </xdr:cNvSpPr>
      </xdr:nvSpPr>
      <xdr:spPr bwMode="auto">
        <a:xfrm>
          <a:off x="1828800" y="3048000"/>
          <a:ext cx="0" cy="0"/>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18" name="Texto 1138">
          <a:extLst>
            <a:ext uri="{FF2B5EF4-FFF2-40B4-BE49-F238E27FC236}">
              <a16:creationId xmlns:a16="http://schemas.microsoft.com/office/drawing/2014/main" xmlns="" id="{52EF8C8A-F521-4CB4-84D3-FF7B219463CB}"/>
            </a:ext>
          </a:extLst>
        </xdr:cNvPr>
        <xdr:cNvSpPr txBox="1">
          <a:spLocks noChangeArrowheads="1"/>
        </xdr:cNvSpPr>
      </xdr:nvSpPr>
      <xdr:spPr bwMode="auto">
        <a:xfrm>
          <a:off x="1828800" y="3048000"/>
          <a:ext cx="0" cy="0"/>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19" name="Texto 1138">
          <a:extLst>
            <a:ext uri="{FF2B5EF4-FFF2-40B4-BE49-F238E27FC236}">
              <a16:creationId xmlns:a16="http://schemas.microsoft.com/office/drawing/2014/main" xmlns="" id="{CC491DFB-5555-462B-86F6-A37601732D91}"/>
            </a:ext>
          </a:extLst>
        </xdr:cNvPr>
        <xdr:cNvSpPr txBox="1">
          <a:spLocks noChangeArrowheads="1"/>
        </xdr:cNvSpPr>
      </xdr:nvSpPr>
      <xdr:spPr bwMode="auto">
        <a:xfrm>
          <a:off x="1828800" y="3048000"/>
          <a:ext cx="0" cy="0"/>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20" name="Texto 1138">
          <a:extLst>
            <a:ext uri="{FF2B5EF4-FFF2-40B4-BE49-F238E27FC236}">
              <a16:creationId xmlns:a16="http://schemas.microsoft.com/office/drawing/2014/main" xmlns="" id="{F9286073-33D7-4336-BBCE-BC9B689A51DB}"/>
            </a:ext>
          </a:extLst>
        </xdr:cNvPr>
        <xdr:cNvSpPr txBox="1">
          <a:spLocks noChangeArrowheads="1"/>
        </xdr:cNvSpPr>
      </xdr:nvSpPr>
      <xdr:spPr bwMode="auto">
        <a:xfrm>
          <a:off x="1828800" y="3048000"/>
          <a:ext cx="0" cy="0"/>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21" name="Texto 1138">
          <a:extLst>
            <a:ext uri="{FF2B5EF4-FFF2-40B4-BE49-F238E27FC236}">
              <a16:creationId xmlns:a16="http://schemas.microsoft.com/office/drawing/2014/main" xmlns="" id="{34F74077-6668-4DD1-ABC4-5A44AE6A7FCA}"/>
            </a:ext>
          </a:extLst>
        </xdr:cNvPr>
        <xdr:cNvSpPr txBox="1">
          <a:spLocks noChangeArrowheads="1"/>
        </xdr:cNvSpPr>
      </xdr:nvSpPr>
      <xdr:spPr bwMode="auto">
        <a:xfrm>
          <a:off x="1828800" y="3048000"/>
          <a:ext cx="0" cy="0"/>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22" name="Texto 1138">
          <a:extLst>
            <a:ext uri="{FF2B5EF4-FFF2-40B4-BE49-F238E27FC236}">
              <a16:creationId xmlns:a16="http://schemas.microsoft.com/office/drawing/2014/main" xmlns="" id="{CEB74B3B-ABB3-4855-849E-F696BAAD4B75}"/>
            </a:ext>
          </a:extLst>
        </xdr:cNvPr>
        <xdr:cNvSpPr txBox="1">
          <a:spLocks noChangeArrowheads="1"/>
        </xdr:cNvSpPr>
      </xdr:nvSpPr>
      <xdr:spPr bwMode="auto">
        <a:xfrm>
          <a:off x="1828800" y="3048000"/>
          <a:ext cx="0" cy="0"/>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23" name="Texto 1138">
          <a:extLst>
            <a:ext uri="{FF2B5EF4-FFF2-40B4-BE49-F238E27FC236}">
              <a16:creationId xmlns:a16="http://schemas.microsoft.com/office/drawing/2014/main" xmlns="" id="{512A63B5-7E73-418C-9E5D-7A84B90DEE94}"/>
            </a:ext>
          </a:extLst>
        </xdr:cNvPr>
        <xdr:cNvSpPr txBox="1">
          <a:spLocks noChangeArrowheads="1"/>
        </xdr:cNvSpPr>
      </xdr:nvSpPr>
      <xdr:spPr bwMode="auto">
        <a:xfrm>
          <a:off x="1828800" y="3048000"/>
          <a:ext cx="0" cy="0"/>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24" name="Texto 1138">
          <a:extLst>
            <a:ext uri="{FF2B5EF4-FFF2-40B4-BE49-F238E27FC236}">
              <a16:creationId xmlns:a16="http://schemas.microsoft.com/office/drawing/2014/main" xmlns="" id="{4499C7CF-1ABF-4E8D-9213-53B6F81C8E94}"/>
            </a:ext>
          </a:extLst>
        </xdr:cNvPr>
        <xdr:cNvSpPr txBox="1">
          <a:spLocks noChangeArrowheads="1"/>
        </xdr:cNvSpPr>
      </xdr:nvSpPr>
      <xdr:spPr bwMode="auto">
        <a:xfrm>
          <a:off x="1828800" y="3048000"/>
          <a:ext cx="0" cy="0"/>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25" name="Texto 1138">
          <a:extLst>
            <a:ext uri="{FF2B5EF4-FFF2-40B4-BE49-F238E27FC236}">
              <a16:creationId xmlns:a16="http://schemas.microsoft.com/office/drawing/2014/main" xmlns="" id="{E552849D-2E1B-4C02-AF99-BA54E935497B}"/>
            </a:ext>
          </a:extLst>
        </xdr:cNvPr>
        <xdr:cNvSpPr txBox="1">
          <a:spLocks noChangeArrowheads="1"/>
        </xdr:cNvSpPr>
      </xdr:nvSpPr>
      <xdr:spPr bwMode="auto">
        <a:xfrm>
          <a:off x="1828800" y="3048000"/>
          <a:ext cx="0" cy="0"/>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26" name="Texto 1138">
          <a:extLst>
            <a:ext uri="{FF2B5EF4-FFF2-40B4-BE49-F238E27FC236}">
              <a16:creationId xmlns:a16="http://schemas.microsoft.com/office/drawing/2014/main" xmlns="" id="{E8245662-CF9F-4EA3-821D-1536C6AE6B3F}"/>
            </a:ext>
          </a:extLst>
        </xdr:cNvPr>
        <xdr:cNvSpPr txBox="1">
          <a:spLocks noChangeArrowheads="1"/>
        </xdr:cNvSpPr>
      </xdr:nvSpPr>
      <xdr:spPr bwMode="auto">
        <a:xfrm>
          <a:off x="1828800" y="3048000"/>
          <a:ext cx="0" cy="0"/>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27" name="Texto 1138">
          <a:extLst>
            <a:ext uri="{FF2B5EF4-FFF2-40B4-BE49-F238E27FC236}">
              <a16:creationId xmlns:a16="http://schemas.microsoft.com/office/drawing/2014/main" xmlns="" id="{98C9D6C6-2380-4E27-96C7-8535C9587B65}"/>
            </a:ext>
          </a:extLst>
        </xdr:cNvPr>
        <xdr:cNvSpPr txBox="1">
          <a:spLocks noChangeArrowheads="1"/>
        </xdr:cNvSpPr>
      </xdr:nvSpPr>
      <xdr:spPr bwMode="auto">
        <a:xfrm>
          <a:off x="1828800" y="3048000"/>
          <a:ext cx="0" cy="0"/>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28" name="Texto 1138">
          <a:extLst>
            <a:ext uri="{FF2B5EF4-FFF2-40B4-BE49-F238E27FC236}">
              <a16:creationId xmlns:a16="http://schemas.microsoft.com/office/drawing/2014/main" xmlns="" id="{57FB5DD8-52BD-425E-BE5D-D197670A6D21}"/>
            </a:ext>
          </a:extLst>
        </xdr:cNvPr>
        <xdr:cNvSpPr txBox="1">
          <a:spLocks noChangeArrowheads="1"/>
        </xdr:cNvSpPr>
      </xdr:nvSpPr>
      <xdr:spPr bwMode="auto">
        <a:xfrm>
          <a:off x="1828800" y="3048000"/>
          <a:ext cx="0" cy="0"/>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29" name="Texto 1138">
          <a:extLst>
            <a:ext uri="{FF2B5EF4-FFF2-40B4-BE49-F238E27FC236}">
              <a16:creationId xmlns:a16="http://schemas.microsoft.com/office/drawing/2014/main" xmlns="" id="{5C683DA2-92F1-4B70-A88A-1E863BF0C404}"/>
            </a:ext>
          </a:extLst>
        </xdr:cNvPr>
        <xdr:cNvSpPr txBox="1">
          <a:spLocks noChangeArrowheads="1"/>
        </xdr:cNvSpPr>
      </xdr:nvSpPr>
      <xdr:spPr bwMode="auto">
        <a:xfrm>
          <a:off x="1828800" y="3048000"/>
          <a:ext cx="0" cy="0"/>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30" name="Texto 1138">
          <a:extLst>
            <a:ext uri="{FF2B5EF4-FFF2-40B4-BE49-F238E27FC236}">
              <a16:creationId xmlns:a16="http://schemas.microsoft.com/office/drawing/2014/main" xmlns="" id="{686426B5-EF94-48EF-A59D-148904BEE903}"/>
            </a:ext>
          </a:extLst>
        </xdr:cNvPr>
        <xdr:cNvSpPr txBox="1">
          <a:spLocks noChangeArrowheads="1"/>
        </xdr:cNvSpPr>
      </xdr:nvSpPr>
      <xdr:spPr bwMode="auto">
        <a:xfrm>
          <a:off x="1828800" y="3048000"/>
          <a:ext cx="0" cy="0"/>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31" name="Texto 1138">
          <a:extLst>
            <a:ext uri="{FF2B5EF4-FFF2-40B4-BE49-F238E27FC236}">
              <a16:creationId xmlns:a16="http://schemas.microsoft.com/office/drawing/2014/main" xmlns="" id="{73EAEBD2-D476-4DC8-AB70-3F0E8D28EE28}"/>
            </a:ext>
          </a:extLst>
        </xdr:cNvPr>
        <xdr:cNvSpPr txBox="1">
          <a:spLocks noChangeArrowheads="1"/>
        </xdr:cNvSpPr>
      </xdr:nvSpPr>
      <xdr:spPr bwMode="auto">
        <a:xfrm>
          <a:off x="1828800" y="3048000"/>
          <a:ext cx="0" cy="0"/>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32" name="Texto 1138">
          <a:extLst>
            <a:ext uri="{FF2B5EF4-FFF2-40B4-BE49-F238E27FC236}">
              <a16:creationId xmlns:a16="http://schemas.microsoft.com/office/drawing/2014/main" xmlns="" id="{F2A01971-7AE6-4354-9867-D5838123451B}"/>
            </a:ext>
          </a:extLst>
        </xdr:cNvPr>
        <xdr:cNvSpPr txBox="1">
          <a:spLocks noChangeArrowheads="1"/>
        </xdr:cNvSpPr>
      </xdr:nvSpPr>
      <xdr:spPr bwMode="auto">
        <a:xfrm>
          <a:off x="1828800" y="3048000"/>
          <a:ext cx="0" cy="0"/>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33" name="Texto 1138">
          <a:extLst>
            <a:ext uri="{FF2B5EF4-FFF2-40B4-BE49-F238E27FC236}">
              <a16:creationId xmlns:a16="http://schemas.microsoft.com/office/drawing/2014/main" xmlns="" id="{B6AA603F-C9FF-4407-9071-AD24AC60BEF1}"/>
            </a:ext>
          </a:extLst>
        </xdr:cNvPr>
        <xdr:cNvSpPr txBox="1">
          <a:spLocks noChangeArrowheads="1"/>
        </xdr:cNvSpPr>
      </xdr:nvSpPr>
      <xdr:spPr bwMode="auto">
        <a:xfrm>
          <a:off x="1828800" y="3048000"/>
          <a:ext cx="0" cy="0"/>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34" name="Texto 1138">
          <a:extLst>
            <a:ext uri="{FF2B5EF4-FFF2-40B4-BE49-F238E27FC236}">
              <a16:creationId xmlns:a16="http://schemas.microsoft.com/office/drawing/2014/main" xmlns="" id="{05ABB2BC-9500-432A-8780-45B0A100A3B9}"/>
            </a:ext>
          </a:extLst>
        </xdr:cNvPr>
        <xdr:cNvSpPr txBox="1">
          <a:spLocks noChangeArrowheads="1"/>
        </xdr:cNvSpPr>
      </xdr:nvSpPr>
      <xdr:spPr bwMode="auto">
        <a:xfrm>
          <a:off x="1828800" y="3048000"/>
          <a:ext cx="0" cy="0"/>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199001</xdr:colOff>
      <xdr:row>12</xdr:row>
      <xdr:rowOff>22520</xdr:rowOff>
    </xdr:from>
    <xdr:to>
      <xdr:col>13</xdr:col>
      <xdr:colOff>182632</xdr:colOff>
      <xdr:row>19</xdr:row>
      <xdr:rowOff>276564</xdr:rowOff>
    </xdr:to>
    <xdr:pic>
      <xdr:nvPicPr>
        <xdr:cNvPr id="2" name="Imagem 1">
          <a:extLst>
            <a:ext uri="{FF2B5EF4-FFF2-40B4-BE49-F238E27FC236}">
              <a16:creationId xmlns:a16="http://schemas.microsoft.com/office/drawing/2014/main" xmlns="" id="{6DB3AA2A-B4CE-44D1-986B-DCEFBC12358C}"/>
            </a:ext>
          </a:extLst>
        </xdr:cNvPr>
        <xdr:cNvPicPr>
          <a:picLocks noChangeAspect="1"/>
        </xdr:cNvPicPr>
      </xdr:nvPicPr>
      <xdr:blipFill rotWithShape="1">
        <a:blip xmlns:r="http://schemas.openxmlformats.org/officeDocument/2006/relationships" r:embed="rId1"/>
        <a:srcRect l="826" r="1282"/>
        <a:stretch/>
      </xdr:blipFill>
      <xdr:spPr>
        <a:xfrm>
          <a:off x="861610" y="1529955"/>
          <a:ext cx="2808000" cy="1736631"/>
        </a:xfrm>
        <a:prstGeom prst="rect">
          <a:avLst/>
        </a:prstGeom>
      </xdr:spPr>
    </xdr:pic>
    <xdr:clientData/>
  </xdr:twoCellAnchor>
  <xdr:twoCellAnchor editAs="oneCell">
    <xdr:from>
      <xdr:col>17</xdr:col>
      <xdr:colOff>50613</xdr:colOff>
      <xdr:row>12</xdr:row>
      <xdr:rowOff>24847</xdr:rowOff>
    </xdr:from>
    <xdr:to>
      <xdr:col>27</xdr:col>
      <xdr:colOff>255005</xdr:colOff>
      <xdr:row>19</xdr:row>
      <xdr:rowOff>273953</xdr:rowOff>
    </xdr:to>
    <xdr:pic>
      <xdr:nvPicPr>
        <xdr:cNvPr id="3" name="Imagem 2">
          <a:extLst>
            <a:ext uri="{FF2B5EF4-FFF2-40B4-BE49-F238E27FC236}">
              <a16:creationId xmlns:a16="http://schemas.microsoft.com/office/drawing/2014/main" xmlns="" id="{3139BFAB-268A-467B-BB7F-02AC6A08FA5C}"/>
            </a:ext>
          </a:extLst>
        </xdr:cNvPr>
        <xdr:cNvPicPr>
          <a:picLocks noChangeAspect="1"/>
        </xdr:cNvPicPr>
      </xdr:nvPicPr>
      <xdr:blipFill rotWithShape="1">
        <a:blip xmlns:r="http://schemas.openxmlformats.org/officeDocument/2006/relationships" r:embed="rId2"/>
        <a:srcRect l="1392"/>
        <a:stretch/>
      </xdr:blipFill>
      <xdr:spPr>
        <a:xfrm>
          <a:off x="4564635" y="1532282"/>
          <a:ext cx="2772000" cy="17316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17</xdr:col>
      <xdr:colOff>0</xdr:colOff>
      <xdr:row>5</xdr:row>
      <xdr:rowOff>0</xdr:rowOff>
    </xdr:from>
    <xdr:to>
      <xdr:col>17</xdr:col>
      <xdr:colOff>0</xdr:colOff>
      <xdr:row>5</xdr:row>
      <xdr:rowOff>0</xdr:rowOff>
    </xdr:to>
    <xdr:sp macro="" textlink="">
      <xdr:nvSpPr>
        <xdr:cNvPr id="2" name="Line 3">
          <a:extLst>
            <a:ext uri="{FF2B5EF4-FFF2-40B4-BE49-F238E27FC236}">
              <a16:creationId xmlns:a16="http://schemas.microsoft.com/office/drawing/2014/main" xmlns="" id="{3BC571EC-DBFA-4E6B-96BF-54E8981C3E23}"/>
            </a:ext>
          </a:extLst>
        </xdr:cNvPr>
        <xdr:cNvSpPr>
          <a:spLocks noChangeShapeType="1"/>
        </xdr:cNvSpPr>
      </xdr:nvSpPr>
      <xdr:spPr bwMode="auto">
        <a:xfrm flipV="1">
          <a:off x="134588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5</xdr:row>
      <xdr:rowOff>0</xdr:rowOff>
    </xdr:from>
    <xdr:to>
      <xdr:col>17</xdr:col>
      <xdr:colOff>0</xdr:colOff>
      <xdr:row>5</xdr:row>
      <xdr:rowOff>0</xdr:rowOff>
    </xdr:to>
    <xdr:sp macro="" textlink="">
      <xdr:nvSpPr>
        <xdr:cNvPr id="3" name="Line 4">
          <a:extLst>
            <a:ext uri="{FF2B5EF4-FFF2-40B4-BE49-F238E27FC236}">
              <a16:creationId xmlns:a16="http://schemas.microsoft.com/office/drawing/2014/main" xmlns="" id="{0DA6E66A-F5BB-4378-86DE-B89B240D2B45}"/>
            </a:ext>
          </a:extLst>
        </xdr:cNvPr>
        <xdr:cNvSpPr>
          <a:spLocks noChangeShapeType="1"/>
        </xdr:cNvSpPr>
      </xdr:nvSpPr>
      <xdr:spPr bwMode="auto">
        <a:xfrm>
          <a:off x="134588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687070</xdr:colOff>
      <xdr:row>4</xdr:row>
      <xdr:rowOff>39370</xdr:rowOff>
    </xdr:from>
    <xdr:to>
      <xdr:col>4</xdr:col>
      <xdr:colOff>687070</xdr:colOff>
      <xdr:row>6</xdr:row>
      <xdr:rowOff>3184</xdr:rowOff>
    </xdr:to>
    <xdr:sp macro="" textlink="">
      <xdr:nvSpPr>
        <xdr:cNvPr id="2" name="Texto 1138">
          <a:extLst>
            <a:ext uri="{FF2B5EF4-FFF2-40B4-BE49-F238E27FC236}">
              <a16:creationId xmlns:a16="http://schemas.microsoft.com/office/drawing/2014/main" xmlns="" id="{B3B5F6DF-8688-4A70-8D06-162B0B05300C}"/>
            </a:ext>
          </a:extLst>
        </xdr:cNvPr>
        <xdr:cNvSpPr txBox="1">
          <a:spLocks noChangeArrowheads="1"/>
        </xdr:cNvSpPr>
      </xdr:nvSpPr>
      <xdr:spPr bwMode="auto">
        <a:xfrm>
          <a:off x="2658745" y="658495"/>
          <a:ext cx="0" cy="544839"/>
        </a:xfrm>
        <a:prstGeom prst="rect">
          <a:avLst/>
        </a:prstGeom>
        <a:solidFill>
          <a:srgbClr val="FFFFFF"/>
        </a:solidFill>
        <a:ln w="1">
          <a:noFill/>
          <a:miter lim="800000"/>
          <a:headEnd/>
          <a:tailEnd/>
        </a:ln>
      </xdr:spPr>
      <xdr:txBody>
        <a:bodyPr vertOverflow="clip" vert="vert270" wrap="square" lIns="27432" tIns="18288" rIns="27432" bIns="18288" anchor="ctr" upright="1"/>
        <a:lstStyle/>
        <a:p>
          <a:pPr algn="ctr" rtl="0">
            <a:defRPr sz="1000"/>
          </a:pPr>
          <a:r>
            <a:rPr lang="pt-BR" sz="700" b="0" i="0" strike="noStrike">
              <a:solidFill>
                <a:srgbClr val="000000"/>
              </a:solidFill>
              <a:latin typeface="Arial"/>
              <a:cs typeface="Arial"/>
            </a:rPr>
            <a:t>SEÇÃO TERRAP.</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0</xdr:colOff>
      <xdr:row>18</xdr:row>
      <xdr:rowOff>114300</xdr:rowOff>
    </xdr:from>
    <xdr:to>
      <xdr:col>17</xdr:col>
      <xdr:colOff>0</xdr:colOff>
      <xdr:row>19</xdr:row>
      <xdr:rowOff>28575</xdr:rowOff>
    </xdr:to>
    <xdr:sp macro="" textlink="">
      <xdr:nvSpPr>
        <xdr:cNvPr id="2" name="Line 74">
          <a:extLst>
            <a:ext uri="{FF2B5EF4-FFF2-40B4-BE49-F238E27FC236}">
              <a16:creationId xmlns:a16="http://schemas.microsoft.com/office/drawing/2014/main" xmlns="" id="{ECAC0D25-00E1-4B33-A548-27F65F68FA4D}"/>
            </a:ext>
          </a:extLst>
        </xdr:cNvPr>
        <xdr:cNvSpPr>
          <a:spLocks noChangeShapeType="1"/>
        </xdr:cNvSpPr>
      </xdr:nvSpPr>
      <xdr:spPr bwMode="auto">
        <a:xfrm>
          <a:off x="12458700" y="2790825"/>
          <a:ext cx="0" cy="76200"/>
        </a:xfrm>
        <a:prstGeom prst="line">
          <a:avLst/>
        </a:prstGeom>
        <a:noFill/>
        <a:ln w="9525">
          <a:noFill/>
          <a:round/>
          <a:headEnd/>
          <a:tailEnd/>
        </a:ln>
      </xdr:spPr>
    </xdr:sp>
    <xdr:clientData/>
  </xdr:twoCellAnchor>
  <xdr:twoCellAnchor>
    <xdr:from>
      <xdr:col>17</xdr:col>
      <xdr:colOff>0</xdr:colOff>
      <xdr:row>19</xdr:row>
      <xdr:rowOff>104775</xdr:rowOff>
    </xdr:from>
    <xdr:to>
      <xdr:col>17</xdr:col>
      <xdr:colOff>0</xdr:colOff>
      <xdr:row>20</xdr:row>
      <xdr:rowOff>19050</xdr:rowOff>
    </xdr:to>
    <xdr:sp macro="" textlink="">
      <xdr:nvSpPr>
        <xdr:cNvPr id="3" name="Line 74">
          <a:extLst>
            <a:ext uri="{FF2B5EF4-FFF2-40B4-BE49-F238E27FC236}">
              <a16:creationId xmlns:a16="http://schemas.microsoft.com/office/drawing/2014/main" xmlns="" id="{2BBEE49F-0509-43D5-BB47-91FC47CAF9AB}"/>
            </a:ext>
          </a:extLst>
        </xdr:cNvPr>
        <xdr:cNvSpPr>
          <a:spLocks noChangeShapeType="1"/>
        </xdr:cNvSpPr>
      </xdr:nvSpPr>
      <xdr:spPr bwMode="auto">
        <a:xfrm>
          <a:off x="12458700" y="2943225"/>
          <a:ext cx="0" cy="76200"/>
        </a:xfrm>
        <a:prstGeom prst="line">
          <a:avLst/>
        </a:prstGeom>
        <a:noFill/>
        <a:ln w="9525">
          <a:noFill/>
          <a:round/>
          <a:headEnd/>
          <a:tailEnd/>
        </a:ln>
      </xdr:spPr>
    </xdr:sp>
    <xdr:clientData/>
  </xdr:twoCellAnchor>
  <xdr:twoCellAnchor>
    <xdr:from>
      <xdr:col>17</xdr:col>
      <xdr:colOff>0</xdr:colOff>
      <xdr:row>20</xdr:row>
      <xdr:rowOff>95250</xdr:rowOff>
    </xdr:from>
    <xdr:to>
      <xdr:col>17</xdr:col>
      <xdr:colOff>0</xdr:colOff>
      <xdr:row>21</xdr:row>
      <xdr:rowOff>9525</xdr:rowOff>
    </xdr:to>
    <xdr:sp macro="" textlink="">
      <xdr:nvSpPr>
        <xdr:cNvPr id="4" name="Line 74">
          <a:extLst>
            <a:ext uri="{FF2B5EF4-FFF2-40B4-BE49-F238E27FC236}">
              <a16:creationId xmlns:a16="http://schemas.microsoft.com/office/drawing/2014/main" xmlns="" id="{FBA41CB8-62F9-4E62-8E77-EDF4AE42BD01}"/>
            </a:ext>
          </a:extLst>
        </xdr:cNvPr>
        <xdr:cNvSpPr>
          <a:spLocks noChangeShapeType="1"/>
        </xdr:cNvSpPr>
      </xdr:nvSpPr>
      <xdr:spPr bwMode="auto">
        <a:xfrm>
          <a:off x="12458700" y="3095625"/>
          <a:ext cx="0" cy="76200"/>
        </a:xfrm>
        <a:prstGeom prst="line">
          <a:avLst/>
        </a:prstGeom>
        <a:noFill/>
        <a:ln w="9525">
          <a:noFill/>
          <a:round/>
          <a:headEnd/>
          <a:tailEnd/>
        </a:ln>
      </xdr:spPr>
    </xdr:sp>
    <xdr:clientData/>
  </xdr:twoCellAnchor>
  <xdr:twoCellAnchor>
    <xdr:from>
      <xdr:col>17</xdr:col>
      <xdr:colOff>0</xdr:colOff>
      <xdr:row>21</xdr:row>
      <xdr:rowOff>85725</xdr:rowOff>
    </xdr:from>
    <xdr:to>
      <xdr:col>17</xdr:col>
      <xdr:colOff>0</xdr:colOff>
      <xdr:row>22</xdr:row>
      <xdr:rowOff>0</xdr:rowOff>
    </xdr:to>
    <xdr:sp macro="" textlink="">
      <xdr:nvSpPr>
        <xdr:cNvPr id="5" name="Line 74">
          <a:extLst>
            <a:ext uri="{FF2B5EF4-FFF2-40B4-BE49-F238E27FC236}">
              <a16:creationId xmlns:a16="http://schemas.microsoft.com/office/drawing/2014/main" xmlns="" id="{5BA7F93E-5C17-4C03-A5A0-E9C6422C66C8}"/>
            </a:ext>
          </a:extLst>
        </xdr:cNvPr>
        <xdr:cNvSpPr>
          <a:spLocks noChangeShapeType="1"/>
        </xdr:cNvSpPr>
      </xdr:nvSpPr>
      <xdr:spPr bwMode="auto">
        <a:xfrm>
          <a:off x="12458700" y="3248025"/>
          <a:ext cx="0" cy="76200"/>
        </a:xfrm>
        <a:prstGeom prst="line">
          <a:avLst/>
        </a:prstGeom>
        <a:noFill/>
        <a:ln w="9525">
          <a:noFill/>
          <a:round/>
          <a:headEnd/>
          <a:tailEnd/>
        </a:ln>
      </xdr:spPr>
    </xdr:sp>
    <xdr:clientData/>
  </xdr:twoCellAnchor>
  <xdr:twoCellAnchor>
    <xdr:from>
      <xdr:col>12</xdr:col>
      <xdr:colOff>441794</xdr:colOff>
      <xdr:row>16</xdr:row>
      <xdr:rowOff>39640</xdr:rowOff>
    </xdr:from>
    <xdr:to>
      <xdr:col>18</xdr:col>
      <xdr:colOff>56029</xdr:colOff>
      <xdr:row>25</xdr:row>
      <xdr:rowOff>135591</xdr:rowOff>
    </xdr:to>
    <xdr:grpSp>
      <xdr:nvGrpSpPr>
        <xdr:cNvPr id="6" name="Agrupar 5">
          <a:extLst>
            <a:ext uri="{FF2B5EF4-FFF2-40B4-BE49-F238E27FC236}">
              <a16:creationId xmlns:a16="http://schemas.microsoft.com/office/drawing/2014/main" xmlns="" id="{90878DB4-E6E2-4E43-9F90-119D1BD51615}"/>
            </a:ext>
          </a:extLst>
        </xdr:cNvPr>
        <xdr:cNvGrpSpPr/>
      </xdr:nvGrpSpPr>
      <xdr:grpSpPr>
        <a:xfrm>
          <a:off x="9978000" y="3703964"/>
          <a:ext cx="2751882" cy="1642362"/>
          <a:chOff x="11111156" y="269328"/>
          <a:chExt cx="1709468" cy="905273"/>
        </a:xfrm>
      </xdr:grpSpPr>
      <xdr:graphicFrame macro="">
        <xdr:nvGraphicFramePr>
          <xdr:cNvPr id="7" name="Diagrama 6">
            <a:extLst>
              <a:ext uri="{FF2B5EF4-FFF2-40B4-BE49-F238E27FC236}">
                <a16:creationId xmlns:a16="http://schemas.microsoft.com/office/drawing/2014/main" xmlns="" id="{71A535C2-A268-49B9-B38B-0735290D7A1F}"/>
              </a:ext>
            </a:extLst>
          </xdr:cNvPr>
          <xdr:cNvGraphicFramePr/>
        </xdr:nvGraphicFramePr>
        <xdr:xfrm>
          <a:off x="11111156" y="445405"/>
          <a:ext cx="1709468" cy="729196"/>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sp macro="" textlink="">
        <xdr:nvSpPr>
          <xdr:cNvPr id="8" name="CaixaDeTexto 7">
            <a:extLst>
              <a:ext uri="{FF2B5EF4-FFF2-40B4-BE49-F238E27FC236}">
                <a16:creationId xmlns:a16="http://schemas.microsoft.com/office/drawing/2014/main" xmlns="" id="{9C6E112E-FC8C-45EF-846D-1395394A4A34}"/>
              </a:ext>
            </a:extLst>
          </xdr:cNvPr>
          <xdr:cNvSpPr txBox="1"/>
        </xdr:nvSpPr>
        <xdr:spPr>
          <a:xfrm>
            <a:off x="11132755" y="269328"/>
            <a:ext cx="1368000" cy="1517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1000" b="1"/>
              <a:t>Legenda</a:t>
            </a:r>
          </a:p>
        </xdr:txBody>
      </xdr:sp>
      <xdr:sp macro="" textlink="">
        <xdr:nvSpPr>
          <xdr:cNvPr id="9" name="Retângulo 8">
            <a:extLst>
              <a:ext uri="{FF2B5EF4-FFF2-40B4-BE49-F238E27FC236}">
                <a16:creationId xmlns:a16="http://schemas.microsoft.com/office/drawing/2014/main" xmlns="" id="{2C4428EA-1119-45AF-AE53-C8CC6E813BC4}"/>
              </a:ext>
            </a:extLst>
          </xdr:cNvPr>
          <xdr:cNvSpPr/>
        </xdr:nvSpPr>
        <xdr:spPr>
          <a:xfrm>
            <a:off x="11132754" y="269328"/>
            <a:ext cx="1368000" cy="626022"/>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2</xdr:col>
      <xdr:colOff>0</xdr:colOff>
      <xdr:row>6</xdr:row>
      <xdr:rowOff>11207</xdr:rowOff>
    </xdr:from>
    <xdr:to>
      <xdr:col>12</xdr:col>
      <xdr:colOff>414948</xdr:colOff>
      <xdr:row>22</xdr:row>
      <xdr:rowOff>109018</xdr:rowOff>
    </xdr:to>
    <xdr:grpSp>
      <xdr:nvGrpSpPr>
        <xdr:cNvPr id="10" name="Agrupar 9">
          <a:extLst>
            <a:ext uri="{FF2B5EF4-FFF2-40B4-BE49-F238E27FC236}">
              <a16:creationId xmlns:a16="http://schemas.microsoft.com/office/drawing/2014/main" xmlns="" id="{0B695297-6682-4707-9373-FABE0B2EA83F}"/>
            </a:ext>
          </a:extLst>
        </xdr:cNvPr>
        <xdr:cNvGrpSpPr/>
      </xdr:nvGrpSpPr>
      <xdr:grpSpPr>
        <a:xfrm>
          <a:off x="448235" y="2106707"/>
          <a:ext cx="9502919" cy="2607929"/>
          <a:chOff x="438150" y="393700"/>
          <a:chExt cx="9805477" cy="2608841"/>
        </a:xfrm>
      </xdr:grpSpPr>
      <xdr:grpSp>
        <xdr:nvGrpSpPr>
          <xdr:cNvPr id="11" name="Agrupar 10">
            <a:extLst>
              <a:ext uri="{FF2B5EF4-FFF2-40B4-BE49-F238E27FC236}">
                <a16:creationId xmlns:a16="http://schemas.microsoft.com/office/drawing/2014/main" xmlns="" id="{D624C643-AEBA-4A2D-A26D-5FFD700887F0}"/>
              </a:ext>
            </a:extLst>
          </xdr:cNvPr>
          <xdr:cNvGrpSpPr/>
        </xdr:nvGrpSpPr>
        <xdr:grpSpPr>
          <a:xfrm>
            <a:off x="6138091" y="1308916"/>
            <a:ext cx="1192460" cy="974271"/>
            <a:chOff x="6589396" y="1428752"/>
            <a:chExt cx="1190645" cy="962024"/>
          </a:xfrm>
        </xdr:grpSpPr>
        <xdr:grpSp>
          <xdr:nvGrpSpPr>
            <xdr:cNvPr id="46" name="Agrupar 45">
              <a:extLst>
                <a:ext uri="{FF2B5EF4-FFF2-40B4-BE49-F238E27FC236}">
                  <a16:creationId xmlns:a16="http://schemas.microsoft.com/office/drawing/2014/main" xmlns="" id="{4BD7D7CE-A5E2-4DFB-B6A4-3162E015124D}"/>
                </a:ext>
              </a:extLst>
            </xdr:cNvPr>
            <xdr:cNvGrpSpPr/>
          </xdr:nvGrpSpPr>
          <xdr:grpSpPr>
            <a:xfrm>
              <a:off x="6589396" y="1428752"/>
              <a:ext cx="1190645" cy="962024"/>
              <a:chOff x="6589396" y="1428752"/>
              <a:chExt cx="1190645" cy="962024"/>
            </a:xfrm>
          </xdr:grpSpPr>
          <xdr:cxnSp macro="">
            <xdr:nvCxnSpPr>
              <xdr:cNvPr id="48" name="Conector reto 47">
                <a:extLst>
                  <a:ext uri="{FF2B5EF4-FFF2-40B4-BE49-F238E27FC236}">
                    <a16:creationId xmlns:a16="http://schemas.microsoft.com/office/drawing/2014/main" xmlns="" id="{E62AE509-F21D-4474-9C41-1C93728BE4DD}"/>
                  </a:ext>
                </a:extLst>
              </xdr:cNvPr>
              <xdr:cNvCxnSpPr>
                <a:stCxn id="47" idx="0"/>
                <a:endCxn id="49" idx="2"/>
              </xdr:cNvCxnSpPr>
            </xdr:nvCxnSpPr>
            <xdr:spPr>
              <a:xfrm flipH="1">
                <a:off x="7184719" y="1428752"/>
                <a:ext cx="17499" cy="962024"/>
              </a:xfrm>
              <a:prstGeom prst="line">
                <a:avLst/>
              </a:prstGeom>
              <a:ln w="28575">
                <a:solidFill>
                  <a:srgbClr val="00B050"/>
                </a:solidFill>
                <a:prstDash val="solid"/>
              </a:ln>
            </xdr:spPr>
            <xdr:style>
              <a:lnRef idx="1">
                <a:schemeClr val="accent1"/>
              </a:lnRef>
              <a:fillRef idx="0">
                <a:schemeClr val="accent1"/>
              </a:fillRef>
              <a:effectRef idx="0">
                <a:schemeClr val="accent1"/>
              </a:effectRef>
              <a:fontRef idx="minor">
                <a:schemeClr val="tx1"/>
              </a:fontRef>
            </xdr:style>
          </xdr:cxnSp>
          <xdr:sp macro="" textlink="">
            <xdr:nvSpPr>
              <xdr:cNvPr id="49" name="Fluxograma: Mesclar 48">
                <a:extLst>
                  <a:ext uri="{FF2B5EF4-FFF2-40B4-BE49-F238E27FC236}">
                    <a16:creationId xmlns:a16="http://schemas.microsoft.com/office/drawing/2014/main" xmlns="" id="{5A944406-8E60-418F-B2F2-676FBFFB92C3}"/>
                  </a:ext>
                </a:extLst>
              </xdr:cNvPr>
              <xdr:cNvSpPr/>
            </xdr:nvSpPr>
            <xdr:spPr>
              <a:xfrm>
                <a:off x="6589396" y="1952626"/>
                <a:ext cx="1190645" cy="438150"/>
              </a:xfrm>
              <a:prstGeom prst="flowChartMerge">
                <a:avLst/>
              </a:prstGeom>
              <a:solidFill>
                <a:srgbClr val="8EC26A"/>
              </a:solidFill>
              <a:ln w="9525">
                <a:solidFill>
                  <a:schemeClr val="accent3">
                    <a:lumMod val="75000"/>
                  </a:schemeClr>
                </a:solidFill>
                <a:prstDash val="solid"/>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pt-BR" sz="1100"/>
                  <a:t>JAZIDA</a:t>
                </a:r>
              </a:p>
            </xdr:txBody>
          </xdr:sp>
          <xdr:sp macro="" textlink="">
            <xdr:nvSpPr>
              <xdr:cNvPr id="50" name="Texto 13">
                <a:extLst>
                  <a:ext uri="{FF2B5EF4-FFF2-40B4-BE49-F238E27FC236}">
                    <a16:creationId xmlns:a16="http://schemas.microsoft.com/office/drawing/2014/main" xmlns="" id="{DD190942-665B-4343-A714-7D21A46F0388}"/>
                  </a:ext>
                </a:extLst>
              </xdr:cNvPr>
              <xdr:cNvSpPr txBox="1">
                <a:spLocks noChangeArrowheads="1"/>
              </xdr:cNvSpPr>
            </xdr:nvSpPr>
            <xdr:spPr bwMode="auto">
              <a:xfrm>
                <a:off x="6914718" y="1704977"/>
                <a:ext cx="540000" cy="161923"/>
              </a:xfrm>
              <a:prstGeom prst="rect">
                <a:avLst/>
              </a:prstGeom>
              <a:solidFill>
                <a:schemeClr val="bg1"/>
              </a:solidFill>
              <a:ln w="28575">
                <a:noFill/>
                <a:prstDash val="solid"/>
              </a:ln>
            </xdr:spPr>
            <xdr:style>
              <a:lnRef idx="1">
                <a:schemeClr val="accent1"/>
              </a:lnRef>
              <a:fillRef idx="0">
                <a:schemeClr val="accent1"/>
              </a:fillRef>
              <a:effectRef idx="0">
                <a:schemeClr val="accent1"/>
              </a:effectRef>
              <a:fontRef idx="minor">
                <a:schemeClr val="tx1"/>
              </a:fontRef>
            </xdr:style>
            <xdr:txBody>
              <a:bodyPr vertOverflow="clip" wrap="square" lIns="27360" tIns="18000" rIns="0" bIns="0" anchor="ctr" upright="1"/>
              <a:lstStyle/>
              <a:p>
                <a:pPr algn="ctr" rtl="0">
                  <a:defRPr sz="1000"/>
                </a:pPr>
                <a:r>
                  <a:rPr lang="pt-BR" sz="1000" b="1" i="0" baseline="0">
                    <a:solidFill>
                      <a:schemeClr val="tx1"/>
                    </a:solidFill>
                    <a:effectLst/>
                    <a:latin typeface="+mn-lt"/>
                    <a:ea typeface="+mn-ea"/>
                    <a:cs typeface="+mn-cs"/>
                  </a:rPr>
                  <a:t>X,XX</a:t>
                </a:r>
                <a:r>
                  <a:rPr lang="pt-BR" sz="800" b="1" i="0" u="none" strike="noStrike" baseline="0">
                    <a:solidFill>
                      <a:sysClr val="windowText" lastClr="000000"/>
                    </a:solidFill>
                    <a:latin typeface="Tahoma"/>
                    <a:cs typeface="Tahoma"/>
                  </a:rPr>
                  <a:t> km</a:t>
                </a:r>
                <a:endParaRPr lang="pt-BR" sz="800" b="1" i="0" u="none" strike="noStrike" baseline="0">
                  <a:solidFill>
                    <a:srgbClr val="333399"/>
                  </a:solidFill>
                  <a:latin typeface="Tahoma"/>
                  <a:cs typeface="Tahoma"/>
                </a:endParaRPr>
              </a:p>
            </xdr:txBody>
          </xdr:sp>
        </xdr:grpSp>
        <xdr:sp macro="" textlink="" fLocksText="0">
          <xdr:nvSpPr>
            <xdr:cNvPr id="47" name="Texto 13">
              <a:extLst>
                <a:ext uri="{FF2B5EF4-FFF2-40B4-BE49-F238E27FC236}">
                  <a16:creationId xmlns:a16="http://schemas.microsoft.com/office/drawing/2014/main" xmlns="" id="{F164D421-CCD7-4FE5-97C2-DECB37CC8D06}"/>
                </a:ext>
              </a:extLst>
            </xdr:cNvPr>
            <xdr:cNvSpPr txBox="1">
              <a:spLocks noChangeArrowheads="1"/>
            </xdr:cNvSpPr>
          </xdr:nvSpPr>
          <xdr:spPr bwMode="auto">
            <a:xfrm>
              <a:off x="6896718" y="1428752"/>
              <a:ext cx="610999" cy="161925"/>
            </a:xfrm>
            <a:prstGeom prst="rect">
              <a:avLst/>
            </a:prstGeom>
            <a:solidFill>
              <a:srgbClr val="FFFFFF"/>
            </a:solidFill>
            <a:ln w="9525">
              <a:noFill/>
              <a:prstDash val="solid"/>
              <a:round/>
              <a:headEnd/>
              <a:tailEnd/>
            </a:ln>
            <a:effectLst/>
          </xdr:spPr>
          <xdr:txBody>
            <a:bodyPr vertOverflow="clip" wrap="square" lIns="27360" tIns="18000" rIns="0" bIns="0" anchor="t" upright="1"/>
            <a:lstStyle/>
            <a:p>
              <a:pPr algn="ctr" rtl="0">
                <a:defRPr sz="1000"/>
              </a:pPr>
              <a:r>
                <a:rPr lang="pt-BR" sz="800" b="1" i="0" u="none" strike="noStrike" baseline="0">
                  <a:solidFill>
                    <a:srgbClr val="FF0000"/>
                  </a:solidFill>
                  <a:latin typeface="Tahoma"/>
                  <a:cs typeface="Tahoma"/>
                </a:rPr>
                <a:t>km X,XX</a:t>
              </a:r>
            </a:p>
          </xdr:txBody>
        </xdr:sp>
      </xdr:grpSp>
      <xdr:sp macro="" textlink="">
        <xdr:nvSpPr>
          <xdr:cNvPr id="12" name="Line 74">
            <a:extLst>
              <a:ext uri="{FF2B5EF4-FFF2-40B4-BE49-F238E27FC236}">
                <a16:creationId xmlns:a16="http://schemas.microsoft.com/office/drawing/2014/main" xmlns="" id="{E67DB388-96E1-446D-8AF5-C6B8F8EA5488}"/>
              </a:ext>
            </a:extLst>
          </xdr:cNvPr>
          <xdr:cNvSpPr>
            <a:spLocks noChangeShapeType="1"/>
          </xdr:cNvSpPr>
        </xdr:nvSpPr>
        <xdr:spPr bwMode="auto">
          <a:xfrm>
            <a:off x="6273345" y="2707728"/>
            <a:ext cx="0" cy="76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xnSp macro="">
        <xdr:nvCxnSpPr>
          <xdr:cNvPr id="13" name="Conector reto 12">
            <a:extLst>
              <a:ext uri="{FF2B5EF4-FFF2-40B4-BE49-F238E27FC236}">
                <a16:creationId xmlns:a16="http://schemas.microsoft.com/office/drawing/2014/main" xmlns="" id="{E8199DF9-9466-4F5D-AAD8-044CE7DF7202}"/>
              </a:ext>
            </a:extLst>
          </xdr:cNvPr>
          <xdr:cNvCxnSpPr/>
        </xdr:nvCxnSpPr>
        <xdr:spPr>
          <a:xfrm flipV="1">
            <a:off x="2407691" y="1484085"/>
            <a:ext cx="6478291" cy="1"/>
          </a:xfrm>
          <a:prstGeom prst="line">
            <a:avLst/>
          </a:prstGeom>
          <a:ln w="28575">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xnSp macro="">
        <xdr:nvCxnSpPr>
          <xdr:cNvPr id="14" name="Conector reto 13">
            <a:extLst>
              <a:ext uri="{FF2B5EF4-FFF2-40B4-BE49-F238E27FC236}">
                <a16:creationId xmlns:a16="http://schemas.microsoft.com/office/drawing/2014/main" xmlns="" id="{3FE6FC73-FB37-41AF-9857-A839F8BC76F6}"/>
              </a:ext>
            </a:extLst>
          </xdr:cNvPr>
          <xdr:cNvCxnSpPr>
            <a:stCxn id="35" idx="2"/>
            <a:endCxn id="36" idx="0"/>
          </xdr:cNvCxnSpPr>
        </xdr:nvCxnSpPr>
        <xdr:spPr>
          <a:xfrm>
            <a:off x="4208680" y="1198278"/>
            <a:ext cx="0" cy="73899"/>
          </a:xfrm>
          <a:prstGeom prst="line">
            <a:avLst/>
          </a:prstGeom>
          <a:ln w="12700">
            <a:solidFill>
              <a:schemeClr val="tx1"/>
            </a:solidFill>
            <a:prstDash val="solid"/>
          </a:ln>
        </xdr:spPr>
        <xdr:style>
          <a:lnRef idx="1">
            <a:schemeClr val="accent1"/>
          </a:lnRef>
          <a:fillRef idx="0">
            <a:schemeClr val="accent1"/>
          </a:fillRef>
          <a:effectRef idx="0">
            <a:schemeClr val="accent1"/>
          </a:effectRef>
          <a:fontRef idx="minor">
            <a:schemeClr val="tx1"/>
          </a:fontRef>
        </xdr:style>
      </xdr:cxnSp>
      <xdr:sp macro="" textlink="" fLocksText="0">
        <xdr:nvSpPr>
          <xdr:cNvPr id="15" name="Texto 19">
            <a:extLst>
              <a:ext uri="{FF2B5EF4-FFF2-40B4-BE49-F238E27FC236}">
                <a16:creationId xmlns:a16="http://schemas.microsoft.com/office/drawing/2014/main" xmlns="" id="{927FB56F-505E-4AA5-A082-2140657B2EBE}"/>
              </a:ext>
            </a:extLst>
          </xdr:cNvPr>
          <xdr:cNvSpPr txBox="1">
            <a:spLocks noChangeArrowheads="1"/>
          </xdr:cNvSpPr>
        </xdr:nvSpPr>
        <xdr:spPr bwMode="auto">
          <a:xfrm>
            <a:off x="533128" y="393700"/>
            <a:ext cx="1119084" cy="366641"/>
          </a:xfrm>
          <a:prstGeom prst="rect">
            <a:avLst/>
          </a:prstGeom>
          <a:solidFill>
            <a:srgbClr val="FFFFFF"/>
          </a:solidFill>
          <a:ln w="9525">
            <a:noFill/>
            <a:prstDash val="solid"/>
            <a:round/>
            <a:headEnd/>
            <a:tailEnd/>
          </a:ln>
          <a:effectLst/>
        </xdr:spPr>
        <xdr:txBody>
          <a:bodyPr wrap="square" lIns="27360" tIns="18000" rIns="0" bIns="0" anchor="ctr" upright="1">
            <a:noAutofit/>
          </a:bodyPr>
          <a:lstStyle/>
          <a:p>
            <a:pPr algn="l" rtl="0">
              <a:defRPr sz="1000"/>
            </a:pPr>
            <a:r>
              <a:rPr lang="pt-BR" sz="1400" b="1" i="0" u="none" strike="noStrike" baseline="0">
                <a:solidFill>
                  <a:sysClr val="windowText" lastClr="000000"/>
                </a:solidFill>
                <a:latin typeface="Tahoma"/>
                <a:cs typeface="Tahoma"/>
              </a:rPr>
              <a:t>BR-XXX/XX</a:t>
            </a:r>
          </a:p>
        </xdr:txBody>
      </xdr:sp>
      <xdr:cxnSp macro="">
        <xdr:nvCxnSpPr>
          <xdr:cNvPr id="16" name="Conector reto 15">
            <a:extLst>
              <a:ext uri="{FF2B5EF4-FFF2-40B4-BE49-F238E27FC236}">
                <a16:creationId xmlns:a16="http://schemas.microsoft.com/office/drawing/2014/main" xmlns="" id="{498F79FB-2C55-451B-BEB9-E6471C0D6B16}"/>
              </a:ext>
            </a:extLst>
          </xdr:cNvPr>
          <xdr:cNvCxnSpPr/>
        </xdr:nvCxnSpPr>
        <xdr:spPr>
          <a:xfrm flipV="1">
            <a:off x="8881766" y="1482178"/>
            <a:ext cx="575848" cy="4"/>
          </a:xfrm>
          <a:prstGeom prst="line">
            <a:avLst/>
          </a:prstGeom>
          <a:ln w="285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cxnSp macro="">
        <xdr:nvCxnSpPr>
          <xdr:cNvPr id="17" name="Conector reto 16">
            <a:extLst>
              <a:ext uri="{FF2B5EF4-FFF2-40B4-BE49-F238E27FC236}">
                <a16:creationId xmlns:a16="http://schemas.microsoft.com/office/drawing/2014/main" xmlns="" id="{94776D43-EA70-4E30-A8ED-580CCBC91923}"/>
              </a:ext>
            </a:extLst>
          </xdr:cNvPr>
          <xdr:cNvCxnSpPr/>
        </xdr:nvCxnSpPr>
        <xdr:spPr>
          <a:xfrm rot="10800000">
            <a:off x="1433205" y="1484563"/>
            <a:ext cx="973814" cy="0"/>
          </a:xfrm>
          <a:prstGeom prst="line">
            <a:avLst/>
          </a:prstGeom>
          <a:ln w="28575">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grpSp>
        <xdr:nvGrpSpPr>
          <xdr:cNvPr id="18" name="Agrupar 17">
            <a:extLst>
              <a:ext uri="{FF2B5EF4-FFF2-40B4-BE49-F238E27FC236}">
                <a16:creationId xmlns:a16="http://schemas.microsoft.com/office/drawing/2014/main" xmlns="" id="{3677E84E-A85D-4469-A83D-C4EB830E2687}"/>
              </a:ext>
            </a:extLst>
          </xdr:cNvPr>
          <xdr:cNvGrpSpPr/>
        </xdr:nvGrpSpPr>
        <xdr:grpSpPr>
          <a:xfrm>
            <a:off x="1957151" y="876753"/>
            <a:ext cx="888179" cy="1001590"/>
            <a:chOff x="2738438" y="601982"/>
            <a:chExt cx="885825" cy="988732"/>
          </a:xfrm>
        </xdr:grpSpPr>
        <xdr:grpSp>
          <xdr:nvGrpSpPr>
            <xdr:cNvPr id="41" name="Agrupar 40">
              <a:extLst>
                <a:ext uri="{FF2B5EF4-FFF2-40B4-BE49-F238E27FC236}">
                  <a16:creationId xmlns:a16="http://schemas.microsoft.com/office/drawing/2014/main" xmlns="" id="{3D39B790-0445-486E-8984-EFDE5A6C1E4A}"/>
                </a:ext>
              </a:extLst>
            </xdr:cNvPr>
            <xdr:cNvGrpSpPr/>
          </xdr:nvGrpSpPr>
          <xdr:grpSpPr>
            <a:xfrm>
              <a:off x="2859406" y="601982"/>
              <a:ext cx="672233" cy="683902"/>
              <a:chOff x="2859406" y="601982"/>
              <a:chExt cx="672233" cy="683902"/>
            </a:xfrm>
          </xdr:grpSpPr>
          <xdr:cxnSp macro="">
            <xdr:nvCxnSpPr>
              <xdr:cNvPr id="43" name="Conector reto 42">
                <a:extLst>
                  <a:ext uri="{FF2B5EF4-FFF2-40B4-BE49-F238E27FC236}">
                    <a16:creationId xmlns:a16="http://schemas.microsoft.com/office/drawing/2014/main" xmlns="" id="{74383B45-C6FE-4480-BE9E-088079419823}"/>
                  </a:ext>
                </a:extLst>
              </xdr:cNvPr>
              <xdr:cNvCxnSpPr/>
            </xdr:nvCxnSpPr>
            <xdr:spPr>
              <a:xfrm rot="5400000">
                <a:off x="3101370" y="1200157"/>
                <a:ext cx="171452" cy="1"/>
              </a:xfrm>
              <a:prstGeom prst="line">
                <a:avLst/>
              </a:prstGeom>
              <a:ln w="28575">
                <a:solidFill>
                  <a:schemeClr val="tx1"/>
                </a:solidFill>
                <a:prstDash val="solid"/>
              </a:ln>
            </xdr:spPr>
            <xdr:style>
              <a:lnRef idx="1">
                <a:schemeClr val="accent1"/>
              </a:lnRef>
              <a:fillRef idx="0">
                <a:schemeClr val="accent1"/>
              </a:fillRef>
              <a:effectRef idx="0">
                <a:schemeClr val="accent1"/>
              </a:effectRef>
              <a:fontRef idx="minor">
                <a:schemeClr val="tx1"/>
              </a:fontRef>
            </xdr:style>
          </xdr:cxnSp>
          <xdr:sp macro="" textlink="" fLocksText="0">
            <xdr:nvSpPr>
              <xdr:cNvPr id="44" name="Texto 13">
                <a:extLst>
                  <a:ext uri="{FF2B5EF4-FFF2-40B4-BE49-F238E27FC236}">
                    <a16:creationId xmlns:a16="http://schemas.microsoft.com/office/drawing/2014/main" xmlns="" id="{C8CFE119-C028-4E79-949D-5796F789288E}"/>
                  </a:ext>
                </a:extLst>
              </xdr:cNvPr>
              <xdr:cNvSpPr txBox="1">
                <a:spLocks noChangeArrowheads="1"/>
              </xdr:cNvSpPr>
            </xdr:nvSpPr>
            <xdr:spPr bwMode="auto">
              <a:xfrm>
                <a:off x="2900216" y="904877"/>
                <a:ext cx="631423" cy="176636"/>
              </a:xfrm>
              <a:prstGeom prst="rect">
                <a:avLst/>
              </a:prstGeom>
              <a:noFill/>
              <a:ln w="9525">
                <a:noFill/>
                <a:prstDash val="solid"/>
                <a:round/>
                <a:headEnd/>
                <a:tailEnd/>
              </a:ln>
              <a:effectLst/>
            </xdr:spPr>
            <xdr:txBody>
              <a:bodyPr vertOverflow="clip" wrap="square" lIns="27360" tIns="18000" rIns="0" bIns="0" anchor="t" upright="1"/>
              <a:lstStyle/>
              <a:p>
                <a:pPr algn="ctr" rtl="0">
                  <a:defRPr sz="1000"/>
                </a:pPr>
                <a:r>
                  <a:rPr lang="pt-BR" sz="800" b="1" i="0" u="none" strike="noStrike" baseline="0">
                    <a:solidFill>
                      <a:srgbClr val="333399"/>
                    </a:solidFill>
                    <a:latin typeface="Tahoma"/>
                    <a:cs typeface="Tahoma"/>
                  </a:rPr>
                  <a:t>km X,XX</a:t>
                </a:r>
              </a:p>
            </xdr:txBody>
          </xdr:sp>
          <xdr:sp macro="" textlink="" fLocksText="0">
            <xdr:nvSpPr>
              <xdr:cNvPr id="45" name="Texto 13">
                <a:extLst>
                  <a:ext uri="{FF2B5EF4-FFF2-40B4-BE49-F238E27FC236}">
                    <a16:creationId xmlns:a16="http://schemas.microsoft.com/office/drawing/2014/main" xmlns="" id="{6D21E69D-D026-477F-871B-2E04748D2B1B}"/>
                  </a:ext>
                </a:extLst>
              </xdr:cNvPr>
              <xdr:cNvSpPr txBox="1">
                <a:spLocks noChangeArrowheads="1"/>
              </xdr:cNvSpPr>
            </xdr:nvSpPr>
            <xdr:spPr bwMode="auto">
              <a:xfrm>
                <a:off x="2859406" y="601982"/>
                <a:ext cx="655381" cy="293419"/>
              </a:xfrm>
              <a:prstGeom prst="rect">
                <a:avLst/>
              </a:prstGeom>
              <a:noFill/>
              <a:ln w="9525">
                <a:noFill/>
                <a:prstDash val="solid"/>
                <a:round/>
                <a:headEnd/>
                <a:tailEnd/>
              </a:ln>
              <a:effectLst/>
            </xdr:spPr>
            <xdr:txBody>
              <a:bodyPr vertOverflow="clip" wrap="square" lIns="27360" tIns="18000" rIns="0" bIns="0" anchor="t" upright="1"/>
              <a:lstStyle/>
              <a:p>
                <a:pPr algn="ctr" rtl="0">
                  <a:defRPr sz="1000"/>
                </a:pPr>
                <a:r>
                  <a:rPr lang="pt-BR" sz="800" b="1" i="0" u="none" strike="noStrike" baseline="0">
                    <a:solidFill>
                      <a:srgbClr val="333399"/>
                    </a:solidFill>
                    <a:latin typeface="Tahoma"/>
                    <a:cs typeface="Tahoma"/>
                  </a:rPr>
                  <a:t>Início do Trecho</a:t>
                </a:r>
              </a:p>
              <a:p>
                <a:pPr algn="ctr" rtl="0">
                  <a:defRPr sz="1000"/>
                </a:pPr>
                <a:endParaRPr lang="pt-BR" sz="800" b="1" i="0" u="none" strike="noStrike" baseline="0">
                  <a:solidFill>
                    <a:srgbClr val="333399"/>
                  </a:solidFill>
                  <a:latin typeface="Tahoma"/>
                  <a:cs typeface="Tahoma"/>
                </a:endParaRPr>
              </a:p>
              <a:p>
                <a:pPr algn="ctr" rtl="0">
                  <a:defRPr sz="1000"/>
                </a:pPr>
                <a:endParaRPr lang="pt-BR" sz="800" b="1" i="0" u="none" strike="noStrike" baseline="0">
                  <a:solidFill>
                    <a:srgbClr val="333399"/>
                  </a:solidFill>
                  <a:latin typeface="Tahoma"/>
                  <a:cs typeface="Tahoma"/>
                </a:endParaRPr>
              </a:p>
              <a:p>
                <a:pPr algn="ctr" rtl="0">
                  <a:defRPr sz="1000"/>
                </a:pPr>
                <a:endParaRPr lang="pt-BR" sz="800" b="1" i="0" u="none" strike="noStrike" baseline="0">
                  <a:solidFill>
                    <a:srgbClr val="333399"/>
                  </a:solidFill>
                  <a:latin typeface="Tahoma"/>
                  <a:cs typeface="Tahoma"/>
                </a:endParaRPr>
              </a:p>
            </xdr:txBody>
          </xdr:sp>
        </xdr:grpSp>
        <xdr:sp macro="" textlink="" fLocksText="0">
          <xdr:nvSpPr>
            <xdr:cNvPr id="42" name="Texto 13">
              <a:extLst>
                <a:ext uri="{FF2B5EF4-FFF2-40B4-BE49-F238E27FC236}">
                  <a16:creationId xmlns:a16="http://schemas.microsoft.com/office/drawing/2014/main" xmlns="" id="{9735B655-A216-41EE-B960-D74AA9854079}"/>
                </a:ext>
              </a:extLst>
            </xdr:cNvPr>
            <xdr:cNvSpPr txBox="1">
              <a:spLocks noChangeArrowheads="1"/>
            </xdr:cNvSpPr>
          </xdr:nvSpPr>
          <xdr:spPr bwMode="auto">
            <a:xfrm>
              <a:off x="2738438" y="1400214"/>
              <a:ext cx="885825" cy="190500"/>
            </a:xfrm>
            <a:prstGeom prst="rect">
              <a:avLst/>
            </a:prstGeom>
            <a:solidFill>
              <a:schemeClr val="bg1"/>
            </a:solidFill>
            <a:ln w="9525">
              <a:noFill/>
              <a:prstDash val="solid"/>
              <a:round/>
              <a:headEnd/>
              <a:tailEnd/>
            </a:ln>
            <a:effectLst/>
          </xdr:spPr>
          <xdr:txBody>
            <a:bodyPr vertOverflow="clip" wrap="square" lIns="27360" tIns="18000" rIns="0" bIns="0" anchor="ctr" upright="1"/>
            <a:lstStyle/>
            <a:p>
              <a:pPr algn="ctr" rtl="0">
                <a:defRPr sz="1000"/>
              </a:pPr>
              <a:r>
                <a:rPr lang="pt-BR" sz="800" b="1" i="0" u="none" strike="noStrike" baseline="0">
                  <a:solidFill>
                    <a:srgbClr val="333399"/>
                  </a:solidFill>
                  <a:latin typeface="Tahoma"/>
                  <a:cs typeface="Tahoma"/>
                </a:rPr>
                <a:t>Cidade A</a:t>
              </a:r>
            </a:p>
          </xdr:txBody>
        </xdr:sp>
      </xdr:grpSp>
      <xdr:grpSp>
        <xdr:nvGrpSpPr>
          <xdr:cNvPr id="19" name="Agrupar 18">
            <a:extLst>
              <a:ext uri="{FF2B5EF4-FFF2-40B4-BE49-F238E27FC236}">
                <a16:creationId xmlns:a16="http://schemas.microsoft.com/office/drawing/2014/main" xmlns="" id="{F6CAD189-0573-46A4-9BE0-B5D281AF2FB0}"/>
              </a:ext>
            </a:extLst>
          </xdr:cNvPr>
          <xdr:cNvGrpSpPr/>
        </xdr:nvGrpSpPr>
        <xdr:grpSpPr>
          <a:xfrm>
            <a:off x="4197348" y="1955709"/>
            <a:ext cx="1445476" cy="383268"/>
            <a:chOff x="4943474" y="1638302"/>
            <a:chExt cx="1455938" cy="381000"/>
          </a:xfrm>
        </xdr:grpSpPr>
        <xdr:cxnSp macro="">
          <xdr:nvCxnSpPr>
            <xdr:cNvPr id="37" name="Conector reto 36">
              <a:extLst>
                <a:ext uri="{FF2B5EF4-FFF2-40B4-BE49-F238E27FC236}">
                  <a16:creationId xmlns:a16="http://schemas.microsoft.com/office/drawing/2014/main" xmlns="" id="{FDFC0EFF-93B6-4805-AD34-59C94CBEA4AB}"/>
                </a:ext>
              </a:extLst>
            </xdr:cNvPr>
            <xdr:cNvCxnSpPr/>
          </xdr:nvCxnSpPr>
          <xdr:spPr>
            <a:xfrm flipV="1">
              <a:off x="4943474" y="1828802"/>
              <a:ext cx="688872" cy="0"/>
            </a:xfrm>
            <a:prstGeom prst="line">
              <a:avLst/>
            </a:prstGeom>
            <a:ln w="28575">
              <a:solidFill>
                <a:srgbClr val="0070C0"/>
              </a:solidFill>
              <a:prstDash val="solid"/>
            </a:ln>
          </xdr:spPr>
          <xdr:style>
            <a:lnRef idx="1">
              <a:schemeClr val="accent1"/>
            </a:lnRef>
            <a:fillRef idx="0">
              <a:schemeClr val="accent1"/>
            </a:fillRef>
            <a:effectRef idx="0">
              <a:schemeClr val="accent1"/>
            </a:effectRef>
            <a:fontRef idx="minor">
              <a:schemeClr val="tx1"/>
            </a:fontRef>
          </xdr:style>
        </xdr:cxnSp>
        <xdr:grpSp>
          <xdr:nvGrpSpPr>
            <xdr:cNvPr id="38" name="Agrupar 37">
              <a:extLst>
                <a:ext uri="{FF2B5EF4-FFF2-40B4-BE49-F238E27FC236}">
                  <a16:creationId xmlns:a16="http://schemas.microsoft.com/office/drawing/2014/main" xmlns="" id="{63FE1095-9FF3-4086-AE13-48F8FC3CAF18}"/>
                </a:ext>
              </a:extLst>
            </xdr:cNvPr>
            <xdr:cNvGrpSpPr/>
          </xdr:nvGrpSpPr>
          <xdr:grpSpPr>
            <a:xfrm>
              <a:off x="5126491" y="1638302"/>
              <a:ext cx="1272921" cy="381000"/>
              <a:chOff x="1897516" y="352427"/>
              <a:chExt cx="1272921" cy="381000"/>
            </a:xfrm>
          </xdr:grpSpPr>
          <xdr:sp macro="" textlink="">
            <xdr:nvSpPr>
              <xdr:cNvPr id="39" name="Texto 13">
                <a:extLst>
                  <a:ext uri="{FF2B5EF4-FFF2-40B4-BE49-F238E27FC236}">
                    <a16:creationId xmlns:a16="http://schemas.microsoft.com/office/drawing/2014/main" xmlns="" id="{131ED08C-58D3-4BAE-9845-EF72EEE4B7D1}"/>
                  </a:ext>
                </a:extLst>
              </xdr:cNvPr>
              <xdr:cNvSpPr txBox="1">
                <a:spLocks noChangeArrowheads="1"/>
              </xdr:cNvSpPr>
            </xdr:nvSpPr>
            <xdr:spPr bwMode="auto">
              <a:xfrm>
                <a:off x="1897516" y="352427"/>
                <a:ext cx="471333" cy="161923"/>
              </a:xfrm>
              <a:prstGeom prst="rect">
                <a:avLst/>
              </a:prstGeom>
              <a:solidFill>
                <a:schemeClr val="bg1"/>
              </a:solidFill>
              <a:ln w="9525">
                <a:noFill/>
                <a:prstDash val="solid"/>
                <a:round/>
                <a:headEnd/>
                <a:tailEnd/>
              </a:ln>
              <a:effectLst/>
            </xdr:spPr>
            <xdr:txBody>
              <a:bodyPr vertOverflow="clip" wrap="square" lIns="27360" tIns="18000" rIns="0" bIns="0" anchor="t" upright="1"/>
              <a:lstStyle/>
              <a:p>
                <a:pPr algn="l" rtl="0">
                  <a:defRPr sz="1000"/>
                </a:pPr>
                <a:r>
                  <a:rPr lang="pt-BR" sz="1000" b="1" i="0" baseline="0">
                    <a:effectLst/>
                    <a:latin typeface="+mn-lt"/>
                    <a:ea typeface="+mn-ea"/>
                    <a:cs typeface="+mn-cs"/>
                  </a:rPr>
                  <a:t>X,XX</a:t>
                </a:r>
                <a:r>
                  <a:rPr lang="pt-BR" sz="800" b="1" i="0" u="none" strike="noStrike" baseline="0">
                    <a:solidFill>
                      <a:schemeClr val="tx1"/>
                    </a:solidFill>
                    <a:latin typeface="Tahoma"/>
                    <a:cs typeface="Tahoma"/>
                  </a:rPr>
                  <a:t> km</a:t>
                </a:r>
                <a:endParaRPr lang="pt-BR" sz="800" b="1" i="0" u="none" strike="noStrike" baseline="0">
                  <a:solidFill>
                    <a:srgbClr val="333399"/>
                  </a:solidFill>
                  <a:latin typeface="Tahoma"/>
                  <a:cs typeface="Tahoma"/>
                </a:endParaRPr>
              </a:p>
            </xdr:txBody>
          </xdr:sp>
          <xdr:sp macro="" textlink="">
            <xdr:nvSpPr>
              <xdr:cNvPr id="40" name="Retângulo 39">
                <a:extLst>
                  <a:ext uri="{FF2B5EF4-FFF2-40B4-BE49-F238E27FC236}">
                    <a16:creationId xmlns:a16="http://schemas.microsoft.com/office/drawing/2014/main" xmlns="" id="{F6119C40-5E33-4610-AB3A-AA22A5984AA7}"/>
                  </a:ext>
                </a:extLst>
              </xdr:cNvPr>
              <xdr:cNvSpPr/>
            </xdr:nvSpPr>
            <xdr:spPr>
              <a:xfrm>
                <a:off x="2400776" y="352427"/>
                <a:ext cx="769661" cy="381000"/>
              </a:xfrm>
              <a:prstGeom prst="rect">
                <a:avLst/>
              </a:prstGeom>
              <a:solidFill>
                <a:schemeClr val="bg1">
                  <a:lumMod val="85000"/>
                </a:schemeClr>
              </a:solidFill>
              <a:ln w="9525">
                <a:solidFill>
                  <a:schemeClr val="bg1">
                    <a:lumMod val="65000"/>
                  </a:schemeClr>
                </a:solidFill>
                <a:prstDash val="solid"/>
              </a:ln>
            </xdr:spPr>
            <xdr:style>
              <a:lnRef idx="1">
                <a:schemeClr val="accent3"/>
              </a:lnRef>
              <a:fillRef idx="2">
                <a:schemeClr val="accent3"/>
              </a:fillRef>
              <a:effectRef idx="1">
                <a:schemeClr val="accent3"/>
              </a:effectRef>
              <a:fontRef idx="minor">
                <a:schemeClr val="dk1"/>
              </a:fontRef>
            </xdr:style>
            <xdr:txBody>
              <a:bodyPr rtlCol="0" anchor="ctr"/>
              <a:lstStyle/>
              <a:p>
                <a:pPr algn="ctr"/>
                <a:r>
                  <a:rPr lang="pt-BR" sz="1100"/>
                  <a:t>Pedreira</a:t>
                </a:r>
                <a:r>
                  <a:rPr lang="pt-BR" sz="1100" baseline="0"/>
                  <a:t> </a:t>
                </a:r>
                <a:endParaRPr lang="pt-BR" sz="1100"/>
              </a:p>
            </xdr:txBody>
          </xdr:sp>
        </xdr:grpSp>
      </xdr:grpSp>
      <xdr:grpSp>
        <xdr:nvGrpSpPr>
          <xdr:cNvPr id="20" name="Agrupar 19">
            <a:extLst>
              <a:ext uri="{FF2B5EF4-FFF2-40B4-BE49-F238E27FC236}">
                <a16:creationId xmlns:a16="http://schemas.microsoft.com/office/drawing/2014/main" xmlns="" id="{A80417A0-78E5-4A8A-88F2-F169D9AD5C6A}"/>
              </a:ext>
            </a:extLst>
          </xdr:cNvPr>
          <xdr:cNvGrpSpPr/>
        </xdr:nvGrpSpPr>
        <xdr:grpSpPr>
          <a:xfrm>
            <a:off x="3884112" y="800010"/>
            <a:ext cx="640064" cy="635906"/>
            <a:chOff x="5814060" y="1162053"/>
            <a:chExt cx="643692" cy="628649"/>
          </a:xfrm>
        </xdr:grpSpPr>
        <xdr:sp macro="" textlink="" fLocksText="0">
          <xdr:nvSpPr>
            <xdr:cNvPr id="35" name="Texto 10">
              <a:extLst>
                <a:ext uri="{FF2B5EF4-FFF2-40B4-BE49-F238E27FC236}">
                  <a16:creationId xmlns:a16="http://schemas.microsoft.com/office/drawing/2014/main" xmlns="" id="{DC646BFA-E8E2-4720-AEEE-0A1830072175}"/>
                </a:ext>
              </a:extLst>
            </xdr:cNvPr>
            <xdr:cNvSpPr txBox="1">
              <a:spLocks noChangeArrowheads="1"/>
            </xdr:cNvSpPr>
          </xdr:nvSpPr>
          <xdr:spPr bwMode="auto">
            <a:xfrm>
              <a:off x="5829906" y="1162053"/>
              <a:ext cx="612000" cy="396000"/>
            </a:xfrm>
            <a:prstGeom prst="rect">
              <a:avLst/>
            </a:prstGeom>
            <a:solidFill>
              <a:srgbClr val="FFFF99"/>
            </a:solidFill>
            <a:ln w="6350">
              <a:solidFill>
                <a:srgbClr val="D6B24E"/>
              </a:solidFill>
              <a:prstDash val="solid"/>
              <a:miter lim="800000"/>
              <a:headEnd/>
              <a:tailEnd/>
            </a:ln>
            <a:effectLst/>
          </xdr:spPr>
          <xdr:txBody>
            <a:bodyPr vertOverflow="clip" wrap="square" lIns="27360" tIns="18000" rIns="27360" bIns="18000" anchor="ctr" upright="1"/>
            <a:lstStyle/>
            <a:p>
              <a:pPr algn="ctr" rtl="0">
                <a:defRPr sz="1000"/>
              </a:pPr>
              <a:r>
                <a:rPr lang="pt-BR" sz="800" b="0" i="0" u="none" strike="noStrike" baseline="0">
                  <a:solidFill>
                    <a:srgbClr val="000000"/>
                  </a:solidFill>
                  <a:latin typeface="Tahoma"/>
                  <a:cs typeface="Tahoma"/>
                </a:rPr>
                <a:t>Usina / Canteiro</a:t>
              </a:r>
            </a:p>
          </xdr:txBody>
        </xdr:sp>
        <xdr:sp macro="" textlink="" fLocksText="0">
          <xdr:nvSpPr>
            <xdr:cNvPr id="36" name="Texto 13">
              <a:extLst>
                <a:ext uri="{FF2B5EF4-FFF2-40B4-BE49-F238E27FC236}">
                  <a16:creationId xmlns:a16="http://schemas.microsoft.com/office/drawing/2014/main" xmlns="" id="{B9B1A4C4-DA04-48A7-A3D0-EFDCD6108C73}"/>
                </a:ext>
              </a:extLst>
            </xdr:cNvPr>
            <xdr:cNvSpPr txBox="1">
              <a:spLocks noChangeArrowheads="1"/>
            </xdr:cNvSpPr>
          </xdr:nvSpPr>
          <xdr:spPr bwMode="auto">
            <a:xfrm>
              <a:off x="5814060" y="1628777"/>
              <a:ext cx="643692" cy="161925"/>
            </a:xfrm>
            <a:prstGeom prst="rect">
              <a:avLst/>
            </a:prstGeom>
            <a:noFill/>
            <a:ln w="9525">
              <a:noFill/>
              <a:prstDash val="solid"/>
              <a:round/>
              <a:headEnd/>
              <a:tailEnd/>
            </a:ln>
            <a:effectLst/>
          </xdr:spPr>
          <xdr:txBody>
            <a:bodyPr vertOverflow="clip" wrap="square" lIns="27360" tIns="18000" rIns="0" bIns="0" anchor="ctr" upright="1"/>
            <a:lstStyle/>
            <a:p>
              <a:pPr algn="ctr" rtl="0">
                <a:defRPr sz="1000"/>
              </a:pPr>
              <a:r>
                <a:rPr lang="pt-BR" sz="800" b="1" i="0" u="none" strike="noStrike" baseline="0">
                  <a:solidFill>
                    <a:srgbClr val="FF0000"/>
                  </a:solidFill>
                  <a:latin typeface="Tahoma"/>
                  <a:cs typeface="Tahoma"/>
                </a:rPr>
                <a:t>km XXX,XX</a:t>
              </a:r>
            </a:p>
          </xdr:txBody>
        </xdr:sp>
      </xdr:grpSp>
      <xdr:sp macro="" textlink="" fLocksText="0">
        <xdr:nvSpPr>
          <xdr:cNvPr id="21" name="Texto 13">
            <a:extLst>
              <a:ext uri="{FF2B5EF4-FFF2-40B4-BE49-F238E27FC236}">
                <a16:creationId xmlns:a16="http://schemas.microsoft.com/office/drawing/2014/main" xmlns="" id="{76D19389-B71B-40D8-95FB-B1F0C8BD84EE}"/>
              </a:ext>
            </a:extLst>
          </xdr:cNvPr>
          <xdr:cNvSpPr txBox="1">
            <a:spLocks noChangeArrowheads="1"/>
          </xdr:cNvSpPr>
        </xdr:nvSpPr>
        <xdr:spPr bwMode="auto">
          <a:xfrm>
            <a:off x="9530894" y="1356540"/>
            <a:ext cx="712733" cy="317952"/>
          </a:xfrm>
          <a:prstGeom prst="rect">
            <a:avLst/>
          </a:prstGeom>
          <a:solidFill>
            <a:srgbClr val="FFFFFF"/>
          </a:solidFill>
          <a:ln w="9525">
            <a:noFill/>
            <a:prstDash val="solid"/>
            <a:round/>
            <a:headEnd/>
            <a:tailEnd/>
          </a:ln>
          <a:effectLst/>
        </xdr:spPr>
        <xdr:txBody>
          <a:bodyPr vertOverflow="clip" wrap="square" lIns="27360" tIns="18000" rIns="0" bIns="0" anchor="ctr" upright="1"/>
          <a:lstStyle/>
          <a:p>
            <a:pPr algn="ctr" rtl="0">
              <a:defRPr sz="1000"/>
            </a:pPr>
            <a:r>
              <a:rPr lang="pt-BR" sz="800" b="1" i="0" u="none" strike="noStrike" baseline="0">
                <a:solidFill>
                  <a:srgbClr val="333399"/>
                </a:solidFill>
                <a:latin typeface="Tahoma"/>
                <a:cs typeface="Tahoma"/>
              </a:rPr>
              <a:t>Cidade B</a:t>
            </a:r>
          </a:p>
        </xdr:txBody>
      </xdr:sp>
      <xdr:sp macro="" textlink="" fLocksText="0">
        <xdr:nvSpPr>
          <xdr:cNvPr id="22" name="Texto 13">
            <a:extLst>
              <a:ext uri="{FF2B5EF4-FFF2-40B4-BE49-F238E27FC236}">
                <a16:creationId xmlns:a16="http://schemas.microsoft.com/office/drawing/2014/main" xmlns="" id="{5492DE2B-7500-44C5-B9C2-9191569EA98C}"/>
              </a:ext>
            </a:extLst>
          </xdr:cNvPr>
          <xdr:cNvSpPr txBox="1">
            <a:spLocks noChangeArrowheads="1"/>
          </xdr:cNvSpPr>
        </xdr:nvSpPr>
        <xdr:spPr bwMode="auto">
          <a:xfrm>
            <a:off x="438150" y="1327964"/>
            <a:ext cx="828000" cy="290739"/>
          </a:xfrm>
          <a:prstGeom prst="rect">
            <a:avLst/>
          </a:prstGeom>
          <a:solidFill>
            <a:srgbClr val="FFFFFF"/>
          </a:solidFill>
          <a:ln w="9525">
            <a:noFill/>
            <a:prstDash val="solid"/>
            <a:round/>
            <a:headEnd/>
            <a:tailEnd/>
          </a:ln>
          <a:effectLst/>
        </xdr:spPr>
        <xdr:txBody>
          <a:bodyPr vertOverflow="clip" wrap="square" lIns="27360" tIns="18000" rIns="0" bIns="0" anchor="ctr" upright="1"/>
          <a:lstStyle/>
          <a:p>
            <a:pPr algn="ctr" rtl="0">
              <a:defRPr sz="1000"/>
            </a:pPr>
            <a:r>
              <a:rPr lang="pt-BR" sz="800" b="1" i="0" u="none" strike="noStrike" baseline="0">
                <a:solidFill>
                  <a:srgbClr val="333399"/>
                </a:solidFill>
                <a:latin typeface="Tahoma"/>
                <a:cs typeface="Tahoma"/>
              </a:rPr>
              <a:t>CAPITAL MAIS PRÓXIMA</a:t>
            </a:r>
          </a:p>
        </xdr:txBody>
      </xdr:sp>
      <xdr:grpSp>
        <xdr:nvGrpSpPr>
          <xdr:cNvPr id="23" name="Agrupar 22">
            <a:extLst>
              <a:ext uri="{FF2B5EF4-FFF2-40B4-BE49-F238E27FC236}">
                <a16:creationId xmlns:a16="http://schemas.microsoft.com/office/drawing/2014/main" xmlns="" id="{625E4EA9-212F-42E3-A2AC-C13F2B32898D}"/>
              </a:ext>
            </a:extLst>
          </xdr:cNvPr>
          <xdr:cNvGrpSpPr/>
        </xdr:nvGrpSpPr>
        <xdr:grpSpPr>
          <a:xfrm>
            <a:off x="4194485" y="2583042"/>
            <a:ext cx="2496179" cy="419499"/>
            <a:chOff x="3092761" y="1991678"/>
            <a:chExt cx="2506158" cy="417231"/>
          </a:xfrm>
        </xdr:grpSpPr>
        <xdr:cxnSp macro="">
          <xdr:nvCxnSpPr>
            <xdr:cNvPr id="32" name="Conector reto 31">
              <a:extLst>
                <a:ext uri="{FF2B5EF4-FFF2-40B4-BE49-F238E27FC236}">
                  <a16:creationId xmlns:a16="http://schemas.microsoft.com/office/drawing/2014/main" xmlns="" id="{4EA1FE94-D43E-443B-BEFD-614598EFAA53}"/>
                </a:ext>
              </a:extLst>
            </xdr:cNvPr>
            <xdr:cNvCxnSpPr/>
          </xdr:nvCxnSpPr>
          <xdr:spPr>
            <a:xfrm flipH="1" flipV="1">
              <a:off x="3092761" y="2200293"/>
              <a:ext cx="1800000" cy="1"/>
            </a:xfrm>
            <a:prstGeom prst="line">
              <a:avLst/>
            </a:prstGeom>
            <a:ln w="28575">
              <a:solidFill>
                <a:srgbClr val="00B050"/>
              </a:solidFill>
              <a:prstDash val="solid"/>
            </a:ln>
          </xdr:spPr>
          <xdr:style>
            <a:lnRef idx="1">
              <a:schemeClr val="accent1"/>
            </a:lnRef>
            <a:fillRef idx="0">
              <a:schemeClr val="accent1"/>
            </a:fillRef>
            <a:effectRef idx="0">
              <a:schemeClr val="accent1"/>
            </a:effectRef>
            <a:fontRef idx="minor">
              <a:schemeClr val="tx1"/>
            </a:fontRef>
          </xdr:style>
        </xdr:cxnSp>
        <xdr:sp macro="" textlink="">
          <xdr:nvSpPr>
            <xdr:cNvPr id="33" name="Elipse 32">
              <a:extLst>
                <a:ext uri="{FF2B5EF4-FFF2-40B4-BE49-F238E27FC236}">
                  <a16:creationId xmlns:a16="http://schemas.microsoft.com/office/drawing/2014/main" xmlns="" id="{DDC28626-C169-4DB7-82C5-7959E8082AA2}"/>
                </a:ext>
              </a:extLst>
            </xdr:cNvPr>
            <xdr:cNvSpPr/>
          </xdr:nvSpPr>
          <xdr:spPr>
            <a:xfrm>
              <a:off x="4777742" y="1991678"/>
              <a:ext cx="821177" cy="417231"/>
            </a:xfrm>
            <a:prstGeom prst="ellipse">
              <a:avLst/>
            </a:prstGeom>
            <a:solidFill>
              <a:srgbClr val="E6D092"/>
            </a:solidFill>
            <a:ln w="9525">
              <a:solidFill>
                <a:srgbClr val="D6B24E"/>
              </a:solidFill>
              <a:prstDash val="solid"/>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pt-BR" sz="1100"/>
                <a:t>Areal</a:t>
              </a:r>
            </a:p>
          </xdr:txBody>
        </xdr:sp>
        <xdr:sp macro="" textlink="" fLocksText="0">
          <xdr:nvSpPr>
            <xdr:cNvPr id="34" name="Texto 19">
              <a:extLst>
                <a:ext uri="{FF2B5EF4-FFF2-40B4-BE49-F238E27FC236}">
                  <a16:creationId xmlns:a16="http://schemas.microsoft.com/office/drawing/2014/main" xmlns="" id="{A5407003-F7D7-417C-B163-4A97D3475FED}"/>
                </a:ext>
              </a:extLst>
            </xdr:cNvPr>
            <xdr:cNvSpPr txBox="1">
              <a:spLocks noChangeArrowheads="1"/>
            </xdr:cNvSpPr>
          </xdr:nvSpPr>
          <xdr:spPr bwMode="auto">
            <a:xfrm>
              <a:off x="3663378" y="2000268"/>
              <a:ext cx="592455" cy="171450"/>
            </a:xfrm>
            <a:prstGeom prst="rect">
              <a:avLst/>
            </a:prstGeom>
            <a:solidFill>
              <a:srgbClr val="FFFFFF"/>
            </a:solidFill>
            <a:ln w="9525">
              <a:noFill/>
              <a:prstDash val="solid"/>
              <a:round/>
              <a:headEnd/>
              <a:tailEnd/>
            </a:ln>
            <a:effectLst/>
          </xdr:spPr>
          <xdr:txBody>
            <a:bodyPr wrap="square" lIns="27360" tIns="18000" rIns="0" bIns="0" anchor="ctr" upright="1">
              <a:noAutofit/>
            </a:bodyPr>
            <a:lstStyle/>
            <a:p>
              <a:pPr algn="ctr" rtl="0">
                <a:defRPr sz="1000"/>
              </a:pPr>
              <a:r>
                <a:rPr lang="pt-BR" sz="1000" b="1" i="0" baseline="0">
                  <a:effectLst/>
                  <a:latin typeface="+mn-lt"/>
                  <a:ea typeface="+mn-ea"/>
                  <a:cs typeface="+mn-cs"/>
                </a:rPr>
                <a:t>X,XX</a:t>
              </a:r>
              <a:r>
                <a:rPr lang="pt-BR" sz="800" b="1" i="0" u="none" strike="noStrike" baseline="0">
                  <a:solidFill>
                    <a:srgbClr val="000000"/>
                  </a:solidFill>
                  <a:latin typeface="Tahoma"/>
                  <a:cs typeface="Tahoma"/>
                </a:rPr>
                <a:t> km</a:t>
              </a:r>
            </a:p>
          </xdr:txBody>
        </xdr:sp>
      </xdr:grpSp>
      <xdr:grpSp>
        <xdr:nvGrpSpPr>
          <xdr:cNvPr id="24" name="Agrupar 23">
            <a:extLst>
              <a:ext uri="{FF2B5EF4-FFF2-40B4-BE49-F238E27FC236}">
                <a16:creationId xmlns:a16="http://schemas.microsoft.com/office/drawing/2014/main" xmlns="" id="{462A1A05-A406-40E0-BF5A-9C4EDE377DEC}"/>
              </a:ext>
            </a:extLst>
          </xdr:cNvPr>
          <xdr:cNvGrpSpPr/>
        </xdr:nvGrpSpPr>
        <xdr:grpSpPr>
          <a:xfrm>
            <a:off x="8546699" y="1108438"/>
            <a:ext cx="657571" cy="654957"/>
            <a:chOff x="7558822" y="1238252"/>
            <a:chExt cx="655756" cy="647700"/>
          </a:xfrm>
        </xdr:grpSpPr>
        <xdr:cxnSp macro="">
          <xdr:nvCxnSpPr>
            <xdr:cNvPr id="29" name="Conector reto 28">
              <a:extLst>
                <a:ext uri="{FF2B5EF4-FFF2-40B4-BE49-F238E27FC236}">
                  <a16:creationId xmlns:a16="http://schemas.microsoft.com/office/drawing/2014/main" xmlns="" id="{B0B8A56E-6D6D-471C-8D01-55EFB82BDB65}"/>
                </a:ext>
              </a:extLst>
            </xdr:cNvPr>
            <xdr:cNvCxnSpPr/>
          </xdr:nvCxnSpPr>
          <xdr:spPr>
            <a:xfrm rot="5400000">
              <a:off x="7805737" y="1624016"/>
              <a:ext cx="161926" cy="1588"/>
            </a:xfrm>
            <a:prstGeom prst="line">
              <a:avLst/>
            </a:prstGeom>
            <a:ln w="19050">
              <a:solidFill>
                <a:sysClr val="windowText" lastClr="000000"/>
              </a:solidFill>
              <a:prstDash val="solid"/>
            </a:ln>
          </xdr:spPr>
          <xdr:style>
            <a:lnRef idx="1">
              <a:schemeClr val="accent1"/>
            </a:lnRef>
            <a:fillRef idx="0">
              <a:schemeClr val="accent1"/>
            </a:fillRef>
            <a:effectRef idx="0">
              <a:schemeClr val="accent1"/>
            </a:effectRef>
            <a:fontRef idx="minor">
              <a:schemeClr val="tx1"/>
            </a:fontRef>
          </xdr:style>
        </xdr:cxnSp>
        <xdr:sp macro="" textlink="" fLocksText="0">
          <xdr:nvSpPr>
            <xdr:cNvPr id="30" name="Texto 13">
              <a:extLst>
                <a:ext uri="{FF2B5EF4-FFF2-40B4-BE49-F238E27FC236}">
                  <a16:creationId xmlns:a16="http://schemas.microsoft.com/office/drawing/2014/main" xmlns="" id="{9C2A19AB-3DBF-457C-9DB5-A057A732BEFB}"/>
                </a:ext>
              </a:extLst>
            </xdr:cNvPr>
            <xdr:cNvSpPr txBox="1">
              <a:spLocks noChangeArrowheads="1"/>
            </xdr:cNvSpPr>
          </xdr:nvSpPr>
          <xdr:spPr bwMode="auto">
            <a:xfrm>
              <a:off x="7576981" y="1724027"/>
              <a:ext cx="619439" cy="161925"/>
            </a:xfrm>
            <a:prstGeom prst="rect">
              <a:avLst/>
            </a:prstGeom>
            <a:solidFill>
              <a:srgbClr val="FFFFFF"/>
            </a:solidFill>
            <a:ln w="9525">
              <a:noFill/>
              <a:prstDash val="solid"/>
              <a:round/>
              <a:headEnd/>
              <a:tailEnd/>
            </a:ln>
            <a:effectLst/>
          </xdr:spPr>
          <xdr:txBody>
            <a:bodyPr vertOverflow="clip" wrap="square" lIns="27360" tIns="18000" rIns="0" bIns="0" anchor="t" upright="1"/>
            <a:lstStyle/>
            <a:p>
              <a:pPr algn="ctr" rtl="0">
                <a:defRPr sz="1000"/>
              </a:pPr>
              <a:r>
                <a:rPr lang="pt-BR" sz="800" b="1" i="0" u="none" strike="noStrike" baseline="0">
                  <a:solidFill>
                    <a:srgbClr val="333399"/>
                  </a:solidFill>
                  <a:latin typeface="Tahoma"/>
                  <a:cs typeface="Tahoma"/>
                </a:rPr>
                <a:t>km X,XX</a:t>
              </a:r>
            </a:p>
            <a:p>
              <a:pPr algn="l" rtl="0">
                <a:defRPr sz="1000"/>
              </a:pPr>
              <a:endParaRPr lang="pt-BR" sz="800" b="1" i="0" u="none" strike="noStrike" baseline="0">
                <a:solidFill>
                  <a:srgbClr val="333399"/>
                </a:solidFill>
                <a:latin typeface="Tahoma"/>
                <a:cs typeface="Tahoma"/>
              </a:endParaRPr>
            </a:p>
            <a:p>
              <a:pPr algn="l" rtl="0">
                <a:defRPr sz="1000"/>
              </a:pPr>
              <a:endParaRPr lang="pt-BR" sz="800" b="1" i="0" u="none" strike="noStrike" baseline="0">
                <a:solidFill>
                  <a:srgbClr val="333399"/>
                </a:solidFill>
                <a:latin typeface="Tahoma"/>
                <a:cs typeface="Tahoma"/>
              </a:endParaRPr>
            </a:p>
          </xdr:txBody>
        </xdr:sp>
        <xdr:sp macro="" textlink="" fLocksText="0">
          <xdr:nvSpPr>
            <xdr:cNvPr id="31" name="Texto 13">
              <a:extLst>
                <a:ext uri="{FF2B5EF4-FFF2-40B4-BE49-F238E27FC236}">
                  <a16:creationId xmlns:a16="http://schemas.microsoft.com/office/drawing/2014/main" xmlns="" id="{B3F12130-4D10-4008-B06C-F151160C3218}"/>
                </a:ext>
              </a:extLst>
            </xdr:cNvPr>
            <xdr:cNvSpPr txBox="1">
              <a:spLocks noChangeArrowheads="1"/>
            </xdr:cNvSpPr>
          </xdr:nvSpPr>
          <xdr:spPr bwMode="auto">
            <a:xfrm>
              <a:off x="7558822" y="1238252"/>
              <a:ext cx="655756" cy="285748"/>
            </a:xfrm>
            <a:prstGeom prst="rect">
              <a:avLst/>
            </a:prstGeom>
            <a:solidFill>
              <a:srgbClr val="FFFFFF"/>
            </a:solidFill>
            <a:ln w="9525">
              <a:noFill/>
              <a:prstDash val="solid"/>
              <a:round/>
              <a:headEnd/>
              <a:tailEnd/>
            </a:ln>
            <a:effectLst/>
          </xdr:spPr>
          <xdr:txBody>
            <a:bodyPr vertOverflow="clip" wrap="square" lIns="27360" tIns="18000" rIns="0" bIns="0" anchor="t" upright="1"/>
            <a:lstStyle/>
            <a:p>
              <a:pPr algn="ctr" rtl="0">
                <a:defRPr sz="1000"/>
              </a:pPr>
              <a:r>
                <a:rPr lang="pt-BR" sz="800" b="1" i="0" u="none" strike="noStrike" baseline="0">
                  <a:solidFill>
                    <a:srgbClr val="333399"/>
                  </a:solidFill>
                  <a:latin typeface="Tahoma"/>
                  <a:cs typeface="Tahoma"/>
                </a:rPr>
                <a:t>Fim do Trecho</a:t>
              </a:r>
            </a:p>
            <a:p>
              <a:pPr algn="ctr" rtl="0">
                <a:defRPr sz="1000"/>
              </a:pPr>
              <a:endParaRPr lang="pt-BR" sz="800" b="1" i="0" u="none" strike="noStrike" baseline="0">
                <a:solidFill>
                  <a:srgbClr val="333399"/>
                </a:solidFill>
                <a:latin typeface="Tahoma"/>
                <a:cs typeface="Tahoma"/>
              </a:endParaRPr>
            </a:p>
            <a:p>
              <a:pPr algn="ctr" rtl="0">
                <a:defRPr sz="1000"/>
              </a:pPr>
              <a:endParaRPr lang="pt-BR" sz="800" b="1" i="0" u="none" strike="noStrike" baseline="0">
                <a:solidFill>
                  <a:srgbClr val="333399"/>
                </a:solidFill>
                <a:latin typeface="Tahoma"/>
                <a:cs typeface="Tahoma"/>
              </a:endParaRPr>
            </a:p>
            <a:p>
              <a:pPr algn="ctr" rtl="0">
                <a:defRPr sz="1000"/>
              </a:pPr>
              <a:endParaRPr lang="pt-BR" sz="800" b="1" i="0" u="none" strike="noStrike" baseline="0">
                <a:solidFill>
                  <a:srgbClr val="333399"/>
                </a:solidFill>
                <a:latin typeface="Tahoma"/>
                <a:cs typeface="Tahoma"/>
              </a:endParaRPr>
            </a:p>
          </xdr:txBody>
        </xdr:sp>
      </xdr:grpSp>
      <xdr:sp macro="" textlink="" fLocksText="0">
        <xdr:nvSpPr>
          <xdr:cNvPr id="25" name="Texto 19">
            <a:extLst>
              <a:ext uri="{FF2B5EF4-FFF2-40B4-BE49-F238E27FC236}">
                <a16:creationId xmlns:a16="http://schemas.microsoft.com/office/drawing/2014/main" xmlns="" id="{9F3AD8C3-3A43-4B35-9D10-2A35727947AD}"/>
              </a:ext>
            </a:extLst>
          </xdr:cNvPr>
          <xdr:cNvSpPr txBox="1">
            <a:spLocks noChangeArrowheads="1"/>
          </xdr:cNvSpPr>
        </xdr:nvSpPr>
        <xdr:spPr bwMode="auto">
          <a:xfrm>
            <a:off x="579119" y="1664968"/>
            <a:ext cx="648000" cy="180000"/>
          </a:xfrm>
          <a:prstGeom prst="rect">
            <a:avLst/>
          </a:prstGeom>
          <a:solidFill>
            <a:srgbClr val="FFFFFF"/>
          </a:solidFill>
          <a:ln w="9525">
            <a:noFill/>
            <a:prstDash val="solid"/>
            <a:round/>
            <a:headEnd/>
            <a:tailEnd/>
          </a:ln>
          <a:effectLst/>
        </xdr:spPr>
        <xdr:txBody>
          <a:bodyPr wrap="square" lIns="27360" tIns="18000" rIns="0" bIns="0" anchor="ctr" upright="1">
            <a:noAutofit/>
          </a:bodyPr>
          <a:lstStyle/>
          <a:p>
            <a:pPr algn="ctr" rtl="0">
              <a:defRPr sz="1000"/>
            </a:pPr>
            <a:r>
              <a:rPr lang="pt-BR" sz="800" b="1" i="0" u="none" strike="noStrike" baseline="0">
                <a:solidFill>
                  <a:srgbClr val="000000"/>
                </a:solidFill>
                <a:latin typeface="Tahoma"/>
                <a:cs typeface="Tahoma"/>
              </a:rPr>
              <a:t>XXX,XX km</a:t>
            </a:r>
          </a:p>
        </xdr:txBody>
      </xdr:sp>
      <xdr:cxnSp macro="">
        <xdr:nvCxnSpPr>
          <xdr:cNvPr id="26" name="Conector reto 25">
            <a:extLst>
              <a:ext uri="{FF2B5EF4-FFF2-40B4-BE49-F238E27FC236}">
                <a16:creationId xmlns:a16="http://schemas.microsoft.com/office/drawing/2014/main" xmlns="" id="{60D358A9-7CC0-41F8-9B2B-AB9F2BCF8BAB}"/>
              </a:ext>
            </a:extLst>
          </xdr:cNvPr>
          <xdr:cNvCxnSpPr/>
        </xdr:nvCxnSpPr>
        <xdr:spPr>
          <a:xfrm rot="10800000">
            <a:off x="4189804" y="1492104"/>
            <a:ext cx="0" cy="1495504"/>
          </a:xfrm>
          <a:prstGeom prst="line">
            <a:avLst/>
          </a:prstGeom>
          <a:ln w="285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sp macro="" textlink="" fLocksText="0">
        <xdr:nvSpPr>
          <xdr:cNvPr id="27" name="Texto 19">
            <a:extLst>
              <a:ext uri="{FF2B5EF4-FFF2-40B4-BE49-F238E27FC236}">
                <a16:creationId xmlns:a16="http://schemas.microsoft.com/office/drawing/2014/main" xmlns="" id="{CA72796D-11A2-4A4D-A8D1-161BCDC032E0}"/>
              </a:ext>
            </a:extLst>
          </xdr:cNvPr>
          <xdr:cNvSpPr txBox="1">
            <a:spLocks noChangeArrowheads="1"/>
          </xdr:cNvSpPr>
        </xdr:nvSpPr>
        <xdr:spPr bwMode="auto">
          <a:xfrm rot="5400000">
            <a:off x="3987656" y="1747110"/>
            <a:ext cx="599713" cy="165100"/>
          </a:xfrm>
          <a:prstGeom prst="rect">
            <a:avLst/>
          </a:prstGeom>
          <a:solidFill>
            <a:srgbClr val="FFFFFF"/>
          </a:solidFill>
          <a:ln w="9525">
            <a:noFill/>
            <a:prstDash val="solid"/>
            <a:round/>
            <a:headEnd/>
            <a:tailEnd/>
          </a:ln>
          <a:effectLst/>
        </xdr:spPr>
        <xdr:txBody>
          <a:bodyPr vert="vert270" wrap="square" lIns="27360" tIns="18000" rIns="0" bIns="0" anchor="ctr" upright="1">
            <a:noAutofit/>
          </a:bodyPr>
          <a:lstStyle/>
          <a:p>
            <a:pPr algn="ctr" rtl="0">
              <a:defRPr sz="1000"/>
            </a:pPr>
            <a:r>
              <a:rPr lang="pt-BR" sz="800" b="1" i="0" u="none" strike="noStrike" baseline="0">
                <a:solidFill>
                  <a:srgbClr val="000000"/>
                </a:solidFill>
                <a:latin typeface="Tahoma"/>
                <a:cs typeface="Tahoma"/>
              </a:rPr>
              <a:t>X,XX km</a:t>
            </a:r>
          </a:p>
        </xdr:txBody>
      </xdr:sp>
      <xdr:sp macro="" textlink="" fLocksText="0">
        <xdr:nvSpPr>
          <xdr:cNvPr id="28" name="Texto 19">
            <a:extLst>
              <a:ext uri="{FF2B5EF4-FFF2-40B4-BE49-F238E27FC236}">
                <a16:creationId xmlns:a16="http://schemas.microsoft.com/office/drawing/2014/main" xmlns="" id="{5018864B-F0E6-4B7C-8D52-0A547819DDA1}"/>
              </a:ext>
            </a:extLst>
          </xdr:cNvPr>
          <xdr:cNvSpPr txBox="1">
            <a:spLocks noChangeArrowheads="1"/>
          </xdr:cNvSpPr>
        </xdr:nvSpPr>
        <xdr:spPr bwMode="auto">
          <a:xfrm rot="5400000">
            <a:off x="3986977" y="2393223"/>
            <a:ext cx="601072" cy="165100"/>
          </a:xfrm>
          <a:prstGeom prst="rect">
            <a:avLst/>
          </a:prstGeom>
          <a:solidFill>
            <a:srgbClr val="FFFFFF"/>
          </a:solidFill>
          <a:ln w="9525">
            <a:noFill/>
            <a:prstDash val="solid"/>
            <a:round/>
            <a:headEnd/>
            <a:tailEnd/>
          </a:ln>
          <a:effectLst/>
        </xdr:spPr>
        <xdr:txBody>
          <a:bodyPr vert="vert270" wrap="square" lIns="27360" tIns="18000" rIns="0" bIns="0" anchor="ctr" upright="1">
            <a:noAutofit/>
          </a:bodyPr>
          <a:lstStyle/>
          <a:p>
            <a:pPr algn="ctr" rtl="0">
              <a:defRPr sz="1000"/>
            </a:pPr>
            <a:r>
              <a:rPr lang="pt-BR" sz="1000" b="1" i="0" baseline="0">
                <a:effectLst/>
                <a:latin typeface="+mn-lt"/>
                <a:ea typeface="+mn-ea"/>
                <a:cs typeface="+mn-cs"/>
              </a:rPr>
              <a:t>X,XX</a:t>
            </a:r>
            <a:r>
              <a:rPr lang="pt-BR" sz="800" b="1" i="0" u="none" strike="noStrike" baseline="0">
                <a:solidFill>
                  <a:srgbClr val="000000"/>
                </a:solidFill>
                <a:latin typeface="Tahoma"/>
                <a:cs typeface="Tahoma"/>
              </a:rPr>
              <a:t> km</a:t>
            </a:r>
          </a:p>
        </xdr:txBody>
      </xdr:sp>
    </xdr:grpSp>
    <xdr:clientData/>
  </xdr:twoCellAnchor>
  <xdr:twoCellAnchor>
    <xdr:from>
      <xdr:col>2</xdr:col>
      <xdr:colOff>9525</xdr:colOff>
      <xdr:row>15</xdr:row>
      <xdr:rowOff>57150</xdr:rowOff>
    </xdr:from>
    <xdr:to>
      <xdr:col>2</xdr:col>
      <xdr:colOff>571500</xdr:colOff>
      <xdr:row>15</xdr:row>
      <xdr:rowOff>57150</xdr:rowOff>
    </xdr:to>
    <xdr:cxnSp macro="">
      <xdr:nvCxnSpPr>
        <xdr:cNvPr id="51" name="Conector de Seta Reta 50">
          <a:extLst>
            <a:ext uri="{FF2B5EF4-FFF2-40B4-BE49-F238E27FC236}">
              <a16:creationId xmlns:a16="http://schemas.microsoft.com/office/drawing/2014/main" xmlns="" id="{9FFDD95E-AB89-4953-A156-0BEB34DFD3D2}"/>
            </a:ext>
          </a:extLst>
        </xdr:cNvPr>
        <xdr:cNvCxnSpPr/>
      </xdr:nvCxnSpPr>
      <xdr:spPr>
        <a:xfrm flipH="1">
          <a:off x="457200" y="2247900"/>
          <a:ext cx="561975" cy="0"/>
        </a:xfrm>
        <a:prstGeom prst="straightConnector1">
          <a:avLst/>
        </a:prstGeom>
        <a:ln>
          <a:solidFill>
            <a:srgbClr val="333399"/>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15</xdr:col>
      <xdr:colOff>123265</xdr:colOff>
      <xdr:row>6</xdr:row>
      <xdr:rowOff>44823</xdr:rowOff>
    </xdr:from>
    <xdr:to>
      <xdr:col>16</xdr:col>
      <xdr:colOff>22412</xdr:colOff>
      <xdr:row>10</xdr:row>
      <xdr:rowOff>117090</xdr:rowOff>
    </xdr:to>
    <xdr:pic>
      <xdr:nvPicPr>
        <xdr:cNvPr id="60" name="Imagem 59">
          <a:extLst>
            <a:ext uri="{FF2B5EF4-FFF2-40B4-BE49-F238E27FC236}">
              <a16:creationId xmlns:a16="http://schemas.microsoft.com/office/drawing/2014/main" xmlns="" id="{13A93D9F-B85E-43F2-BA3F-74645125CCC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676530" y="2140323"/>
          <a:ext cx="571500" cy="699796"/>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29"/>
  <sheetViews>
    <sheetView showGridLines="0" zoomScaleNormal="100" workbookViewId="0">
      <selection activeCell="C37" sqref="C37"/>
    </sheetView>
  </sheetViews>
  <sheetFormatPr defaultRowHeight="15" x14ac:dyDescent="0.25"/>
  <cols>
    <col min="2" max="7" width="15.7109375" style="911" customWidth="1"/>
    <col min="8" max="8" width="17.28515625" customWidth="1"/>
    <col min="9" max="11" width="16.85546875" customWidth="1"/>
  </cols>
  <sheetData>
    <row r="2" spans="2:11" x14ac:dyDescent="0.25">
      <c r="B2" s="2310" t="s">
        <v>1362</v>
      </c>
      <c r="C2" s="2310"/>
      <c r="D2" s="2310"/>
      <c r="E2" s="2310"/>
      <c r="F2" s="2310"/>
      <c r="G2" s="2310"/>
      <c r="H2" s="909"/>
      <c r="I2" s="909"/>
    </row>
    <row r="3" spans="2:11" x14ac:dyDescent="0.25">
      <c r="B3"/>
      <c r="C3"/>
      <c r="D3"/>
      <c r="E3"/>
      <c r="F3"/>
      <c r="G3"/>
      <c r="H3" s="909"/>
      <c r="I3" s="909"/>
    </row>
    <row r="4" spans="2:11" x14ac:dyDescent="0.25">
      <c r="B4" s="2310" t="s">
        <v>1342</v>
      </c>
      <c r="C4" s="2310"/>
      <c r="D4" s="2310"/>
      <c r="E4" s="2310" t="s">
        <v>1343</v>
      </c>
      <c r="F4" s="2310"/>
      <c r="G4" s="2310"/>
      <c r="H4" s="2310" t="s">
        <v>1410</v>
      </c>
      <c r="I4" s="2310"/>
      <c r="J4" s="2310" t="s">
        <v>1411</v>
      </c>
      <c r="K4" s="2310"/>
    </row>
    <row r="5" spans="2:11" s="911" customFormat="1" ht="30" x14ac:dyDescent="0.25">
      <c r="B5" s="908" t="s">
        <v>591</v>
      </c>
      <c r="C5" s="908" t="s">
        <v>1344</v>
      </c>
      <c r="D5" s="910" t="s">
        <v>1345</v>
      </c>
      <c r="E5" s="908" t="s">
        <v>591</v>
      </c>
      <c r="F5" s="908" t="s">
        <v>1344</v>
      </c>
      <c r="G5" s="910" t="s">
        <v>1346</v>
      </c>
      <c r="H5" s="908" t="s">
        <v>591</v>
      </c>
      <c r="I5" s="908" t="s">
        <v>1344</v>
      </c>
      <c r="J5" s="908" t="s">
        <v>591</v>
      </c>
      <c r="K5" s="908" t="s">
        <v>1344</v>
      </c>
    </row>
    <row r="6" spans="2:11" x14ac:dyDescent="0.25">
      <c r="B6" s="912" t="s">
        <v>1334</v>
      </c>
      <c r="C6" s="912" t="s">
        <v>1347</v>
      </c>
      <c r="D6" s="913">
        <v>79.599999999999994</v>
      </c>
      <c r="E6" s="912" t="s">
        <v>1348</v>
      </c>
      <c r="F6" s="912" t="s">
        <v>1347</v>
      </c>
      <c r="G6" s="913">
        <v>138.43297969976891</v>
      </c>
      <c r="H6" s="912" t="s">
        <v>1384</v>
      </c>
      <c r="I6" s="912" t="s">
        <v>1392</v>
      </c>
      <c r="J6" s="912" t="s">
        <v>1393</v>
      </c>
      <c r="K6" s="912" t="s">
        <v>1347</v>
      </c>
    </row>
    <row r="7" spans="2:11" x14ac:dyDescent="0.25">
      <c r="B7" s="912" t="s">
        <v>1335</v>
      </c>
      <c r="C7" s="912" t="s">
        <v>1347</v>
      </c>
      <c r="D7" s="913">
        <v>68.900000000000006</v>
      </c>
      <c r="E7" s="912" t="s">
        <v>1349</v>
      </c>
      <c r="F7" s="912" t="s">
        <v>1347</v>
      </c>
      <c r="G7" s="913">
        <v>118.58413792983194</v>
      </c>
      <c r="H7" s="912" t="s">
        <v>1385</v>
      </c>
      <c r="I7" s="912" t="s">
        <v>1392</v>
      </c>
      <c r="J7" s="912" t="s">
        <v>1394</v>
      </c>
      <c r="K7" s="912" t="s">
        <v>1347</v>
      </c>
    </row>
    <row r="8" spans="2:11" x14ac:dyDescent="0.25">
      <c r="B8" s="912" t="s">
        <v>1336</v>
      </c>
      <c r="C8" s="912" t="s">
        <v>1347</v>
      </c>
      <c r="D8" s="913">
        <v>37</v>
      </c>
      <c r="E8" s="912" t="s">
        <v>1350</v>
      </c>
      <c r="F8" s="912" t="s">
        <v>1347</v>
      </c>
      <c r="G8" s="913">
        <v>100.73592581964586</v>
      </c>
      <c r="H8" s="912" t="s">
        <v>1386</v>
      </c>
      <c r="I8" s="912" t="s">
        <v>1347</v>
      </c>
      <c r="J8" s="912" t="s">
        <v>1395</v>
      </c>
      <c r="K8" s="912" t="s">
        <v>1347</v>
      </c>
    </row>
    <row r="9" spans="2:11" x14ac:dyDescent="0.25">
      <c r="B9" s="912" t="s">
        <v>1337</v>
      </c>
      <c r="C9" s="912" t="s">
        <v>1347</v>
      </c>
      <c r="D9" s="913">
        <v>27.2</v>
      </c>
      <c r="E9" s="912" t="s">
        <v>1351</v>
      </c>
      <c r="F9" s="912" t="s">
        <v>1347</v>
      </c>
      <c r="G9" s="913">
        <v>82.135919318806941</v>
      </c>
      <c r="H9" s="912" t="s">
        <v>1387</v>
      </c>
      <c r="I9" s="912" t="s">
        <v>1347</v>
      </c>
      <c r="J9" s="912" t="s">
        <v>1396</v>
      </c>
      <c r="K9" s="912" t="s">
        <v>1347</v>
      </c>
    </row>
    <row r="10" spans="2:11" x14ac:dyDescent="0.25">
      <c r="B10" s="912" t="s">
        <v>1338</v>
      </c>
      <c r="C10" s="912" t="s">
        <v>1347</v>
      </c>
      <c r="D10" s="913">
        <v>23</v>
      </c>
      <c r="E10" s="912" t="s">
        <v>1352</v>
      </c>
      <c r="F10" s="912" t="s">
        <v>1347</v>
      </c>
      <c r="G10" s="913">
        <v>129.32645013725488</v>
      </c>
      <c r="H10" s="912" t="s">
        <v>1388</v>
      </c>
      <c r="I10" s="912" t="s">
        <v>1392</v>
      </c>
      <c r="J10" s="912" t="s">
        <v>1397</v>
      </c>
      <c r="K10" s="912" t="s">
        <v>1347</v>
      </c>
    </row>
    <row r="11" spans="2:11" x14ac:dyDescent="0.25">
      <c r="B11" s="912" t="s">
        <v>1339</v>
      </c>
      <c r="C11" s="912" t="s">
        <v>1347</v>
      </c>
      <c r="D11" s="913">
        <v>14</v>
      </c>
      <c r="E11" s="912" t="s">
        <v>1353</v>
      </c>
      <c r="F11" s="912" t="s">
        <v>1347</v>
      </c>
      <c r="G11" s="913">
        <v>107.20608045115914</v>
      </c>
      <c r="H11" s="912" t="s">
        <v>1389</v>
      </c>
      <c r="I11" s="912" t="s">
        <v>1392</v>
      </c>
      <c r="J11" s="912" t="s">
        <v>1398</v>
      </c>
      <c r="K11" s="912" t="s">
        <v>1347</v>
      </c>
    </row>
    <row r="12" spans="2:11" x14ac:dyDescent="0.25">
      <c r="B12" s="912" t="s">
        <v>1340</v>
      </c>
      <c r="C12" s="912" t="s">
        <v>1347</v>
      </c>
      <c r="D12" s="913">
        <v>24.1</v>
      </c>
      <c r="E12" s="912" t="s">
        <v>1354</v>
      </c>
      <c r="F12" s="912" t="s">
        <v>1347</v>
      </c>
      <c r="G12" s="913">
        <v>89.357868340973056</v>
      </c>
      <c r="H12" s="912" t="s">
        <v>1390</v>
      </c>
      <c r="I12" s="912" t="s">
        <v>1347</v>
      </c>
      <c r="J12" s="912" t="s">
        <v>1399</v>
      </c>
      <c r="K12" s="912" t="s">
        <v>1347</v>
      </c>
    </row>
    <row r="13" spans="2:11" x14ac:dyDescent="0.25">
      <c r="B13" s="912" t="s">
        <v>1341</v>
      </c>
      <c r="C13" s="912" t="s">
        <v>1347</v>
      </c>
      <c r="D13" s="913">
        <v>44.6</v>
      </c>
      <c r="E13" s="912" t="s">
        <v>1355</v>
      </c>
      <c r="F13" s="912" t="s">
        <v>1347</v>
      </c>
      <c r="G13" s="913">
        <v>74.467176199433339</v>
      </c>
      <c r="H13" s="912" t="s">
        <v>1391</v>
      </c>
      <c r="I13" s="912" t="s">
        <v>1347</v>
      </c>
      <c r="J13" s="912" t="s">
        <v>1400</v>
      </c>
      <c r="K13" s="912" t="s">
        <v>1347</v>
      </c>
    </row>
    <row r="14" spans="2:11" x14ac:dyDescent="0.25">
      <c r="E14" s="912" t="s">
        <v>1356</v>
      </c>
      <c r="F14" s="912" t="s">
        <v>1347</v>
      </c>
      <c r="G14" s="913">
        <v>114.85281374238571</v>
      </c>
      <c r="J14" s="912" t="s">
        <v>1401</v>
      </c>
      <c r="K14" s="912" t="s">
        <v>1347</v>
      </c>
    </row>
    <row r="15" spans="2:11" x14ac:dyDescent="0.25">
      <c r="B15" s="908" t="s">
        <v>1162</v>
      </c>
      <c r="E15" s="912" t="s">
        <v>1357</v>
      </c>
      <c r="F15" s="912" t="s">
        <v>1347</v>
      </c>
      <c r="G15" s="913">
        <v>76.568542494923804</v>
      </c>
      <c r="J15" s="912" t="s">
        <v>1402</v>
      </c>
      <c r="K15" s="912" t="s">
        <v>1347</v>
      </c>
    </row>
    <row r="16" spans="2:11" x14ac:dyDescent="0.25">
      <c r="B16" s="914" t="s">
        <v>936</v>
      </c>
      <c r="E16" s="912" t="s">
        <v>1358</v>
      </c>
      <c r="F16" s="912" t="s">
        <v>1347</v>
      </c>
      <c r="G16" s="913">
        <v>111.80339887498948</v>
      </c>
      <c r="J16" s="912" t="s">
        <v>1403</v>
      </c>
      <c r="K16" s="912" t="s">
        <v>1347</v>
      </c>
    </row>
    <row r="17" spans="2:11" x14ac:dyDescent="0.25">
      <c r="B17" s="914" t="s">
        <v>863</v>
      </c>
      <c r="E17" s="912" t="s">
        <v>1359</v>
      </c>
      <c r="F17" s="912" t="s">
        <v>1347</v>
      </c>
      <c r="G17" s="913">
        <v>156.52475842498527</v>
      </c>
      <c r="J17" s="912" t="s">
        <v>1404</v>
      </c>
      <c r="K17" s="912" t="s">
        <v>1347</v>
      </c>
    </row>
    <row r="18" spans="2:11" x14ac:dyDescent="0.25">
      <c r="E18" s="912" t="s">
        <v>1360</v>
      </c>
      <c r="F18" s="912" t="s">
        <v>1347</v>
      </c>
      <c r="G18" s="913">
        <v>120.71067811865476</v>
      </c>
      <c r="J18" s="912" t="s">
        <v>1405</v>
      </c>
      <c r="K18" s="912" t="s">
        <v>1347</v>
      </c>
    </row>
    <row r="19" spans="2:11" x14ac:dyDescent="0.25">
      <c r="E19" s="912" t="s">
        <v>1361</v>
      </c>
      <c r="F19" s="912" t="s">
        <v>1347</v>
      </c>
      <c r="G19" s="913">
        <v>168.99494936611666</v>
      </c>
      <c r="J19" s="912" t="s">
        <v>1406</v>
      </c>
      <c r="K19" s="912" t="s">
        <v>1347</v>
      </c>
    </row>
    <row r="20" spans="2:11" x14ac:dyDescent="0.25">
      <c r="J20" s="912" t="s">
        <v>1407</v>
      </c>
      <c r="K20" s="912" t="s">
        <v>1347</v>
      </c>
    </row>
    <row r="21" spans="2:11" x14ac:dyDescent="0.25">
      <c r="J21" s="912" t="s">
        <v>1408</v>
      </c>
      <c r="K21" s="912" t="s">
        <v>1347</v>
      </c>
    </row>
    <row r="22" spans="2:11" x14ac:dyDescent="0.25">
      <c r="J22" s="912" t="s">
        <v>1409</v>
      </c>
      <c r="K22" s="912" t="s">
        <v>1347</v>
      </c>
    </row>
    <row r="24" spans="2:11" x14ac:dyDescent="0.25">
      <c r="B24" s="2310" t="s">
        <v>1417</v>
      </c>
      <c r="C24" s="2310"/>
      <c r="D24" s="2310" t="s">
        <v>1498</v>
      </c>
      <c r="E24" s="2310"/>
      <c r="F24" s="1420" t="s">
        <v>200</v>
      </c>
      <c r="G24" s="1419" t="s">
        <v>1507</v>
      </c>
    </row>
    <row r="25" spans="2:11" x14ac:dyDescent="0.25">
      <c r="B25" s="908" t="s">
        <v>591</v>
      </c>
      <c r="C25" s="908" t="s">
        <v>1344</v>
      </c>
      <c r="D25" s="908" t="s">
        <v>1499</v>
      </c>
      <c r="E25" s="908" t="s">
        <v>1344</v>
      </c>
      <c r="F25" s="1420" t="s">
        <v>1499</v>
      </c>
      <c r="G25" s="908" t="s">
        <v>591</v>
      </c>
    </row>
    <row r="26" spans="2:11" x14ac:dyDescent="0.25">
      <c r="B26" s="912" t="s">
        <v>1413</v>
      </c>
      <c r="C26" s="912" t="s">
        <v>1347</v>
      </c>
      <c r="D26" s="912" t="s">
        <v>1500</v>
      </c>
      <c r="E26" s="912" t="s">
        <v>1347</v>
      </c>
      <c r="F26" s="1424" t="s">
        <v>1502</v>
      </c>
      <c r="G26" s="1421" t="s">
        <v>1508</v>
      </c>
    </row>
    <row r="27" spans="2:11" x14ac:dyDescent="0.25">
      <c r="B27" s="912" t="s">
        <v>1414</v>
      </c>
      <c r="C27" s="912" t="s">
        <v>1347</v>
      </c>
      <c r="D27" s="912" t="s">
        <v>1501</v>
      </c>
      <c r="E27" s="912" t="s">
        <v>1347</v>
      </c>
      <c r="F27" s="1424" t="s">
        <v>1503</v>
      </c>
      <c r="G27" s="1421" t="s">
        <v>1509</v>
      </c>
    </row>
    <row r="28" spans="2:11" x14ac:dyDescent="0.25">
      <c r="B28" s="912" t="s">
        <v>1415</v>
      </c>
      <c r="C28" s="912" t="s">
        <v>1347</v>
      </c>
      <c r="D28" s="1411"/>
      <c r="E28" s="1412"/>
      <c r="G28" s="1421" t="s">
        <v>1510</v>
      </c>
    </row>
    <row r="29" spans="2:11" x14ac:dyDescent="0.25">
      <c r="B29" s="912" t="s">
        <v>1416</v>
      </c>
      <c r="C29" s="912" t="s">
        <v>1347</v>
      </c>
      <c r="D29" s="1413"/>
      <c r="E29" s="1414"/>
      <c r="G29" s="1421" t="s">
        <v>1511</v>
      </c>
    </row>
  </sheetData>
  <mergeCells count="7">
    <mergeCell ref="J4:K4"/>
    <mergeCell ref="B24:C24"/>
    <mergeCell ref="B2:G2"/>
    <mergeCell ref="B4:D4"/>
    <mergeCell ref="E4:G4"/>
    <mergeCell ref="H4:I4"/>
    <mergeCell ref="D24:E24"/>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tabColor rgb="FF00B0F0"/>
    <pageSetUpPr fitToPage="1"/>
  </sheetPr>
  <dimension ref="B1:P34"/>
  <sheetViews>
    <sheetView showGridLines="0" showOutlineSymbols="0" showWhiteSpace="0" view="pageBreakPreview" zoomScale="80" zoomScaleNormal="80" zoomScaleSheetLayoutView="80" workbookViewId="0">
      <selection activeCell="H15" sqref="H15"/>
    </sheetView>
  </sheetViews>
  <sheetFormatPr defaultColWidth="9.140625" defaultRowHeight="15.75" x14ac:dyDescent="0.25"/>
  <cols>
    <col min="1" max="1" width="3.7109375" style="489" customWidth="1"/>
    <col min="2" max="10" width="12.140625" style="489" customWidth="1"/>
    <col min="11" max="12" width="16.85546875" style="489" customWidth="1"/>
    <col min="13" max="14" width="12.140625" style="489" customWidth="1"/>
    <col min="15" max="16" width="16.85546875" style="489" customWidth="1"/>
    <col min="17" max="17" width="4.42578125" style="489" customWidth="1"/>
    <col min="18" max="16384" width="9.140625" style="489"/>
  </cols>
  <sheetData>
    <row r="1" spans="2:16" ht="16.5" thickBot="1" x14ac:dyDescent="0.3">
      <c r="P1" s="496" t="s">
        <v>1492</v>
      </c>
    </row>
    <row r="2" spans="2:16" ht="20.100000000000001" customHeight="1" thickTop="1" thickBot="1" x14ac:dyDescent="0.3">
      <c r="B2" s="2425" t="s">
        <v>632</v>
      </c>
      <c r="C2" s="2378"/>
      <c r="D2" s="2378"/>
      <c r="E2" s="2378"/>
      <c r="F2" s="2378"/>
      <c r="G2" s="2378"/>
      <c r="H2" s="2378"/>
      <c r="I2" s="2378"/>
      <c r="J2" s="2378"/>
      <c r="K2" s="2378"/>
      <c r="L2" s="2378"/>
      <c r="M2" s="2378"/>
      <c r="N2" s="2378"/>
      <c r="O2" s="2378"/>
      <c r="P2" s="2380"/>
    </row>
    <row r="3" spans="2:16" ht="69.75" customHeight="1" thickTop="1" x14ac:dyDescent="0.25">
      <c r="B3" s="2328" t="s">
        <v>2049</v>
      </c>
      <c r="C3" s="2329"/>
      <c r="D3" s="2329"/>
      <c r="E3" s="2329"/>
      <c r="F3" s="2329"/>
      <c r="G3" s="2329"/>
      <c r="H3" s="2329"/>
      <c r="I3" s="2329"/>
      <c r="J3" s="2329"/>
      <c r="K3" s="2329"/>
      <c r="L3" s="2329"/>
      <c r="M3" s="2329"/>
      <c r="N3" s="2329"/>
      <c r="O3" s="2329"/>
      <c r="P3" s="2330"/>
    </row>
    <row r="4" spans="2:16" ht="47.25" customHeight="1" x14ac:dyDescent="0.25">
      <c r="B4" s="2331" t="s">
        <v>765</v>
      </c>
      <c r="C4" s="2427"/>
      <c r="D4" s="2427"/>
      <c r="E4" s="2427"/>
      <c r="F4" s="2427"/>
      <c r="G4" s="2427"/>
      <c r="H4" s="2427"/>
      <c r="I4" s="2427"/>
      <c r="J4" s="2427"/>
      <c r="K4" s="2332"/>
      <c r="L4" s="2332"/>
      <c r="M4" s="2427"/>
      <c r="N4" s="2427"/>
      <c r="O4" s="2427"/>
      <c r="P4" s="2333"/>
    </row>
    <row r="5" spans="2:16" ht="18.75" customHeight="1" thickBot="1" x14ac:dyDescent="0.3">
      <c r="B5" s="2334" t="s">
        <v>771</v>
      </c>
      <c r="C5" s="2335"/>
      <c r="D5" s="2335"/>
      <c r="E5" s="2427"/>
      <c r="F5" s="2335"/>
      <c r="G5" s="2335"/>
      <c r="H5" s="2335"/>
      <c r="I5" s="2335"/>
      <c r="J5" s="2335"/>
      <c r="K5" s="2335"/>
      <c r="L5" s="2335"/>
      <c r="M5" s="2335"/>
      <c r="N5" s="2335"/>
      <c r="O5" s="2335"/>
      <c r="P5" s="2336"/>
    </row>
    <row r="6" spans="2:16" ht="20.100000000000001" customHeight="1" thickTop="1" thickBot="1" x14ac:dyDescent="0.3">
      <c r="E6" s="1403"/>
      <c r="P6" s="491"/>
    </row>
    <row r="7" spans="2:16" ht="20.100000000000001" customHeight="1" thickTop="1" x14ac:dyDescent="0.25">
      <c r="B7" s="2369" t="s">
        <v>18</v>
      </c>
      <c r="C7" s="2370"/>
      <c r="D7" s="2370"/>
      <c r="E7" s="2426"/>
      <c r="F7" s="2370"/>
      <c r="G7" s="2370"/>
      <c r="H7" s="2370"/>
      <c r="I7" s="2370"/>
      <c r="J7" s="2370"/>
      <c r="K7" s="2370"/>
      <c r="L7" s="2370"/>
      <c r="M7" s="2370"/>
      <c r="N7" s="2370"/>
      <c r="O7" s="2370"/>
      <c r="P7" s="2371"/>
    </row>
    <row r="8" spans="2:16" ht="20.100000000000001" customHeight="1" x14ac:dyDescent="0.25">
      <c r="B8" s="2368" t="s">
        <v>110</v>
      </c>
      <c r="C8" s="2424"/>
      <c r="D8" s="2424"/>
      <c r="E8" s="2424"/>
      <c r="F8" s="2424"/>
      <c r="G8" s="2424"/>
      <c r="H8" s="2424"/>
      <c r="I8" s="2424"/>
      <c r="J8" s="2424"/>
      <c r="K8" s="2424" t="s">
        <v>603</v>
      </c>
      <c r="L8" s="2424" t="s">
        <v>590</v>
      </c>
      <c r="M8" s="2429" t="s">
        <v>602</v>
      </c>
      <c r="N8" s="2430"/>
      <c r="O8" s="2431"/>
      <c r="P8" s="2372" t="s">
        <v>5</v>
      </c>
    </row>
    <row r="9" spans="2:16" ht="20.100000000000001" customHeight="1" x14ac:dyDescent="0.25">
      <c r="B9" s="2311" t="s">
        <v>133</v>
      </c>
      <c r="C9" s="2428" t="s">
        <v>600</v>
      </c>
      <c r="D9" s="2428" t="s">
        <v>4</v>
      </c>
      <c r="E9" s="2428" t="s">
        <v>3</v>
      </c>
      <c r="F9" s="2424" t="s">
        <v>13</v>
      </c>
      <c r="G9" s="2424"/>
      <c r="H9" s="2424" t="s">
        <v>14</v>
      </c>
      <c r="I9" s="2424"/>
      <c r="J9" s="2428" t="s">
        <v>579</v>
      </c>
      <c r="K9" s="2424"/>
      <c r="L9" s="2424"/>
      <c r="M9" s="2432"/>
      <c r="N9" s="2433"/>
      <c r="O9" s="2434"/>
      <c r="P9" s="2372"/>
    </row>
    <row r="10" spans="2:16" ht="34.5" customHeight="1" thickBot="1" x14ac:dyDescent="0.3">
      <c r="B10" s="2312"/>
      <c r="C10" s="2343"/>
      <c r="D10" s="2343"/>
      <c r="E10" s="2343"/>
      <c r="F10" s="499" t="s">
        <v>2</v>
      </c>
      <c r="G10" s="499" t="s">
        <v>1</v>
      </c>
      <c r="H10" s="499" t="s">
        <v>2</v>
      </c>
      <c r="I10" s="499" t="s">
        <v>1</v>
      </c>
      <c r="J10" s="2343"/>
      <c r="K10" s="2316"/>
      <c r="L10" s="2316"/>
      <c r="M10" s="499" t="s">
        <v>2050</v>
      </c>
      <c r="N10" s="499" t="s">
        <v>766</v>
      </c>
      <c r="O10" s="498" t="s">
        <v>754</v>
      </c>
      <c r="P10" s="2373"/>
    </row>
    <row r="11" spans="2:16" ht="20.100000000000001" customHeight="1" thickTop="1" x14ac:dyDescent="0.25">
      <c r="B11" s="515"/>
      <c r="C11" s="502"/>
      <c r="D11" s="502"/>
      <c r="E11" s="502"/>
      <c r="F11" s="502"/>
      <c r="G11" s="502"/>
      <c r="H11" s="502"/>
      <c r="I11" s="502"/>
      <c r="J11" s="885"/>
      <c r="K11" s="885"/>
      <c r="L11" s="938"/>
      <c r="M11" s="938">
        <f>L11-N11-O11</f>
        <v>0</v>
      </c>
      <c r="N11" s="938"/>
      <c r="O11" s="938"/>
      <c r="P11" s="516"/>
    </row>
    <row r="12" spans="2:16" ht="20.100000000000001" customHeight="1" x14ac:dyDescent="0.25">
      <c r="B12" s="504"/>
      <c r="C12" s="501"/>
      <c r="D12" s="501"/>
      <c r="E12" s="501"/>
      <c r="F12" s="501"/>
      <c r="G12" s="501"/>
      <c r="H12" s="501"/>
      <c r="I12" s="501"/>
      <c r="J12" s="501"/>
      <c r="K12" s="501"/>
      <c r="L12" s="1406"/>
      <c r="M12" s="1406">
        <f t="shared" ref="M12:M28" si="0">L12-N12-O12</f>
        <v>0</v>
      </c>
      <c r="N12" s="1406"/>
      <c r="O12" s="1406"/>
      <c r="P12" s="507"/>
    </row>
    <row r="13" spans="2:16" ht="20.100000000000001" customHeight="1" x14ac:dyDescent="0.25">
      <c r="B13" s="504"/>
      <c r="C13" s="501"/>
      <c r="D13" s="501"/>
      <c r="E13" s="501"/>
      <c r="F13" s="501"/>
      <c r="G13" s="501"/>
      <c r="H13" s="501"/>
      <c r="I13" s="501"/>
      <c r="J13" s="501"/>
      <c r="K13" s="501"/>
      <c r="L13" s="1406"/>
      <c r="M13" s="1406">
        <f t="shared" si="0"/>
        <v>0</v>
      </c>
      <c r="N13" s="1406"/>
      <c r="O13" s="1406"/>
      <c r="P13" s="507"/>
    </row>
    <row r="14" spans="2:16" ht="20.100000000000001" customHeight="1" x14ac:dyDescent="0.25">
      <c r="B14" s="504"/>
      <c r="C14" s="501"/>
      <c r="D14" s="501"/>
      <c r="E14" s="501"/>
      <c r="F14" s="501"/>
      <c r="G14" s="501"/>
      <c r="H14" s="501"/>
      <c r="I14" s="501"/>
      <c r="J14" s="501"/>
      <c r="K14" s="501"/>
      <c r="L14" s="1406"/>
      <c r="M14" s="1406">
        <f t="shared" si="0"/>
        <v>0</v>
      </c>
      <c r="N14" s="1406"/>
      <c r="O14" s="1406"/>
      <c r="P14" s="507"/>
    </row>
    <row r="15" spans="2:16" ht="20.100000000000001" customHeight="1" x14ac:dyDescent="0.25">
      <c r="B15" s="504"/>
      <c r="C15" s="501"/>
      <c r="D15" s="501"/>
      <c r="E15" s="501"/>
      <c r="F15" s="501"/>
      <c r="G15" s="501"/>
      <c r="H15" s="501"/>
      <c r="I15" s="501"/>
      <c r="J15" s="501"/>
      <c r="K15" s="501"/>
      <c r="L15" s="1406"/>
      <c r="M15" s="1406">
        <f t="shared" si="0"/>
        <v>0</v>
      </c>
      <c r="N15" s="1406"/>
      <c r="O15" s="1406"/>
      <c r="P15" s="507"/>
    </row>
    <row r="16" spans="2:16" ht="20.100000000000001" customHeight="1" x14ac:dyDescent="0.25">
      <c r="B16" s="504"/>
      <c r="C16" s="501"/>
      <c r="D16" s="501"/>
      <c r="E16" s="501"/>
      <c r="F16" s="501"/>
      <c r="G16" s="501"/>
      <c r="H16" s="501"/>
      <c r="I16" s="501"/>
      <c r="J16" s="501"/>
      <c r="K16" s="501"/>
      <c r="L16" s="1406"/>
      <c r="M16" s="1406">
        <f t="shared" si="0"/>
        <v>0</v>
      </c>
      <c r="N16" s="1406"/>
      <c r="O16" s="1406"/>
      <c r="P16" s="507"/>
    </row>
    <row r="17" spans="2:16" ht="20.100000000000001" customHeight="1" x14ac:dyDescent="0.25">
      <c r="B17" s="504"/>
      <c r="C17" s="501"/>
      <c r="D17" s="501"/>
      <c r="E17" s="501"/>
      <c r="F17" s="501"/>
      <c r="G17" s="501"/>
      <c r="H17" s="501"/>
      <c r="I17" s="501"/>
      <c r="J17" s="501"/>
      <c r="K17" s="501"/>
      <c r="L17" s="1406"/>
      <c r="M17" s="1406">
        <f t="shared" si="0"/>
        <v>0</v>
      </c>
      <c r="N17" s="1406"/>
      <c r="O17" s="1406"/>
      <c r="P17" s="507"/>
    </row>
    <row r="18" spans="2:16" ht="20.100000000000001" customHeight="1" x14ac:dyDescent="0.25">
      <c r="B18" s="504"/>
      <c r="C18" s="501"/>
      <c r="D18" s="501"/>
      <c r="E18" s="501"/>
      <c r="F18" s="501"/>
      <c r="G18" s="501"/>
      <c r="H18" s="501"/>
      <c r="I18" s="501"/>
      <c r="J18" s="501"/>
      <c r="K18" s="501"/>
      <c r="L18" s="1406"/>
      <c r="M18" s="1406">
        <f t="shared" si="0"/>
        <v>0</v>
      </c>
      <c r="N18" s="1406"/>
      <c r="O18" s="1406"/>
      <c r="P18" s="507"/>
    </row>
    <row r="19" spans="2:16" ht="20.100000000000001" customHeight="1" x14ac:dyDescent="0.25">
      <c r="B19" s="504"/>
      <c r="C19" s="501"/>
      <c r="D19" s="501"/>
      <c r="E19" s="501"/>
      <c r="F19" s="501"/>
      <c r="G19" s="501"/>
      <c r="H19" s="501"/>
      <c r="I19" s="501"/>
      <c r="J19" s="501"/>
      <c r="K19" s="501"/>
      <c r="L19" s="1406"/>
      <c r="M19" s="1406">
        <f t="shared" si="0"/>
        <v>0</v>
      </c>
      <c r="N19" s="1406"/>
      <c r="O19" s="1406"/>
      <c r="P19" s="507"/>
    </row>
    <row r="20" spans="2:16" ht="20.100000000000001" customHeight="1" x14ac:dyDescent="0.25">
      <c r="B20" s="504"/>
      <c r="C20" s="501"/>
      <c r="D20" s="501"/>
      <c r="E20" s="501"/>
      <c r="F20" s="501"/>
      <c r="G20" s="501"/>
      <c r="H20" s="501"/>
      <c r="I20" s="501"/>
      <c r="J20" s="501"/>
      <c r="K20" s="501"/>
      <c r="L20" s="1406"/>
      <c r="M20" s="1406">
        <f t="shared" si="0"/>
        <v>0</v>
      </c>
      <c r="N20" s="1406"/>
      <c r="O20" s="1406"/>
      <c r="P20" s="507"/>
    </row>
    <row r="21" spans="2:16" ht="20.100000000000001" customHeight="1" x14ac:dyDescent="0.25">
      <c r="B21" s="504"/>
      <c r="C21" s="501"/>
      <c r="D21" s="501"/>
      <c r="E21" s="501"/>
      <c r="F21" s="501"/>
      <c r="G21" s="501"/>
      <c r="H21" s="501"/>
      <c r="I21" s="501"/>
      <c r="J21" s="501"/>
      <c r="K21" s="501"/>
      <c r="L21" s="1406"/>
      <c r="M21" s="1406">
        <f t="shared" si="0"/>
        <v>0</v>
      </c>
      <c r="N21" s="1406"/>
      <c r="O21" s="1406"/>
      <c r="P21" s="507"/>
    </row>
    <row r="22" spans="2:16" ht="20.100000000000001" customHeight="1" x14ac:dyDescent="0.25">
      <c r="B22" s="504"/>
      <c r="C22" s="501"/>
      <c r="D22" s="501"/>
      <c r="E22" s="501"/>
      <c r="F22" s="501"/>
      <c r="G22" s="501"/>
      <c r="H22" s="501"/>
      <c r="I22" s="501"/>
      <c r="J22" s="501"/>
      <c r="K22" s="501"/>
      <c r="L22" s="1406"/>
      <c r="M22" s="1406">
        <f t="shared" si="0"/>
        <v>0</v>
      </c>
      <c r="N22" s="1406"/>
      <c r="O22" s="1406"/>
      <c r="P22" s="507"/>
    </row>
    <row r="23" spans="2:16" ht="20.100000000000001" customHeight="1" x14ac:dyDescent="0.25">
      <c r="B23" s="504"/>
      <c r="C23" s="501"/>
      <c r="D23" s="501"/>
      <c r="E23" s="501"/>
      <c r="F23" s="501"/>
      <c r="G23" s="501"/>
      <c r="H23" s="501"/>
      <c r="I23" s="501"/>
      <c r="J23" s="501"/>
      <c r="K23" s="501"/>
      <c r="L23" s="1406"/>
      <c r="M23" s="1406">
        <f t="shared" si="0"/>
        <v>0</v>
      </c>
      <c r="N23" s="1406"/>
      <c r="O23" s="1406"/>
      <c r="P23" s="507"/>
    </row>
    <row r="24" spans="2:16" ht="20.100000000000001" customHeight="1" x14ac:dyDescent="0.25">
      <c r="B24" s="504"/>
      <c r="C24" s="501"/>
      <c r="D24" s="501"/>
      <c r="E24" s="501"/>
      <c r="F24" s="501"/>
      <c r="G24" s="501"/>
      <c r="H24" s="501"/>
      <c r="I24" s="501"/>
      <c r="J24" s="501"/>
      <c r="K24" s="501"/>
      <c r="L24" s="1406"/>
      <c r="M24" s="1406">
        <f t="shared" si="0"/>
        <v>0</v>
      </c>
      <c r="N24" s="1406"/>
      <c r="O24" s="1406"/>
      <c r="P24" s="507"/>
    </row>
    <row r="25" spans="2:16" ht="20.100000000000001" customHeight="1" x14ac:dyDescent="0.25">
      <c r="B25" s="504"/>
      <c r="C25" s="501"/>
      <c r="D25" s="501"/>
      <c r="E25" s="501"/>
      <c r="F25" s="501"/>
      <c r="G25" s="501"/>
      <c r="H25" s="501"/>
      <c r="I25" s="501"/>
      <c r="J25" s="501"/>
      <c r="K25" s="501"/>
      <c r="L25" s="1406"/>
      <c r="M25" s="1406">
        <f t="shared" si="0"/>
        <v>0</v>
      </c>
      <c r="N25" s="1406"/>
      <c r="O25" s="1406"/>
      <c r="P25" s="507"/>
    </row>
    <row r="26" spans="2:16" ht="20.100000000000001" customHeight="1" x14ac:dyDescent="0.25">
      <c r="B26" s="504"/>
      <c r="C26" s="501"/>
      <c r="D26" s="501"/>
      <c r="E26" s="501"/>
      <c r="F26" s="501"/>
      <c r="G26" s="501"/>
      <c r="H26" s="501"/>
      <c r="I26" s="501"/>
      <c r="J26" s="501"/>
      <c r="K26" s="501"/>
      <c r="L26" s="1406"/>
      <c r="M26" s="1406">
        <f t="shared" si="0"/>
        <v>0</v>
      </c>
      <c r="N26" s="1406"/>
      <c r="O26" s="1406"/>
      <c r="P26" s="507"/>
    </row>
    <row r="27" spans="2:16" ht="20.100000000000001" customHeight="1" x14ac:dyDescent="0.25">
      <c r="B27" s="504"/>
      <c r="C27" s="501"/>
      <c r="D27" s="501"/>
      <c r="E27" s="501"/>
      <c r="F27" s="501"/>
      <c r="G27" s="501"/>
      <c r="H27" s="501"/>
      <c r="I27" s="501"/>
      <c r="J27" s="501"/>
      <c r="K27" s="501"/>
      <c r="L27" s="1406"/>
      <c r="M27" s="1406">
        <f t="shared" si="0"/>
        <v>0</v>
      </c>
      <c r="N27" s="1406"/>
      <c r="O27" s="1406"/>
      <c r="P27" s="507"/>
    </row>
    <row r="28" spans="2:16" ht="20.100000000000001" customHeight="1" x14ac:dyDescent="0.25">
      <c r="B28" s="504"/>
      <c r="C28" s="501"/>
      <c r="D28" s="501"/>
      <c r="E28" s="501"/>
      <c r="F28" s="501"/>
      <c r="G28" s="501"/>
      <c r="H28" s="501"/>
      <c r="I28" s="501"/>
      <c r="J28" s="501"/>
      <c r="K28" s="501"/>
      <c r="L28" s="1406"/>
      <c r="M28" s="1406">
        <f t="shared" si="0"/>
        <v>0</v>
      </c>
      <c r="N28" s="1406"/>
      <c r="O28" s="1406"/>
      <c r="P28" s="507"/>
    </row>
    <row r="29" spans="2:16" ht="20.100000000000001" customHeight="1" x14ac:dyDescent="0.25">
      <c r="B29" s="1416"/>
      <c r="C29" s="1417"/>
      <c r="D29" s="1417"/>
      <c r="E29" s="1417"/>
      <c r="F29" s="1417"/>
      <c r="G29" s="1417"/>
      <c r="H29" s="1417"/>
      <c r="I29" s="1417"/>
      <c r="J29" s="903" t="s">
        <v>342</v>
      </c>
      <c r="K29" s="1418" t="s">
        <v>1500</v>
      </c>
      <c r="L29" s="1415">
        <f>SUMIF($K$11:$K$28,$K29,$L$11:$L$28)</f>
        <v>0</v>
      </c>
      <c r="M29" s="1415">
        <f>SUMIF($K$11:$K$28,$K29,$M$11:$M$28)</f>
        <v>0</v>
      </c>
      <c r="N29" s="1415">
        <f>SUMIF($K$11:$K$28,$K29,$N$11:$N$28)</f>
        <v>0</v>
      </c>
      <c r="O29" s="1415">
        <f>SUMIF($K$11:$K$28,$K29,$O$11:$O$28)</f>
        <v>0</v>
      </c>
      <c r="P29" s="934"/>
    </row>
    <row r="30" spans="2:16" ht="20.100000000000001" customHeight="1" x14ac:dyDescent="0.25">
      <c r="B30" s="1416"/>
      <c r="C30" s="1417"/>
      <c r="D30" s="1417"/>
      <c r="E30" s="1417"/>
      <c r="F30" s="1417"/>
      <c r="G30" s="1417"/>
      <c r="H30" s="1417"/>
      <c r="I30" s="1417"/>
      <c r="J30" s="903" t="s">
        <v>342</v>
      </c>
      <c r="K30" s="1418" t="s">
        <v>1501</v>
      </c>
      <c r="L30" s="1415">
        <f>SUMIF($K$11:$K$28,$K30,$L$11:$L$28)</f>
        <v>0</v>
      </c>
      <c r="M30" s="1415">
        <f>SUMIF($K$11:$K$28,$K30,$M$11:$M$28)</f>
        <v>0</v>
      </c>
      <c r="N30" s="1415">
        <f>SUMIF($K$11:$K$28,$K30,$N$11:$N$28)</f>
        <v>0</v>
      </c>
      <c r="O30" s="1415">
        <f>SUMIF($K$11:$K$28,$K30,$O$11:$O$28)</f>
        <v>0</v>
      </c>
      <c r="P30" s="934"/>
    </row>
    <row r="31" spans="2:16" ht="20.100000000000001" customHeight="1" thickBot="1" x14ac:dyDescent="0.3">
      <c r="B31" s="1407"/>
      <c r="C31" s="1408"/>
      <c r="D31" s="1408"/>
      <c r="E31" s="1408"/>
      <c r="F31" s="1408"/>
      <c r="G31" s="1408"/>
      <c r="H31" s="1408"/>
      <c r="I31" s="1408"/>
      <c r="J31" s="1408"/>
      <c r="K31" s="1409" t="s">
        <v>755</v>
      </c>
      <c r="L31" s="940">
        <f>SUM(L11:L30)</f>
        <v>0</v>
      </c>
      <c r="M31" s="940">
        <f t="shared" ref="M31:O31" si="1">SUM(M11:M30)</f>
        <v>0</v>
      </c>
      <c r="N31" s="940">
        <f t="shared" si="1"/>
        <v>0</v>
      </c>
      <c r="O31" s="940">
        <f t="shared" si="1"/>
        <v>0</v>
      </c>
      <c r="P31" s="1410"/>
    </row>
    <row r="32" spans="2:16" ht="20.100000000000001" customHeight="1" thickTop="1" x14ac:dyDescent="0.25"/>
    <row r="33" ht="20.100000000000001" customHeight="1" x14ac:dyDescent="0.25"/>
    <row r="34" ht="20.100000000000001" customHeight="1" x14ac:dyDescent="0.25"/>
  </sheetData>
  <mergeCells count="17">
    <mergeCell ref="C9:C10"/>
    <mergeCell ref="H9:I9"/>
    <mergeCell ref="B2:P2"/>
    <mergeCell ref="B8:J8"/>
    <mergeCell ref="B7:P7"/>
    <mergeCell ref="B5:P5"/>
    <mergeCell ref="B3:P3"/>
    <mergeCell ref="P8:P10"/>
    <mergeCell ref="D9:D10"/>
    <mergeCell ref="E9:E10"/>
    <mergeCell ref="F9:G9"/>
    <mergeCell ref="J9:J10"/>
    <mergeCell ref="M8:O9"/>
    <mergeCell ref="B4:P4"/>
    <mergeCell ref="L8:L10"/>
    <mergeCell ref="K8:K10"/>
    <mergeCell ref="B9:B10"/>
  </mergeCells>
  <printOptions horizontalCentered="1"/>
  <pageMargins left="0.39370078740157483" right="0.39370078740157483" top="0.78740157480314965" bottom="0.78740157480314965" header="0.19685039370078741" footer="0.19685039370078741"/>
  <pageSetup paperSize="9" scale="69" fitToHeight="0" orientation="landscape" r:id="rId1"/>
  <headerFooter scaleWithDoc="0">
    <oddHeader xml:space="preserve">&amp;C&amp;"Times New Roman,Negrito"&amp;16ANEXO I 
MODELO CADASTROS DO INVENTÁRIO DOS ELEMENTOS GERADORES DE CONSERVAÇÃO&amp;R
</oddHeader>
    <oddFooter>&amp;R&amp;P</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Dados!$B$16:$B$17</xm:f>
          </x14:formula1>
          <xm:sqref>J11</xm:sqref>
        </x14:dataValidation>
        <x14:dataValidation type="list" allowBlank="1" showInputMessage="1" showErrorMessage="1">
          <x14:formula1>
            <xm:f>Dados!$D$26:$D$27</xm:f>
          </x14:formula1>
          <xm:sqref>K11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rgb="FF00B0F0"/>
    <pageSetUpPr fitToPage="1"/>
  </sheetPr>
  <dimension ref="B1:P40"/>
  <sheetViews>
    <sheetView showGridLines="0" showOutlineSymbols="0" showWhiteSpace="0" view="pageBreakPreview" zoomScale="70" zoomScaleNormal="70" zoomScaleSheetLayoutView="70" workbookViewId="0">
      <selection activeCell="N21" sqref="N21"/>
    </sheetView>
  </sheetViews>
  <sheetFormatPr defaultColWidth="9.140625" defaultRowHeight="15.75" x14ac:dyDescent="0.25"/>
  <cols>
    <col min="1" max="1" width="3.7109375" style="489" customWidth="1"/>
    <col min="2" max="12" width="15.28515625" style="489" customWidth="1"/>
    <col min="13" max="13" width="17.28515625" style="489" bestFit="1" customWidth="1"/>
    <col min="14" max="15" width="15.28515625" style="489" customWidth="1"/>
    <col min="16" max="16384" width="9.140625" style="489"/>
  </cols>
  <sheetData>
    <row r="1" spans="2:16" ht="16.5" thickBot="1" x14ac:dyDescent="0.3">
      <c r="D1" s="2435" t="s">
        <v>1504</v>
      </c>
      <c r="E1" s="2435"/>
      <c r="F1" s="2435"/>
      <c r="G1" s="2435"/>
      <c r="H1" s="2435"/>
      <c r="I1" s="2435"/>
      <c r="J1" s="2435"/>
      <c r="K1" s="2435"/>
      <c r="L1" s="2435"/>
      <c r="M1" s="2435"/>
      <c r="N1" s="2435"/>
      <c r="O1" s="2435"/>
    </row>
    <row r="2" spans="2:16" ht="20.100000000000001" customHeight="1" thickTop="1" thickBot="1" x14ac:dyDescent="0.3">
      <c r="B2" s="2425" t="s">
        <v>635</v>
      </c>
      <c r="C2" s="2378"/>
      <c r="D2" s="2378"/>
      <c r="E2" s="2378"/>
      <c r="F2" s="2378"/>
      <c r="G2" s="2378"/>
      <c r="H2" s="2378"/>
      <c r="I2" s="2378"/>
      <c r="J2" s="2378"/>
      <c r="K2" s="2378"/>
      <c r="L2" s="2378"/>
      <c r="M2" s="2378"/>
      <c r="N2" s="2378"/>
      <c r="O2" s="2380"/>
    </row>
    <row r="3" spans="2:16" ht="20.100000000000001" customHeight="1" thickTop="1" thickBot="1" x14ac:dyDescent="0.3">
      <c r="B3" s="2436" t="s">
        <v>634</v>
      </c>
      <c r="C3" s="2437"/>
      <c r="D3" s="2437"/>
      <c r="E3" s="2437"/>
      <c r="F3" s="2437"/>
      <c r="G3" s="2437"/>
      <c r="H3" s="2437"/>
      <c r="I3" s="2437"/>
      <c r="J3" s="2437"/>
      <c r="K3" s="2437"/>
      <c r="L3" s="2437"/>
      <c r="M3" s="2437"/>
      <c r="N3" s="2437"/>
      <c r="O3" s="2438"/>
    </row>
    <row r="4" spans="2:16" ht="20.100000000000001" customHeight="1" thickTop="1" thickBot="1" x14ac:dyDescent="0.3"/>
    <row r="5" spans="2:16" ht="20.100000000000001" customHeight="1" thickTop="1" x14ac:dyDescent="0.25">
      <c r="B5" s="2369" t="s">
        <v>21</v>
      </c>
      <c r="C5" s="2370"/>
      <c r="D5" s="2370"/>
      <c r="E5" s="2370"/>
      <c r="F5" s="2370"/>
      <c r="G5" s="2370"/>
      <c r="H5" s="2370"/>
      <c r="I5" s="2370"/>
      <c r="J5" s="2370"/>
      <c r="K5" s="2370"/>
      <c r="L5" s="2370"/>
      <c r="M5" s="2370"/>
      <c r="N5" s="2370"/>
      <c r="O5" s="2371"/>
    </row>
    <row r="6" spans="2:16" ht="20.100000000000001" customHeight="1" x14ac:dyDescent="0.25">
      <c r="B6" s="2368" t="s">
        <v>110</v>
      </c>
      <c r="C6" s="2424"/>
      <c r="D6" s="2424"/>
      <c r="E6" s="2424"/>
      <c r="F6" s="2424"/>
      <c r="G6" s="2424"/>
      <c r="H6" s="2424"/>
      <c r="I6" s="2424"/>
      <c r="J6" s="2424"/>
      <c r="K6" s="2424" t="s">
        <v>633</v>
      </c>
      <c r="L6" s="2424" t="s">
        <v>19</v>
      </c>
      <c r="M6" s="2424" t="s">
        <v>7</v>
      </c>
      <c r="N6" s="2424" t="s">
        <v>598</v>
      </c>
      <c r="O6" s="2372" t="s">
        <v>5</v>
      </c>
    </row>
    <row r="7" spans="2:16" ht="20.100000000000001" customHeight="1" x14ac:dyDescent="0.25">
      <c r="B7" s="2311" t="s">
        <v>133</v>
      </c>
      <c r="C7" s="2428" t="s">
        <v>600</v>
      </c>
      <c r="D7" s="2428" t="s">
        <v>4</v>
      </c>
      <c r="E7" s="2428" t="s">
        <v>3</v>
      </c>
      <c r="F7" s="2424" t="s">
        <v>13</v>
      </c>
      <c r="G7" s="2424"/>
      <c r="H7" s="2424" t="s">
        <v>14</v>
      </c>
      <c r="I7" s="2424"/>
      <c r="J7" s="2424" t="s">
        <v>579</v>
      </c>
      <c r="K7" s="2424"/>
      <c r="L7" s="2424"/>
      <c r="M7" s="2424"/>
      <c r="N7" s="2424"/>
      <c r="O7" s="2372"/>
    </row>
    <row r="8" spans="2:16" ht="20.100000000000001" customHeight="1" thickBot="1" x14ac:dyDescent="0.3">
      <c r="B8" s="2312"/>
      <c r="C8" s="2343"/>
      <c r="D8" s="2343"/>
      <c r="E8" s="2343"/>
      <c r="F8" s="499" t="s">
        <v>2</v>
      </c>
      <c r="G8" s="499" t="s">
        <v>1</v>
      </c>
      <c r="H8" s="499" t="s">
        <v>2</v>
      </c>
      <c r="I8" s="499" t="s">
        <v>1</v>
      </c>
      <c r="J8" s="2316"/>
      <c r="K8" s="2316"/>
      <c r="L8" s="2316"/>
      <c r="M8" s="2316"/>
      <c r="N8" s="2316"/>
      <c r="O8" s="2373"/>
    </row>
    <row r="9" spans="2:16" ht="20.100000000000001" customHeight="1" thickTop="1" x14ac:dyDescent="0.25">
      <c r="B9" s="515"/>
      <c r="C9" s="502"/>
      <c r="D9" s="502"/>
      <c r="E9" s="502"/>
      <c r="F9" s="502"/>
      <c r="G9" s="502"/>
      <c r="H9" s="502"/>
      <c r="I9" s="502"/>
      <c r="J9" s="885"/>
      <c r="K9" s="885"/>
      <c r="L9" s="938"/>
      <c r="M9" s="938"/>
      <c r="N9" s="938">
        <f>(L9*M9)/10000</f>
        <v>0</v>
      </c>
      <c r="O9" s="516"/>
      <c r="P9" s="492"/>
    </row>
    <row r="10" spans="2:16" ht="20.100000000000001" customHeight="1" x14ac:dyDescent="0.25">
      <c r="B10" s="504"/>
      <c r="C10" s="501"/>
      <c r="D10" s="501"/>
      <c r="E10" s="501"/>
      <c r="F10" s="501"/>
      <c r="G10" s="501"/>
      <c r="H10" s="501"/>
      <c r="I10" s="501"/>
      <c r="J10" s="885"/>
      <c r="K10" s="885"/>
      <c r="L10" s="1406"/>
      <c r="M10" s="1406"/>
      <c r="N10" s="1406">
        <f t="shared" ref="N10:N36" si="0">(L10*M10)/10000</f>
        <v>0</v>
      </c>
      <c r="O10" s="507"/>
      <c r="P10" s="492"/>
    </row>
    <row r="11" spans="2:16" ht="20.100000000000001" customHeight="1" x14ac:dyDescent="0.25">
      <c r="B11" s="504"/>
      <c r="C11" s="501"/>
      <c r="D11" s="501"/>
      <c r="E11" s="501"/>
      <c r="F11" s="501"/>
      <c r="G11" s="501"/>
      <c r="H11" s="501"/>
      <c r="I11" s="501"/>
      <c r="J11" s="885"/>
      <c r="K11" s="885"/>
      <c r="L11" s="1406"/>
      <c r="M11" s="1406"/>
      <c r="N11" s="1406">
        <f t="shared" si="0"/>
        <v>0</v>
      </c>
      <c r="O11" s="507"/>
    </row>
    <row r="12" spans="2:16" ht="20.100000000000001" customHeight="1" x14ac:dyDescent="0.25">
      <c r="B12" s="504"/>
      <c r="C12" s="501"/>
      <c r="D12" s="501"/>
      <c r="E12" s="501"/>
      <c r="F12" s="501"/>
      <c r="G12" s="501"/>
      <c r="H12" s="501"/>
      <c r="I12" s="501"/>
      <c r="J12" s="885"/>
      <c r="K12" s="885"/>
      <c r="L12" s="1406"/>
      <c r="M12" s="1406"/>
      <c r="N12" s="1406">
        <f t="shared" si="0"/>
        <v>0</v>
      </c>
      <c r="O12" s="507"/>
    </row>
    <row r="13" spans="2:16" ht="20.100000000000001" customHeight="1" x14ac:dyDescent="0.25">
      <c r="B13" s="504"/>
      <c r="C13" s="501"/>
      <c r="D13" s="501"/>
      <c r="E13" s="501"/>
      <c r="F13" s="501"/>
      <c r="G13" s="501"/>
      <c r="H13" s="501"/>
      <c r="I13" s="501"/>
      <c r="J13" s="885"/>
      <c r="K13" s="885"/>
      <c r="L13" s="1406"/>
      <c r="M13" s="1406"/>
      <c r="N13" s="1406">
        <f t="shared" si="0"/>
        <v>0</v>
      </c>
      <c r="O13" s="507"/>
    </row>
    <row r="14" spans="2:16" ht="20.100000000000001" customHeight="1" x14ac:dyDescent="0.25">
      <c r="B14" s="504"/>
      <c r="C14" s="501"/>
      <c r="D14" s="501"/>
      <c r="E14" s="501"/>
      <c r="F14" s="501"/>
      <c r="G14" s="501"/>
      <c r="H14" s="501"/>
      <c r="I14" s="501"/>
      <c r="J14" s="885"/>
      <c r="K14" s="885"/>
      <c r="L14" s="1406"/>
      <c r="M14" s="1406"/>
      <c r="N14" s="1406">
        <f t="shared" si="0"/>
        <v>0</v>
      </c>
      <c r="O14" s="507"/>
    </row>
    <row r="15" spans="2:16" ht="20.100000000000001" customHeight="1" x14ac:dyDescent="0.25">
      <c r="B15" s="504"/>
      <c r="C15" s="501"/>
      <c r="D15" s="501"/>
      <c r="E15" s="501"/>
      <c r="F15" s="501"/>
      <c r="G15" s="501"/>
      <c r="H15" s="501"/>
      <c r="I15" s="501"/>
      <c r="J15" s="885"/>
      <c r="K15" s="885"/>
      <c r="L15" s="1406"/>
      <c r="M15" s="1406"/>
      <c r="N15" s="1406">
        <f t="shared" si="0"/>
        <v>0</v>
      </c>
      <c r="O15" s="507"/>
    </row>
    <row r="16" spans="2:16" ht="20.100000000000001" customHeight="1" x14ac:dyDescent="0.25">
      <c r="B16" s="504"/>
      <c r="C16" s="501"/>
      <c r="D16" s="501"/>
      <c r="E16" s="501"/>
      <c r="F16" s="501"/>
      <c r="G16" s="501"/>
      <c r="H16" s="501"/>
      <c r="I16" s="501"/>
      <c r="J16" s="885"/>
      <c r="K16" s="885"/>
      <c r="L16" s="1406"/>
      <c r="M16" s="1406"/>
      <c r="N16" s="1406">
        <f t="shared" si="0"/>
        <v>0</v>
      </c>
      <c r="O16" s="507"/>
    </row>
    <row r="17" spans="2:15" ht="20.100000000000001" customHeight="1" x14ac:dyDescent="0.25">
      <c r="B17" s="504"/>
      <c r="C17" s="501"/>
      <c r="D17" s="501"/>
      <c r="E17" s="501"/>
      <c r="F17" s="501"/>
      <c r="G17" s="501"/>
      <c r="H17" s="501"/>
      <c r="I17" s="501"/>
      <c r="J17" s="885"/>
      <c r="K17" s="885"/>
      <c r="L17" s="1406"/>
      <c r="M17" s="1406"/>
      <c r="N17" s="1406">
        <f t="shared" si="0"/>
        <v>0</v>
      </c>
      <c r="O17" s="507"/>
    </row>
    <row r="18" spans="2:15" ht="20.100000000000001" customHeight="1" x14ac:dyDescent="0.25">
      <c r="B18" s="504"/>
      <c r="C18" s="501"/>
      <c r="D18" s="501"/>
      <c r="E18" s="501"/>
      <c r="F18" s="501"/>
      <c r="G18" s="501"/>
      <c r="H18" s="501"/>
      <c r="I18" s="501"/>
      <c r="J18" s="885"/>
      <c r="K18" s="885"/>
      <c r="L18" s="1406"/>
      <c r="M18" s="1406"/>
      <c r="N18" s="1406">
        <f t="shared" si="0"/>
        <v>0</v>
      </c>
      <c r="O18" s="507"/>
    </row>
    <row r="19" spans="2:15" ht="20.100000000000001" customHeight="1" x14ac:dyDescent="0.25">
      <c r="B19" s="504"/>
      <c r="C19" s="501"/>
      <c r="D19" s="501"/>
      <c r="E19" s="501"/>
      <c r="F19" s="501"/>
      <c r="G19" s="501"/>
      <c r="H19" s="501"/>
      <c r="I19" s="501"/>
      <c r="J19" s="885"/>
      <c r="K19" s="885"/>
      <c r="L19" s="1406"/>
      <c r="M19" s="1406"/>
      <c r="N19" s="1406">
        <f t="shared" si="0"/>
        <v>0</v>
      </c>
      <c r="O19" s="507"/>
    </row>
    <row r="20" spans="2:15" ht="20.100000000000001" customHeight="1" x14ac:dyDescent="0.25">
      <c r="B20" s="504"/>
      <c r="C20" s="501"/>
      <c r="D20" s="501"/>
      <c r="E20" s="501"/>
      <c r="F20" s="501"/>
      <c r="G20" s="501"/>
      <c r="H20" s="501"/>
      <c r="I20" s="501"/>
      <c r="J20" s="885"/>
      <c r="K20" s="885"/>
      <c r="L20" s="1406"/>
      <c r="M20" s="1406"/>
      <c r="N20" s="1406">
        <f t="shared" si="0"/>
        <v>0</v>
      </c>
      <c r="O20" s="507"/>
    </row>
    <row r="21" spans="2:15" ht="20.100000000000001" customHeight="1" x14ac:dyDescent="0.25">
      <c r="B21" s="504"/>
      <c r="C21" s="501"/>
      <c r="D21" s="501"/>
      <c r="E21" s="501"/>
      <c r="F21" s="501"/>
      <c r="G21" s="501"/>
      <c r="H21" s="501"/>
      <c r="I21" s="501"/>
      <c r="J21" s="885"/>
      <c r="K21" s="885"/>
      <c r="L21" s="1406"/>
      <c r="M21" s="1406"/>
      <c r="N21" s="1406">
        <f t="shared" si="0"/>
        <v>0</v>
      </c>
      <c r="O21" s="507"/>
    </row>
    <row r="22" spans="2:15" ht="20.100000000000001" customHeight="1" x14ac:dyDescent="0.25">
      <c r="B22" s="504"/>
      <c r="C22" s="501"/>
      <c r="D22" s="501"/>
      <c r="E22" s="501"/>
      <c r="F22" s="501"/>
      <c r="G22" s="501"/>
      <c r="H22" s="501"/>
      <c r="I22" s="501"/>
      <c r="J22" s="885"/>
      <c r="K22" s="885"/>
      <c r="L22" s="1406"/>
      <c r="M22" s="1406"/>
      <c r="N22" s="1406">
        <f t="shared" si="0"/>
        <v>0</v>
      </c>
      <c r="O22" s="507"/>
    </row>
    <row r="23" spans="2:15" ht="20.100000000000001" customHeight="1" x14ac:dyDescent="0.25">
      <c r="B23" s="504"/>
      <c r="C23" s="501"/>
      <c r="D23" s="501"/>
      <c r="E23" s="501"/>
      <c r="F23" s="501"/>
      <c r="G23" s="501"/>
      <c r="H23" s="501"/>
      <c r="I23" s="501"/>
      <c r="J23" s="885"/>
      <c r="K23" s="885"/>
      <c r="L23" s="1406"/>
      <c r="M23" s="1406"/>
      <c r="N23" s="1406">
        <f t="shared" si="0"/>
        <v>0</v>
      </c>
      <c r="O23" s="507"/>
    </row>
    <row r="24" spans="2:15" ht="20.100000000000001" customHeight="1" x14ac:dyDescent="0.25">
      <c r="B24" s="504"/>
      <c r="C24" s="501"/>
      <c r="D24" s="501"/>
      <c r="E24" s="501"/>
      <c r="F24" s="501"/>
      <c r="G24" s="501"/>
      <c r="H24" s="501"/>
      <c r="I24" s="501"/>
      <c r="J24" s="885"/>
      <c r="K24" s="885"/>
      <c r="L24" s="1406"/>
      <c r="M24" s="1406"/>
      <c r="N24" s="1406">
        <f t="shared" si="0"/>
        <v>0</v>
      </c>
      <c r="O24" s="507"/>
    </row>
    <row r="25" spans="2:15" ht="20.100000000000001" customHeight="1" x14ac:dyDescent="0.25">
      <c r="B25" s="504"/>
      <c r="C25" s="501"/>
      <c r="D25" s="501"/>
      <c r="E25" s="501"/>
      <c r="F25" s="501"/>
      <c r="G25" s="501"/>
      <c r="H25" s="501"/>
      <c r="I25" s="501"/>
      <c r="J25" s="885"/>
      <c r="K25" s="885"/>
      <c r="L25" s="1406"/>
      <c r="M25" s="1406"/>
      <c r="N25" s="1406">
        <f t="shared" si="0"/>
        <v>0</v>
      </c>
      <c r="O25" s="507"/>
    </row>
    <row r="26" spans="2:15" ht="20.100000000000001" customHeight="1" x14ac:dyDescent="0.25">
      <c r="B26" s="504"/>
      <c r="C26" s="501"/>
      <c r="D26" s="501"/>
      <c r="E26" s="501"/>
      <c r="F26" s="501"/>
      <c r="G26" s="501"/>
      <c r="H26" s="501"/>
      <c r="I26" s="501"/>
      <c r="J26" s="885"/>
      <c r="K26" s="885"/>
      <c r="L26" s="1406"/>
      <c r="M26" s="1406"/>
      <c r="N26" s="1406">
        <f t="shared" si="0"/>
        <v>0</v>
      </c>
      <c r="O26" s="507"/>
    </row>
    <row r="27" spans="2:15" ht="20.100000000000001" customHeight="1" x14ac:dyDescent="0.25">
      <c r="B27" s="504"/>
      <c r="C27" s="501"/>
      <c r="D27" s="501"/>
      <c r="E27" s="501"/>
      <c r="F27" s="501"/>
      <c r="G27" s="501"/>
      <c r="H27" s="501"/>
      <c r="I27" s="501"/>
      <c r="J27" s="885"/>
      <c r="K27" s="885"/>
      <c r="L27" s="1406"/>
      <c r="M27" s="1406"/>
      <c r="N27" s="1406">
        <f t="shared" si="0"/>
        <v>0</v>
      </c>
      <c r="O27" s="507"/>
    </row>
    <row r="28" spans="2:15" ht="20.100000000000001" customHeight="1" x14ac:dyDescent="0.25">
      <c r="B28" s="504"/>
      <c r="C28" s="501"/>
      <c r="D28" s="501"/>
      <c r="E28" s="501"/>
      <c r="F28" s="501"/>
      <c r="G28" s="501"/>
      <c r="H28" s="501"/>
      <c r="I28" s="501"/>
      <c r="J28" s="885"/>
      <c r="K28" s="885"/>
      <c r="L28" s="1406"/>
      <c r="M28" s="1406"/>
      <c r="N28" s="1406">
        <f t="shared" si="0"/>
        <v>0</v>
      </c>
      <c r="O28" s="507"/>
    </row>
    <row r="29" spans="2:15" ht="20.100000000000001" customHeight="1" x14ac:dyDescent="0.25">
      <c r="B29" s="504"/>
      <c r="C29" s="501"/>
      <c r="D29" s="501"/>
      <c r="E29" s="501"/>
      <c r="F29" s="501"/>
      <c r="G29" s="501"/>
      <c r="H29" s="501"/>
      <c r="I29" s="501"/>
      <c r="J29" s="885"/>
      <c r="K29" s="885"/>
      <c r="L29" s="1406"/>
      <c r="M29" s="1406"/>
      <c r="N29" s="1406">
        <f t="shared" si="0"/>
        <v>0</v>
      </c>
      <c r="O29" s="507"/>
    </row>
    <row r="30" spans="2:15" ht="20.100000000000001" customHeight="1" x14ac:dyDescent="0.25">
      <c r="B30" s="504"/>
      <c r="C30" s="501"/>
      <c r="D30" s="501"/>
      <c r="E30" s="501"/>
      <c r="F30" s="501"/>
      <c r="G30" s="501"/>
      <c r="H30" s="501"/>
      <c r="I30" s="501"/>
      <c r="J30" s="885"/>
      <c r="K30" s="885"/>
      <c r="L30" s="1406"/>
      <c r="M30" s="1406"/>
      <c r="N30" s="1406">
        <f t="shared" si="0"/>
        <v>0</v>
      </c>
      <c r="O30" s="507"/>
    </row>
    <row r="31" spans="2:15" ht="20.100000000000001" customHeight="1" x14ac:dyDescent="0.25">
      <c r="B31" s="504"/>
      <c r="C31" s="501"/>
      <c r="D31" s="501"/>
      <c r="E31" s="501"/>
      <c r="F31" s="501"/>
      <c r="G31" s="501"/>
      <c r="H31" s="501"/>
      <c r="I31" s="501"/>
      <c r="J31" s="885"/>
      <c r="K31" s="885"/>
      <c r="L31" s="1406"/>
      <c r="M31" s="1406"/>
      <c r="N31" s="1406">
        <f t="shared" si="0"/>
        <v>0</v>
      </c>
      <c r="O31" s="507"/>
    </row>
    <row r="32" spans="2:15" ht="20.100000000000001" customHeight="1" x14ac:dyDescent="0.25">
      <c r="B32" s="504"/>
      <c r="C32" s="501"/>
      <c r="D32" s="501"/>
      <c r="E32" s="501"/>
      <c r="F32" s="501"/>
      <c r="G32" s="501"/>
      <c r="H32" s="501"/>
      <c r="I32" s="501"/>
      <c r="J32" s="885"/>
      <c r="K32" s="885"/>
      <c r="L32" s="1406"/>
      <c r="M32" s="1406"/>
      <c r="N32" s="1406">
        <f t="shared" si="0"/>
        <v>0</v>
      </c>
      <c r="O32" s="507"/>
    </row>
    <row r="33" spans="2:15" ht="20.100000000000001" customHeight="1" x14ac:dyDescent="0.25">
      <c r="B33" s="504"/>
      <c r="C33" s="501"/>
      <c r="D33" s="501"/>
      <c r="E33" s="501"/>
      <c r="F33" s="501"/>
      <c r="G33" s="501"/>
      <c r="H33" s="501"/>
      <c r="I33" s="501"/>
      <c r="J33" s="885"/>
      <c r="K33" s="885"/>
      <c r="L33" s="1406"/>
      <c r="M33" s="1406"/>
      <c r="N33" s="1406">
        <f t="shared" si="0"/>
        <v>0</v>
      </c>
      <c r="O33" s="507"/>
    </row>
    <row r="34" spans="2:15" ht="20.100000000000001" customHeight="1" x14ac:dyDescent="0.25">
      <c r="B34" s="504"/>
      <c r="C34" s="501"/>
      <c r="D34" s="501"/>
      <c r="E34" s="501"/>
      <c r="F34" s="501"/>
      <c r="G34" s="501"/>
      <c r="H34" s="501"/>
      <c r="I34" s="501"/>
      <c r="J34" s="885"/>
      <c r="K34" s="885"/>
      <c r="L34" s="1406"/>
      <c r="M34" s="1406"/>
      <c r="N34" s="1406">
        <f t="shared" si="0"/>
        <v>0</v>
      </c>
      <c r="O34" s="507"/>
    </row>
    <row r="35" spans="2:15" ht="20.100000000000001" customHeight="1" x14ac:dyDescent="0.25">
      <c r="B35" s="504"/>
      <c r="C35" s="501"/>
      <c r="D35" s="501"/>
      <c r="E35" s="501"/>
      <c r="F35" s="501"/>
      <c r="G35" s="501"/>
      <c r="H35" s="501"/>
      <c r="I35" s="501"/>
      <c r="J35" s="885"/>
      <c r="K35" s="885"/>
      <c r="L35" s="1406"/>
      <c r="M35" s="1406"/>
      <c r="N35" s="1406">
        <f t="shared" si="0"/>
        <v>0</v>
      </c>
      <c r="O35" s="507"/>
    </row>
    <row r="36" spans="2:15" ht="20.100000000000001" customHeight="1" x14ac:dyDescent="0.25">
      <c r="B36" s="504"/>
      <c r="C36" s="501"/>
      <c r="D36" s="501"/>
      <c r="E36" s="501"/>
      <c r="F36" s="501"/>
      <c r="G36" s="501"/>
      <c r="H36" s="501"/>
      <c r="I36" s="501"/>
      <c r="J36" s="885"/>
      <c r="K36" s="885"/>
      <c r="L36" s="1406"/>
      <c r="M36" s="1406"/>
      <c r="N36" s="1406">
        <f t="shared" si="0"/>
        <v>0</v>
      </c>
      <c r="O36" s="507"/>
    </row>
    <row r="37" spans="2:15" ht="20.100000000000001" customHeight="1" x14ac:dyDescent="0.25">
      <c r="B37" s="1416"/>
      <c r="C37" s="1417"/>
      <c r="D37" s="1417"/>
      <c r="E37" s="1417"/>
      <c r="F37" s="1417"/>
      <c r="G37" s="1417"/>
      <c r="H37" s="1417"/>
      <c r="I37" s="1417"/>
      <c r="J37" s="1389"/>
      <c r="K37" s="1389"/>
      <c r="L37" s="903" t="s">
        <v>342</v>
      </c>
      <c r="M37" s="904" t="s">
        <v>1502</v>
      </c>
      <c r="N37" s="1415">
        <f>SUMIF($K$9:$K$36,$M37,$N$9:$N$36)</f>
        <v>0</v>
      </c>
      <c r="O37" s="934"/>
    </row>
    <row r="38" spans="2:15" ht="20.100000000000001" customHeight="1" x14ac:dyDescent="0.25">
      <c r="B38" s="1416"/>
      <c r="C38" s="1417"/>
      <c r="D38" s="1417"/>
      <c r="E38" s="1417"/>
      <c r="F38" s="1417"/>
      <c r="G38" s="1417"/>
      <c r="H38" s="1417"/>
      <c r="I38" s="1417"/>
      <c r="J38" s="1389"/>
      <c r="K38" s="1389"/>
      <c r="L38" s="903" t="s">
        <v>342</v>
      </c>
      <c r="M38" s="904" t="s">
        <v>1503</v>
      </c>
      <c r="N38" s="1415">
        <f>SUMIF($K$9:$K$36,$M38,$N$9:$N$36)</f>
        <v>0</v>
      </c>
      <c r="O38" s="934"/>
    </row>
    <row r="39" spans="2:15" ht="16.5" thickBot="1" x14ac:dyDescent="0.3">
      <c r="B39" s="1407"/>
      <c r="C39" s="1408"/>
      <c r="D39" s="1408"/>
      <c r="E39" s="1408"/>
      <c r="F39" s="1408"/>
      <c r="G39" s="1408"/>
      <c r="H39" s="1408"/>
      <c r="I39" s="1408"/>
      <c r="J39" s="1408"/>
      <c r="K39" s="1408"/>
      <c r="L39" s="1408"/>
      <c r="M39" s="1409" t="s">
        <v>755</v>
      </c>
      <c r="N39" s="940">
        <f>SUM(N37:N38)</f>
        <v>0</v>
      </c>
      <c r="O39" s="935"/>
    </row>
    <row r="40" spans="2:15" ht="16.5" thickTop="1" x14ac:dyDescent="0.25"/>
  </sheetData>
  <mergeCells count="17">
    <mergeCell ref="J7:J8"/>
    <mergeCell ref="D1:O1"/>
    <mergeCell ref="D7:D8"/>
    <mergeCell ref="E7:E8"/>
    <mergeCell ref="F7:G7"/>
    <mergeCell ref="B3:O3"/>
    <mergeCell ref="B2:O2"/>
    <mergeCell ref="B5:O5"/>
    <mergeCell ref="K6:K8"/>
    <mergeCell ref="B7:B8"/>
    <mergeCell ref="C7:C8"/>
    <mergeCell ref="B6:J6"/>
    <mergeCell ref="H7:I7"/>
    <mergeCell ref="N6:N8"/>
    <mergeCell ref="M6:M8"/>
    <mergeCell ref="L6:L8"/>
    <mergeCell ref="O6:O8"/>
  </mergeCells>
  <printOptions horizontalCentered="1"/>
  <pageMargins left="0.39370078740157483" right="0.39370078740157483" top="0.78740157480314965" bottom="0.78740157480314965" header="0.19685039370078741" footer="0.19685039370078741"/>
  <pageSetup paperSize="9" scale="64" fitToHeight="0" orientation="landscape" r:id="rId1"/>
  <headerFooter scaleWithDoc="0">
    <oddHeader xml:space="preserve">&amp;C&amp;"Times New Roman,Negrito"&amp;16ANEXO I 
MODELO CADASTROS DO INVENTÁRIO DOS ELEMENTOS GERADORES DE CONSERVAÇÃO&amp;R
</oddHeader>
    <oddFooter>&amp;R&amp;P</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Dados!$F$26:$F$27</xm:f>
          </x14:formula1>
          <xm:sqref>K9:K38</xm:sqref>
        </x14:dataValidation>
        <x14:dataValidation type="list" allowBlank="1" showInputMessage="1" showErrorMessage="1">
          <x14:formula1>
            <xm:f>Dados!$B$16:$B$17</xm:f>
          </x14:formula1>
          <xm:sqref>J9:J38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tabColor rgb="FF00B0F0"/>
    <pageSetUpPr fitToPage="1"/>
  </sheetPr>
  <dimension ref="B1:O72"/>
  <sheetViews>
    <sheetView showGridLines="0" showOutlineSymbols="0" showWhiteSpace="0" view="pageBreakPreview" zoomScale="85" zoomScaleNormal="70" zoomScaleSheetLayoutView="85" workbookViewId="0">
      <selection activeCell="B1" sqref="B1:N29"/>
    </sheetView>
  </sheetViews>
  <sheetFormatPr defaultColWidth="9.140625" defaultRowHeight="15.75" x14ac:dyDescent="0.25"/>
  <cols>
    <col min="1" max="1" width="3.7109375" style="489" customWidth="1"/>
    <col min="2" max="10" width="12.5703125" style="489" customWidth="1"/>
    <col min="11" max="12" width="12" style="489" customWidth="1"/>
    <col min="13" max="13" width="12.7109375" style="489" customWidth="1"/>
    <col min="14" max="14" width="15.5703125" style="489" customWidth="1"/>
    <col min="15" max="16384" width="9.140625" style="489"/>
  </cols>
  <sheetData>
    <row r="1" spans="2:15" ht="15" customHeight="1" thickBot="1" x14ac:dyDescent="0.3">
      <c r="N1" s="491" t="s">
        <v>1505</v>
      </c>
    </row>
    <row r="2" spans="2:15" ht="20.100000000000001" customHeight="1" thickTop="1" x14ac:dyDescent="0.25">
      <c r="B2" s="2369" t="s">
        <v>32</v>
      </c>
      <c r="C2" s="2370"/>
      <c r="D2" s="2370"/>
      <c r="E2" s="2370"/>
      <c r="F2" s="2370"/>
      <c r="G2" s="2370"/>
      <c r="H2" s="2370"/>
      <c r="I2" s="2370"/>
      <c r="J2" s="2370"/>
      <c r="K2" s="2370"/>
      <c r="L2" s="2370"/>
      <c r="M2" s="2370"/>
      <c r="N2" s="2371"/>
    </row>
    <row r="3" spans="2:15" ht="20.100000000000001" customHeight="1" x14ac:dyDescent="0.25">
      <c r="B3" s="2368" t="s">
        <v>110</v>
      </c>
      <c r="C3" s="2424"/>
      <c r="D3" s="2424"/>
      <c r="E3" s="2424"/>
      <c r="F3" s="2424"/>
      <c r="G3" s="2424"/>
      <c r="H3" s="2424"/>
      <c r="I3" s="2424"/>
      <c r="J3" s="2424"/>
      <c r="K3" s="2424" t="s">
        <v>19</v>
      </c>
      <c r="L3" s="2424" t="s">
        <v>7</v>
      </c>
      <c r="M3" s="2424" t="s">
        <v>20</v>
      </c>
      <c r="N3" s="2372" t="s">
        <v>5</v>
      </c>
    </row>
    <row r="4" spans="2:15" ht="20.100000000000001" customHeight="1" x14ac:dyDescent="0.25">
      <c r="B4" s="2311" t="s">
        <v>133</v>
      </c>
      <c r="C4" s="2428" t="s">
        <v>600</v>
      </c>
      <c r="D4" s="2428" t="s">
        <v>4</v>
      </c>
      <c r="E4" s="2428" t="s">
        <v>3</v>
      </c>
      <c r="F4" s="2424" t="s">
        <v>13</v>
      </c>
      <c r="G4" s="2424"/>
      <c r="H4" s="2424" t="s">
        <v>14</v>
      </c>
      <c r="I4" s="2424"/>
      <c r="J4" s="2424" t="s">
        <v>579</v>
      </c>
      <c r="K4" s="2424"/>
      <c r="L4" s="2424"/>
      <c r="M4" s="2424"/>
      <c r="N4" s="2372"/>
    </row>
    <row r="5" spans="2:15" ht="20.100000000000001" customHeight="1" thickBot="1" x14ac:dyDescent="0.3">
      <c r="B5" s="2312"/>
      <c r="C5" s="2343"/>
      <c r="D5" s="2343"/>
      <c r="E5" s="2343"/>
      <c r="F5" s="499" t="s">
        <v>2</v>
      </c>
      <c r="G5" s="499" t="s">
        <v>1</v>
      </c>
      <c r="H5" s="499" t="s">
        <v>2</v>
      </c>
      <c r="I5" s="499" t="s">
        <v>1</v>
      </c>
      <c r="J5" s="2316"/>
      <c r="K5" s="2316"/>
      <c r="L5" s="2316"/>
      <c r="M5" s="2316"/>
      <c r="N5" s="2373"/>
    </row>
    <row r="6" spans="2:15" ht="20.100000000000001" customHeight="1" thickTop="1" x14ac:dyDescent="0.25">
      <c r="B6" s="515"/>
      <c r="C6" s="502"/>
      <c r="D6" s="502"/>
      <c r="E6" s="502"/>
      <c r="F6" s="502"/>
      <c r="G6" s="502"/>
      <c r="H6" s="502"/>
      <c r="I6" s="502"/>
      <c r="J6" s="502"/>
      <c r="K6" s="938"/>
      <c r="L6" s="938"/>
      <c r="M6" s="938">
        <f>K6*L6</f>
        <v>0</v>
      </c>
      <c r="N6" s="516"/>
      <c r="O6" s="492"/>
    </row>
    <row r="7" spans="2:15" ht="20.100000000000001" customHeight="1" x14ac:dyDescent="0.25">
      <c r="B7" s="504"/>
      <c r="C7" s="501"/>
      <c r="D7" s="501"/>
      <c r="E7" s="501"/>
      <c r="F7" s="501"/>
      <c r="G7" s="501"/>
      <c r="H7" s="501"/>
      <c r="I7" s="501"/>
      <c r="J7" s="501"/>
      <c r="K7" s="1406"/>
      <c r="L7" s="1406"/>
      <c r="M7" s="1406">
        <f t="shared" ref="M7:M28" si="0">K7*L7</f>
        <v>0</v>
      </c>
      <c r="N7" s="507"/>
    </row>
    <row r="8" spans="2:15" ht="20.100000000000001" customHeight="1" x14ac:dyDescent="0.25">
      <c r="B8" s="504"/>
      <c r="C8" s="501"/>
      <c r="D8" s="501"/>
      <c r="E8" s="501"/>
      <c r="F8" s="501"/>
      <c r="G8" s="501"/>
      <c r="H8" s="501"/>
      <c r="I8" s="501"/>
      <c r="J8" s="501"/>
      <c r="K8" s="1406"/>
      <c r="L8" s="1406"/>
      <c r="M8" s="1406">
        <f t="shared" si="0"/>
        <v>0</v>
      </c>
      <c r="N8" s="507"/>
    </row>
    <row r="9" spans="2:15" ht="20.100000000000001" customHeight="1" x14ac:dyDescent="0.25">
      <c r="B9" s="504"/>
      <c r="C9" s="501"/>
      <c r="D9" s="501"/>
      <c r="E9" s="501"/>
      <c r="F9" s="501"/>
      <c r="G9" s="501"/>
      <c r="H9" s="501"/>
      <c r="I9" s="501"/>
      <c r="J9" s="501"/>
      <c r="K9" s="1406"/>
      <c r="L9" s="1406"/>
      <c r="M9" s="1406">
        <f t="shared" si="0"/>
        <v>0</v>
      </c>
      <c r="N9" s="507"/>
    </row>
    <row r="10" spans="2:15" ht="20.100000000000001" customHeight="1" x14ac:dyDescent="0.25">
      <c r="B10" s="504"/>
      <c r="C10" s="501"/>
      <c r="D10" s="501"/>
      <c r="E10" s="501"/>
      <c r="F10" s="501"/>
      <c r="G10" s="501"/>
      <c r="H10" s="501"/>
      <c r="I10" s="501"/>
      <c r="J10" s="501"/>
      <c r="K10" s="1406"/>
      <c r="L10" s="1406"/>
      <c r="M10" s="1406">
        <f t="shared" si="0"/>
        <v>0</v>
      </c>
      <c r="N10" s="507"/>
    </row>
    <row r="11" spans="2:15" ht="20.100000000000001" customHeight="1" x14ac:dyDescent="0.25">
      <c r="B11" s="504"/>
      <c r="C11" s="501"/>
      <c r="D11" s="501"/>
      <c r="E11" s="501"/>
      <c r="F11" s="501"/>
      <c r="G11" s="501"/>
      <c r="H11" s="501"/>
      <c r="I11" s="501"/>
      <c r="J11" s="501"/>
      <c r="K11" s="1406"/>
      <c r="L11" s="1406"/>
      <c r="M11" s="1406">
        <f t="shared" si="0"/>
        <v>0</v>
      </c>
      <c r="N11" s="507"/>
    </row>
    <row r="12" spans="2:15" ht="20.100000000000001" customHeight="1" x14ac:dyDescent="0.25">
      <c r="B12" s="504"/>
      <c r="C12" s="501"/>
      <c r="D12" s="501"/>
      <c r="E12" s="501"/>
      <c r="F12" s="501"/>
      <c r="G12" s="501"/>
      <c r="H12" s="501"/>
      <c r="I12" s="501"/>
      <c r="J12" s="501"/>
      <c r="K12" s="1406"/>
      <c r="L12" s="1406"/>
      <c r="M12" s="1406">
        <f t="shared" si="0"/>
        <v>0</v>
      </c>
      <c r="N12" s="507"/>
    </row>
    <row r="13" spans="2:15" ht="20.100000000000001" customHeight="1" x14ac:dyDescent="0.25">
      <c r="B13" s="504"/>
      <c r="C13" s="501"/>
      <c r="D13" s="501"/>
      <c r="E13" s="501"/>
      <c r="F13" s="501"/>
      <c r="G13" s="501"/>
      <c r="H13" s="501"/>
      <c r="I13" s="501"/>
      <c r="J13" s="501"/>
      <c r="K13" s="1406"/>
      <c r="L13" s="1406"/>
      <c r="M13" s="1406">
        <f t="shared" si="0"/>
        <v>0</v>
      </c>
      <c r="N13" s="507"/>
    </row>
    <row r="14" spans="2:15" ht="20.100000000000001" customHeight="1" x14ac:dyDescent="0.25">
      <c r="B14" s="504"/>
      <c r="C14" s="501"/>
      <c r="D14" s="501"/>
      <c r="E14" s="501"/>
      <c r="F14" s="501"/>
      <c r="G14" s="501"/>
      <c r="H14" s="501"/>
      <c r="I14" s="501"/>
      <c r="J14" s="501"/>
      <c r="K14" s="1406"/>
      <c r="L14" s="1406"/>
      <c r="M14" s="1406">
        <f t="shared" si="0"/>
        <v>0</v>
      </c>
      <c r="N14" s="507"/>
    </row>
    <row r="15" spans="2:15" ht="20.100000000000001" customHeight="1" x14ac:dyDescent="0.25">
      <c r="B15" s="504"/>
      <c r="C15" s="501"/>
      <c r="D15" s="501"/>
      <c r="E15" s="501"/>
      <c r="F15" s="501"/>
      <c r="G15" s="501"/>
      <c r="H15" s="501"/>
      <c r="I15" s="501"/>
      <c r="J15" s="501"/>
      <c r="K15" s="1406"/>
      <c r="L15" s="1406"/>
      <c r="M15" s="1406">
        <f t="shared" si="0"/>
        <v>0</v>
      </c>
      <c r="N15" s="507"/>
    </row>
    <row r="16" spans="2:15" ht="20.100000000000001" customHeight="1" x14ac:dyDescent="0.25">
      <c r="B16" s="504"/>
      <c r="C16" s="501"/>
      <c r="D16" s="501"/>
      <c r="E16" s="501"/>
      <c r="F16" s="501"/>
      <c r="G16" s="501"/>
      <c r="H16" s="501"/>
      <c r="I16" s="501"/>
      <c r="J16" s="501"/>
      <c r="K16" s="1406"/>
      <c r="L16" s="1406"/>
      <c r="M16" s="1406">
        <f t="shared" si="0"/>
        <v>0</v>
      </c>
      <c r="N16" s="507"/>
    </row>
    <row r="17" spans="2:14" ht="20.100000000000001" customHeight="1" x14ac:dyDescent="0.25">
      <c r="B17" s="504"/>
      <c r="C17" s="501"/>
      <c r="D17" s="501"/>
      <c r="E17" s="501"/>
      <c r="F17" s="501"/>
      <c r="G17" s="501"/>
      <c r="H17" s="501"/>
      <c r="I17" s="501"/>
      <c r="J17" s="501"/>
      <c r="K17" s="1406"/>
      <c r="L17" s="1406"/>
      <c r="M17" s="1406">
        <f t="shared" si="0"/>
        <v>0</v>
      </c>
      <c r="N17" s="507"/>
    </row>
    <row r="18" spans="2:14" ht="20.100000000000001" customHeight="1" x14ac:dyDescent="0.25">
      <c r="B18" s="504"/>
      <c r="C18" s="501"/>
      <c r="D18" s="501"/>
      <c r="E18" s="501"/>
      <c r="F18" s="501"/>
      <c r="G18" s="501"/>
      <c r="H18" s="501"/>
      <c r="I18" s="501"/>
      <c r="J18" s="501"/>
      <c r="K18" s="1406"/>
      <c r="L18" s="1406"/>
      <c r="M18" s="1406">
        <f t="shared" si="0"/>
        <v>0</v>
      </c>
      <c r="N18" s="507"/>
    </row>
    <row r="19" spans="2:14" ht="20.100000000000001" customHeight="1" x14ac:dyDescent="0.25">
      <c r="B19" s="504"/>
      <c r="C19" s="501"/>
      <c r="D19" s="501"/>
      <c r="E19" s="501"/>
      <c r="F19" s="501"/>
      <c r="G19" s="501"/>
      <c r="H19" s="501"/>
      <c r="I19" s="501"/>
      <c r="J19" s="501"/>
      <c r="K19" s="1406"/>
      <c r="L19" s="1406"/>
      <c r="M19" s="1406">
        <f t="shared" si="0"/>
        <v>0</v>
      </c>
      <c r="N19" s="507"/>
    </row>
    <row r="20" spans="2:14" ht="20.100000000000001" customHeight="1" x14ac:dyDescent="0.25">
      <c r="B20" s="504"/>
      <c r="C20" s="501"/>
      <c r="D20" s="501"/>
      <c r="E20" s="501"/>
      <c r="F20" s="501"/>
      <c r="G20" s="501"/>
      <c r="H20" s="501"/>
      <c r="I20" s="501"/>
      <c r="J20" s="501"/>
      <c r="K20" s="1406"/>
      <c r="L20" s="1406"/>
      <c r="M20" s="1406">
        <f t="shared" si="0"/>
        <v>0</v>
      </c>
      <c r="N20" s="507"/>
    </row>
    <row r="21" spans="2:14" ht="20.100000000000001" customHeight="1" x14ac:dyDescent="0.25">
      <c r="B21" s="504"/>
      <c r="C21" s="501"/>
      <c r="D21" s="501"/>
      <c r="E21" s="501"/>
      <c r="F21" s="501"/>
      <c r="G21" s="501"/>
      <c r="H21" s="501"/>
      <c r="I21" s="501"/>
      <c r="J21" s="501"/>
      <c r="K21" s="1406"/>
      <c r="L21" s="1406"/>
      <c r="M21" s="1406">
        <f t="shared" ref="M21:M24" si="1">K21*L21</f>
        <v>0</v>
      </c>
      <c r="N21" s="507"/>
    </row>
    <row r="22" spans="2:14" ht="20.100000000000001" customHeight="1" x14ac:dyDescent="0.25">
      <c r="B22" s="504"/>
      <c r="C22" s="501"/>
      <c r="D22" s="501"/>
      <c r="E22" s="501"/>
      <c r="F22" s="501"/>
      <c r="G22" s="501"/>
      <c r="H22" s="501"/>
      <c r="I22" s="501"/>
      <c r="J22" s="501"/>
      <c r="K22" s="1406"/>
      <c r="L22" s="1406"/>
      <c r="M22" s="1406">
        <f t="shared" si="1"/>
        <v>0</v>
      </c>
      <c r="N22" s="507"/>
    </row>
    <row r="23" spans="2:14" ht="20.100000000000001" customHeight="1" x14ac:dyDescent="0.25">
      <c r="B23" s="504"/>
      <c r="C23" s="501"/>
      <c r="D23" s="501"/>
      <c r="E23" s="501"/>
      <c r="F23" s="501"/>
      <c r="G23" s="501"/>
      <c r="H23" s="501"/>
      <c r="I23" s="501"/>
      <c r="J23" s="501"/>
      <c r="K23" s="1406"/>
      <c r="L23" s="1406"/>
      <c r="M23" s="1406">
        <f t="shared" si="1"/>
        <v>0</v>
      </c>
      <c r="N23" s="507"/>
    </row>
    <row r="24" spans="2:14" ht="20.100000000000001" customHeight="1" x14ac:dyDescent="0.25">
      <c r="B24" s="504"/>
      <c r="C24" s="501"/>
      <c r="D24" s="501"/>
      <c r="E24" s="501"/>
      <c r="F24" s="501"/>
      <c r="G24" s="501"/>
      <c r="H24" s="501"/>
      <c r="I24" s="501"/>
      <c r="J24" s="501"/>
      <c r="K24" s="1406"/>
      <c r="L24" s="1406"/>
      <c r="M24" s="1406">
        <f t="shared" si="1"/>
        <v>0</v>
      </c>
      <c r="N24" s="507"/>
    </row>
    <row r="25" spans="2:14" ht="20.100000000000001" customHeight="1" x14ac:dyDescent="0.25">
      <c r="B25" s="504"/>
      <c r="C25" s="501"/>
      <c r="D25" s="501"/>
      <c r="E25" s="501"/>
      <c r="F25" s="501"/>
      <c r="G25" s="501"/>
      <c r="H25" s="501"/>
      <c r="I25" s="501"/>
      <c r="J25" s="501"/>
      <c r="K25" s="1406"/>
      <c r="L25" s="1406"/>
      <c r="M25" s="1406">
        <f t="shared" si="0"/>
        <v>0</v>
      </c>
      <c r="N25" s="507"/>
    </row>
    <row r="26" spans="2:14" ht="20.100000000000001" customHeight="1" x14ac:dyDescent="0.25">
      <c r="B26" s="504"/>
      <c r="C26" s="501"/>
      <c r="D26" s="501"/>
      <c r="E26" s="501"/>
      <c r="F26" s="501"/>
      <c r="G26" s="501"/>
      <c r="H26" s="501"/>
      <c r="I26" s="501"/>
      <c r="J26" s="501"/>
      <c r="K26" s="1406"/>
      <c r="L26" s="1406"/>
      <c r="M26" s="1406">
        <f t="shared" si="0"/>
        <v>0</v>
      </c>
      <c r="N26" s="507"/>
    </row>
    <row r="27" spans="2:14" ht="20.100000000000001" customHeight="1" x14ac:dyDescent="0.25">
      <c r="B27" s="504"/>
      <c r="C27" s="501"/>
      <c r="D27" s="501"/>
      <c r="E27" s="501"/>
      <c r="F27" s="501"/>
      <c r="G27" s="501"/>
      <c r="H27" s="501"/>
      <c r="I27" s="501"/>
      <c r="J27" s="501"/>
      <c r="K27" s="1406"/>
      <c r="L27" s="1406"/>
      <c r="M27" s="1406">
        <f t="shared" si="0"/>
        <v>0</v>
      </c>
      <c r="N27" s="507"/>
    </row>
    <row r="28" spans="2:14" ht="20.100000000000001" customHeight="1" x14ac:dyDescent="0.25">
      <c r="B28" s="504"/>
      <c r="C28" s="501"/>
      <c r="D28" s="501"/>
      <c r="E28" s="501"/>
      <c r="F28" s="501"/>
      <c r="G28" s="501"/>
      <c r="H28" s="501"/>
      <c r="I28" s="501"/>
      <c r="J28" s="501"/>
      <c r="K28" s="1406"/>
      <c r="L28" s="1406"/>
      <c r="M28" s="1406">
        <f t="shared" si="0"/>
        <v>0</v>
      </c>
      <c r="N28" s="507"/>
    </row>
    <row r="29" spans="2:14" ht="20.100000000000001" customHeight="1" thickBot="1" x14ac:dyDescent="0.3">
      <c r="B29" s="1407"/>
      <c r="C29" s="1408"/>
      <c r="D29" s="1408"/>
      <c r="E29" s="1408"/>
      <c r="F29" s="1408"/>
      <c r="G29" s="1408"/>
      <c r="H29" s="1408"/>
      <c r="I29" s="1408"/>
      <c r="J29" s="1408"/>
      <c r="K29" s="1423"/>
      <c r="L29" s="1422" t="s">
        <v>755</v>
      </c>
      <c r="M29" s="940">
        <f>SUM(M6:M28)</f>
        <v>0</v>
      </c>
      <c r="N29" s="935"/>
    </row>
    <row r="30" spans="2:14" ht="20.100000000000001" customHeight="1" thickTop="1" x14ac:dyDescent="0.25"/>
    <row r="31" spans="2:14" ht="20.100000000000001" customHeight="1" x14ac:dyDescent="0.25"/>
    <row r="32" spans="2:14" ht="20.100000000000001" customHeight="1" x14ac:dyDescent="0.25"/>
    <row r="33" ht="20.100000000000001" customHeight="1" x14ac:dyDescent="0.25"/>
    <row r="34" ht="20.100000000000001" customHeight="1" x14ac:dyDescent="0.25"/>
    <row r="35" ht="20.100000000000001" customHeight="1" x14ac:dyDescent="0.25"/>
    <row r="36" ht="20.100000000000001" customHeight="1" x14ac:dyDescent="0.25"/>
    <row r="37" ht="20.100000000000001" customHeight="1" x14ac:dyDescent="0.25"/>
    <row r="38" ht="20.100000000000001" customHeight="1" x14ac:dyDescent="0.25"/>
    <row r="39" ht="20.100000000000001" customHeight="1" x14ac:dyDescent="0.25"/>
    <row r="40" ht="20.100000000000001" customHeight="1" x14ac:dyDescent="0.25"/>
    <row r="41" ht="20.100000000000001" customHeight="1" x14ac:dyDescent="0.25"/>
    <row r="42" ht="20.100000000000001" customHeight="1" x14ac:dyDescent="0.25"/>
    <row r="43" ht="20.100000000000001" customHeight="1" x14ac:dyDescent="0.25"/>
    <row r="44" ht="20.100000000000001" customHeight="1" x14ac:dyDescent="0.25"/>
    <row r="45" ht="20.100000000000001" customHeight="1" x14ac:dyDescent="0.25"/>
    <row r="46" ht="20.100000000000001" customHeight="1" x14ac:dyDescent="0.25"/>
    <row r="47" ht="20.100000000000001" customHeight="1" x14ac:dyDescent="0.25"/>
    <row r="48" ht="20.100000000000001" customHeight="1" x14ac:dyDescent="0.25"/>
    <row r="49" ht="20.100000000000001" customHeight="1" x14ac:dyDescent="0.25"/>
    <row r="50" ht="20.100000000000001" customHeight="1" x14ac:dyDescent="0.25"/>
    <row r="51" ht="20.100000000000001" customHeight="1" x14ac:dyDescent="0.25"/>
    <row r="52" ht="20.100000000000001" customHeight="1" x14ac:dyDescent="0.25"/>
    <row r="53" ht="20.100000000000001" customHeight="1" x14ac:dyDescent="0.25"/>
    <row r="54" ht="20.100000000000001" customHeight="1" x14ac:dyDescent="0.25"/>
    <row r="55" ht="20.100000000000001" customHeight="1" x14ac:dyDescent="0.25"/>
    <row r="56" ht="20.100000000000001" customHeight="1" x14ac:dyDescent="0.25"/>
    <row r="57" ht="20.100000000000001" customHeight="1" x14ac:dyDescent="0.25"/>
    <row r="58" ht="20.100000000000001" customHeight="1" x14ac:dyDescent="0.25"/>
    <row r="59" ht="20.100000000000001" customHeight="1" x14ac:dyDescent="0.25"/>
    <row r="60" ht="20.100000000000001" customHeight="1" x14ac:dyDescent="0.25"/>
    <row r="61" ht="20.100000000000001" customHeight="1" x14ac:dyDescent="0.25"/>
    <row r="62" ht="20.100000000000001" customHeight="1" x14ac:dyDescent="0.25"/>
    <row r="63" ht="20.100000000000001" customHeight="1" x14ac:dyDescent="0.25"/>
    <row r="64" ht="20.100000000000001" customHeight="1" x14ac:dyDescent="0.25"/>
    <row r="65" ht="20.100000000000001" customHeight="1" x14ac:dyDescent="0.25"/>
    <row r="66" ht="20.100000000000001" customHeight="1" x14ac:dyDescent="0.25"/>
    <row r="67" ht="20.100000000000001" customHeight="1" x14ac:dyDescent="0.25"/>
    <row r="68" ht="20.100000000000001" customHeight="1" x14ac:dyDescent="0.25"/>
    <row r="69" ht="20.100000000000001" customHeight="1" x14ac:dyDescent="0.25"/>
    <row r="70" ht="20.100000000000001" customHeight="1" x14ac:dyDescent="0.25"/>
    <row r="71" ht="20.100000000000001" customHeight="1" x14ac:dyDescent="0.25"/>
    <row r="72" ht="20.100000000000001" customHeight="1" x14ac:dyDescent="0.25"/>
  </sheetData>
  <dataConsolidate/>
  <mergeCells count="13">
    <mergeCell ref="B4:B5"/>
    <mergeCell ref="C4:C5"/>
    <mergeCell ref="B2:N2"/>
    <mergeCell ref="B3:J3"/>
    <mergeCell ref="H4:I4"/>
    <mergeCell ref="L3:L5"/>
    <mergeCell ref="M3:M5"/>
    <mergeCell ref="N3:N5"/>
    <mergeCell ref="D4:D5"/>
    <mergeCell ref="E4:E5"/>
    <mergeCell ref="F4:G4"/>
    <mergeCell ref="J4:J5"/>
    <mergeCell ref="K3:K5"/>
  </mergeCells>
  <printOptions horizontalCentered="1"/>
  <pageMargins left="0.39370078740157483" right="0.39370078740157483" top="0.78740157480314965" bottom="0.78740157480314965" header="0.19685039370078741" footer="0.19685039370078741"/>
  <pageSetup paperSize="9" scale="84" fitToHeight="0" orientation="landscape" r:id="rId1"/>
  <headerFooter scaleWithDoc="0">
    <oddHeader xml:space="preserve">&amp;C&amp;"Times New Roman,Negrito"&amp;16ANEXO I 
MODELO CADASTROS DO INVENTÁRIO DOS ELEMENTOS GERADORES DE CONSERVAÇÃO&amp;R
</oddHeader>
    <oddFooter>&amp;R&amp;P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tabColor rgb="FF00B0F0"/>
    <pageSetUpPr fitToPage="1"/>
  </sheetPr>
  <dimension ref="B1:R33"/>
  <sheetViews>
    <sheetView showGridLines="0" showOutlineSymbols="0" showWhiteSpace="0" view="pageBreakPreview" topLeftCell="A3" zoomScale="90" zoomScaleNormal="70" zoomScaleSheetLayoutView="90" workbookViewId="0">
      <selection activeCell="N9" sqref="N9:N10"/>
    </sheetView>
  </sheetViews>
  <sheetFormatPr defaultColWidth="9.140625" defaultRowHeight="12.75" x14ac:dyDescent="0.25"/>
  <cols>
    <col min="1" max="1" width="3.7109375" style="5" customWidth="1"/>
    <col min="2" max="3" width="11.85546875" style="5" customWidth="1"/>
    <col min="4" max="10" width="11.85546875" style="476" customWidth="1"/>
    <col min="11" max="13" width="13.85546875" style="476" customWidth="1"/>
    <col min="14" max="15" width="11.85546875" style="476" customWidth="1"/>
    <col min="16" max="17" width="13.85546875" style="476" customWidth="1"/>
    <col min="18" max="16384" width="9.140625" style="5"/>
  </cols>
  <sheetData>
    <row r="1" spans="2:18" s="476" customFormat="1" ht="15" customHeight="1" thickBot="1" x14ac:dyDescent="0.3">
      <c r="Q1" s="477" t="s">
        <v>1493</v>
      </c>
    </row>
    <row r="2" spans="2:18" s="476" customFormat="1" ht="20.100000000000001" customHeight="1" thickTop="1" thickBot="1" x14ac:dyDescent="0.3">
      <c r="B2" s="2442" t="s">
        <v>636</v>
      </c>
      <c r="C2" s="2326"/>
      <c r="D2" s="2326"/>
      <c r="E2" s="2326"/>
      <c r="F2" s="2326"/>
      <c r="G2" s="2326"/>
      <c r="H2" s="2326"/>
      <c r="I2" s="2326"/>
      <c r="J2" s="2326"/>
      <c r="K2" s="2326"/>
      <c r="L2" s="2326"/>
      <c r="M2" s="2326"/>
      <c r="N2" s="2326"/>
      <c r="O2" s="2326"/>
      <c r="P2" s="2326"/>
      <c r="Q2" s="2327"/>
    </row>
    <row r="3" spans="2:18" s="476" customFormat="1" ht="102" customHeight="1" thickTop="1" x14ac:dyDescent="0.25">
      <c r="B3" s="2328" t="s">
        <v>2046</v>
      </c>
      <c r="C3" s="2329"/>
      <c r="D3" s="2329"/>
      <c r="E3" s="2329"/>
      <c r="F3" s="2329"/>
      <c r="G3" s="2329"/>
      <c r="H3" s="2329"/>
      <c r="I3" s="2329"/>
      <c r="J3" s="2329"/>
      <c r="K3" s="2329"/>
      <c r="L3" s="2329"/>
      <c r="M3" s="2329"/>
      <c r="N3" s="2329"/>
      <c r="O3" s="2329"/>
      <c r="P3" s="2329"/>
      <c r="Q3" s="2330"/>
    </row>
    <row r="4" spans="2:18" s="476" customFormat="1" ht="20.100000000000001" customHeight="1" x14ac:dyDescent="0.25">
      <c r="B4" s="2331" t="s">
        <v>638</v>
      </c>
      <c r="C4" s="2427"/>
      <c r="D4" s="2427"/>
      <c r="E4" s="2427"/>
      <c r="F4" s="2427"/>
      <c r="G4" s="2427"/>
      <c r="H4" s="2427"/>
      <c r="I4" s="2427"/>
      <c r="J4" s="2427"/>
      <c r="K4" s="2332"/>
      <c r="L4" s="2332"/>
      <c r="M4" s="2332"/>
      <c r="N4" s="2427"/>
      <c r="O4" s="2427"/>
      <c r="P4" s="2427"/>
      <c r="Q4" s="2333"/>
    </row>
    <row r="5" spans="2:18" s="476" customFormat="1" ht="89.25" customHeight="1" thickBot="1" x14ac:dyDescent="0.3">
      <c r="B5" s="2381" t="s">
        <v>639</v>
      </c>
      <c r="C5" s="2382"/>
      <c r="D5" s="2382"/>
      <c r="E5" s="2382"/>
      <c r="F5" s="2382"/>
      <c r="G5" s="2382"/>
      <c r="H5" s="2382"/>
      <c r="I5" s="2382"/>
      <c r="J5" s="2382"/>
      <c r="K5" s="2382"/>
      <c r="L5" s="2382"/>
      <c r="M5" s="2382"/>
      <c r="N5" s="2382"/>
      <c r="O5" s="2382"/>
      <c r="P5" s="2382"/>
      <c r="Q5" s="2383"/>
    </row>
    <row r="6" spans="2:18" s="476" customFormat="1" ht="20.100000000000001" customHeight="1" thickTop="1" thickBot="1" x14ac:dyDescent="0.3">
      <c r="Q6" s="477"/>
    </row>
    <row r="7" spans="2:18" ht="20.100000000000001" customHeight="1" thickTop="1" x14ac:dyDescent="0.25">
      <c r="B7" s="2443" t="s">
        <v>596</v>
      </c>
      <c r="C7" s="2444"/>
      <c r="D7" s="2444"/>
      <c r="E7" s="2444"/>
      <c r="F7" s="2444"/>
      <c r="G7" s="2444"/>
      <c r="H7" s="2444"/>
      <c r="I7" s="2444"/>
      <c r="J7" s="2444"/>
      <c r="K7" s="2444"/>
      <c r="L7" s="2444"/>
      <c r="M7" s="2444"/>
      <c r="N7" s="2444"/>
      <c r="O7" s="2444"/>
      <c r="P7" s="2444"/>
      <c r="Q7" s="2445"/>
      <c r="R7" s="486"/>
    </row>
    <row r="8" spans="2:18" ht="20.100000000000001" customHeight="1" x14ac:dyDescent="0.25">
      <c r="B8" s="2317" t="s">
        <v>110</v>
      </c>
      <c r="C8" s="2417"/>
      <c r="D8" s="2417"/>
      <c r="E8" s="2417"/>
      <c r="F8" s="2417"/>
      <c r="G8" s="2417"/>
      <c r="H8" s="2417"/>
      <c r="I8" s="2417"/>
      <c r="J8" s="2417"/>
      <c r="K8" s="2397" t="s">
        <v>637</v>
      </c>
      <c r="L8" s="2397" t="s">
        <v>615</v>
      </c>
      <c r="M8" s="2397" t="s">
        <v>590</v>
      </c>
      <c r="N8" s="2418" t="s">
        <v>602</v>
      </c>
      <c r="O8" s="2419"/>
      <c r="P8" s="2420"/>
      <c r="Q8" s="2340" t="s">
        <v>5</v>
      </c>
    </row>
    <row r="9" spans="2:18" ht="20.100000000000001" customHeight="1" x14ac:dyDescent="0.25">
      <c r="B9" s="2311" t="s">
        <v>133</v>
      </c>
      <c r="C9" s="2405" t="s">
        <v>600</v>
      </c>
      <c r="D9" s="2405" t="s">
        <v>4</v>
      </c>
      <c r="E9" s="2405" t="s">
        <v>3</v>
      </c>
      <c r="F9" s="2417" t="s">
        <v>13</v>
      </c>
      <c r="G9" s="2417"/>
      <c r="H9" s="2417" t="s">
        <v>14</v>
      </c>
      <c r="I9" s="2417"/>
      <c r="J9" s="2397" t="s">
        <v>579</v>
      </c>
      <c r="K9" s="2397"/>
      <c r="L9" s="2397"/>
      <c r="M9" s="2397"/>
      <c r="N9" s="2321" t="s">
        <v>2047</v>
      </c>
      <c r="O9" s="2321" t="s">
        <v>766</v>
      </c>
      <c r="P9" s="2321" t="s">
        <v>754</v>
      </c>
      <c r="Q9" s="2340"/>
    </row>
    <row r="10" spans="2:18" ht="20.100000000000001" customHeight="1" thickBot="1" x14ac:dyDescent="0.3">
      <c r="B10" s="2312"/>
      <c r="C10" s="2343"/>
      <c r="D10" s="2343"/>
      <c r="E10" s="2343"/>
      <c r="F10" s="499" t="s">
        <v>2</v>
      </c>
      <c r="G10" s="499" t="s">
        <v>1</v>
      </c>
      <c r="H10" s="499" t="s">
        <v>2</v>
      </c>
      <c r="I10" s="499" t="s">
        <v>1</v>
      </c>
      <c r="J10" s="2316"/>
      <c r="K10" s="2316"/>
      <c r="L10" s="2316"/>
      <c r="M10" s="2316"/>
      <c r="N10" s="2322"/>
      <c r="O10" s="2322"/>
      <c r="P10" s="2322"/>
      <c r="Q10" s="2341"/>
    </row>
    <row r="11" spans="2:18" ht="20.100000000000001" customHeight="1" thickTop="1" x14ac:dyDescent="0.25">
      <c r="B11" s="505"/>
      <c r="C11" s="512"/>
      <c r="D11" s="512"/>
      <c r="E11" s="512"/>
      <c r="F11" s="512"/>
      <c r="G11" s="512"/>
      <c r="H11" s="512"/>
      <c r="I11" s="512"/>
      <c r="J11" s="1425"/>
      <c r="K11" s="512"/>
      <c r="L11" s="1425"/>
      <c r="M11" s="1385"/>
      <c r="N11" s="1385">
        <f>M11-O11-P11</f>
        <v>0</v>
      </c>
      <c r="O11" s="1385"/>
      <c r="P11" s="1385"/>
      <c r="Q11" s="513"/>
      <c r="R11" s="14"/>
    </row>
    <row r="12" spans="2:18" ht="20.100000000000001" customHeight="1" x14ac:dyDescent="0.25">
      <c r="B12" s="503"/>
      <c r="C12" s="1392"/>
      <c r="D12" s="1392"/>
      <c r="E12" s="1392"/>
      <c r="F12" s="1392"/>
      <c r="G12" s="1392"/>
      <c r="H12" s="1392"/>
      <c r="I12" s="1392"/>
      <c r="J12" s="1425"/>
      <c r="K12" s="1392"/>
      <c r="L12" s="1425"/>
      <c r="M12" s="1393"/>
      <c r="N12" s="1393">
        <f t="shared" ref="N12:N15" si="0">M12-O12-P12</f>
        <v>0</v>
      </c>
      <c r="O12" s="1393"/>
      <c r="P12" s="1393"/>
      <c r="Q12" s="508"/>
      <c r="R12" s="487"/>
    </row>
    <row r="13" spans="2:18" ht="20.100000000000001" customHeight="1" x14ac:dyDescent="0.25">
      <c r="B13" s="503"/>
      <c r="C13" s="1392"/>
      <c r="D13" s="1392"/>
      <c r="E13" s="1392"/>
      <c r="F13" s="1392"/>
      <c r="G13" s="1392"/>
      <c r="H13" s="1392"/>
      <c r="I13" s="1392"/>
      <c r="J13" s="1425"/>
      <c r="K13" s="1392"/>
      <c r="L13" s="1425"/>
      <c r="M13" s="1393"/>
      <c r="N13" s="1393">
        <f t="shared" si="0"/>
        <v>0</v>
      </c>
      <c r="O13" s="1393"/>
      <c r="P13" s="1393"/>
      <c r="Q13" s="508"/>
      <c r="R13" s="487"/>
    </row>
    <row r="14" spans="2:18" ht="20.100000000000001" customHeight="1" x14ac:dyDescent="0.25">
      <c r="B14" s="503"/>
      <c r="C14" s="1392"/>
      <c r="D14" s="1392"/>
      <c r="E14" s="1392"/>
      <c r="F14" s="1392"/>
      <c r="G14" s="1392"/>
      <c r="H14" s="1392"/>
      <c r="I14" s="1392"/>
      <c r="J14" s="1425"/>
      <c r="K14" s="1392"/>
      <c r="L14" s="1425"/>
      <c r="M14" s="1393"/>
      <c r="N14" s="1393">
        <f t="shared" si="0"/>
        <v>0</v>
      </c>
      <c r="O14" s="1393"/>
      <c r="P14" s="1393"/>
      <c r="Q14" s="508"/>
    </row>
    <row r="15" spans="2:18" ht="20.100000000000001" customHeight="1" x14ac:dyDescent="0.25">
      <c r="B15" s="503"/>
      <c r="C15" s="1392"/>
      <c r="D15" s="1392"/>
      <c r="E15" s="1392"/>
      <c r="F15" s="1392"/>
      <c r="G15" s="1392"/>
      <c r="H15" s="1392"/>
      <c r="I15" s="1392"/>
      <c r="J15" s="1425"/>
      <c r="K15" s="1392"/>
      <c r="L15" s="1425"/>
      <c r="M15" s="1393"/>
      <c r="N15" s="1393">
        <f t="shared" si="0"/>
        <v>0</v>
      </c>
      <c r="O15" s="1393"/>
      <c r="P15" s="1393"/>
      <c r="Q15" s="508"/>
    </row>
    <row r="16" spans="2:18" ht="20.100000000000001" customHeight="1" x14ac:dyDescent="0.25">
      <c r="B16" s="503"/>
      <c r="C16" s="1392"/>
      <c r="D16" s="1392"/>
      <c r="E16" s="1392"/>
      <c r="F16" s="1392"/>
      <c r="G16" s="1392"/>
      <c r="H16" s="1392"/>
      <c r="I16" s="1392"/>
      <c r="J16" s="1425"/>
      <c r="K16" s="1392"/>
      <c r="L16" s="1425"/>
      <c r="M16" s="1393"/>
      <c r="N16" s="1393">
        <f t="shared" ref="N16:N23" si="1">M16-O16-P16</f>
        <v>0</v>
      </c>
      <c r="O16" s="1393"/>
      <c r="P16" s="1393"/>
      <c r="Q16" s="508"/>
      <c r="R16" s="487"/>
    </row>
    <row r="17" spans="2:18" ht="20.100000000000001" customHeight="1" x14ac:dyDescent="0.25">
      <c r="B17" s="503"/>
      <c r="C17" s="1392"/>
      <c r="D17" s="1392"/>
      <c r="E17" s="1392"/>
      <c r="F17" s="1392"/>
      <c r="G17" s="1392"/>
      <c r="H17" s="1392"/>
      <c r="I17" s="1392"/>
      <c r="J17" s="1425"/>
      <c r="K17" s="1392"/>
      <c r="L17" s="1425"/>
      <c r="M17" s="1393"/>
      <c r="N17" s="1393">
        <f t="shared" si="1"/>
        <v>0</v>
      </c>
      <c r="O17" s="1393"/>
      <c r="P17" s="1393"/>
      <c r="Q17" s="508"/>
      <c r="R17" s="487"/>
    </row>
    <row r="18" spans="2:18" ht="20.100000000000001" customHeight="1" x14ac:dyDescent="0.25">
      <c r="B18" s="503"/>
      <c r="C18" s="1392"/>
      <c r="D18" s="1392"/>
      <c r="E18" s="1392"/>
      <c r="F18" s="1392"/>
      <c r="G18" s="1392"/>
      <c r="H18" s="1392"/>
      <c r="I18" s="1392"/>
      <c r="J18" s="1425"/>
      <c r="K18" s="1392"/>
      <c r="L18" s="1425"/>
      <c r="M18" s="1393"/>
      <c r="N18" s="1393">
        <f t="shared" si="1"/>
        <v>0</v>
      </c>
      <c r="O18" s="1393"/>
      <c r="P18" s="1393"/>
      <c r="Q18" s="508"/>
    </row>
    <row r="19" spans="2:18" ht="20.100000000000001" customHeight="1" x14ac:dyDescent="0.25">
      <c r="B19" s="503"/>
      <c r="C19" s="1392"/>
      <c r="D19" s="1392"/>
      <c r="E19" s="1392"/>
      <c r="F19" s="1392"/>
      <c r="G19" s="1392"/>
      <c r="H19" s="1392"/>
      <c r="I19" s="1392"/>
      <c r="J19" s="1425"/>
      <c r="K19" s="1392"/>
      <c r="L19" s="1425"/>
      <c r="M19" s="1393"/>
      <c r="N19" s="1393">
        <f t="shared" si="1"/>
        <v>0</v>
      </c>
      <c r="O19" s="1393"/>
      <c r="P19" s="1393"/>
      <c r="Q19" s="508"/>
    </row>
    <row r="20" spans="2:18" ht="20.100000000000001" customHeight="1" x14ac:dyDescent="0.25">
      <c r="B20" s="503"/>
      <c r="C20" s="1392"/>
      <c r="D20" s="1392"/>
      <c r="E20" s="1392"/>
      <c r="F20" s="1392"/>
      <c r="G20" s="1392"/>
      <c r="H20" s="1392"/>
      <c r="I20" s="1392"/>
      <c r="J20" s="1425"/>
      <c r="K20" s="1392"/>
      <c r="L20" s="1425"/>
      <c r="M20" s="1393"/>
      <c r="N20" s="1393">
        <f t="shared" si="1"/>
        <v>0</v>
      </c>
      <c r="O20" s="1393"/>
      <c r="P20" s="1393"/>
      <c r="Q20" s="508"/>
    </row>
    <row r="21" spans="2:18" ht="20.100000000000001" customHeight="1" x14ac:dyDescent="0.25">
      <c r="B21" s="503"/>
      <c r="C21" s="1392"/>
      <c r="D21" s="1392"/>
      <c r="E21" s="1392"/>
      <c r="F21" s="1392"/>
      <c r="G21" s="1392"/>
      <c r="H21" s="1392"/>
      <c r="I21" s="1392"/>
      <c r="J21" s="1425"/>
      <c r="K21" s="1392"/>
      <c r="L21" s="1425"/>
      <c r="M21" s="1393"/>
      <c r="N21" s="1393">
        <f t="shared" si="1"/>
        <v>0</v>
      </c>
      <c r="O21" s="1393"/>
      <c r="P21" s="1393"/>
      <c r="Q21" s="508"/>
    </row>
    <row r="22" spans="2:18" ht="20.100000000000001" customHeight="1" x14ac:dyDescent="0.25">
      <c r="B22" s="503"/>
      <c r="C22" s="1392"/>
      <c r="D22" s="1392"/>
      <c r="E22" s="1392"/>
      <c r="F22" s="1392"/>
      <c r="G22" s="1392"/>
      <c r="H22" s="1392"/>
      <c r="I22" s="1392"/>
      <c r="J22" s="1425"/>
      <c r="K22" s="1392"/>
      <c r="L22" s="1425"/>
      <c r="M22" s="1393"/>
      <c r="N22" s="1393">
        <f t="shared" si="1"/>
        <v>0</v>
      </c>
      <c r="O22" s="1393"/>
      <c r="P22" s="1393"/>
      <c r="Q22" s="508"/>
    </row>
    <row r="23" spans="2:18" ht="20.100000000000001" customHeight="1" x14ac:dyDescent="0.25">
      <c r="B23" s="503"/>
      <c r="C23" s="1392"/>
      <c r="D23" s="1392"/>
      <c r="E23" s="1392"/>
      <c r="F23" s="1392"/>
      <c r="G23" s="1392"/>
      <c r="H23" s="1392"/>
      <c r="I23" s="1392"/>
      <c r="J23" s="1425"/>
      <c r="K23" s="1392"/>
      <c r="L23" s="1425"/>
      <c r="M23" s="1393"/>
      <c r="N23" s="1393">
        <f t="shared" si="1"/>
        <v>0</v>
      </c>
      <c r="O23" s="1393"/>
      <c r="P23" s="1393"/>
      <c r="Q23" s="508"/>
    </row>
    <row r="24" spans="2:18" ht="20.100000000000001" customHeight="1" x14ac:dyDescent="0.25">
      <c r="B24" s="2439" t="s">
        <v>772</v>
      </c>
      <c r="C24" s="2440"/>
      <c r="D24" s="2440"/>
      <c r="E24" s="2440"/>
      <c r="F24" s="2440"/>
      <c r="G24" s="2440"/>
      <c r="H24" s="2440"/>
      <c r="I24" s="2440"/>
      <c r="J24" s="2440"/>
      <c r="K24" s="2440"/>
      <c r="L24" s="2440"/>
      <c r="M24" s="1426">
        <f>SUMIF($L$11:$L$23,$L24,$M$11:$M$23)</f>
        <v>0</v>
      </c>
      <c r="N24" s="1426">
        <f>SUMIF($L$11:$L$23,$L24,$N$11:$N$23)</f>
        <v>0</v>
      </c>
      <c r="O24" s="1426">
        <f>SUMIF($L$11:$L$23,$L24,$O$11:$O$23)</f>
        <v>0</v>
      </c>
      <c r="P24" s="1426">
        <f>SUMIF($L$11:$L$23,$L24,$P$11:$P$23)</f>
        <v>0</v>
      </c>
      <c r="Q24" s="930"/>
    </row>
    <row r="25" spans="2:18" ht="20.100000000000001" customHeight="1" x14ac:dyDescent="0.25">
      <c r="B25" s="2439" t="s">
        <v>773</v>
      </c>
      <c r="C25" s="2440"/>
      <c r="D25" s="2440"/>
      <c r="E25" s="2440"/>
      <c r="F25" s="2440"/>
      <c r="G25" s="2440"/>
      <c r="H25" s="2440"/>
      <c r="I25" s="2440"/>
      <c r="J25" s="2440"/>
      <c r="K25" s="2440"/>
      <c r="L25" s="2440"/>
      <c r="M25" s="1426">
        <f>SUMIF($L$11:$L$23,$L25,$M$11:$M$23)</f>
        <v>0</v>
      </c>
      <c r="N25" s="1426">
        <f>SUMIF($L$11:$L$23,$L25,$N$11:$N$23)</f>
        <v>0</v>
      </c>
      <c r="O25" s="1426">
        <f>SUMIF($L$11:$L$23,$L25,$O$11:$O$23)</f>
        <v>0</v>
      </c>
      <c r="P25" s="1426">
        <f>SUMIF($L$11:$L$23,$L25,$P$11:$P$23)</f>
        <v>0</v>
      </c>
      <c r="Q25" s="930"/>
    </row>
    <row r="26" spans="2:18" ht="20.100000000000001" customHeight="1" x14ac:dyDescent="0.25">
      <c r="B26" s="2439" t="s">
        <v>774</v>
      </c>
      <c r="C26" s="2440"/>
      <c r="D26" s="2440"/>
      <c r="E26" s="2440"/>
      <c r="F26" s="2440"/>
      <c r="G26" s="2440"/>
      <c r="H26" s="2440"/>
      <c r="I26" s="2440"/>
      <c r="J26" s="2440"/>
      <c r="K26" s="2440"/>
      <c r="L26" s="2440"/>
      <c r="M26" s="1426">
        <f>SUMIF($L$11:$L$23,$L26,$M$11:$M$23)</f>
        <v>0</v>
      </c>
      <c r="N26" s="1426">
        <f>SUMIF($L$11:$L$23,$L26,$N$11:$N$23)</f>
        <v>0</v>
      </c>
      <c r="O26" s="1426">
        <f>SUMIF($L$11:$L$23,$L26,$O$11:$O$23)</f>
        <v>0</v>
      </c>
      <c r="P26" s="1426">
        <f>SUMIF($L$11:$L$23,$L26,$P$11:$P$23)</f>
        <v>0</v>
      </c>
      <c r="Q26" s="930"/>
    </row>
    <row r="27" spans="2:18" ht="20.100000000000001" customHeight="1" x14ac:dyDescent="0.25">
      <c r="B27" s="2439" t="s">
        <v>1506</v>
      </c>
      <c r="C27" s="2440"/>
      <c r="D27" s="2440"/>
      <c r="E27" s="2440"/>
      <c r="F27" s="2440"/>
      <c r="G27" s="2440"/>
      <c r="H27" s="2440"/>
      <c r="I27" s="2440"/>
      <c r="J27" s="2440"/>
      <c r="K27" s="2440"/>
      <c r="L27" s="2441"/>
      <c r="M27" s="1426">
        <f>SUMIF($L$11:$L$23,$L27,$M$11:$M$23)</f>
        <v>0</v>
      </c>
      <c r="N27" s="1426">
        <f>SUMIF($L$11:$L$23,$L27,$N$11:$N$23)</f>
        <v>0</v>
      </c>
      <c r="O27" s="1426">
        <f>SUMIF($L$11:$L$23,$L27,$O$11:$O$23)</f>
        <v>0</v>
      </c>
      <c r="P27" s="1426">
        <f>SUMIF($L$11:$L$23,$L27,$P$11:$P$23)</f>
        <v>0</v>
      </c>
      <c r="Q27" s="930"/>
    </row>
    <row r="28" spans="2:18" ht="20.100000000000001" customHeight="1" thickBot="1" x14ac:dyDescent="0.3">
      <c r="B28" s="1427"/>
      <c r="C28" s="1353"/>
      <c r="D28" s="1353"/>
      <c r="E28" s="1353"/>
      <c r="F28" s="1353"/>
      <c r="G28" s="1353"/>
      <c r="H28" s="1353"/>
      <c r="I28" s="1353"/>
      <c r="J28" s="1353"/>
      <c r="K28" s="1353"/>
      <c r="L28" s="1409" t="s">
        <v>755</v>
      </c>
      <c r="M28" s="907">
        <f>SUM(M24:M27)</f>
        <v>0</v>
      </c>
      <c r="N28" s="907">
        <f t="shared" ref="N28:P28" si="2">SUM(N24:N27)</f>
        <v>0</v>
      </c>
      <c r="O28" s="907">
        <f t="shared" si="2"/>
        <v>0</v>
      </c>
      <c r="P28" s="907">
        <f t="shared" si="2"/>
        <v>0</v>
      </c>
      <c r="Q28" s="1428"/>
    </row>
    <row r="29" spans="2:18" ht="20.100000000000001" customHeight="1" thickTop="1" x14ac:dyDescent="0.25">
      <c r="D29" s="5"/>
      <c r="E29" s="5"/>
      <c r="F29" s="5"/>
      <c r="G29" s="5"/>
      <c r="H29" s="5"/>
      <c r="I29" s="5"/>
      <c r="J29" s="5"/>
      <c r="K29" s="5"/>
      <c r="L29" s="5"/>
      <c r="M29" s="5"/>
      <c r="N29" s="5"/>
      <c r="O29" s="5"/>
      <c r="P29" s="5"/>
      <c r="Q29" s="5"/>
    </row>
    <row r="30" spans="2:18" ht="20.100000000000001" customHeight="1" x14ac:dyDescent="0.25">
      <c r="D30" s="5"/>
      <c r="E30" s="5"/>
      <c r="F30" s="5"/>
      <c r="G30" s="5"/>
      <c r="H30" s="5"/>
      <c r="I30" s="5"/>
      <c r="J30" s="5"/>
      <c r="K30" s="5"/>
      <c r="L30" s="5"/>
      <c r="M30" s="5"/>
      <c r="N30" s="5"/>
      <c r="O30" s="5"/>
      <c r="P30" s="5"/>
      <c r="Q30" s="5"/>
    </row>
    <row r="31" spans="2:18" ht="20.100000000000001" customHeight="1" x14ac:dyDescent="0.25">
      <c r="D31" s="5"/>
      <c r="E31" s="5"/>
      <c r="F31" s="5"/>
      <c r="G31" s="5"/>
      <c r="H31" s="5"/>
      <c r="I31" s="5"/>
      <c r="J31" s="5"/>
      <c r="K31" s="5"/>
      <c r="L31" s="5"/>
      <c r="M31" s="5"/>
      <c r="N31" s="5"/>
      <c r="O31" s="5"/>
      <c r="P31" s="5"/>
      <c r="Q31" s="5"/>
    </row>
    <row r="32" spans="2:18" ht="20.100000000000001" customHeight="1" x14ac:dyDescent="0.25">
      <c r="D32" s="5"/>
      <c r="E32" s="5"/>
      <c r="F32" s="5"/>
      <c r="G32" s="5"/>
      <c r="H32" s="5"/>
      <c r="I32" s="5"/>
      <c r="J32" s="5"/>
      <c r="K32" s="5"/>
      <c r="L32" s="5"/>
      <c r="M32" s="5"/>
      <c r="N32" s="5"/>
      <c r="O32" s="5"/>
      <c r="P32" s="5"/>
      <c r="Q32" s="5"/>
    </row>
    <row r="33" s="5" customFormat="1" ht="20.100000000000001" customHeight="1" x14ac:dyDescent="0.25"/>
  </sheetData>
  <mergeCells count="25">
    <mergeCell ref="B2:Q2"/>
    <mergeCell ref="B9:B10"/>
    <mergeCell ref="C9:C10"/>
    <mergeCell ref="B8:J8"/>
    <mergeCell ref="B7:Q7"/>
    <mergeCell ref="B5:Q5"/>
    <mergeCell ref="B4:Q4"/>
    <mergeCell ref="Q8:Q10"/>
    <mergeCell ref="D9:D10"/>
    <mergeCell ref="E9:E10"/>
    <mergeCell ref="F9:G9"/>
    <mergeCell ref="J9:J10"/>
    <mergeCell ref="H9:I9"/>
    <mergeCell ref="B27:L27"/>
    <mergeCell ref="B26:L26"/>
    <mergeCell ref="B25:L25"/>
    <mergeCell ref="B24:L24"/>
    <mergeCell ref="B3:Q3"/>
    <mergeCell ref="N9:N10"/>
    <mergeCell ref="O9:O10"/>
    <mergeCell ref="P9:P10"/>
    <mergeCell ref="N8:P8"/>
    <mergeCell ref="L8:L10"/>
    <mergeCell ref="M8:M10"/>
    <mergeCell ref="K8:K10"/>
  </mergeCells>
  <printOptions horizontalCentered="1"/>
  <pageMargins left="0.39370078740157483" right="0.39370078740157483" top="0.78740157480314965" bottom="0.78740157480314965" header="0.19685039370078741" footer="0.19685039370078741"/>
  <pageSetup paperSize="9" scale="69" fitToHeight="0" orientation="landscape" r:id="rId1"/>
  <headerFooter scaleWithDoc="0">
    <oddHeader xml:space="preserve">&amp;C&amp;"Times New Roman,Negrito"&amp;16ANEXO I 
MODELO CADASTROS DO INVENTÁRIO DOS ELEMENTOS GERADORES DE CONSERVAÇÃO&amp;R
</oddHeader>
    <oddFooter>&amp;R&amp;P</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Dados!$G$26:$G$29</xm:f>
          </x14:formula1>
          <xm:sqref>L11:L23</xm:sqref>
        </x14:dataValidation>
        <x14:dataValidation type="list" allowBlank="1" showInputMessage="1" showErrorMessage="1">
          <x14:formula1>
            <xm:f>Dados!$B$16:$B$17</xm:f>
          </x14:formula1>
          <xm:sqref>J11:J23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tabColor rgb="FF00B0F0"/>
    <pageSetUpPr fitToPage="1"/>
  </sheetPr>
  <dimension ref="B1:U43"/>
  <sheetViews>
    <sheetView showGridLines="0" showOutlineSymbols="0" showWhiteSpace="0" view="pageBreakPreview" topLeftCell="A4" zoomScale="70" zoomScaleNormal="85" zoomScaleSheetLayoutView="70" workbookViewId="0">
      <selection activeCell="G12" sqref="G12"/>
    </sheetView>
  </sheetViews>
  <sheetFormatPr defaultColWidth="9.140625" defaultRowHeight="15.75" x14ac:dyDescent="0.25"/>
  <cols>
    <col min="1" max="1" width="3.7109375" style="481" customWidth="1"/>
    <col min="2" max="7" width="11.28515625" style="481" customWidth="1"/>
    <col min="8" max="8" width="11.5703125" style="481" customWidth="1"/>
    <col min="9" max="9" width="13.5703125" style="481" customWidth="1"/>
    <col min="10" max="10" width="12.7109375" style="481" customWidth="1"/>
    <col min="11" max="11" width="16.5703125" style="481" customWidth="1"/>
    <col min="12" max="17" width="14" style="481" customWidth="1"/>
    <col min="18" max="19" width="10.5703125" style="481" customWidth="1"/>
    <col min="20" max="20" width="16.42578125" style="481" customWidth="1"/>
    <col min="21" max="16384" width="9.140625" style="481"/>
  </cols>
  <sheetData>
    <row r="1" spans="2:21" ht="15" customHeight="1" thickBot="1" x14ac:dyDescent="0.3">
      <c r="T1" s="477" t="s">
        <v>1494</v>
      </c>
    </row>
    <row r="2" spans="2:21" ht="20.100000000000001" customHeight="1" thickTop="1" thickBot="1" x14ac:dyDescent="0.3">
      <c r="B2" s="2442" t="s">
        <v>645</v>
      </c>
      <c r="C2" s="2326"/>
      <c r="D2" s="2326"/>
      <c r="E2" s="2326"/>
      <c r="F2" s="2326"/>
      <c r="G2" s="2326"/>
      <c r="H2" s="2326"/>
      <c r="I2" s="2326"/>
      <c r="J2" s="2326"/>
      <c r="K2" s="2326"/>
      <c r="L2" s="2326"/>
      <c r="M2" s="2326"/>
      <c r="N2" s="2326"/>
      <c r="O2" s="2326"/>
      <c r="P2" s="2326"/>
      <c r="Q2" s="2326"/>
      <c r="R2" s="2326"/>
      <c r="S2" s="2326"/>
      <c r="T2" s="2327"/>
    </row>
    <row r="3" spans="2:21" ht="99" customHeight="1" thickTop="1" x14ac:dyDescent="0.25">
      <c r="B3" s="2387" t="s">
        <v>775</v>
      </c>
      <c r="C3" s="2388"/>
      <c r="D3" s="2388"/>
      <c r="E3" s="2388"/>
      <c r="F3" s="2388"/>
      <c r="G3" s="2388"/>
      <c r="H3" s="2388"/>
      <c r="I3" s="2388"/>
      <c r="J3" s="2388"/>
      <c r="K3" s="2388"/>
      <c r="L3" s="2388"/>
      <c r="M3" s="2388"/>
      <c r="N3" s="2388"/>
      <c r="O3" s="2388"/>
      <c r="P3" s="2388"/>
      <c r="Q3" s="2388"/>
      <c r="R3" s="2388"/>
      <c r="S3" s="2388"/>
      <c r="T3" s="2390"/>
    </row>
    <row r="4" spans="2:21" ht="96.75" customHeight="1" x14ac:dyDescent="0.25">
      <c r="B4" s="2384" t="s">
        <v>644</v>
      </c>
      <c r="C4" s="2450"/>
      <c r="D4" s="2450"/>
      <c r="E4" s="2450"/>
      <c r="F4" s="2450"/>
      <c r="G4" s="2450"/>
      <c r="H4" s="2450"/>
      <c r="I4" s="2450"/>
      <c r="J4" s="2450"/>
      <c r="K4" s="2450"/>
      <c r="L4" s="2450"/>
      <c r="M4" s="2450"/>
      <c r="N4" s="2450"/>
      <c r="O4" s="2450"/>
      <c r="P4" s="2450"/>
      <c r="Q4" s="2450"/>
      <c r="R4" s="2450"/>
      <c r="S4" s="2450"/>
      <c r="T4" s="2386"/>
    </row>
    <row r="5" spans="2:21" ht="69.75" customHeight="1" x14ac:dyDescent="0.25">
      <c r="B5" s="2384" t="s">
        <v>781</v>
      </c>
      <c r="C5" s="2450"/>
      <c r="D5" s="2450"/>
      <c r="E5" s="2450"/>
      <c r="F5" s="2450"/>
      <c r="G5" s="2450"/>
      <c r="H5" s="2450"/>
      <c r="I5" s="2450"/>
      <c r="J5" s="2450"/>
      <c r="K5" s="2450"/>
      <c r="L5" s="2450"/>
      <c r="M5" s="2450"/>
      <c r="N5" s="2450"/>
      <c r="O5" s="2450"/>
      <c r="P5" s="2450"/>
      <c r="Q5" s="2450"/>
      <c r="R5" s="2450"/>
      <c r="S5" s="2450"/>
      <c r="T5" s="2386"/>
    </row>
    <row r="6" spans="2:21" ht="20.100000000000001" customHeight="1" thickBot="1" x14ac:dyDescent="0.3">
      <c r="B6" s="2381" t="s">
        <v>782</v>
      </c>
      <c r="C6" s="2382"/>
      <c r="D6" s="2382"/>
      <c r="E6" s="2382"/>
      <c r="F6" s="2382"/>
      <c r="G6" s="2382"/>
      <c r="H6" s="2382"/>
      <c r="I6" s="2382"/>
      <c r="J6" s="2382"/>
      <c r="K6" s="2382"/>
      <c r="L6" s="2382"/>
      <c r="M6" s="2382"/>
      <c r="N6" s="2382"/>
      <c r="O6" s="2382"/>
      <c r="P6" s="2382"/>
      <c r="Q6" s="2382"/>
      <c r="R6" s="2382"/>
      <c r="S6" s="2382"/>
      <c r="T6" s="2383"/>
    </row>
    <row r="7" spans="2:21" ht="20.100000000000001" customHeight="1" thickTop="1" thickBot="1" x14ac:dyDescent="0.3">
      <c r="T7" s="477"/>
    </row>
    <row r="8" spans="2:21" ht="20.100000000000001" customHeight="1" thickTop="1" x14ac:dyDescent="0.25">
      <c r="B8" s="2337" t="s">
        <v>111</v>
      </c>
      <c r="C8" s="2338"/>
      <c r="D8" s="2338"/>
      <c r="E8" s="2338"/>
      <c r="F8" s="2338"/>
      <c r="G8" s="2338"/>
      <c r="H8" s="2338"/>
      <c r="I8" s="2338"/>
      <c r="J8" s="2338"/>
      <c r="K8" s="2338"/>
      <c r="L8" s="2338"/>
      <c r="M8" s="2338"/>
      <c r="N8" s="2338"/>
      <c r="O8" s="2338"/>
      <c r="P8" s="2338"/>
      <c r="Q8" s="2338"/>
      <c r="R8" s="2338"/>
      <c r="S8" s="2338"/>
      <c r="T8" s="2339"/>
    </row>
    <row r="9" spans="2:21" ht="20.100000000000001" customHeight="1" x14ac:dyDescent="0.25">
      <c r="B9" s="2317" t="s">
        <v>110</v>
      </c>
      <c r="C9" s="2451"/>
      <c r="D9" s="2451"/>
      <c r="E9" s="2451"/>
      <c r="F9" s="2451"/>
      <c r="G9" s="2451"/>
      <c r="H9" s="2447" t="s">
        <v>776</v>
      </c>
      <c r="I9" s="2448"/>
      <c r="J9" s="2448"/>
      <c r="K9" s="2449"/>
      <c r="L9" s="2428" t="s">
        <v>640</v>
      </c>
      <c r="M9" s="2424" t="s">
        <v>641</v>
      </c>
      <c r="N9" s="2424"/>
      <c r="O9" s="2424"/>
      <c r="P9" s="2424" t="s">
        <v>642</v>
      </c>
      <c r="Q9" s="2424"/>
      <c r="R9" s="2424" t="s">
        <v>584</v>
      </c>
      <c r="S9" s="2424" t="s">
        <v>643</v>
      </c>
      <c r="T9" s="2340" t="s">
        <v>5</v>
      </c>
    </row>
    <row r="10" spans="2:21" ht="20.100000000000001" customHeight="1" x14ac:dyDescent="0.25">
      <c r="B10" s="2311" t="s">
        <v>133</v>
      </c>
      <c r="C10" s="2428" t="s">
        <v>600</v>
      </c>
      <c r="D10" s="2428" t="s">
        <v>24</v>
      </c>
      <c r="E10" s="2451" t="s">
        <v>16</v>
      </c>
      <c r="F10" s="2451"/>
      <c r="G10" s="2424" t="s">
        <v>579</v>
      </c>
      <c r="H10" s="2446" t="s">
        <v>777</v>
      </c>
      <c r="I10" s="2446" t="s">
        <v>778</v>
      </c>
      <c r="J10" s="2446" t="s">
        <v>779</v>
      </c>
      <c r="K10" s="2446" t="s">
        <v>780</v>
      </c>
      <c r="L10" s="2428"/>
      <c r="M10" s="497" t="s">
        <v>115</v>
      </c>
      <c r="N10" s="2424" t="s">
        <v>116</v>
      </c>
      <c r="O10" s="2424"/>
      <c r="P10" s="2424"/>
      <c r="Q10" s="2424"/>
      <c r="R10" s="2424"/>
      <c r="S10" s="2424"/>
      <c r="T10" s="2340"/>
    </row>
    <row r="11" spans="2:21" ht="27" customHeight="1" thickBot="1" x14ac:dyDescent="0.3">
      <c r="B11" s="2312"/>
      <c r="C11" s="2343"/>
      <c r="D11" s="2343"/>
      <c r="E11" s="499" t="s">
        <v>2</v>
      </c>
      <c r="F11" s="499" t="s">
        <v>1</v>
      </c>
      <c r="G11" s="2316"/>
      <c r="H11" s="2322"/>
      <c r="I11" s="2322"/>
      <c r="J11" s="2322"/>
      <c r="K11" s="2322"/>
      <c r="L11" s="2343"/>
      <c r="M11" s="498" t="s">
        <v>15</v>
      </c>
      <c r="N11" s="498" t="s">
        <v>113</v>
      </c>
      <c r="O11" s="498" t="s">
        <v>114</v>
      </c>
      <c r="P11" s="498" t="s">
        <v>591</v>
      </c>
      <c r="Q11" s="498" t="s">
        <v>112</v>
      </c>
      <c r="R11" s="2316"/>
      <c r="S11" s="2316"/>
      <c r="T11" s="2341"/>
    </row>
    <row r="12" spans="2:21" ht="20.100000000000001" customHeight="1" thickTop="1" x14ac:dyDescent="0.25">
      <c r="B12" s="505"/>
      <c r="C12" s="512"/>
      <c r="D12" s="512"/>
      <c r="E12" s="512"/>
      <c r="F12" s="512"/>
      <c r="G12" s="1425"/>
      <c r="H12" s="512"/>
      <c r="I12" s="512"/>
      <c r="J12" s="512"/>
      <c r="K12" s="512"/>
      <c r="L12" s="512"/>
      <c r="M12" s="512"/>
      <c r="N12" s="512"/>
      <c r="O12" s="512"/>
      <c r="P12" s="512"/>
      <c r="Q12" s="512"/>
      <c r="R12" s="512"/>
      <c r="S12" s="512"/>
      <c r="T12" s="513"/>
      <c r="U12" s="483"/>
    </row>
    <row r="13" spans="2:21" ht="20.100000000000001" customHeight="1" x14ac:dyDescent="0.25">
      <c r="B13" s="503"/>
      <c r="C13" s="500"/>
      <c r="D13" s="500"/>
      <c r="E13" s="500"/>
      <c r="F13" s="500"/>
      <c r="G13" s="1425"/>
      <c r="H13" s="500"/>
      <c r="I13" s="500"/>
      <c r="J13" s="500"/>
      <c r="K13" s="500"/>
      <c r="L13" s="500"/>
      <c r="M13" s="500"/>
      <c r="N13" s="500"/>
      <c r="O13" s="500"/>
      <c r="P13" s="500"/>
      <c r="Q13" s="500"/>
      <c r="R13" s="500"/>
      <c r="S13" s="500"/>
      <c r="T13" s="508"/>
      <c r="U13" s="483"/>
    </row>
    <row r="14" spans="2:21" ht="20.100000000000001" customHeight="1" x14ac:dyDescent="0.25">
      <c r="B14" s="503"/>
      <c r="C14" s="500"/>
      <c r="D14" s="500"/>
      <c r="E14" s="500"/>
      <c r="F14" s="500"/>
      <c r="G14" s="1425"/>
      <c r="H14" s="500"/>
      <c r="I14" s="500"/>
      <c r="J14" s="500"/>
      <c r="K14" s="500"/>
      <c r="L14" s="500"/>
      <c r="M14" s="500"/>
      <c r="N14" s="500"/>
      <c r="O14" s="500"/>
      <c r="P14" s="500"/>
      <c r="Q14" s="500"/>
      <c r="R14" s="500"/>
      <c r="S14" s="500"/>
      <c r="T14" s="508"/>
      <c r="U14" s="483"/>
    </row>
    <row r="15" spans="2:21" ht="20.100000000000001" customHeight="1" x14ac:dyDescent="0.25">
      <c r="B15" s="503"/>
      <c r="C15" s="500"/>
      <c r="D15" s="500"/>
      <c r="E15" s="500"/>
      <c r="F15" s="500"/>
      <c r="G15" s="1425"/>
      <c r="H15" s="500"/>
      <c r="I15" s="500"/>
      <c r="J15" s="500"/>
      <c r="K15" s="500"/>
      <c r="L15" s="500"/>
      <c r="M15" s="500"/>
      <c r="N15" s="500"/>
      <c r="O15" s="500"/>
      <c r="P15" s="500"/>
      <c r="Q15" s="500"/>
      <c r="R15" s="500"/>
      <c r="S15" s="500"/>
      <c r="T15" s="508"/>
      <c r="U15" s="483"/>
    </row>
    <row r="16" spans="2:21" ht="20.100000000000001" customHeight="1" x14ac:dyDescent="0.25">
      <c r="B16" s="503"/>
      <c r="C16" s="500"/>
      <c r="D16" s="500"/>
      <c r="E16" s="500"/>
      <c r="F16" s="500"/>
      <c r="G16" s="1425"/>
      <c r="H16" s="500"/>
      <c r="I16" s="500"/>
      <c r="J16" s="500"/>
      <c r="K16" s="500"/>
      <c r="L16" s="500"/>
      <c r="M16" s="500"/>
      <c r="N16" s="500"/>
      <c r="O16" s="500"/>
      <c r="P16" s="500"/>
      <c r="Q16" s="500"/>
      <c r="R16" s="500"/>
      <c r="S16" s="500"/>
      <c r="T16" s="508"/>
      <c r="U16" s="483"/>
    </row>
    <row r="17" spans="2:21" ht="20.100000000000001" customHeight="1" x14ac:dyDescent="0.25">
      <c r="B17" s="503"/>
      <c r="C17" s="500"/>
      <c r="D17" s="500"/>
      <c r="E17" s="500"/>
      <c r="F17" s="500"/>
      <c r="G17" s="1425"/>
      <c r="H17" s="500"/>
      <c r="I17" s="500"/>
      <c r="J17" s="500"/>
      <c r="K17" s="500"/>
      <c r="L17" s="500"/>
      <c r="M17" s="500"/>
      <c r="N17" s="500"/>
      <c r="O17" s="500"/>
      <c r="P17" s="500"/>
      <c r="Q17" s="500"/>
      <c r="R17" s="500"/>
      <c r="S17" s="500"/>
      <c r="T17" s="508"/>
      <c r="U17" s="483"/>
    </row>
    <row r="18" spans="2:21" ht="20.100000000000001" customHeight="1" x14ac:dyDescent="0.25">
      <c r="B18" s="503"/>
      <c r="C18" s="500"/>
      <c r="D18" s="500"/>
      <c r="E18" s="500"/>
      <c r="F18" s="500"/>
      <c r="G18" s="1425"/>
      <c r="H18" s="500"/>
      <c r="I18" s="500"/>
      <c r="J18" s="500"/>
      <c r="K18" s="500"/>
      <c r="L18" s="500"/>
      <c r="M18" s="500"/>
      <c r="N18" s="500"/>
      <c r="O18" s="500"/>
      <c r="P18" s="500"/>
      <c r="Q18" s="500"/>
      <c r="R18" s="500"/>
      <c r="S18" s="500"/>
      <c r="T18" s="508"/>
      <c r="U18" s="483"/>
    </row>
    <row r="19" spans="2:21" ht="20.100000000000001" customHeight="1" x14ac:dyDescent="0.25">
      <c r="B19" s="503"/>
      <c r="C19" s="500"/>
      <c r="D19" s="500"/>
      <c r="E19" s="500"/>
      <c r="F19" s="500"/>
      <c r="G19" s="1425"/>
      <c r="H19" s="500"/>
      <c r="I19" s="500"/>
      <c r="J19" s="500"/>
      <c r="K19" s="500"/>
      <c r="L19" s="500"/>
      <c r="M19" s="500"/>
      <c r="N19" s="500"/>
      <c r="O19" s="500"/>
      <c r="P19" s="500"/>
      <c r="Q19" s="500"/>
      <c r="R19" s="500"/>
      <c r="S19" s="500"/>
      <c r="T19" s="508"/>
    </row>
    <row r="20" spans="2:21" ht="20.100000000000001" customHeight="1" x14ac:dyDescent="0.25">
      <c r="B20" s="503"/>
      <c r="C20" s="500"/>
      <c r="D20" s="500"/>
      <c r="E20" s="500"/>
      <c r="F20" s="500"/>
      <c r="G20" s="1425"/>
      <c r="H20" s="500"/>
      <c r="I20" s="500"/>
      <c r="J20" s="500"/>
      <c r="K20" s="500"/>
      <c r="L20" s="500"/>
      <c r="M20" s="500"/>
      <c r="N20" s="500"/>
      <c r="O20" s="500"/>
      <c r="P20" s="500"/>
      <c r="Q20" s="500"/>
      <c r="R20" s="500"/>
      <c r="S20" s="500"/>
      <c r="T20" s="508"/>
    </row>
    <row r="21" spans="2:21" ht="20.100000000000001" customHeight="1" x14ac:dyDescent="0.25">
      <c r="B21" s="503"/>
      <c r="C21" s="500"/>
      <c r="D21" s="500"/>
      <c r="E21" s="500"/>
      <c r="F21" s="500"/>
      <c r="G21" s="1425"/>
      <c r="H21" s="500"/>
      <c r="I21" s="500"/>
      <c r="J21" s="500"/>
      <c r="K21" s="500"/>
      <c r="L21" s="500"/>
      <c r="M21" s="500"/>
      <c r="N21" s="500"/>
      <c r="O21" s="500"/>
      <c r="P21" s="500"/>
      <c r="Q21" s="500"/>
      <c r="R21" s="500"/>
      <c r="S21" s="500"/>
      <c r="T21" s="508"/>
    </row>
    <row r="22" spans="2:21" ht="20.100000000000001" customHeight="1" x14ac:dyDescent="0.25">
      <c r="B22" s="503"/>
      <c r="C22" s="500"/>
      <c r="D22" s="500"/>
      <c r="E22" s="500"/>
      <c r="F22" s="500"/>
      <c r="G22" s="1425"/>
      <c r="H22" s="500"/>
      <c r="I22" s="500"/>
      <c r="J22" s="500"/>
      <c r="K22" s="500"/>
      <c r="L22" s="500"/>
      <c r="M22" s="500"/>
      <c r="N22" s="500"/>
      <c r="O22" s="500"/>
      <c r="P22" s="500"/>
      <c r="Q22" s="500"/>
      <c r="R22" s="500"/>
      <c r="S22" s="500"/>
      <c r="T22" s="508"/>
    </row>
    <row r="23" spans="2:21" ht="20.100000000000001" customHeight="1" x14ac:dyDescent="0.25">
      <c r="B23" s="503"/>
      <c r="C23" s="500"/>
      <c r="D23" s="500"/>
      <c r="E23" s="500"/>
      <c r="F23" s="500"/>
      <c r="G23" s="1425"/>
      <c r="H23" s="500"/>
      <c r="I23" s="500"/>
      <c r="J23" s="500"/>
      <c r="K23" s="500"/>
      <c r="L23" s="500"/>
      <c r="M23" s="500"/>
      <c r="N23" s="500"/>
      <c r="O23" s="500"/>
      <c r="P23" s="500"/>
      <c r="Q23" s="500"/>
      <c r="R23" s="500"/>
      <c r="S23" s="500"/>
      <c r="T23" s="508"/>
      <c r="U23" s="483"/>
    </row>
    <row r="24" spans="2:21" ht="20.100000000000001" customHeight="1" x14ac:dyDescent="0.25">
      <c r="B24" s="503"/>
      <c r="C24" s="500"/>
      <c r="D24" s="500"/>
      <c r="E24" s="500"/>
      <c r="F24" s="500"/>
      <c r="G24" s="1425"/>
      <c r="H24" s="500"/>
      <c r="I24" s="500"/>
      <c r="J24" s="500"/>
      <c r="K24" s="500"/>
      <c r="L24" s="500"/>
      <c r="M24" s="500"/>
      <c r="N24" s="500"/>
      <c r="O24" s="500"/>
      <c r="P24" s="500"/>
      <c r="Q24" s="500"/>
      <c r="R24" s="500"/>
      <c r="S24" s="500"/>
      <c r="T24" s="508"/>
      <c r="U24" s="483"/>
    </row>
    <row r="25" spans="2:21" ht="20.100000000000001" customHeight="1" x14ac:dyDescent="0.25">
      <c r="B25" s="503"/>
      <c r="C25" s="500"/>
      <c r="D25" s="500"/>
      <c r="E25" s="500"/>
      <c r="F25" s="500"/>
      <c r="G25" s="1425"/>
      <c r="H25" s="500"/>
      <c r="I25" s="500"/>
      <c r="J25" s="500"/>
      <c r="K25" s="500"/>
      <c r="L25" s="500"/>
      <c r="M25" s="500"/>
      <c r="N25" s="500"/>
      <c r="O25" s="500"/>
      <c r="P25" s="500"/>
      <c r="Q25" s="500"/>
      <c r="R25" s="500"/>
      <c r="S25" s="500"/>
      <c r="T25" s="508"/>
      <c r="U25" s="483"/>
    </row>
    <row r="26" spans="2:21" ht="20.100000000000001" customHeight="1" x14ac:dyDescent="0.25">
      <c r="B26" s="503"/>
      <c r="C26" s="500"/>
      <c r="D26" s="500"/>
      <c r="E26" s="500"/>
      <c r="F26" s="500"/>
      <c r="G26" s="1425"/>
      <c r="H26" s="500"/>
      <c r="I26" s="500"/>
      <c r="J26" s="500"/>
      <c r="K26" s="500"/>
      <c r="L26" s="500"/>
      <c r="M26" s="500"/>
      <c r="N26" s="500"/>
      <c r="O26" s="500"/>
      <c r="P26" s="500"/>
      <c r="Q26" s="500"/>
      <c r="R26" s="500"/>
      <c r="S26" s="500"/>
      <c r="T26" s="508"/>
      <c r="U26" s="483"/>
    </row>
    <row r="27" spans="2:21" ht="20.100000000000001" customHeight="1" x14ac:dyDescent="0.25">
      <c r="B27" s="503"/>
      <c r="C27" s="500"/>
      <c r="D27" s="500"/>
      <c r="E27" s="500"/>
      <c r="F27" s="500"/>
      <c r="G27" s="1425"/>
      <c r="H27" s="500"/>
      <c r="I27" s="500"/>
      <c r="J27" s="500"/>
      <c r="K27" s="500"/>
      <c r="L27" s="500"/>
      <c r="M27" s="500"/>
      <c r="N27" s="500"/>
      <c r="O27" s="500"/>
      <c r="P27" s="500"/>
      <c r="Q27" s="500"/>
      <c r="R27" s="500"/>
      <c r="S27" s="500"/>
      <c r="T27" s="508"/>
    </row>
    <row r="28" spans="2:21" ht="20.100000000000001" customHeight="1" x14ac:dyDescent="0.25">
      <c r="B28" s="503"/>
      <c r="C28" s="500"/>
      <c r="D28" s="500"/>
      <c r="E28" s="500"/>
      <c r="F28" s="500"/>
      <c r="G28" s="1425"/>
      <c r="H28" s="500"/>
      <c r="I28" s="500"/>
      <c r="J28" s="500"/>
      <c r="K28" s="500"/>
      <c r="L28" s="500"/>
      <c r="M28" s="500"/>
      <c r="N28" s="500"/>
      <c r="O28" s="500"/>
      <c r="P28" s="500"/>
      <c r="Q28" s="500"/>
      <c r="R28" s="500"/>
      <c r="S28" s="500"/>
      <c r="T28" s="508"/>
    </row>
    <row r="29" spans="2:21" ht="20.100000000000001" customHeight="1" x14ac:dyDescent="0.25">
      <c r="B29" s="503"/>
      <c r="C29" s="500"/>
      <c r="D29" s="500"/>
      <c r="E29" s="500"/>
      <c r="F29" s="500"/>
      <c r="G29" s="1425"/>
      <c r="H29" s="500"/>
      <c r="I29" s="500"/>
      <c r="J29" s="500"/>
      <c r="K29" s="500"/>
      <c r="L29" s="500"/>
      <c r="M29" s="500"/>
      <c r="N29" s="500"/>
      <c r="O29" s="500"/>
      <c r="P29" s="500"/>
      <c r="Q29" s="500"/>
      <c r="R29" s="500"/>
      <c r="S29" s="500"/>
      <c r="T29" s="508"/>
    </row>
    <row r="30" spans="2:21" ht="20.100000000000001" customHeight="1" x14ac:dyDescent="0.25">
      <c r="B30" s="503"/>
      <c r="C30" s="500"/>
      <c r="D30" s="500"/>
      <c r="E30" s="500"/>
      <c r="F30" s="500"/>
      <c r="G30" s="1425"/>
      <c r="H30" s="500"/>
      <c r="I30" s="500"/>
      <c r="J30" s="500"/>
      <c r="K30" s="500"/>
      <c r="L30" s="500"/>
      <c r="M30" s="500"/>
      <c r="N30" s="500"/>
      <c r="O30" s="500"/>
      <c r="P30" s="500"/>
      <c r="Q30" s="500"/>
      <c r="R30" s="500"/>
      <c r="S30" s="500"/>
      <c r="T30" s="508"/>
    </row>
    <row r="31" spans="2:21" ht="20.100000000000001" customHeight="1" x14ac:dyDescent="0.25">
      <c r="B31" s="503"/>
      <c r="C31" s="500"/>
      <c r="D31" s="500"/>
      <c r="E31" s="500"/>
      <c r="F31" s="500"/>
      <c r="G31" s="1425"/>
      <c r="H31" s="500"/>
      <c r="I31" s="500"/>
      <c r="J31" s="500"/>
      <c r="K31" s="500"/>
      <c r="L31" s="500"/>
      <c r="M31" s="500"/>
      <c r="N31" s="500"/>
      <c r="O31" s="500"/>
      <c r="P31" s="500"/>
      <c r="Q31" s="500"/>
      <c r="R31" s="500"/>
      <c r="S31" s="500"/>
      <c r="T31" s="508"/>
    </row>
    <row r="32" spans="2:21" ht="20.100000000000001" customHeight="1" x14ac:dyDescent="0.25">
      <c r="B32" s="503"/>
      <c r="C32" s="500"/>
      <c r="D32" s="500"/>
      <c r="E32" s="500"/>
      <c r="F32" s="500"/>
      <c r="G32" s="1425"/>
      <c r="H32" s="500"/>
      <c r="I32" s="500"/>
      <c r="J32" s="500"/>
      <c r="K32" s="500"/>
      <c r="L32" s="500"/>
      <c r="M32" s="500"/>
      <c r="N32" s="500"/>
      <c r="O32" s="500"/>
      <c r="P32" s="500"/>
      <c r="Q32" s="500"/>
      <c r="R32" s="500"/>
      <c r="S32" s="500"/>
      <c r="T32" s="508"/>
    </row>
    <row r="33" spans="2:20" ht="20.100000000000001" customHeight="1" thickBot="1" x14ac:dyDescent="0.3">
      <c r="B33" s="509"/>
      <c r="C33" s="510"/>
      <c r="D33" s="510"/>
      <c r="E33" s="510"/>
      <c r="F33" s="510"/>
      <c r="G33" s="510"/>
      <c r="H33" s="510"/>
      <c r="I33" s="510"/>
      <c r="J33" s="510"/>
      <c r="K33" s="510"/>
      <c r="L33" s="510"/>
      <c r="M33" s="510"/>
      <c r="N33" s="510"/>
      <c r="O33" s="510"/>
      <c r="P33" s="510"/>
      <c r="Q33" s="510"/>
      <c r="R33" s="510"/>
      <c r="S33" s="510"/>
      <c r="T33" s="511"/>
    </row>
    <row r="34" spans="2:20" ht="20.100000000000001" customHeight="1" thickTop="1" x14ac:dyDescent="0.25"/>
    <row r="35" spans="2:20" ht="20.100000000000001" customHeight="1" x14ac:dyDescent="0.25"/>
    <row r="36" spans="2:20" ht="20.100000000000001" customHeight="1" x14ac:dyDescent="0.25"/>
    <row r="37" spans="2:20" ht="20.100000000000001" customHeight="1" x14ac:dyDescent="0.25"/>
    <row r="38" spans="2:20" ht="20.100000000000001" customHeight="1" x14ac:dyDescent="0.25"/>
    <row r="39" spans="2:20" ht="20.100000000000001" customHeight="1" x14ac:dyDescent="0.25"/>
    <row r="40" spans="2:20" ht="20.100000000000001" customHeight="1" x14ac:dyDescent="0.25"/>
    <row r="41" spans="2:20" ht="20.100000000000001" customHeight="1" x14ac:dyDescent="0.25"/>
    <row r="42" spans="2:20" ht="20.100000000000001" customHeight="1" x14ac:dyDescent="0.25"/>
    <row r="43" spans="2:20" ht="20.100000000000001" customHeight="1" x14ac:dyDescent="0.25"/>
  </sheetData>
  <mergeCells count="24">
    <mergeCell ref="B4:T4"/>
    <mergeCell ref="B3:T3"/>
    <mergeCell ref="B2:T2"/>
    <mergeCell ref="E10:F10"/>
    <mergeCell ref="B6:T6"/>
    <mergeCell ref="B10:B11"/>
    <mergeCell ref="C10:C11"/>
    <mergeCell ref="B9:G9"/>
    <mergeCell ref="B8:T8"/>
    <mergeCell ref="B5:T5"/>
    <mergeCell ref="L9:L11"/>
    <mergeCell ref="T9:T11"/>
    <mergeCell ref="R9:R11"/>
    <mergeCell ref="G10:G11"/>
    <mergeCell ref="D10:D11"/>
    <mergeCell ref="P9:Q10"/>
    <mergeCell ref="M9:O9"/>
    <mergeCell ref="N10:O10"/>
    <mergeCell ref="S9:S11"/>
    <mergeCell ref="H10:H11"/>
    <mergeCell ref="I10:I11"/>
    <mergeCell ref="J10:J11"/>
    <mergeCell ref="K10:K11"/>
    <mergeCell ref="H9:K9"/>
  </mergeCells>
  <printOptions horizontalCentered="1"/>
  <pageMargins left="0.39370078740157483" right="0.39370078740157483" top="0.78740157480314965" bottom="0.78740157480314965" header="0.19685039370078741" footer="0.19685039370078741"/>
  <pageSetup paperSize="9" scale="57" fitToHeight="0" orientation="landscape" r:id="rId1"/>
  <headerFooter scaleWithDoc="0">
    <oddHeader xml:space="preserve">&amp;C&amp;"Times New Roman,Negrito"&amp;16ANEXO I 
MODELO CADASTROS DO INVENTÁRIO DOS ELEMENTOS GERADORES DE CONSERVAÇÃO&amp;R
</oddHeader>
    <oddFooter>&amp;R&amp;P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Dados!$B$16:$B$17</xm:f>
          </x14:formula1>
          <xm:sqref>G12:G33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tabColor rgb="FF00B0F0"/>
    <pageSetUpPr fitToPage="1"/>
  </sheetPr>
  <dimension ref="B1:Q30"/>
  <sheetViews>
    <sheetView showGridLines="0" showOutlineSymbols="0" showWhiteSpace="0" view="pageBreakPreview" topLeftCell="A5" zoomScale="80" zoomScaleNormal="70" zoomScaleSheetLayoutView="80" workbookViewId="0">
      <selection activeCell="K14" sqref="K14"/>
    </sheetView>
  </sheetViews>
  <sheetFormatPr defaultColWidth="9.140625" defaultRowHeight="15.75" x14ac:dyDescent="0.25"/>
  <cols>
    <col min="1" max="1" width="3.7109375" style="481" customWidth="1"/>
    <col min="2" max="9" width="13.42578125" style="481" customWidth="1"/>
    <col min="10" max="16" width="13.7109375" style="481" customWidth="1"/>
    <col min="17" max="16384" width="9.140625" style="481"/>
  </cols>
  <sheetData>
    <row r="1" spans="2:17" ht="15" customHeight="1" thickBot="1" x14ac:dyDescent="0.3">
      <c r="P1" s="495" t="s">
        <v>1495</v>
      </c>
    </row>
    <row r="2" spans="2:17" ht="20.100000000000001" customHeight="1" thickTop="1" thickBot="1" x14ac:dyDescent="0.3">
      <c r="B2" s="2442" t="s">
        <v>646</v>
      </c>
      <c r="C2" s="2326"/>
      <c r="D2" s="2326"/>
      <c r="E2" s="2326"/>
      <c r="F2" s="2326"/>
      <c r="G2" s="2326"/>
      <c r="H2" s="2326"/>
      <c r="I2" s="2326"/>
      <c r="J2" s="2326"/>
      <c r="K2" s="2326"/>
      <c r="L2" s="2326"/>
      <c r="M2" s="2326"/>
      <c r="N2" s="2326"/>
      <c r="O2" s="2326"/>
      <c r="P2" s="2327"/>
    </row>
    <row r="3" spans="2:17" ht="20.100000000000001" customHeight="1" thickTop="1" x14ac:dyDescent="0.25">
      <c r="B3" s="2452" t="s">
        <v>651</v>
      </c>
      <c r="C3" s="2453"/>
      <c r="D3" s="2453"/>
      <c r="E3" s="2453"/>
      <c r="F3" s="2453"/>
      <c r="G3" s="2453"/>
      <c r="H3" s="2453"/>
      <c r="I3" s="2453"/>
      <c r="J3" s="2453"/>
      <c r="K3" s="2453"/>
      <c r="L3" s="2453"/>
      <c r="M3" s="2453"/>
      <c r="N3" s="2453"/>
      <c r="O3" s="2453"/>
      <c r="P3" s="2454"/>
    </row>
    <row r="4" spans="2:17" ht="100.5" customHeight="1" x14ac:dyDescent="0.25">
      <c r="B4" s="2458" t="s">
        <v>652</v>
      </c>
      <c r="C4" s="2459"/>
      <c r="D4" s="2459"/>
      <c r="E4" s="2459"/>
      <c r="F4" s="2459"/>
      <c r="G4" s="2459"/>
      <c r="H4" s="2459"/>
      <c r="I4" s="2459"/>
      <c r="J4" s="2459"/>
      <c r="K4" s="2459"/>
      <c r="L4" s="2459"/>
      <c r="M4" s="2459"/>
      <c r="N4" s="2459"/>
      <c r="O4" s="2459"/>
      <c r="P4" s="2460"/>
    </row>
    <row r="5" spans="2:17" ht="262.5" customHeight="1" thickBot="1" x14ac:dyDescent="0.3">
      <c r="B5" s="2455" t="s">
        <v>662</v>
      </c>
      <c r="C5" s="2456"/>
      <c r="D5" s="2456"/>
      <c r="E5" s="2456"/>
      <c r="F5" s="2456"/>
      <c r="G5" s="2456"/>
      <c r="H5" s="2456"/>
      <c r="I5" s="2456"/>
      <c r="J5" s="2456"/>
      <c r="K5" s="2456"/>
      <c r="L5" s="2456"/>
      <c r="M5" s="2456"/>
      <c r="N5" s="2456"/>
      <c r="O5" s="2456"/>
      <c r="P5" s="2457"/>
    </row>
    <row r="6" spans="2:17" ht="20.100000000000001" customHeight="1" thickTop="1" thickBot="1" x14ac:dyDescent="0.3">
      <c r="P6" s="477"/>
    </row>
    <row r="7" spans="2:17" ht="20.100000000000001" customHeight="1" thickTop="1" x14ac:dyDescent="0.25">
      <c r="B7" s="2337" t="s">
        <v>592</v>
      </c>
      <c r="C7" s="2338"/>
      <c r="D7" s="2338"/>
      <c r="E7" s="2338"/>
      <c r="F7" s="2338"/>
      <c r="G7" s="2338"/>
      <c r="H7" s="2338"/>
      <c r="I7" s="2338"/>
      <c r="J7" s="2338"/>
      <c r="K7" s="2338"/>
      <c r="L7" s="2338"/>
      <c r="M7" s="2338"/>
      <c r="N7" s="2338"/>
      <c r="O7" s="2338"/>
      <c r="P7" s="2339"/>
    </row>
    <row r="8" spans="2:17" ht="20.100000000000001" customHeight="1" x14ac:dyDescent="0.25">
      <c r="B8" s="2317" t="s">
        <v>110</v>
      </c>
      <c r="C8" s="2451"/>
      <c r="D8" s="2451"/>
      <c r="E8" s="2451"/>
      <c r="F8" s="2451"/>
      <c r="G8" s="2451"/>
      <c r="H8" s="2451"/>
      <c r="I8" s="2451"/>
      <c r="J8" s="2451" t="s">
        <v>647</v>
      </c>
      <c r="K8" s="2451" t="s">
        <v>648</v>
      </c>
      <c r="L8" s="2424" t="s">
        <v>649</v>
      </c>
      <c r="M8" s="2424" t="s">
        <v>650</v>
      </c>
      <c r="N8" s="2424" t="s">
        <v>590</v>
      </c>
      <c r="O8" s="2424" t="s">
        <v>585</v>
      </c>
      <c r="P8" s="2340" t="s">
        <v>5</v>
      </c>
    </row>
    <row r="9" spans="2:17" ht="20.100000000000001" customHeight="1" x14ac:dyDescent="0.25">
      <c r="B9" s="2311" t="s">
        <v>133</v>
      </c>
      <c r="C9" s="2428" t="s">
        <v>600</v>
      </c>
      <c r="D9" s="2428" t="s">
        <v>4</v>
      </c>
      <c r="E9" s="2428" t="s">
        <v>3</v>
      </c>
      <c r="F9" s="2451" t="s">
        <v>13</v>
      </c>
      <c r="G9" s="2451"/>
      <c r="H9" s="2451" t="s">
        <v>14</v>
      </c>
      <c r="I9" s="2451"/>
      <c r="J9" s="2451"/>
      <c r="K9" s="2451"/>
      <c r="L9" s="2424"/>
      <c r="M9" s="2424"/>
      <c r="N9" s="2424"/>
      <c r="O9" s="2424"/>
      <c r="P9" s="2340"/>
    </row>
    <row r="10" spans="2:17" ht="20.100000000000001" customHeight="1" thickBot="1" x14ac:dyDescent="0.3">
      <c r="B10" s="2312"/>
      <c r="C10" s="2343"/>
      <c r="D10" s="2343"/>
      <c r="E10" s="2343"/>
      <c r="F10" s="499" t="s">
        <v>2</v>
      </c>
      <c r="G10" s="499" t="s">
        <v>1</v>
      </c>
      <c r="H10" s="499" t="s">
        <v>2</v>
      </c>
      <c r="I10" s="499" t="s">
        <v>1</v>
      </c>
      <c r="J10" s="2461"/>
      <c r="K10" s="2461"/>
      <c r="L10" s="2316"/>
      <c r="M10" s="2316"/>
      <c r="N10" s="2316"/>
      <c r="O10" s="2316"/>
      <c r="P10" s="2341"/>
    </row>
    <row r="11" spans="2:17" ht="20.100000000000001" customHeight="1" thickTop="1" x14ac:dyDescent="0.25">
      <c r="B11" s="505"/>
      <c r="C11" s="512"/>
      <c r="D11" s="512"/>
      <c r="E11" s="512"/>
      <c r="F11" s="512"/>
      <c r="G11" s="512"/>
      <c r="H11" s="512"/>
      <c r="I11" s="512"/>
      <c r="J11" s="512"/>
      <c r="K11" s="512"/>
      <c r="L11" s="1385"/>
      <c r="M11" s="512"/>
      <c r="N11" s="1385"/>
      <c r="O11" s="1385">
        <f>L11*N11</f>
        <v>0</v>
      </c>
      <c r="P11" s="513"/>
      <c r="Q11" s="488"/>
    </row>
    <row r="12" spans="2:17" ht="20.100000000000001" customHeight="1" x14ac:dyDescent="0.25">
      <c r="B12" s="503"/>
      <c r="C12" s="500"/>
      <c r="D12" s="500"/>
      <c r="E12" s="500"/>
      <c r="F12" s="500"/>
      <c r="G12" s="500"/>
      <c r="H12" s="500"/>
      <c r="I12" s="500"/>
      <c r="J12" s="500"/>
      <c r="K12" s="500"/>
      <c r="L12" s="1770"/>
      <c r="M12" s="500"/>
      <c r="N12" s="1770"/>
      <c r="O12" s="1770">
        <f t="shared" ref="O12:O20" si="0">L12*N12</f>
        <v>0</v>
      </c>
      <c r="P12" s="508"/>
      <c r="Q12" s="485"/>
    </row>
    <row r="13" spans="2:17" ht="20.100000000000001" customHeight="1" x14ac:dyDescent="0.25">
      <c r="B13" s="503"/>
      <c r="C13" s="500"/>
      <c r="D13" s="500"/>
      <c r="E13" s="500"/>
      <c r="F13" s="500"/>
      <c r="G13" s="500"/>
      <c r="H13" s="500"/>
      <c r="I13" s="500"/>
      <c r="J13" s="500"/>
      <c r="K13" s="500"/>
      <c r="L13" s="1770"/>
      <c r="M13" s="500"/>
      <c r="N13" s="1770"/>
      <c r="O13" s="1770">
        <f t="shared" si="0"/>
        <v>0</v>
      </c>
      <c r="P13" s="508"/>
      <c r="Q13" s="485"/>
    </row>
    <row r="14" spans="2:17" ht="20.100000000000001" customHeight="1" x14ac:dyDescent="0.25">
      <c r="B14" s="503"/>
      <c r="C14" s="500"/>
      <c r="D14" s="500"/>
      <c r="E14" s="500"/>
      <c r="F14" s="500"/>
      <c r="G14" s="500"/>
      <c r="H14" s="500"/>
      <c r="I14" s="500"/>
      <c r="J14" s="500"/>
      <c r="K14" s="500"/>
      <c r="L14" s="1770"/>
      <c r="M14" s="500"/>
      <c r="N14" s="1770"/>
      <c r="O14" s="1770">
        <f t="shared" si="0"/>
        <v>0</v>
      </c>
      <c r="P14" s="508"/>
    </row>
    <row r="15" spans="2:17" ht="20.100000000000001" customHeight="1" x14ac:dyDescent="0.25">
      <c r="B15" s="503"/>
      <c r="C15" s="500"/>
      <c r="D15" s="500"/>
      <c r="E15" s="500"/>
      <c r="F15" s="500"/>
      <c r="G15" s="500"/>
      <c r="H15" s="500"/>
      <c r="I15" s="500"/>
      <c r="J15" s="500"/>
      <c r="K15" s="500"/>
      <c r="L15" s="1770"/>
      <c r="M15" s="500"/>
      <c r="N15" s="1770"/>
      <c r="O15" s="1770">
        <f t="shared" si="0"/>
        <v>0</v>
      </c>
      <c r="P15" s="508"/>
    </row>
    <row r="16" spans="2:17" ht="20.100000000000001" customHeight="1" x14ac:dyDescent="0.25">
      <c r="B16" s="503"/>
      <c r="C16" s="500"/>
      <c r="D16" s="500"/>
      <c r="E16" s="500"/>
      <c r="F16" s="500"/>
      <c r="G16" s="500"/>
      <c r="H16" s="500"/>
      <c r="I16" s="500"/>
      <c r="J16" s="500"/>
      <c r="K16" s="500"/>
      <c r="L16" s="1770"/>
      <c r="M16" s="500"/>
      <c r="N16" s="1770"/>
      <c r="O16" s="1770">
        <f t="shared" si="0"/>
        <v>0</v>
      </c>
      <c r="P16" s="508"/>
    </row>
    <row r="17" spans="2:16" ht="20.100000000000001" customHeight="1" x14ac:dyDescent="0.25">
      <c r="B17" s="503"/>
      <c r="C17" s="500"/>
      <c r="D17" s="500"/>
      <c r="E17" s="500"/>
      <c r="F17" s="500"/>
      <c r="G17" s="500"/>
      <c r="H17" s="500"/>
      <c r="I17" s="500"/>
      <c r="J17" s="500"/>
      <c r="K17" s="500"/>
      <c r="L17" s="1770"/>
      <c r="M17" s="500"/>
      <c r="N17" s="1770"/>
      <c r="O17" s="1770">
        <f t="shared" si="0"/>
        <v>0</v>
      </c>
      <c r="P17" s="508"/>
    </row>
    <row r="18" spans="2:16" ht="20.100000000000001" customHeight="1" x14ac:dyDescent="0.25">
      <c r="B18" s="503"/>
      <c r="C18" s="500"/>
      <c r="D18" s="500"/>
      <c r="E18" s="500"/>
      <c r="F18" s="500"/>
      <c r="G18" s="500"/>
      <c r="H18" s="500"/>
      <c r="I18" s="500"/>
      <c r="J18" s="500"/>
      <c r="K18" s="500"/>
      <c r="L18" s="1770"/>
      <c r="M18" s="500"/>
      <c r="N18" s="1770"/>
      <c r="O18" s="1770">
        <f t="shared" si="0"/>
        <v>0</v>
      </c>
      <c r="P18" s="508"/>
    </row>
    <row r="19" spans="2:16" ht="20.100000000000001" customHeight="1" x14ac:dyDescent="0.25">
      <c r="B19" s="503"/>
      <c r="C19" s="500"/>
      <c r="D19" s="500"/>
      <c r="E19" s="500"/>
      <c r="F19" s="500"/>
      <c r="G19" s="500"/>
      <c r="H19" s="500"/>
      <c r="I19" s="500"/>
      <c r="J19" s="500"/>
      <c r="K19" s="500"/>
      <c r="L19" s="1770"/>
      <c r="M19" s="500"/>
      <c r="N19" s="1770"/>
      <c r="O19" s="1770">
        <f t="shared" si="0"/>
        <v>0</v>
      </c>
      <c r="P19" s="508"/>
    </row>
    <row r="20" spans="2:16" ht="20.100000000000001" customHeight="1" thickBot="1" x14ac:dyDescent="0.3">
      <c r="B20" s="509"/>
      <c r="C20" s="510"/>
      <c r="D20" s="510"/>
      <c r="E20" s="510"/>
      <c r="F20" s="510"/>
      <c r="G20" s="510"/>
      <c r="H20" s="510"/>
      <c r="I20" s="510"/>
      <c r="J20" s="510"/>
      <c r="K20" s="510"/>
      <c r="L20" s="1771"/>
      <c r="M20" s="510"/>
      <c r="N20" s="1771"/>
      <c r="O20" s="1771">
        <f t="shared" si="0"/>
        <v>0</v>
      </c>
      <c r="P20" s="511"/>
    </row>
    <row r="21" spans="2:16" ht="20.100000000000001" customHeight="1" thickTop="1" x14ac:dyDescent="0.25"/>
    <row r="22" spans="2:16" ht="20.100000000000001" customHeight="1" x14ac:dyDescent="0.25"/>
    <row r="23" spans="2:16" ht="20.100000000000001" customHeight="1" x14ac:dyDescent="0.25"/>
    <row r="24" spans="2:16" ht="20.100000000000001" customHeight="1" x14ac:dyDescent="0.25"/>
    <row r="25" spans="2:16" ht="20.100000000000001" customHeight="1" x14ac:dyDescent="0.25"/>
    <row r="26" spans="2:16" ht="20.100000000000001" customHeight="1" x14ac:dyDescent="0.25"/>
    <row r="27" spans="2:16" ht="20.100000000000001" customHeight="1" x14ac:dyDescent="0.25"/>
    <row r="28" spans="2:16" ht="20.100000000000001" customHeight="1" x14ac:dyDescent="0.25"/>
    <row r="29" spans="2:16" ht="20.100000000000001" customHeight="1" x14ac:dyDescent="0.25"/>
    <row r="30" spans="2:16" ht="20.100000000000001" customHeight="1" x14ac:dyDescent="0.25"/>
  </sheetData>
  <mergeCells count="19">
    <mergeCell ref="B2:P2"/>
    <mergeCell ref="K8:K10"/>
    <mergeCell ref="B9:B10"/>
    <mergeCell ref="C9:C10"/>
    <mergeCell ref="B8:I8"/>
    <mergeCell ref="D9:D10"/>
    <mergeCell ref="E9:E10"/>
    <mergeCell ref="F9:G9"/>
    <mergeCell ref="H9:I9"/>
    <mergeCell ref="O8:O10"/>
    <mergeCell ref="L8:L10"/>
    <mergeCell ref="J8:J10"/>
    <mergeCell ref="N8:N10"/>
    <mergeCell ref="M8:M10"/>
    <mergeCell ref="B3:P3"/>
    <mergeCell ref="B5:P5"/>
    <mergeCell ref="B4:P4"/>
    <mergeCell ref="P8:P10"/>
    <mergeCell ref="B7:P7"/>
  </mergeCells>
  <printOptions horizontalCentered="1"/>
  <pageMargins left="0.39370078740157483" right="0.39370078740157483" top="0.78740157480314965" bottom="0.78740157480314965" header="0.19685039370078741" footer="0.19685039370078741"/>
  <pageSetup paperSize="9" scale="68" fitToHeight="0" orientation="landscape" r:id="rId1"/>
  <headerFooter scaleWithDoc="0">
    <oddHeader>&amp;C&amp;"Times New Roman,Negrito"&amp;16ANEXO I 
MODELO CADASTROS DO INVENTÁRIO DOS ELEMENTOS GERADORES DE CONSERVAÇÃO</oddHeader>
    <oddFooter>&amp;R&amp;P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8">
    <tabColor rgb="FF00B0F0"/>
    <pageSetUpPr fitToPage="1"/>
  </sheetPr>
  <dimension ref="B1:I45"/>
  <sheetViews>
    <sheetView showGridLines="0" showOutlineSymbols="0" showWhiteSpace="0" view="pageBreakPreview" zoomScaleNormal="100" zoomScaleSheetLayoutView="100" workbookViewId="0">
      <selection activeCell="C21" sqref="C21"/>
    </sheetView>
  </sheetViews>
  <sheetFormatPr defaultColWidth="9.140625" defaultRowHeight="15.75" x14ac:dyDescent="0.25"/>
  <cols>
    <col min="1" max="1" width="3.7109375" style="481" customWidth="1"/>
    <col min="2" max="6" width="13.7109375" style="481" customWidth="1"/>
    <col min="7" max="9" width="24.140625" style="481" customWidth="1"/>
    <col min="10" max="16384" width="9.140625" style="481"/>
  </cols>
  <sheetData>
    <row r="1" spans="2:9" ht="15" customHeight="1" thickBot="1" x14ac:dyDescent="0.3">
      <c r="I1" s="477" t="s">
        <v>1496</v>
      </c>
    </row>
    <row r="2" spans="2:9" ht="20.100000000000001" customHeight="1" thickTop="1" thickBot="1" x14ac:dyDescent="0.3">
      <c r="B2" s="2442" t="s">
        <v>594</v>
      </c>
      <c r="C2" s="2326"/>
      <c r="D2" s="2326"/>
      <c r="E2" s="2326"/>
      <c r="F2" s="2326"/>
      <c r="G2" s="2326"/>
      <c r="H2" s="2326"/>
      <c r="I2" s="2327"/>
    </row>
    <row r="3" spans="2:9" ht="49.5" customHeight="1" thickTop="1" thickBot="1" x14ac:dyDescent="0.3">
      <c r="B3" s="2462" t="s">
        <v>654</v>
      </c>
      <c r="C3" s="2463"/>
      <c r="D3" s="2463"/>
      <c r="E3" s="2463"/>
      <c r="F3" s="2463"/>
      <c r="G3" s="2463"/>
      <c r="H3" s="2463"/>
      <c r="I3" s="2464"/>
    </row>
    <row r="4" spans="2:9" ht="20.100000000000001" customHeight="1" thickTop="1" thickBot="1" x14ac:dyDescent="0.3">
      <c r="I4" s="477"/>
    </row>
    <row r="5" spans="2:9" ht="20.100000000000001" customHeight="1" thickTop="1" x14ac:dyDescent="0.25">
      <c r="B5" s="2337" t="s">
        <v>597</v>
      </c>
      <c r="C5" s="2338"/>
      <c r="D5" s="2338"/>
      <c r="E5" s="2338"/>
      <c r="F5" s="2338"/>
      <c r="G5" s="2338"/>
      <c r="H5" s="2338"/>
      <c r="I5" s="2339"/>
    </row>
    <row r="6" spans="2:9" ht="20.100000000000001" customHeight="1" x14ac:dyDescent="0.25">
      <c r="B6" s="2317" t="s">
        <v>110</v>
      </c>
      <c r="C6" s="2451"/>
      <c r="D6" s="2451"/>
      <c r="E6" s="2451"/>
      <c r="F6" s="2451"/>
      <c r="G6" s="2446" t="s">
        <v>653</v>
      </c>
      <c r="H6" s="2446" t="s">
        <v>586</v>
      </c>
      <c r="I6" s="2340" t="s">
        <v>5</v>
      </c>
    </row>
    <row r="7" spans="2:9" ht="20.100000000000001" customHeight="1" x14ac:dyDescent="0.25">
      <c r="B7" s="2311" t="s">
        <v>133</v>
      </c>
      <c r="C7" s="2428" t="s">
        <v>600</v>
      </c>
      <c r="D7" s="2428" t="s">
        <v>587</v>
      </c>
      <c r="E7" s="2451" t="s">
        <v>16</v>
      </c>
      <c r="F7" s="2451"/>
      <c r="G7" s="2465"/>
      <c r="H7" s="2465"/>
      <c r="I7" s="2340"/>
    </row>
    <row r="8" spans="2:9" ht="20.100000000000001" customHeight="1" thickBot="1" x14ac:dyDescent="0.3">
      <c r="B8" s="2312"/>
      <c r="C8" s="2343"/>
      <c r="D8" s="2343"/>
      <c r="E8" s="499" t="s">
        <v>2</v>
      </c>
      <c r="F8" s="499" t="s">
        <v>1</v>
      </c>
      <c r="G8" s="2322"/>
      <c r="H8" s="2322"/>
      <c r="I8" s="2341"/>
    </row>
    <row r="9" spans="2:9" ht="20.100000000000001" customHeight="1" thickTop="1" x14ac:dyDescent="0.25">
      <c r="B9" s="505"/>
      <c r="C9" s="512"/>
      <c r="D9" s="512"/>
      <c r="E9" s="512"/>
      <c r="F9" s="512"/>
      <c r="G9" s="512"/>
      <c r="H9" s="512"/>
      <c r="I9" s="513"/>
    </row>
    <row r="10" spans="2:9" ht="20.100000000000001" customHeight="1" x14ac:dyDescent="0.25">
      <c r="B10" s="503"/>
      <c r="C10" s="500"/>
      <c r="D10" s="500"/>
      <c r="E10" s="500"/>
      <c r="F10" s="500"/>
      <c r="G10" s="500"/>
      <c r="H10" s="500"/>
      <c r="I10" s="508"/>
    </row>
    <row r="11" spans="2:9" ht="20.100000000000001" customHeight="1" x14ac:dyDescent="0.25">
      <c r="B11" s="503"/>
      <c r="C11" s="500"/>
      <c r="D11" s="500"/>
      <c r="E11" s="500"/>
      <c r="F11" s="500"/>
      <c r="G11" s="500"/>
      <c r="H11" s="500"/>
      <c r="I11" s="508"/>
    </row>
    <row r="12" spans="2:9" ht="20.100000000000001" customHeight="1" x14ac:dyDescent="0.25">
      <c r="B12" s="503"/>
      <c r="C12" s="500"/>
      <c r="D12" s="500"/>
      <c r="E12" s="500"/>
      <c r="F12" s="500"/>
      <c r="G12" s="500"/>
      <c r="H12" s="500"/>
      <c r="I12" s="508"/>
    </row>
    <row r="13" spans="2:9" ht="20.100000000000001" customHeight="1" x14ac:dyDescent="0.25">
      <c r="B13" s="503"/>
      <c r="C13" s="500"/>
      <c r="D13" s="500"/>
      <c r="E13" s="500"/>
      <c r="F13" s="500"/>
      <c r="G13" s="500"/>
      <c r="H13" s="500"/>
      <c r="I13" s="508"/>
    </row>
    <row r="14" spans="2:9" ht="20.100000000000001" customHeight="1" x14ac:dyDescent="0.25">
      <c r="B14" s="503"/>
      <c r="C14" s="500"/>
      <c r="D14" s="500"/>
      <c r="E14" s="500"/>
      <c r="F14" s="500"/>
      <c r="G14" s="500"/>
      <c r="H14" s="500"/>
      <c r="I14" s="508"/>
    </row>
    <row r="15" spans="2:9" ht="20.100000000000001" customHeight="1" x14ac:dyDescent="0.25">
      <c r="B15" s="503"/>
      <c r="C15" s="500"/>
      <c r="D15" s="500"/>
      <c r="E15" s="500"/>
      <c r="F15" s="500"/>
      <c r="G15" s="500"/>
      <c r="H15" s="500"/>
      <c r="I15" s="508"/>
    </row>
    <row r="16" spans="2:9" ht="20.100000000000001" customHeight="1" x14ac:dyDescent="0.25">
      <c r="B16" s="503"/>
      <c r="C16" s="500"/>
      <c r="D16" s="500"/>
      <c r="E16" s="500"/>
      <c r="F16" s="500"/>
      <c r="G16" s="500"/>
      <c r="H16" s="500"/>
      <c r="I16" s="508"/>
    </row>
    <row r="17" spans="2:9" ht="20.100000000000001" customHeight="1" x14ac:dyDescent="0.25">
      <c r="B17" s="503"/>
      <c r="C17" s="500"/>
      <c r="D17" s="500"/>
      <c r="E17" s="500"/>
      <c r="F17" s="500"/>
      <c r="G17" s="500"/>
      <c r="H17" s="500"/>
      <c r="I17" s="508"/>
    </row>
    <row r="18" spans="2:9" ht="20.100000000000001" customHeight="1" x14ac:dyDescent="0.25">
      <c r="B18" s="503"/>
      <c r="C18" s="500"/>
      <c r="D18" s="500"/>
      <c r="E18" s="500"/>
      <c r="F18" s="500"/>
      <c r="G18" s="500"/>
      <c r="H18" s="500"/>
      <c r="I18" s="508"/>
    </row>
    <row r="19" spans="2:9" ht="20.100000000000001" customHeight="1" x14ac:dyDescent="0.25">
      <c r="B19" s="503"/>
      <c r="C19" s="500"/>
      <c r="D19" s="500"/>
      <c r="E19" s="500"/>
      <c r="F19" s="500"/>
      <c r="G19" s="500"/>
      <c r="H19" s="500"/>
      <c r="I19" s="508"/>
    </row>
    <row r="20" spans="2:9" ht="20.100000000000001" customHeight="1" x14ac:dyDescent="0.25">
      <c r="B20" s="503"/>
      <c r="C20" s="500"/>
      <c r="D20" s="500"/>
      <c r="E20" s="500"/>
      <c r="F20" s="500"/>
      <c r="G20" s="500"/>
      <c r="H20" s="500"/>
      <c r="I20" s="508"/>
    </row>
    <row r="21" spans="2:9" ht="20.100000000000001" customHeight="1" x14ac:dyDescent="0.25">
      <c r="B21" s="503"/>
      <c r="C21" s="500"/>
      <c r="D21" s="500"/>
      <c r="E21" s="500"/>
      <c r="F21" s="500"/>
      <c r="G21" s="500"/>
      <c r="H21" s="500"/>
      <c r="I21" s="508"/>
    </row>
    <row r="22" spans="2:9" ht="20.100000000000001" customHeight="1" x14ac:dyDescent="0.25">
      <c r="B22" s="503"/>
      <c r="C22" s="500"/>
      <c r="D22" s="500"/>
      <c r="E22" s="500"/>
      <c r="F22" s="500"/>
      <c r="G22" s="500"/>
      <c r="H22" s="500"/>
      <c r="I22" s="508"/>
    </row>
    <row r="23" spans="2:9" ht="20.100000000000001" customHeight="1" x14ac:dyDescent="0.25">
      <c r="B23" s="503"/>
      <c r="C23" s="500"/>
      <c r="D23" s="500"/>
      <c r="E23" s="500"/>
      <c r="F23" s="500"/>
      <c r="G23" s="500"/>
      <c r="H23" s="500"/>
      <c r="I23" s="508"/>
    </row>
    <row r="24" spans="2:9" ht="20.100000000000001" customHeight="1" thickBot="1" x14ac:dyDescent="0.3">
      <c r="B24" s="509"/>
      <c r="C24" s="510"/>
      <c r="D24" s="510"/>
      <c r="E24" s="510"/>
      <c r="F24" s="510"/>
      <c r="G24" s="510"/>
      <c r="H24" s="510"/>
      <c r="I24" s="511"/>
    </row>
    <row r="25" spans="2:9" ht="20.100000000000001" customHeight="1" thickTop="1" x14ac:dyDescent="0.25"/>
    <row r="26" spans="2:9" ht="20.100000000000001" customHeight="1" x14ac:dyDescent="0.25"/>
    <row r="27" spans="2:9" ht="20.100000000000001" customHeight="1" x14ac:dyDescent="0.25"/>
    <row r="28" spans="2:9" ht="20.100000000000001" customHeight="1" x14ac:dyDescent="0.25"/>
    <row r="29" spans="2:9" ht="20.100000000000001" customHeight="1" x14ac:dyDescent="0.25"/>
    <row r="30" spans="2:9" ht="20.100000000000001" customHeight="1" x14ac:dyDescent="0.25"/>
    <row r="31" spans="2:9" ht="20.100000000000001" customHeight="1" x14ac:dyDescent="0.25"/>
    <row r="32" spans="2:9" ht="20.100000000000001" customHeight="1" x14ac:dyDescent="0.25"/>
    <row r="33" ht="20.100000000000001" customHeight="1" x14ac:dyDescent="0.25"/>
    <row r="34" ht="20.100000000000001" customHeight="1" x14ac:dyDescent="0.25"/>
    <row r="35" ht="20.100000000000001" customHeight="1" x14ac:dyDescent="0.25"/>
    <row r="36" ht="20.100000000000001" customHeight="1" x14ac:dyDescent="0.25"/>
    <row r="37" ht="20.100000000000001" customHeight="1" x14ac:dyDescent="0.25"/>
    <row r="38" ht="20.100000000000001" customHeight="1" x14ac:dyDescent="0.25"/>
    <row r="39" ht="20.100000000000001" customHeight="1" x14ac:dyDescent="0.25"/>
    <row r="40" ht="20.100000000000001" customHeight="1" x14ac:dyDescent="0.25"/>
    <row r="41" ht="20.100000000000001" customHeight="1" x14ac:dyDescent="0.25"/>
    <row r="42" ht="20.100000000000001" customHeight="1" x14ac:dyDescent="0.25"/>
    <row r="43" ht="20.100000000000001" customHeight="1" x14ac:dyDescent="0.25"/>
    <row r="44" ht="20.100000000000001" customHeight="1" x14ac:dyDescent="0.25"/>
    <row r="45" ht="20.100000000000001" customHeight="1" x14ac:dyDescent="0.25"/>
  </sheetData>
  <mergeCells count="11">
    <mergeCell ref="I6:I8"/>
    <mergeCell ref="B2:I2"/>
    <mergeCell ref="B6:F6"/>
    <mergeCell ref="B5:I5"/>
    <mergeCell ref="B7:B8"/>
    <mergeCell ref="C7:C8"/>
    <mergeCell ref="B3:I3"/>
    <mergeCell ref="D7:D8"/>
    <mergeCell ref="E7:F7"/>
    <mergeCell ref="H6:H8"/>
    <mergeCell ref="G6:G8"/>
  </mergeCells>
  <printOptions horizontalCentered="1"/>
  <pageMargins left="0.39370078740157483" right="0.39370078740157483" top="0.78740157480314965" bottom="0.78740157480314965" header="0.19685039370078741" footer="0.19685039370078741"/>
  <pageSetup paperSize="9" scale="98" fitToHeight="0" orientation="landscape" r:id="rId1"/>
  <headerFooter scaleWithDoc="0">
    <oddHeader>&amp;C&amp;"Times New Roman,Negrito"&amp;16ANEXO I 
MODELO CADASTROS DO INVENTÁRIO DOS ELEMENTOS GERADORES DE CONSERVAÇÃO</oddHeader>
    <oddFooter>&amp;R&amp;P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9">
    <tabColor rgb="FF00B0F0"/>
    <pageSetUpPr fitToPage="1"/>
  </sheetPr>
  <dimension ref="B1:T70"/>
  <sheetViews>
    <sheetView showGridLines="0" showOutlineSymbols="0" showWhiteSpace="0" view="pageBreakPreview" topLeftCell="A6" zoomScale="60" zoomScaleNormal="55" workbookViewId="0">
      <selection activeCell="N16" sqref="N16"/>
    </sheetView>
  </sheetViews>
  <sheetFormatPr defaultColWidth="9.140625" defaultRowHeight="15.75" x14ac:dyDescent="0.25"/>
  <cols>
    <col min="1" max="1" width="3.7109375" style="481" customWidth="1"/>
    <col min="2" max="9" width="12.5703125" style="481" customWidth="1"/>
    <col min="10" max="19" width="17" style="481" customWidth="1"/>
    <col min="20" max="16384" width="9.140625" style="481"/>
  </cols>
  <sheetData>
    <row r="1" spans="2:20" ht="15" customHeight="1" thickBot="1" x14ac:dyDescent="0.3">
      <c r="S1" s="477" t="s">
        <v>1497</v>
      </c>
    </row>
    <row r="2" spans="2:20" ht="20.100000000000001" customHeight="1" thickTop="1" thickBot="1" x14ac:dyDescent="0.3">
      <c r="B2" s="2442" t="s">
        <v>659</v>
      </c>
      <c r="C2" s="2326"/>
      <c r="D2" s="2326"/>
      <c r="E2" s="2326"/>
      <c r="F2" s="2326"/>
      <c r="G2" s="2326"/>
      <c r="H2" s="2326"/>
      <c r="I2" s="2326"/>
      <c r="J2" s="2326"/>
      <c r="K2" s="2326"/>
      <c r="L2" s="2326"/>
      <c r="M2" s="2326"/>
      <c r="N2" s="2326"/>
      <c r="O2" s="2326"/>
      <c r="P2" s="2326"/>
      <c r="Q2" s="2326"/>
      <c r="R2" s="2326"/>
      <c r="S2" s="2327"/>
    </row>
    <row r="3" spans="2:20" ht="52.5" customHeight="1" thickTop="1" x14ac:dyDescent="0.25">
      <c r="B3" s="2387" t="s">
        <v>2061</v>
      </c>
      <c r="C3" s="2388"/>
      <c r="D3" s="2388"/>
      <c r="E3" s="2388"/>
      <c r="F3" s="2388"/>
      <c r="G3" s="2388"/>
      <c r="H3" s="2388"/>
      <c r="I3" s="2388"/>
      <c r="J3" s="2388"/>
      <c r="K3" s="2388"/>
      <c r="L3" s="2388"/>
      <c r="M3" s="2388"/>
      <c r="N3" s="2388"/>
      <c r="O3" s="2388"/>
      <c r="P3" s="2388"/>
      <c r="Q3" s="2388"/>
      <c r="R3" s="2388"/>
      <c r="S3" s="2390"/>
    </row>
    <row r="4" spans="2:20" ht="20.100000000000001" customHeight="1" x14ac:dyDescent="0.25">
      <c r="B4" s="2384" t="s">
        <v>660</v>
      </c>
      <c r="C4" s="2450"/>
      <c r="D4" s="2450"/>
      <c r="E4" s="2450"/>
      <c r="F4" s="2450"/>
      <c r="G4" s="2450"/>
      <c r="H4" s="2450"/>
      <c r="I4" s="2450"/>
      <c r="J4" s="2450"/>
      <c r="K4" s="2450"/>
      <c r="L4" s="2450"/>
      <c r="M4" s="2450"/>
      <c r="N4" s="2450"/>
      <c r="O4" s="2450"/>
      <c r="P4" s="2450"/>
      <c r="Q4" s="2450"/>
      <c r="R4" s="2450"/>
      <c r="S4" s="2386"/>
    </row>
    <row r="5" spans="2:20" ht="53.25" customHeight="1" x14ac:dyDescent="0.25">
      <c r="B5" s="2384" t="s">
        <v>783</v>
      </c>
      <c r="C5" s="2450"/>
      <c r="D5" s="2450"/>
      <c r="E5" s="2450"/>
      <c r="F5" s="2450"/>
      <c r="G5" s="2450"/>
      <c r="H5" s="2450"/>
      <c r="I5" s="2450"/>
      <c r="J5" s="2450"/>
      <c r="K5" s="2450"/>
      <c r="L5" s="2450"/>
      <c r="M5" s="2450"/>
      <c r="N5" s="2450"/>
      <c r="O5" s="2450"/>
      <c r="P5" s="2450"/>
      <c r="Q5" s="2450"/>
      <c r="R5" s="2450"/>
      <c r="S5" s="2386"/>
    </row>
    <row r="6" spans="2:20" ht="63" customHeight="1" x14ac:dyDescent="0.25">
      <c r="B6" s="2384" t="s">
        <v>784</v>
      </c>
      <c r="C6" s="2450"/>
      <c r="D6" s="2450"/>
      <c r="E6" s="2450"/>
      <c r="F6" s="2450"/>
      <c r="G6" s="2450"/>
      <c r="H6" s="2450"/>
      <c r="I6" s="2450"/>
      <c r="J6" s="2450"/>
      <c r="K6" s="2450"/>
      <c r="L6" s="2450"/>
      <c r="M6" s="2450"/>
      <c r="N6" s="2450"/>
      <c r="O6" s="2450"/>
      <c r="P6" s="2450"/>
      <c r="Q6" s="2450"/>
      <c r="R6" s="2450"/>
      <c r="S6" s="2386"/>
    </row>
    <row r="7" spans="2:20" ht="150.75" customHeight="1" x14ac:dyDescent="0.25">
      <c r="B7" s="2384" t="s">
        <v>785</v>
      </c>
      <c r="C7" s="2450"/>
      <c r="D7" s="2450"/>
      <c r="E7" s="2450"/>
      <c r="F7" s="2450"/>
      <c r="G7" s="2450"/>
      <c r="H7" s="2450"/>
      <c r="I7" s="2450"/>
      <c r="J7" s="2450"/>
      <c r="K7" s="2450"/>
      <c r="L7" s="2450"/>
      <c r="M7" s="2450"/>
      <c r="N7" s="2450"/>
      <c r="O7" s="2450"/>
      <c r="P7" s="2450"/>
      <c r="Q7" s="2450"/>
      <c r="R7" s="2450"/>
      <c r="S7" s="2386"/>
    </row>
    <row r="8" spans="2:20" ht="17.25" customHeight="1" thickBot="1" x14ac:dyDescent="0.3">
      <c r="B8" s="2381" t="s">
        <v>786</v>
      </c>
      <c r="C8" s="2382"/>
      <c r="D8" s="2382"/>
      <c r="E8" s="2382"/>
      <c r="F8" s="2382"/>
      <c r="G8" s="2382"/>
      <c r="H8" s="2382"/>
      <c r="I8" s="2382"/>
      <c r="J8" s="2382"/>
      <c r="K8" s="2382"/>
      <c r="L8" s="2382"/>
      <c r="M8" s="2382"/>
      <c r="N8" s="2382"/>
      <c r="O8" s="2382"/>
      <c r="P8" s="2382"/>
      <c r="Q8" s="2382"/>
      <c r="R8" s="2382"/>
      <c r="S8" s="2383"/>
    </row>
    <row r="9" spans="2:20" ht="20.100000000000001" customHeight="1" thickTop="1" thickBot="1" x14ac:dyDescent="0.3">
      <c r="S9" s="477"/>
    </row>
    <row r="10" spans="2:20" ht="20.100000000000001" customHeight="1" thickTop="1" x14ac:dyDescent="0.25">
      <c r="B10" s="2337" t="s">
        <v>120</v>
      </c>
      <c r="C10" s="2338"/>
      <c r="D10" s="2338"/>
      <c r="E10" s="2338"/>
      <c r="F10" s="2338"/>
      <c r="G10" s="2338"/>
      <c r="H10" s="2338"/>
      <c r="I10" s="2338"/>
      <c r="J10" s="2338"/>
      <c r="K10" s="2338"/>
      <c r="L10" s="2338"/>
      <c r="M10" s="2338"/>
      <c r="N10" s="2338"/>
      <c r="O10" s="2338"/>
      <c r="P10" s="2338"/>
      <c r="Q10" s="2338"/>
      <c r="R10" s="2338"/>
      <c r="S10" s="2339"/>
    </row>
    <row r="11" spans="2:20" ht="20.100000000000001" customHeight="1" x14ac:dyDescent="0.25">
      <c r="B11" s="2317" t="s">
        <v>110</v>
      </c>
      <c r="C11" s="2451"/>
      <c r="D11" s="2451"/>
      <c r="E11" s="2451"/>
      <c r="F11" s="2451"/>
      <c r="G11" s="2451"/>
      <c r="H11" s="2451"/>
      <c r="I11" s="2451"/>
      <c r="J11" s="2424" t="s">
        <v>593</v>
      </c>
      <c r="K11" s="2424"/>
      <c r="L11" s="2424"/>
      <c r="M11" s="2466" t="s">
        <v>602</v>
      </c>
      <c r="N11" s="2467"/>
      <c r="O11" s="2451" t="s">
        <v>614</v>
      </c>
      <c r="P11" s="2424" t="s">
        <v>658</v>
      </c>
      <c r="Q11" s="2424" t="s">
        <v>7</v>
      </c>
      <c r="R11" s="2424" t="s">
        <v>121</v>
      </c>
      <c r="S11" s="2340" t="s">
        <v>5</v>
      </c>
    </row>
    <row r="12" spans="2:20" ht="20.100000000000001" customHeight="1" x14ac:dyDescent="0.25">
      <c r="B12" s="2311" t="s">
        <v>133</v>
      </c>
      <c r="C12" s="2428" t="s">
        <v>600</v>
      </c>
      <c r="D12" s="2428" t="s">
        <v>4</v>
      </c>
      <c r="E12" s="2428" t="s">
        <v>3</v>
      </c>
      <c r="F12" s="2451" t="s">
        <v>13</v>
      </c>
      <c r="G12" s="2451"/>
      <c r="H12" s="2451" t="s">
        <v>14</v>
      </c>
      <c r="I12" s="2451"/>
      <c r="J12" s="2424" t="s">
        <v>655</v>
      </c>
      <c r="K12" s="2424" t="s">
        <v>656</v>
      </c>
      <c r="L12" s="2424" t="s">
        <v>657</v>
      </c>
      <c r="M12" s="2446" t="s">
        <v>2047</v>
      </c>
      <c r="N12" s="2446" t="s">
        <v>754</v>
      </c>
      <c r="O12" s="2451"/>
      <c r="P12" s="2424"/>
      <c r="Q12" s="2424"/>
      <c r="R12" s="2424"/>
      <c r="S12" s="2340"/>
    </row>
    <row r="13" spans="2:20" ht="20.100000000000001" customHeight="1" thickBot="1" x14ac:dyDescent="0.3">
      <c r="B13" s="2312"/>
      <c r="C13" s="2343"/>
      <c r="D13" s="2343"/>
      <c r="E13" s="2343"/>
      <c r="F13" s="499" t="s">
        <v>2</v>
      </c>
      <c r="G13" s="499" t="s">
        <v>1</v>
      </c>
      <c r="H13" s="499" t="s">
        <v>2</v>
      </c>
      <c r="I13" s="499" t="s">
        <v>1</v>
      </c>
      <c r="J13" s="2316"/>
      <c r="K13" s="2316"/>
      <c r="L13" s="2316"/>
      <c r="M13" s="2468"/>
      <c r="N13" s="2322"/>
      <c r="O13" s="2461"/>
      <c r="P13" s="2316"/>
      <c r="Q13" s="2316"/>
      <c r="R13" s="2316"/>
      <c r="S13" s="2341"/>
    </row>
    <row r="14" spans="2:20" ht="20.100000000000001" customHeight="1" thickTop="1" x14ac:dyDescent="0.25">
      <c r="B14" s="505"/>
      <c r="C14" s="512"/>
      <c r="D14" s="512"/>
      <c r="E14" s="512"/>
      <c r="F14" s="512"/>
      <c r="G14" s="512"/>
      <c r="H14" s="512"/>
      <c r="I14" s="512"/>
      <c r="J14" s="512"/>
      <c r="K14" s="512"/>
      <c r="L14" s="512"/>
      <c r="M14" s="512"/>
      <c r="N14" s="512"/>
      <c r="O14" s="512"/>
      <c r="P14" s="512"/>
      <c r="Q14" s="512"/>
      <c r="R14" s="512"/>
      <c r="S14" s="513"/>
      <c r="T14" s="483"/>
    </row>
    <row r="15" spans="2:20" ht="20.100000000000001" customHeight="1" x14ac:dyDescent="0.25">
      <c r="B15" s="503"/>
      <c r="C15" s="500"/>
      <c r="D15" s="500"/>
      <c r="E15" s="500"/>
      <c r="F15" s="500"/>
      <c r="G15" s="500"/>
      <c r="H15" s="500"/>
      <c r="I15" s="500"/>
      <c r="J15" s="500"/>
      <c r="K15" s="500"/>
      <c r="L15" s="500"/>
      <c r="M15" s="500"/>
      <c r="N15" s="500"/>
      <c r="O15" s="500"/>
      <c r="P15" s="500"/>
      <c r="Q15" s="500"/>
      <c r="R15" s="500"/>
      <c r="S15" s="508"/>
      <c r="T15" s="483"/>
    </row>
    <row r="16" spans="2:20" ht="20.100000000000001" customHeight="1" x14ac:dyDescent="0.25">
      <c r="B16" s="503"/>
      <c r="C16" s="500"/>
      <c r="D16" s="500"/>
      <c r="E16" s="500"/>
      <c r="F16" s="500"/>
      <c r="G16" s="500"/>
      <c r="H16" s="500"/>
      <c r="I16" s="500"/>
      <c r="J16" s="500"/>
      <c r="K16" s="500"/>
      <c r="L16" s="500"/>
      <c r="M16" s="500"/>
      <c r="N16" s="500"/>
      <c r="O16" s="500"/>
      <c r="P16" s="500"/>
      <c r="Q16" s="500"/>
      <c r="R16" s="500"/>
      <c r="S16" s="508"/>
      <c r="T16" s="483"/>
    </row>
    <row r="17" spans="2:20" ht="20.100000000000001" customHeight="1" x14ac:dyDescent="0.25">
      <c r="B17" s="503"/>
      <c r="C17" s="500"/>
      <c r="D17" s="500"/>
      <c r="E17" s="500"/>
      <c r="F17" s="500"/>
      <c r="G17" s="500"/>
      <c r="H17" s="500"/>
      <c r="I17" s="500"/>
      <c r="J17" s="500"/>
      <c r="K17" s="500"/>
      <c r="L17" s="500"/>
      <c r="M17" s="500"/>
      <c r="N17" s="500"/>
      <c r="O17" s="500"/>
      <c r="P17" s="500"/>
      <c r="Q17" s="500"/>
      <c r="R17" s="500"/>
      <c r="S17" s="508"/>
      <c r="T17" s="483"/>
    </row>
    <row r="18" spans="2:20" ht="20.100000000000001" customHeight="1" x14ac:dyDescent="0.25">
      <c r="B18" s="503"/>
      <c r="C18" s="500"/>
      <c r="D18" s="500"/>
      <c r="E18" s="500"/>
      <c r="F18" s="500"/>
      <c r="G18" s="500"/>
      <c r="H18" s="500"/>
      <c r="I18" s="500"/>
      <c r="J18" s="500"/>
      <c r="K18" s="500"/>
      <c r="L18" s="500"/>
      <c r="M18" s="500"/>
      <c r="N18" s="500"/>
      <c r="O18" s="500"/>
      <c r="P18" s="500"/>
      <c r="Q18" s="500"/>
      <c r="R18" s="500"/>
      <c r="S18" s="508"/>
      <c r="T18" s="483"/>
    </row>
    <row r="19" spans="2:20" ht="20.100000000000001" customHeight="1" x14ac:dyDescent="0.25">
      <c r="B19" s="503"/>
      <c r="C19" s="500"/>
      <c r="D19" s="500"/>
      <c r="E19" s="500"/>
      <c r="F19" s="500"/>
      <c r="G19" s="500"/>
      <c r="H19" s="500"/>
      <c r="I19" s="500"/>
      <c r="J19" s="500"/>
      <c r="K19" s="500"/>
      <c r="L19" s="500"/>
      <c r="M19" s="500"/>
      <c r="N19" s="500"/>
      <c r="O19" s="500"/>
      <c r="P19" s="500"/>
      <c r="Q19" s="500"/>
      <c r="R19" s="500"/>
      <c r="S19" s="508"/>
      <c r="T19" s="483"/>
    </row>
    <row r="20" spans="2:20" ht="20.100000000000001" customHeight="1" x14ac:dyDescent="0.25">
      <c r="B20" s="503"/>
      <c r="C20" s="500"/>
      <c r="D20" s="500"/>
      <c r="E20" s="500"/>
      <c r="F20" s="500"/>
      <c r="G20" s="500"/>
      <c r="H20" s="500"/>
      <c r="I20" s="500"/>
      <c r="J20" s="500"/>
      <c r="K20" s="500"/>
      <c r="L20" s="500"/>
      <c r="M20" s="500"/>
      <c r="N20" s="500"/>
      <c r="O20" s="500"/>
      <c r="P20" s="500"/>
      <c r="Q20" s="500"/>
      <c r="R20" s="500"/>
      <c r="S20" s="508"/>
      <c r="T20" s="483"/>
    </row>
    <row r="21" spans="2:20" ht="20.100000000000001" customHeight="1" x14ac:dyDescent="0.25">
      <c r="B21" s="503"/>
      <c r="C21" s="500"/>
      <c r="D21" s="500"/>
      <c r="E21" s="500"/>
      <c r="F21" s="500"/>
      <c r="G21" s="500"/>
      <c r="H21" s="500"/>
      <c r="I21" s="500"/>
      <c r="J21" s="500"/>
      <c r="K21" s="500"/>
      <c r="L21" s="500"/>
      <c r="M21" s="500"/>
      <c r="N21" s="500"/>
      <c r="O21" s="500"/>
      <c r="P21" s="500"/>
      <c r="Q21" s="500"/>
      <c r="R21" s="500"/>
      <c r="S21" s="508"/>
      <c r="T21" s="483"/>
    </row>
    <row r="22" spans="2:20" ht="20.100000000000001" customHeight="1" x14ac:dyDescent="0.25">
      <c r="B22" s="503"/>
      <c r="C22" s="500"/>
      <c r="D22" s="500"/>
      <c r="E22" s="500"/>
      <c r="F22" s="500"/>
      <c r="G22" s="500"/>
      <c r="H22" s="500"/>
      <c r="I22" s="500"/>
      <c r="J22" s="500"/>
      <c r="K22" s="500"/>
      <c r="L22" s="500"/>
      <c r="M22" s="500"/>
      <c r="N22" s="500"/>
      <c r="O22" s="500"/>
      <c r="P22" s="500"/>
      <c r="Q22" s="500"/>
      <c r="R22" s="500"/>
      <c r="S22" s="508"/>
      <c r="T22" s="483"/>
    </row>
    <row r="23" spans="2:20" ht="20.100000000000001" customHeight="1" x14ac:dyDescent="0.25">
      <c r="B23" s="503"/>
      <c r="C23" s="500"/>
      <c r="D23" s="500"/>
      <c r="E23" s="500"/>
      <c r="F23" s="500"/>
      <c r="G23" s="500"/>
      <c r="H23" s="500"/>
      <c r="I23" s="500"/>
      <c r="J23" s="500"/>
      <c r="K23" s="500"/>
      <c r="L23" s="500"/>
      <c r="M23" s="500"/>
      <c r="N23" s="500"/>
      <c r="O23" s="500"/>
      <c r="P23" s="500"/>
      <c r="Q23" s="500"/>
      <c r="R23" s="500"/>
      <c r="S23" s="508"/>
      <c r="T23" s="483"/>
    </row>
    <row r="24" spans="2:20" ht="20.100000000000001" customHeight="1" x14ac:dyDescent="0.25">
      <c r="B24" s="503"/>
      <c r="C24" s="500"/>
      <c r="D24" s="500"/>
      <c r="E24" s="500"/>
      <c r="F24" s="500"/>
      <c r="G24" s="500"/>
      <c r="H24" s="500"/>
      <c r="I24" s="500"/>
      <c r="J24" s="500"/>
      <c r="K24" s="500"/>
      <c r="L24" s="500"/>
      <c r="M24" s="500"/>
      <c r="N24" s="500"/>
      <c r="O24" s="500"/>
      <c r="P24" s="500"/>
      <c r="Q24" s="500"/>
      <c r="R24" s="500"/>
      <c r="S24" s="508"/>
      <c r="T24" s="483"/>
    </row>
    <row r="25" spans="2:20" ht="20.100000000000001" customHeight="1" x14ac:dyDescent="0.25">
      <c r="B25" s="503"/>
      <c r="C25" s="500"/>
      <c r="D25" s="500"/>
      <c r="E25" s="500"/>
      <c r="F25" s="500"/>
      <c r="G25" s="500"/>
      <c r="H25" s="500"/>
      <c r="I25" s="500"/>
      <c r="J25" s="500"/>
      <c r="K25" s="500"/>
      <c r="L25" s="500"/>
      <c r="M25" s="500"/>
      <c r="N25" s="500"/>
      <c r="O25" s="500"/>
      <c r="P25" s="500"/>
      <c r="Q25" s="500"/>
      <c r="R25" s="500"/>
      <c r="S25" s="508"/>
      <c r="T25" s="483"/>
    </row>
    <row r="26" spans="2:20" ht="20.100000000000001" customHeight="1" x14ac:dyDescent="0.25">
      <c r="B26" s="503"/>
      <c r="C26" s="500"/>
      <c r="D26" s="500"/>
      <c r="E26" s="500"/>
      <c r="F26" s="500"/>
      <c r="G26" s="500"/>
      <c r="H26" s="500"/>
      <c r="I26" s="500"/>
      <c r="J26" s="500"/>
      <c r="K26" s="500"/>
      <c r="L26" s="500"/>
      <c r="M26" s="500"/>
      <c r="N26" s="500"/>
      <c r="O26" s="500"/>
      <c r="P26" s="500"/>
      <c r="Q26" s="500"/>
      <c r="R26" s="500"/>
      <c r="S26" s="508"/>
      <c r="T26" s="483"/>
    </row>
    <row r="27" spans="2:20" ht="20.100000000000001" customHeight="1" x14ac:dyDescent="0.25">
      <c r="B27" s="503"/>
      <c r="C27" s="500"/>
      <c r="D27" s="500"/>
      <c r="E27" s="500"/>
      <c r="F27" s="500"/>
      <c r="G27" s="500"/>
      <c r="H27" s="500"/>
      <c r="I27" s="500"/>
      <c r="J27" s="500"/>
      <c r="K27" s="500"/>
      <c r="L27" s="500"/>
      <c r="M27" s="500"/>
      <c r="N27" s="500"/>
      <c r="O27" s="500"/>
      <c r="P27" s="500"/>
      <c r="Q27" s="500"/>
      <c r="R27" s="500"/>
      <c r="S27" s="508"/>
      <c r="T27" s="483"/>
    </row>
    <row r="28" spans="2:20" ht="20.100000000000001" customHeight="1" x14ac:dyDescent="0.25">
      <c r="B28" s="503"/>
      <c r="C28" s="500"/>
      <c r="D28" s="500"/>
      <c r="E28" s="500"/>
      <c r="F28" s="500"/>
      <c r="G28" s="500"/>
      <c r="H28" s="500"/>
      <c r="I28" s="500"/>
      <c r="J28" s="500"/>
      <c r="K28" s="500"/>
      <c r="L28" s="500"/>
      <c r="M28" s="500"/>
      <c r="N28" s="500"/>
      <c r="O28" s="500"/>
      <c r="P28" s="500"/>
      <c r="Q28" s="500"/>
      <c r="R28" s="500"/>
      <c r="S28" s="508"/>
      <c r="T28" s="483"/>
    </row>
    <row r="29" spans="2:20" ht="20.100000000000001" customHeight="1" x14ac:dyDescent="0.25">
      <c r="B29" s="503"/>
      <c r="C29" s="500"/>
      <c r="D29" s="500"/>
      <c r="E29" s="500"/>
      <c r="F29" s="500"/>
      <c r="G29" s="500"/>
      <c r="H29" s="500"/>
      <c r="I29" s="500"/>
      <c r="J29" s="500"/>
      <c r="K29" s="500"/>
      <c r="L29" s="500"/>
      <c r="M29" s="500"/>
      <c r="N29" s="500"/>
      <c r="O29" s="500"/>
      <c r="P29" s="500"/>
      <c r="Q29" s="500"/>
      <c r="R29" s="500"/>
      <c r="S29" s="508"/>
    </row>
    <row r="30" spans="2:20" ht="20.100000000000001" customHeight="1" x14ac:dyDescent="0.25">
      <c r="B30" s="503"/>
      <c r="C30" s="500"/>
      <c r="D30" s="500"/>
      <c r="E30" s="500"/>
      <c r="F30" s="500"/>
      <c r="G30" s="500"/>
      <c r="H30" s="500"/>
      <c r="I30" s="500"/>
      <c r="J30" s="500"/>
      <c r="K30" s="500"/>
      <c r="L30" s="500"/>
      <c r="M30" s="500"/>
      <c r="N30" s="500"/>
      <c r="O30" s="500"/>
      <c r="P30" s="500"/>
      <c r="Q30" s="500"/>
      <c r="R30" s="500"/>
      <c r="S30" s="508"/>
      <c r="T30" s="490"/>
    </row>
    <row r="31" spans="2:20" ht="20.100000000000001" customHeight="1" x14ac:dyDescent="0.25">
      <c r="B31" s="503"/>
      <c r="C31" s="500"/>
      <c r="D31" s="500"/>
      <c r="E31" s="500"/>
      <c r="F31" s="500"/>
      <c r="G31" s="500"/>
      <c r="H31" s="500"/>
      <c r="I31" s="500"/>
      <c r="J31" s="500"/>
      <c r="K31" s="500"/>
      <c r="L31" s="500"/>
      <c r="M31" s="500"/>
      <c r="N31" s="500"/>
      <c r="O31" s="500"/>
      <c r="P31" s="500"/>
      <c r="Q31" s="500"/>
      <c r="R31" s="500"/>
      <c r="S31" s="508"/>
    </row>
    <row r="32" spans="2:20" ht="20.100000000000001" customHeight="1" x14ac:dyDescent="0.25">
      <c r="B32" s="503"/>
      <c r="C32" s="500"/>
      <c r="D32" s="500"/>
      <c r="E32" s="500"/>
      <c r="F32" s="500"/>
      <c r="G32" s="500"/>
      <c r="H32" s="500"/>
      <c r="I32" s="500"/>
      <c r="J32" s="500"/>
      <c r="K32" s="500"/>
      <c r="L32" s="500"/>
      <c r="M32" s="500"/>
      <c r="N32" s="500"/>
      <c r="O32" s="500"/>
      <c r="P32" s="500"/>
      <c r="Q32" s="500"/>
      <c r="R32" s="500"/>
      <c r="S32" s="508"/>
    </row>
    <row r="33" spans="2:19" ht="20.100000000000001" customHeight="1" x14ac:dyDescent="0.25">
      <c r="B33" s="503"/>
      <c r="C33" s="500"/>
      <c r="D33" s="500"/>
      <c r="E33" s="500"/>
      <c r="F33" s="500"/>
      <c r="G33" s="500"/>
      <c r="H33" s="500"/>
      <c r="I33" s="500"/>
      <c r="J33" s="500"/>
      <c r="K33" s="500"/>
      <c r="L33" s="500"/>
      <c r="M33" s="500"/>
      <c r="N33" s="500"/>
      <c r="O33" s="500"/>
      <c r="P33" s="500"/>
      <c r="Q33" s="500"/>
      <c r="R33" s="500"/>
      <c r="S33" s="508"/>
    </row>
    <row r="34" spans="2:19" ht="20.100000000000001" customHeight="1" x14ac:dyDescent="0.25">
      <c r="B34" s="503"/>
      <c r="C34" s="500"/>
      <c r="D34" s="500"/>
      <c r="E34" s="500"/>
      <c r="F34" s="500"/>
      <c r="G34" s="500"/>
      <c r="H34" s="500"/>
      <c r="I34" s="500"/>
      <c r="J34" s="500"/>
      <c r="K34" s="500"/>
      <c r="L34" s="500"/>
      <c r="M34" s="500"/>
      <c r="N34" s="500"/>
      <c r="O34" s="500"/>
      <c r="P34" s="500"/>
      <c r="Q34" s="500"/>
      <c r="R34" s="500"/>
      <c r="S34" s="508"/>
    </row>
    <row r="35" spans="2:19" ht="20.100000000000001" customHeight="1" x14ac:dyDescent="0.25">
      <c r="B35" s="503"/>
      <c r="C35" s="500"/>
      <c r="D35" s="500"/>
      <c r="E35" s="500"/>
      <c r="F35" s="500"/>
      <c r="G35" s="500"/>
      <c r="H35" s="500"/>
      <c r="I35" s="500"/>
      <c r="J35" s="500"/>
      <c r="K35" s="500"/>
      <c r="L35" s="500"/>
      <c r="M35" s="500"/>
      <c r="N35" s="500"/>
      <c r="O35" s="500"/>
      <c r="P35" s="500"/>
      <c r="Q35" s="500"/>
      <c r="R35" s="500"/>
      <c r="S35" s="508"/>
    </row>
    <row r="36" spans="2:19" ht="20.100000000000001" customHeight="1" x14ac:dyDescent="0.25">
      <c r="B36" s="503"/>
      <c r="C36" s="500"/>
      <c r="D36" s="500"/>
      <c r="E36" s="500"/>
      <c r="F36" s="500"/>
      <c r="G36" s="500"/>
      <c r="H36" s="500"/>
      <c r="I36" s="500"/>
      <c r="J36" s="500"/>
      <c r="K36" s="500"/>
      <c r="L36" s="500"/>
      <c r="M36" s="500"/>
      <c r="N36" s="500"/>
      <c r="O36" s="500"/>
      <c r="P36" s="500"/>
      <c r="Q36" s="500"/>
      <c r="R36" s="500"/>
      <c r="S36" s="508"/>
    </row>
    <row r="37" spans="2:19" ht="20.100000000000001" customHeight="1" thickBot="1" x14ac:dyDescent="0.3">
      <c r="B37" s="509"/>
      <c r="C37" s="510"/>
      <c r="D37" s="510"/>
      <c r="E37" s="510"/>
      <c r="F37" s="510"/>
      <c r="G37" s="510"/>
      <c r="H37" s="510"/>
      <c r="I37" s="510"/>
      <c r="J37" s="510"/>
      <c r="K37" s="510"/>
      <c r="L37" s="510"/>
      <c r="M37" s="510"/>
      <c r="N37" s="510"/>
      <c r="O37" s="510"/>
      <c r="P37" s="510"/>
      <c r="Q37" s="510"/>
      <c r="R37" s="510"/>
      <c r="S37" s="511"/>
    </row>
    <row r="38" spans="2:19" ht="20.100000000000001" customHeight="1" thickTop="1" x14ac:dyDescent="0.25">
      <c r="B38" s="537"/>
      <c r="C38" s="537"/>
      <c r="D38" s="537"/>
      <c r="E38" s="537"/>
      <c r="F38" s="537"/>
      <c r="G38" s="537"/>
      <c r="H38" s="537"/>
      <c r="I38" s="537"/>
      <c r="J38" s="537"/>
      <c r="K38" s="537"/>
      <c r="L38" s="537"/>
      <c r="M38" s="537"/>
      <c r="N38" s="537"/>
      <c r="O38" s="537"/>
      <c r="P38" s="537"/>
      <c r="Q38" s="537"/>
      <c r="R38" s="537"/>
      <c r="S38" s="537"/>
    </row>
    <row r="39" spans="2:19" ht="20.100000000000001" customHeight="1" x14ac:dyDescent="0.25"/>
    <row r="40" spans="2:19" ht="20.100000000000001" customHeight="1" x14ac:dyDescent="0.25"/>
    <row r="41" spans="2:19" ht="20.100000000000001" customHeight="1" x14ac:dyDescent="0.25"/>
    <row r="42" spans="2:19" ht="20.100000000000001" customHeight="1" x14ac:dyDescent="0.25"/>
    <row r="43" spans="2:19" ht="20.100000000000001" customHeight="1" x14ac:dyDescent="0.25"/>
    <row r="44" spans="2:19" ht="20.100000000000001" customHeight="1" x14ac:dyDescent="0.25"/>
    <row r="45" spans="2:19" ht="20.100000000000001" customHeight="1" x14ac:dyDescent="0.25"/>
    <row r="46" spans="2:19" ht="20.100000000000001" customHeight="1" x14ac:dyDescent="0.25"/>
    <row r="47" spans="2:19" ht="20.100000000000001" customHeight="1" x14ac:dyDescent="0.25"/>
    <row r="48" spans="2:19" ht="20.100000000000001" customHeight="1" x14ac:dyDescent="0.25"/>
    <row r="49" ht="20.100000000000001" customHeight="1" x14ac:dyDescent="0.25"/>
    <row r="50" ht="20.100000000000001" customHeight="1" x14ac:dyDescent="0.25"/>
    <row r="51" ht="20.100000000000001" customHeight="1" x14ac:dyDescent="0.25"/>
    <row r="52" ht="20.100000000000001" customHeight="1" x14ac:dyDescent="0.25"/>
    <row r="53" ht="20.100000000000001" customHeight="1" x14ac:dyDescent="0.25"/>
    <row r="54" ht="20.100000000000001" customHeight="1" x14ac:dyDescent="0.25"/>
    <row r="55" ht="20.100000000000001" customHeight="1" x14ac:dyDescent="0.25"/>
    <row r="56" ht="20.100000000000001" customHeight="1" x14ac:dyDescent="0.25"/>
    <row r="57" ht="20.100000000000001" customHeight="1" x14ac:dyDescent="0.25"/>
    <row r="58" ht="20.100000000000001" customHeight="1" x14ac:dyDescent="0.25"/>
    <row r="59" ht="20.100000000000001" customHeight="1" x14ac:dyDescent="0.25"/>
    <row r="60" ht="20.100000000000001" customHeight="1" x14ac:dyDescent="0.25"/>
    <row r="61" ht="20.100000000000001" customHeight="1" x14ac:dyDescent="0.25"/>
    <row r="62" ht="20.100000000000001" customHeight="1" x14ac:dyDescent="0.25"/>
    <row r="63" ht="20.100000000000001" customHeight="1" x14ac:dyDescent="0.25"/>
    <row r="64" ht="20.100000000000001" customHeight="1" x14ac:dyDescent="0.25"/>
    <row r="65" ht="20.100000000000001" customHeight="1" x14ac:dyDescent="0.25"/>
    <row r="66" ht="20.100000000000001" customHeight="1" x14ac:dyDescent="0.25"/>
    <row r="67" ht="20.100000000000001" customHeight="1" x14ac:dyDescent="0.25"/>
    <row r="68" ht="20.100000000000001" customHeight="1" x14ac:dyDescent="0.25"/>
    <row r="69" ht="20.100000000000001" customHeight="1" x14ac:dyDescent="0.25"/>
    <row r="70" ht="20.100000000000001" customHeight="1" x14ac:dyDescent="0.25"/>
  </sheetData>
  <mergeCells count="27">
    <mergeCell ref="F12:G12"/>
    <mergeCell ref="Q11:Q13"/>
    <mergeCell ref="H12:I12"/>
    <mergeCell ref="J12:J13"/>
    <mergeCell ref="L12:L13"/>
    <mergeCell ref="K12:K13"/>
    <mergeCell ref="J11:L11"/>
    <mergeCell ref="M11:N11"/>
    <mergeCell ref="O11:O13"/>
    <mergeCell ref="M12:M13"/>
    <mergeCell ref="N12:N13"/>
    <mergeCell ref="R11:R13"/>
    <mergeCell ref="S11:S13"/>
    <mergeCell ref="B5:S5"/>
    <mergeCell ref="B3:S3"/>
    <mergeCell ref="B2:S2"/>
    <mergeCell ref="B12:B13"/>
    <mergeCell ref="C12:C13"/>
    <mergeCell ref="B11:I11"/>
    <mergeCell ref="B10:S10"/>
    <mergeCell ref="B8:S8"/>
    <mergeCell ref="B7:S7"/>
    <mergeCell ref="B6:S6"/>
    <mergeCell ref="D12:D13"/>
    <mergeCell ref="E12:E13"/>
    <mergeCell ref="P11:P13"/>
    <mergeCell ref="B4:S4"/>
  </mergeCells>
  <printOptions horizontalCentered="1"/>
  <pageMargins left="0.39370078740157483" right="0.39370078740157483" top="0.78740157480314965" bottom="0.78740157480314965" header="0.19685039370078741" footer="0.19685039370078741"/>
  <pageSetup paperSize="9" scale="51" fitToHeight="0" orientation="landscape" r:id="rId1"/>
  <headerFooter scaleWithDoc="0">
    <oddHeader xml:space="preserve">&amp;C&amp;"Times New Roman,Negrito"&amp;16ANEXO I 
MODELO CADASTROS DO INVENTÁRIO DOS ELEMENTOS GERADORES DE CONSERVAÇÃO&amp;R
</oddHeader>
    <oddFooter>&amp;R&amp;P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AO49"/>
  <sheetViews>
    <sheetView showGridLines="0" view="pageBreakPreview" topLeftCell="A25" zoomScale="70" zoomScaleNormal="90" zoomScaleSheetLayoutView="70" workbookViewId="0">
      <selection activeCell="A10" sqref="A10:XFD12"/>
    </sheetView>
  </sheetViews>
  <sheetFormatPr defaultRowHeight="12.75" x14ac:dyDescent="0.25"/>
  <cols>
    <col min="1" max="1" width="9.140625" style="602"/>
    <col min="2" max="2" width="11.42578125" style="602" customWidth="1"/>
    <col min="3" max="3" width="29.42578125" style="602" customWidth="1"/>
    <col min="4" max="28" width="6.85546875" style="602" customWidth="1"/>
    <col min="29" max="29" width="7.85546875" style="602" bestFit="1" customWidth="1"/>
    <col min="30" max="30" width="4.7109375" style="602" customWidth="1"/>
    <col min="31" max="31" width="57.85546875" style="602" customWidth="1"/>
    <col min="32" max="253" width="9.140625" style="602"/>
    <col min="254" max="254" width="8.42578125" style="602" customWidth="1"/>
    <col min="255" max="255" width="7.5703125" style="602" customWidth="1"/>
    <col min="256" max="256" width="9.42578125" style="602" customWidth="1"/>
    <col min="257" max="257" width="9.5703125" style="602" bestFit="1" customWidth="1"/>
    <col min="258" max="258" width="29.42578125" style="602" customWidth="1"/>
    <col min="259" max="277" width="4.7109375" style="602" customWidth="1"/>
    <col min="278" max="284" width="5.85546875" style="602" bestFit="1" customWidth="1"/>
    <col min="285" max="286" width="4.7109375" style="602" customWidth="1"/>
    <col min="287" max="287" width="57.85546875" style="602" customWidth="1"/>
    <col min="288" max="509" width="9.140625" style="602"/>
    <col min="510" max="510" width="8.42578125" style="602" customWidth="1"/>
    <col min="511" max="511" width="7.5703125" style="602" customWidth="1"/>
    <col min="512" max="512" width="9.42578125" style="602" customWidth="1"/>
    <col min="513" max="513" width="9.5703125" style="602" bestFit="1" customWidth="1"/>
    <col min="514" max="514" width="29.42578125" style="602" customWidth="1"/>
    <col min="515" max="533" width="4.7109375" style="602" customWidth="1"/>
    <col min="534" max="540" width="5.85546875" style="602" bestFit="1" customWidth="1"/>
    <col min="541" max="542" width="4.7109375" style="602" customWidth="1"/>
    <col min="543" max="543" width="57.85546875" style="602" customWidth="1"/>
    <col min="544" max="765" width="9.140625" style="602"/>
    <col min="766" max="766" width="8.42578125" style="602" customWidth="1"/>
    <col min="767" max="767" width="7.5703125" style="602" customWidth="1"/>
    <col min="768" max="768" width="9.42578125" style="602" customWidth="1"/>
    <col min="769" max="769" width="9.5703125" style="602" bestFit="1" customWidth="1"/>
    <col min="770" max="770" width="29.42578125" style="602" customWidth="1"/>
    <col min="771" max="789" width="4.7109375" style="602" customWidth="1"/>
    <col min="790" max="796" width="5.85546875" style="602" bestFit="1" customWidth="1"/>
    <col min="797" max="798" width="4.7109375" style="602" customWidth="1"/>
    <col min="799" max="799" width="57.85546875" style="602" customWidth="1"/>
    <col min="800" max="1021" width="9.140625" style="602"/>
    <col min="1022" max="1022" width="8.42578125" style="602" customWidth="1"/>
    <col min="1023" max="1023" width="7.5703125" style="602" customWidth="1"/>
    <col min="1024" max="1024" width="9.42578125" style="602" customWidth="1"/>
    <col min="1025" max="1025" width="9.5703125" style="602" bestFit="1" customWidth="1"/>
    <col min="1026" max="1026" width="29.42578125" style="602" customWidth="1"/>
    <col min="1027" max="1045" width="4.7109375" style="602" customWidth="1"/>
    <col min="1046" max="1052" width="5.85546875" style="602" bestFit="1" customWidth="1"/>
    <col min="1053" max="1054" width="4.7109375" style="602" customWidth="1"/>
    <col min="1055" max="1055" width="57.85546875" style="602" customWidth="1"/>
    <col min="1056" max="1277" width="9.140625" style="602"/>
    <col min="1278" max="1278" width="8.42578125" style="602" customWidth="1"/>
    <col min="1279" max="1279" width="7.5703125" style="602" customWidth="1"/>
    <col min="1280" max="1280" width="9.42578125" style="602" customWidth="1"/>
    <col min="1281" max="1281" width="9.5703125" style="602" bestFit="1" customWidth="1"/>
    <col min="1282" max="1282" width="29.42578125" style="602" customWidth="1"/>
    <col min="1283" max="1301" width="4.7109375" style="602" customWidth="1"/>
    <col min="1302" max="1308" width="5.85546875" style="602" bestFit="1" customWidth="1"/>
    <col min="1309" max="1310" width="4.7109375" style="602" customWidth="1"/>
    <col min="1311" max="1311" width="57.85546875" style="602" customWidth="1"/>
    <col min="1312" max="1533" width="9.140625" style="602"/>
    <col min="1534" max="1534" width="8.42578125" style="602" customWidth="1"/>
    <col min="1535" max="1535" width="7.5703125" style="602" customWidth="1"/>
    <col min="1536" max="1536" width="9.42578125" style="602" customWidth="1"/>
    <col min="1537" max="1537" width="9.5703125" style="602" bestFit="1" customWidth="1"/>
    <col min="1538" max="1538" width="29.42578125" style="602" customWidth="1"/>
    <col min="1539" max="1557" width="4.7109375" style="602" customWidth="1"/>
    <col min="1558" max="1564" width="5.85546875" style="602" bestFit="1" customWidth="1"/>
    <col min="1565" max="1566" width="4.7109375" style="602" customWidth="1"/>
    <col min="1567" max="1567" width="57.85546875" style="602" customWidth="1"/>
    <col min="1568" max="1789" width="9.140625" style="602"/>
    <col min="1790" max="1790" width="8.42578125" style="602" customWidth="1"/>
    <col min="1791" max="1791" width="7.5703125" style="602" customWidth="1"/>
    <col min="1792" max="1792" width="9.42578125" style="602" customWidth="1"/>
    <col min="1793" max="1793" width="9.5703125" style="602" bestFit="1" customWidth="1"/>
    <col min="1794" max="1794" width="29.42578125" style="602" customWidth="1"/>
    <col min="1795" max="1813" width="4.7109375" style="602" customWidth="1"/>
    <col min="1814" max="1820" width="5.85546875" style="602" bestFit="1" customWidth="1"/>
    <col min="1821" max="1822" width="4.7109375" style="602" customWidth="1"/>
    <col min="1823" max="1823" width="57.85546875" style="602" customWidth="1"/>
    <col min="1824" max="2045" width="9.140625" style="602"/>
    <col min="2046" max="2046" width="8.42578125" style="602" customWidth="1"/>
    <col min="2047" max="2047" width="7.5703125" style="602" customWidth="1"/>
    <col min="2048" max="2048" width="9.42578125" style="602" customWidth="1"/>
    <col min="2049" max="2049" width="9.5703125" style="602" bestFit="1" customWidth="1"/>
    <col min="2050" max="2050" width="29.42578125" style="602" customWidth="1"/>
    <col min="2051" max="2069" width="4.7109375" style="602" customWidth="1"/>
    <col min="2070" max="2076" width="5.85546875" style="602" bestFit="1" customWidth="1"/>
    <col min="2077" max="2078" width="4.7109375" style="602" customWidth="1"/>
    <col min="2079" max="2079" width="57.85546875" style="602" customWidth="1"/>
    <col min="2080" max="2301" width="9.140625" style="602"/>
    <col min="2302" max="2302" width="8.42578125" style="602" customWidth="1"/>
    <col min="2303" max="2303" width="7.5703125" style="602" customWidth="1"/>
    <col min="2304" max="2304" width="9.42578125" style="602" customWidth="1"/>
    <col min="2305" max="2305" width="9.5703125" style="602" bestFit="1" customWidth="1"/>
    <col min="2306" max="2306" width="29.42578125" style="602" customWidth="1"/>
    <col min="2307" max="2325" width="4.7109375" style="602" customWidth="1"/>
    <col min="2326" max="2332" width="5.85546875" style="602" bestFit="1" customWidth="1"/>
    <col min="2333" max="2334" width="4.7109375" style="602" customWidth="1"/>
    <col min="2335" max="2335" width="57.85546875" style="602" customWidth="1"/>
    <col min="2336" max="2557" width="9.140625" style="602"/>
    <col min="2558" max="2558" width="8.42578125" style="602" customWidth="1"/>
    <col min="2559" max="2559" width="7.5703125" style="602" customWidth="1"/>
    <col min="2560" max="2560" width="9.42578125" style="602" customWidth="1"/>
    <col min="2561" max="2561" width="9.5703125" style="602" bestFit="1" customWidth="1"/>
    <col min="2562" max="2562" width="29.42578125" style="602" customWidth="1"/>
    <col min="2563" max="2581" width="4.7109375" style="602" customWidth="1"/>
    <col min="2582" max="2588" width="5.85546875" style="602" bestFit="1" customWidth="1"/>
    <col min="2589" max="2590" width="4.7109375" style="602" customWidth="1"/>
    <col min="2591" max="2591" width="57.85546875" style="602" customWidth="1"/>
    <col min="2592" max="2813" width="9.140625" style="602"/>
    <col min="2814" max="2814" width="8.42578125" style="602" customWidth="1"/>
    <col min="2815" max="2815" width="7.5703125" style="602" customWidth="1"/>
    <col min="2816" max="2816" width="9.42578125" style="602" customWidth="1"/>
    <col min="2817" max="2817" width="9.5703125" style="602" bestFit="1" customWidth="1"/>
    <col min="2818" max="2818" width="29.42578125" style="602" customWidth="1"/>
    <col min="2819" max="2837" width="4.7109375" style="602" customWidth="1"/>
    <col min="2838" max="2844" width="5.85546875" style="602" bestFit="1" customWidth="1"/>
    <col min="2845" max="2846" width="4.7109375" style="602" customWidth="1"/>
    <col min="2847" max="2847" width="57.85546875" style="602" customWidth="1"/>
    <col min="2848" max="3069" width="9.140625" style="602"/>
    <col min="3070" max="3070" width="8.42578125" style="602" customWidth="1"/>
    <col min="3071" max="3071" width="7.5703125" style="602" customWidth="1"/>
    <col min="3072" max="3072" width="9.42578125" style="602" customWidth="1"/>
    <col min="3073" max="3073" width="9.5703125" style="602" bestFit="1" customWidth="1"/>
    <col min="3074" max="3074" width="29.42578125" style="602" customWidth="1"/>
    <col min="3075" max="3093" width="4.7109375" style="602" customWidth="1"/>
    <col min="3094" max="3100" width="5.85546875" style="602" bestFit="1" customWidth="1"/>
    <col min="3101" max="3102" width="4.7109375" style="602" customWidth="1"/>
    <col min="3103" max="3103" width="57.85546875" style="602" customWidth="1"/>
    <col min="3104" max="3325" width="9.140625" style="602"/>
    <col min="3326" max="3326" width="8.42578125" style="602" customWidth="1"/>
    <col min="3327" max="3327" width="7.5703125" style="602" customWidth="1"/>
    <col min="3328" max="3328" width="9.42578125" style="602" customWidth="1"/>
    <col min="3329" max="3329" width="9.5703125" style="602" bestFit="1" customWidth="1"/>
    <col min="3330" max="3330" width="29.42578125" style="602" customWidth="1"/>
    <col min="3331" max="3349" width="4.7109375" style="602" customWidth="1"/>
    <col min="3350" max="3356" width="5.85546875" style="602" bestFit="1" customWidth="1"/>
    <col min="3357" max="3358" width="4.7109375" style="602" customWidth="1"/>
    <col min="3359" max="3359" width="57.85546875" style="602" customWidth="1"/>
    <col min="3360" max="3581" width="9.140625" style="602"/>
    <col min="3582" max="3582" width="8.42578125" style="602" customWidth="1"/>
    <col min="3583" max="3583" width="7.5703125" style="602" customWidth="1"/>
    <col min="3584" max="3584" width="9.42578125" style="602" customWidth="1"/>
    <col min="3585" max="3585" width="9.5703125" style="602" bestFit="1" customWidth="1"/>
    <col min="3586" max="3586" width="29.42578125" style="602" customWidth="1"/>
    <col min="3587" max="3605" width="4.7109375" style="602" customWidth="1"/>
    <col min="3606" max="3612" width="5.85546875" style="602" bestFit="1" customWidth="1"/>
    <col min="3613" max="3614" width="4.7109375" style="602" customWidth="1"/>
    <col min="3615" max="3615" width="57.85546875" style="602" customWidth="1"/>
    <col min="3616" max="3837" width="9.140625" style="602"/>
    <col min="3838" max="3838" width="8.42578125" style="602" customWidth="1"/>
    <col min="3839" max="3839" width="7.5703125" style="602" customWidth="1"/>
    <col min="3840" max="3840" width="9.42578125" style="602" customWidth="1"/>
    <col min="3841" max="3841" width="9.5703125" style="602" bestFit="1" customWidth="1"/>
    <col min="3842" max="3842" width="29.42578125" style="602" customWidth="1"/>
    <col min="3843" max="3861" width="4.7109375" style="602" customWidth="1"/>
    <col min="3862" max="3868" width="5.85546875" style="602" bestFit="1" customWidth="1"/>
    <col min="3869" max="3870" width="4.7109375" style="602" customWidth="1"/>
    <col min="3871" max="3871" width="57.85546875" style="602" customWidth="1"/>
    <col min="3872" max="4093" width="9.140625" style="602"/>
    <col min="4094" max="4094" width="8.42578125" style="602" customWidth="1"/>
    <col min="4095" max="4095" width="7.5703125" style="602" customWidth="1"/>
    <col min="4096" max="4096" width="9.42578125" style="602" customWidth="1"/>
    <col min="4097" max="4097" width="9.5703125" style="602" bestFit="1" customWidth="1"/>
    <col min="4098" max="4098" width="29.42578125" style="602" customWidth="1"/>
    <col min="4099" max="4117" width="4.7109375" style="602" customWidth="1"/>
    <col min="4118" max="4124" width="5.85546875" style="602" bestFit="1" customWidth="1"/>
    <col min="4125" max="4126" width="4.7109375" style="602" customWidth="1"/>
    <col min="4127" max="4127" width="57.85546875" style="602" customWidth="1"/>
    <col min="4128" max="4349" width="9.140625" style="602"/>
    <col min="4350" max="4350" width="8.42578125" style="602" customWidth="1"/>
    <col min="4351" max="4351" width="7.5703125" style="602" customWidth="1"/>
    <col min="4352" max="4352" width="9.42578125" style="602" customWidth="1"/>
    <col min="4353" max="4353" width="9.5703125" style="602" bestFit="1" customWidth="1"/>
    <col min="4354" max="4354" width="29.42578125" style="602" customWidth="1"/>
    <col min="4355" max="4373" width="4.7109375" style="602" customWidth="1"/>
    <col min="4374" max="4380" width="5.85546875" style="602" bestFit="1" customWidth="1"/>
    <col min="4381" max="4382" width="4.7109375" style="602" customWidth="1"/>
    <col min="4383" max="4383" width="57.85546875" style="602" customWidth="1"/>
    <col min="4384" max="4605" width="9.140625" style="602"/>
    <col min="4606" max="4606" width="8.42578125" style="602" customWidth="1"/>
    <col min="4607" max="4607" width="7.5703125" style="602" customWidth="1"/>
    <col min="4608" max="4608" width="9.42578125" style="602" customWidth="1"/>
    <col min="4609" max="4609" width="9.5703125" style="602" bestFit="1" customWidth="1"/>
    <col min="4610" max="4610" width="29.42578125" style="602" customWidth="1"/>
    <col min="4611" max="4629" width="4.7109375" style="602" customWidth="1"/>
    <col min="4630" max="4636" width="5.85546875" style="602" bestFit="1" customWidth="1"/>
    <col min="4637" max="4638" width="4.7109375" style="602" customWidth="1"/>
    <col min="4639" max="4639" width="57.85546875" style="602" customWidth="1"/>
    <col min="4640" max="4861" width="9.140625" style="602"/>
    <col min="4862" max="4862" width="8.42578125" style="602" customWidth="1"/>
    <col min="4863" max="4863" width="7.5703125" style="602" customWidth="1"/>
    <col min="4864" max="4864" width="9.42578125" style="602" customWidth="1"/>
    <col min="4865" max="4865" width="9.5703125" style="602" bestFit="1" customWidth="1"/>
    <col min="4866" max="4866" width="29.42578125" style="602" customWidth="1"/>
    <col min="4867" max="4885" width="4.7109375" style="602" customWidth="1"/>
    <col min="4886" max="4892" width="5.85546875" style="602" bestFit="1" customWidth="1"/>
    <col min="4893" max="4894" width="4.7109375" style="602" customWidth="1"/>
    <col min="4895" max="4895" width="57.85546875" style="602" customWidth="1"/>
    <col min="4896" max="5117" width="9.140625" style="602"/>
    <col min="5118" max="5118" width="8.42578125" style="602" customWidth="1"/>
    <col min="5119" max="5119" width="7.5703125" style="602" customWidth="1"/>
    <col min="5120" max="5120" width="9.42578125" style="602" customWidth="1"/>
    <col min="5121" max="5121" width="9.5703125" style="602" bestFit="1" customWidth="1"/>
    <col min="5122" max="5122" width="29.42578125" style="602" customWidth="1"/>
    <col min="5123" max="5141" width="4.7109375" style="602" customWidth="1"/>
    <col min="5142" max="5148" width="5.85546875" style="602" bestFit="1" customWidth="1"/>
    <col min="5149" max="5150" width="4.7109375" style="602" customWidth="1"/>
    <col min="5151" max="5151" width="57.85546875" style="602" customWidth="1"/>
    <col min="5152" max="5373" width="9.140625" style="602"/>
    <col min="5374" max="5374" width="8.42578125" style="602" customWidth="1"/>
    <col min="5375" max="5375" width="7.5703125" style="602" customWidth="1"/>
    <col min="5376" max="5376" width="9.42578125" style="602" customWidth="1"/>
    <col min="5377" max="5377" width="9.5703125" style="602" bestFit="1" customWidth="1"/>
    <col min="5378" max="5378" width="29.42578125" style="602" customWidth="1"/>
    <col min="5379" max="5397" width="4.7109375" style="602" customWidth="1"/>
    <col min="5398" max="5404" width="5.85546875" style="602" bestFit="1" customWidth="1"/>
    <col min="5405" max="5406" width="4.7109375" style="602" customWidth="1"/>
    <col min="5407" max="5407" width="57.85546875" style="602" customWidth="1"/>
    <col min="5408" max="5629" width="9.140625" style="602"/>
    <col min="5630" max="5630" width="8.42578125" style="602" customWidth="1"/>
    <col min="5631" max="5631" width="7.5703125" style="602" customWidth="1"/>
    <col min="5632" max="5632" width="9.42578125" style="602" customWidth="1"/>
    <col min="5633" max="5633" width="9.5703125" style="602" bestFit="1" customWidth="1"/>
    <col min="5634" max="5634" width="29.42578125" style="602" customWidth="1"/>
    <col min="5635" max="5653" width="4.7109375" style="602" customWidth="1"/>
    <col min="5654" max="5660" width="5.85546875" style="602" bestFit="1" customWidth="1"/>
    <col min="5661" max="5662" width="4.7109375" style="602" customWidth="1"/>
    <col min="5663" max="5663" width="57.85546875" style="602" customWidth="1"/>
    <col min="5664" max="5885" width="9.140625" style="602"/>
    <col min="5886" max="5886" width="8.42578125" style="602" customWidth="1"/>
    <col min="5887" max="5887" width="7.5703125" style="602" customWidth="1"/>
    <col min="5888" max="5888" width="9.42578125" style="602" customWidth="1"/>
    <col min="5889" max="5889" width="9.5703125" style="602" bestFit="1" customWidth="1"/>
    <col min="5890" max="5890" width="29.42578125" style="602" customWidth="1"/>
    <col min="5891" max="5909" width="4.7109375" style="602" customWidth="1"/>
    <col min="5910" max="5916" width="5.85546875" style="602" bestFit="1" customWidth="1"/>
    <col min="5917" max="5918" width="4.7109375" style="602" customWidth="1"/>
    <col min="5919" max="5919" width="57.85546875" style="602" customWidth="1"/>
    <col min="5920" max="6141" width="9.140625" style="602"/>
    <col min="6142" max="6142" width="8.42578125" style="602" customWidth="1"/>
    <col min="6143" max="6143" width="7.5703125" style="602" customWidth="1"/>
    <col min="6144" max="6144" width="9.42578125" style="602" customWidth="1"/>
    <col min="6145" max="6145" width="9.5703125" style="602" bestFit="1" customWidth="1"/>
    <col min="6146" max="6146" width="29.42578125" style="602" customWidth="1"/>
    <col min="6147" max="6165" width="4.7109375" style="602" customWidth="1"/>
    <col min="6166" max="6172" width="5.85546875" style="602" bestFit="1" customWidth="1"/>
    <col min="6173" max="6174" width="4.7109375" style="602" customWidth="1"/>
    <col min="6175" max="6175" width="57.85546875" style="602" customWidth="1"/>
    <col min="6176" max="6397" width="9.140625" style="602"/>
    <col min="6398" max="6398" width="8.42578125" style="602" customWidth="1"/>
    <col min="6399" max="6399" width="7.5703125" style="602" customWidth="1"/>
    <col min="6400" max="6400" width="9.42578125" style="602" customWidth="1"/>
    <col min="6401" max="6401" width="9.5703125" style="602" bestFit="1" customWidth="1"/>
    <col min="6402" max="6402" width="29.42578125" style="602" customWidth="1"/>
    <col min="6403" max="6421" width="4.7109375" style="602" customWidth="1"/>
    <col min="6422" max="6428" width="5.85546875" style="602" bestFit="1" customWidth="1"/>
    <col min="6429" max="6430" width="4.7109375" style="602" customWidth="1"/>
    <col min="6431" max="6431" width="57.85546875" style="602" customWidth="1"/>
    <col min="6432" max="6653" width="9.140625" style="602"/>
    <col min="6654" max="6654" width="8.42578125" style="602" customWidth="1"/>
    <col min="6655" max="6655" width="7.5703125" style="602" customWidth="1"/>
    <col min="6656" max="6656" width="9.42578125" style="602" customWidth="1"/>
    <col min="6657" max="6657" width="9.5703125" style="602" bestFit="1" customWidth="1"/>
    <col min="6658" max="6658" width="29.42578125" style="602" customWidth="1"/>
    <col min="6659" max="6677" width="4.7109375" style="602" customWidth="1"/>
    <col min="6678" max="6684" width="5.85546875" style="602" bestFit="1" customWidth="1"/>
    <col min="6685" max="6686" width="4.7109375" style="602" customWidth="1"/>
    <col min="6687" max="6687" width="57.85546875" style="602" customWidth="1"/>
    <col min="6688" max="6909" width="9.140625" style="602"/>
    <col min="6910" max="6910" width="8.42578125" style="602" customWidth="1"/>
    <col min="6911" max="6911" width="7.5703125" style="602" customWidth="1"/>
    <col min="6912" max="6912" width="9.42578125" style="602" customWidth="1"/>
    <col min="6913" max="6913" width="9.5703125" style="602" bestFit="1" customWidth="1"/>
    <col min="6914" max="6914" width="29.42578125" style="602" customWidth="1"/>
    <col min="6915" max="6933" width="4.7109375" style="602" customWidth="1"/>
    <col min="6934" max="6940" width="5.85546875" style="602" bestFit="1" customWidth="1"/>
    <col min="6941" max="6942" width="4.7109375" style="602" customWidth="1"/>
    <col min="6943" max="6943" width="57.85546875" style="602" customWidth="1"/>
    <col min="6944" max="7165" width="9.140625" style="602"/>
    <col min="7166" max="7166" width="8.42578125" style="602" customWidth="1"/>
    <col min="7167" max="7167" width="7.5703125" style="602" customWidth="1"/>
    <col min="7168" max="7168" width="9.42578125" style="602" customWidth="1"/>
    <col min="7169" max="7169" width="9.5703125" style="602" bestFit="1" customWidth="1"/>
    <col min="7170" max="7170" width="29.42578125" style="602" customWidth="1"/>
    <col min="7171" max="7189" width="4.7109375" style="602" customWidth="1"/>
    <col min="7190" max="7196" width="5.85546875" style="602" bestFit="1" customWidth="1"/>
    <col min="7197" max="7198" width="4.7109375" style="602" customWidth="1"/>
    <col min="7199" max="7199" width="57.85546875" style="602" customWidth="1"/>
    <col min="7200" max="7421" width="9.140625" style="602"/>
    <col min="7422" max="7422" width="8.42578125" style="602" customWidth="1"/>
    <col min="7423" max="7423" width="7.5703125" style="602" customWidth="1"/>
    <col min="7424" max="7424" width="9.42578125" style="602" customWidth="1"/>
    <col min="7425" max="7425" width="9.5703125" style="602" bestFit="1" customWidth="1"/>
    <col min="7426" max="7426" width="29.42578125" style="602" customWidth="1"/>
    <col min="7427" max="7445" width="4.7109375" style="602" customWidth="1"/>
    <col min="7446" max="7452" width="5.85546875" style="602" bestFit="1" customWidth="1"/>
    <col min="7453" max="7454" width="4.7109375" style="602" customWidth="1"/>
    <col min="7455" max="7455" width="57.85546875" style="602" customWidth="1"/>
    <col min="7456" max="7677" width="9.140625" style="602"/>
    <col min="7678" max="7678" width="8.42578125" style="602" customWidth="1"/>
    <col min="7679" max="7679" width="7.5703125" style="602" customWidth="1"/>
    <col min="7680" max="7680" width="9.42578125" style="602" customWidth="1"/>
    <col min="7681" max="7681" width="9.5703125" style="602" bestFit="1" customWidth="1"/>
    <col min="7682" max="7682" width="29.42578125" style="602" customWidth="1"/>
    <col min="7683" max="7701" width="4.7109375" style="602" customWidth="1"/>
    <col min="7702" max="7708" width="5.85546875" style="602" bestFit="1" customWidth="1"/>
    <col min="7709" max="7710" width="4.7109375" style="602" customWidth="1"/>
    <col min="7711" max="7711" width="57.85546875" style="602" customWidth="1"/>
    <col min="7712" max="7933" width="9.140625" style="602"/>
    <col min="7934" max="7934" width="8.42578125" style="602" customWidth="1"/>
    <col min="7935" max="7935" width="7.5703125" style="602" customWidth="1"/>
    <col min="7936" max="7936" width="9.42578125" style="602" customWidth="1"/>
    <col min="7937" max="7937" width="9.5703125" style="602" bestFit="1" customWidth="1"/>
    <col min="7938" max="7938" width="29.42578125" style="602" customWidth="1"/>
    <col min="7939" max="7957" width="4.7109375" style="602" customWidth="1"/>
    <col min="7958" max="7964" width="5.85546875" style="602" bestFit="1" customWidth="1"/>
    <col min="7965" max="7966" width="4.7109375" style="602" customWidth="1"/>
    <col min="7967" max="7967" width="57.85546875" style="602" customWidth="1"/>
    <col min="7968" max="8189" width="9.140625" style="602"/>
    <col min="8190" max="8190" width="8.42578125" style="602" customWidth="1"/>
    <col min="8191" max="8191" width="7.5703125" style="602" customWidth="1"/>
    <col min="8192" max="8192" width="9.42578125" style="602" customWidth="1"/>
    <col min="8193" max="8193" width="9.5703125" style="602" bestFit="1" customWidth="1"/>
    <col min="8194" max="8194" width="29.42578125" style="602" customWidth="1"/>
    <col min="8195" max="8213" width="4.7109375" style="602" customWidth="1"/>
    <col min="8214" max="8220" width="5.85546875" style="602" bestFit="1" customWidth="1"/>
    <col min="8221" max="8222" width="4.7109375" style="602" customWidth="1"/>
    <col min="8223" max="8223" width="57.85546875" style="602" customWidth="1"/>
    <col min="8224" max="8445" width="9.140625" style="602"/>
    <col min="8446" max="8446" width="8.42578125" style="602" customWidth="1"/>
    <col min="8447" max="8447" width="7.5703125" style="602" customWidth="1"/>
    <col min="8448" max="8448" width="9.42578125" style="602" customWidth="1"/>
    <col min="8449" max="8449" width="9.5703125" style="602" bestFit="1" customWidth="1"/>
    <col min="8450" max="8450" width="29.42578125" style="602" customWidth="1"/>
    <col min="8451" max="8469" width="4.7109375" style="602" customWidth="1"/>
    <col min="8470" max="8476" width="5.85546875" style="602" bestFit="1" customWidth="1"/>
    <col min="8477" max="8478" width="4.7109375" style="602" customWidth="1"/>
    <col min="8479" max="8479" width="57.85546875" style="602" customWidth="1"/>
    <col min="8480" max="8701" width="9.140625" style="602"/>
    <col min="8702" max="8702" width="8.42578125" style="602" customWidth="1"/>
    <col min="8703" max="8703" width="7.5703125" style="602" customWidth="1"/>
    <col min="8704" max="8704" width="9.42578125" style="602" customWidth="1"/>
    <col min="8705" max="8705" width="9.5703125" style="602" bestFit="1" customWidth="1"/>
    <col min="8706" max="8706" width="29.42578125" style="602" customWidth="1"/>
    <col min="8707" max="8725" width="4.7109375" style="602" customWidth="1"/>
    <col min="8726" max="8732" width="5.85546875" style="602" bestFit="1" customWidth="1"/>
    <col min="8733" max="8734" width="4.7109375" style="602" customWidth="1"/>
    <col min="8735" max="8735" width="57.85546875" style="602" customWidth="1"/>
    <col min="8736" max="8957" width="9.140625" style="602"/>
    <col min="8958" max="8958" width="8.42578125" style="602" customWidth="1"/>
    <col min="8959" max="8959" width="7.5703125" style="602" customWidth="1"/>
    <col min="8960" max="8960" width="9.42578125" style="602" customWidth="1"/>
    <col min="8961" max="8961" width="9.5703125" style="602" bestFit="1" customWidth="1"/>
    <col min="8962" max="8962" width="29.42578125" style="602" customWidth="1"/>
    <col min="8963" max="8981" width="4.7109375" style="602" customWidth="1"/>
    <col min="8982" max="8988" width="5.85546875" style="602" bestFit="1" customWidth="1"/>
    <col min="8989" max="8990" width="4.7109375" style="602" customWidth="1"/>
    <col min="8991" max="8991" width="57.85546875" style="602" customWidth="1"/>
    <col min="8992" max="9213" width="9.140625" style="602"/>
    <col min="9214" max="9214" width="8.42578125" style="602" customWidth="1"/>
    <col min="9215" max="9215" width="7.5703125" style="602" customWidth="1"/>
    <col min="9216" max="9216" width="9.42578125" style="602" customWidth="1"/>
    <col min="9217" max="9217" width="9.5703125" style="602" bestFit="1" customWidth="1"/>
    <col min="9218" max="9218" width="29.42578125" style="602" customWidth="1"/>
    <col min="9219" max="9237" width="4.7109375" style="602" customWidth="1"/>
    <col min="9238" max="9244" width="5.85546875" style="602" bestFit="1" customWidth="1"/>
    <col min="9245" max="9246" width="4.7109375" style="602" customWidth="1"/>
    <col min="9247" max="9247" width="57.85546875" style="602" customWidth="1"/>
    <col min="9248" max="9469" width="9.140625" style="602"/>
    <col min="9470" max="9470" width="8.42578125" style="602" customWidth="1"/>
    <col min="9471" max="9471" width="7.5703125" style="602" customWidth="1"/>
    <col min="9472" max="9472" width="9.42578125" style="602" customWidth="1"/>
    <col min="9473" max="9473" width="9.5703125" style="602" bestFit="1" customWidth="1"/>
    <col min="9474" max="9474" width="29.42578125" style="602" customWidth="1"/>
    <col min="9475" max="9493" width="4.7109375" style="602" customWidth="1"/>
    <col min="9494" max="9500" width="5.85546875" style="602" bestFit="1" customWidth="1"/>
    <col min="9501" max="9502" width="4.7109375" style="602" customWidth="1"/>
    <col min="9503" max="9503" width="57.85546875" style="602" customWidth="1"/>
    <col min="9504" max="9725" width="9.140625" style="602"/>
    <col min="9726" max="9726" width="8.42578125" style="602" customWidth="1"/>
    <col min="9727" max="9727" width="7.5703125" style="602" customWidth="1"/>
    <col min="9728" max="9728" width="9.42578125" style="602" customWidth="1"/>
    <col min="9729" max="9729" width="9.5703125" style="602" bestFit="1" customWidth="1"/>
    <col min="9730" max="9730" width="29.42578125" style="602" customWidth="1"/>
    <col min="9731" max="9749" width="4.7109375" style="602" customWidth="1"/>
    <col min="9750" max="9756" width="5.85546875" style="602" bestFit="1" customWidth="1"/>
    <col min="9757" max="9758" width="4.7109375" style="602" customWidth="1"/>
    <col min="9759" max="9759" width="57.85546875" style="602" customWidth="1"/>
    <col min="9760" max="9981" width="9.140625" style="602"/>
    <col min="9982" max="9982" width="8.42578125" style="602" customWidth="1"/>
    <col min="9983" max="9983" width="7.5703125" style="602" customWidth="1"/>
    <col min="9984" max="9984" width="9.42578125" style="602" customWidth="1"/>
    <col min="9985" max="9985" width="9.5703125" style="602" bestFit="1" customWidth="1"/>
    <col min="9986" max="9986" width="29.42578125" style="602" customWidth="1"/>
    <col min="9987" max="10005" width="4.7109375" style="602" customWidth="1"/>
    <col min="10006" max="10012" width="5.85546875" style="602" bestFit="1" customWidth="1"/>
    <col min="10013" max="10014" width="4.7109375" style="602" customWidth="1"/>
    <col min="10015" max="10015" width="57.85546875" style="602" customWidth="1"/>
    <col min="10016" max="10237" width="9.140625" style="602"/>
    <col min="10238" max="10238" width="8.42578125" style="602" customWidth="1"/>
    <col min="10239" max="10239" width="7.5703125" style="602" customWidth="1"/>
    <col min="10240" max="10240" width="9.42578125" style="602" customWidth="1"/>
    <col min="10241" max="10241" width="9.5703125" style="602" bestFit="1" customWidth="1"/>
    <col min="10242" max="10242" width="29.42578125" style="602" customWidth="1"/>
    <col min="10243" max="10261" width="4.7109375" style="602" customWidth="1"/>
    <col min="10262" max="10268" width="5.85546875" style="602" bestFit="1" customWidth="1"/>
    <col min="10269" max="10270" width="4.7109375" style="602" customWidth="1"/>
    <col min="10271" max="10271" width="57.85546875" style="602" customWidth="1"/>
    <col min="10272" max="10493" width="9.140625" style="602"/>
    <col min="10494" max="10494" width="8.42578125" style="602" customWidth="1"/>
    <col min="10495" max="10495" width="7.5703125" style="602" customWidth="1"/>
    <col min="10496" max="10496" width="9.42578125" style="602" customWidth="1"/>
    <col min="10497" max="10497" width="9.5703125" style="602" bestFit="1" customWidth="1"/>
    <col min="10498" max="10498" width="29.42578125" style="602" customWidth="1"/>
    <col min="10499" max="10517" width="4.7109375" style="602" customWidth="1"/>
    <col min="10518" max="10524" width="5.85546875" style="602" bestFit="1" customWidth="1"/>
    <col min="10525" max="10526" width="4.7109375" style="602" customWidth="1"/>
    <col min="10527" max="10527" width="57.85546875" style="602" customWidth="1"/>
    <col min="10528" max="10749" width="9.140625" style="602"/>
    <col min="10750" max="10750" width="8.42578125" style="602" customWidth="1"/>
    <col min="10751" max="10751" width="7.5703125" style="602" customWidth="1"/>
    <col min="10752" max="10752" width="9.42578125" style="602" customWidth="1"/>
    <col min="10753" max="10753" width="9.5703125" style="602" bestFit="1" customWidth="1"/>
    <col min="10754" max="10754" width="29.42578125" style="602" customWidth="1"/>
    <col min="10755" max="10773" width="4.7109375" style="602" customWidth="1"/>
    <col min="10774" max="10780" width="5.85546875" style="602" bestFit="1" customWidth="1"/>
    <col min="10781" max="10782" width="4.7109375" style="602" customWidth="1"/>
    <col min="10783" max="10783" width="57.85546875" style="602" customWidth="1"/>
    <col min="10784" max="11005" width="9.140625" style="602"/>
    <col min="11006" max="11006" width="8.42578125" style="602" customWidth="1"/>
    <col min="11007" max="11007" width="7.5703125" style="602" customWidth="1"/>
    <col min="11008" max="11008" width="9.42578125" style="602" customWidth="1"/>
    <col min="11009" max="11009" width="9.5703125" style="602" bestFit="1" customWidth="1"/>
    <col min="11010" max="11010" width="29.42578125" style="602" customWidth="1"/>
    <col min="11011" max="11029" width="4.7109375" style="602" customWidth="1"/>
    <col min="11030" max="11036" width="5.85546875" style="602" bestFit="1" customWidth="1"/>
    <col min="11037" max="11038" width="4.7109375" style="602" customWidth="1"/>
    <col min="11039" max="11039" width="57.85546875" style="602" customWidth="1"/>
    <col min="11040" max="11261" width="9.140625" style="602"/>
    <col min="11262" max="11262" width="8.42578125" style="602" customWidth="1"/>
    <col min="11263" max="11263" width="7.5703125" style="602" customWidth="1"/>
    <col min="11264" max="11264" width="9.42578125" style="602" customWidth="1"/>
    <col min="11265" max="11265" width="9.5703125" style="602" bestFit="1" customWidth="1"/>
    <col min="11266" max="11266" width="29.42578125" style="602" customWidth="1"/>
    <col min="11267" max="11285" width="4.7109375" style="602" customWidth="1"/>
    <col min="11286" max="11292" width="5.85546875" style="602" bestFit="1" customWidth="1"/>
    <col min="11293" max="11294" width="4.7109375" style="602" customWidth="1"/>
    <col min="11295" max="11295" width="57.85546875" style="602" customWidth="1"/>
    <col min="11296" max="11517" width="9.140625" style="602"/>
    <col min="11518" max="11518" width="8.42578125" style="602" customWidth="1"/>
    <col min="11519" max="11519" width="7.5703125" style="602" customWidth="1"/>
    <col min="11520" max="11520" width="9.42578125" style="602" customWidth="1"/>
    <col min="11521" max="11521" width="9.5703125" style="602" bestFit="1" customWidth="1"/>
    <col min="11522" max="11522" width="29.42578125" style="602" customWidth="1"/>
    <col min="11523" max="11541" width="4.7109375" style="602" customWidth="1"/>
    <col min="11542" max="11548" width="5.85546875" style="602" bestFit="1" customWidth="1"/>
    <col min="11549" max="11550" width="4.7109375" style="602" customWidth="1"/>
    <col min="11551" max="11551" width="57.85546875" style="602" customWidth="1"/>
    <col min="11552" max="11773" width="9.140625" style="602"/>
    <col min="11774" max="11774" width="8.42578125" style="602" customWidth="1"/>
    <col min="11775" max="11775" width="7.5703125" style="602" customWidth="1"/>
    <col min="11776" max="11776" width="9.42578125" style="602" customWidth="1"/>
    <col min="11777" max="11777" width="9.5703125" style="602" bestFit="1" customWidth="1"/>
    <col min="11778" max="11778" width="29.42578125" style="602" customWidth="1"/>
    <col min="11779" max="11797" width="4.7109375" style="602" customWidth="1"/>
    <col min="11798" max="11804" width="5.85546875" style="602" bestFit="1" customWidth="1"/>
    <col min="11805" max="11806" width="4.7109375" style="602" customWidth="1"/>
    <col min="11807" max="11807" width="57.85546875" style="602" customWidth="1"/>
    <col min="11808" max="12029" width="9.140625" style="602"/>
    <col min="12030" max="12030" width="8.42578125" style="602" customWidth="1"/>
    <col min="12031" max="12031" width="7.5703125" style="602" customWidth="1"/>
    <col min="12032" max="12032" width="9.42578125" style="602" customWidth="1"/>
    <col min="12033" max="12033" width="9.5703125" style="602" bestFit="1" customWidth="1"/>
    <col min="12034" max="12034" width="29.42578125" style="602" customWidth="1"/>
    <col min="12035" max="12053" width="4.7109375" style="602" customWidth="1"/>
    <col min="12054" max="12060" width="5.85546875" style="602" bestFit="1" customWidth="1"/>
    <col min="12061" max="12062" width="4.7109375" style="602" customWidth="1"/>
    <col min="12063" max="12063" width="57.85546875" style="602" customWidth="1"/>
    <col min="12064" max="12285" width="9.140625" style="602"/>
    <col min="12286" max="12286" width="8.42578125" style="602" customWidth="1"/>
    <col min="12287" max="12287" width="7.5703125" style="602" customWidth="1"/>
    <col min="12288" max="12288" width="9.42578125" style="602" customWidth="1"/>
    <col min="12289" max="12289" width="9.5703125" style="602" bestFit="1" customWidth="1"/>
    <col min="12290" max="12290" width="29.42578125" style="602" customWidth="1"/>
    <col min="12291" max="12309" width="4.7109375" style="602" customWidth="1"/>
    <col min="12310" max="12316" width="5.85546875" style="602" bestFit="1" customWidth="1"/>
    <col min="12317" max="12318" width="4.7109375" style="602" customWidth="1"/>
    <col min="12319" max="12319" width="57.85546875" style="602" customWidth="1"/>
    <col min="12320" max="12541" width="9.140625" style="602"/>
    <col min="12542" max="12542" width="8.42578125" style="602" customWidth="1"/>
    <col min="12543" max="12543" width="7.5703125" style="602" customWidth="1"/>
    <col min="12544" max="12544" width="9.42578125" style="602" customWidth="1"/>
    <col min="12545" max="12545" width="9.5703125" style="602" bestFit="1" customWidth="1"/>
    <col min="12546" max="12546" width="29.42578125" style="602" customWidth="1"/>
    <col min="12547" max="12565" width="4.7109375" style="602" customWidth="1"/>
    <col min="12566" max="12572" width="5.85546875" style="602" bestFit="1" customWidth="1"/>
    <col min="12573" max="12574" width="4.7109375" style="602" customWidth="1"/>
    <col min="12575" max="12575" width="57.85546875" style="602" customWidth="1"/>
    <col min="12576" max="12797" width="9.140625" style="602"/>
    <col min="12798" max="12798" width="8.42578125" style="602" customWidth="1"/>
    <col min="12799" max="12799" width="7.5703125" style="602" customWidth="1"/>
    <col min="12800" max="12800" width="9.42578125" style="602" customWidth="1"/>
    <col min="12801" max="12801" width="9.5703125" style="602" bestFit="1" customWidth="1"/>
    <col min="12802" max="12802" width="29.42578125" style="602" customWidth="1"/>
    <col min="12803" max="12821" width="4.7109375" style="602" customWidth="1"/>
    <col min="12822" max="12828" width="5.85546875" style="602" bestFit="1" customWidth="1"/>
    <col min="12829" max="12830" width="4.7109375" style="602" customWidth="1"/>
    <col min="12831" max="12831" width="57.85546875" style="602" customWidth="1"/>
    <col min="12832" max="13053" width="9.140625" style="602"/>
    <col min="13054" max="13054" width="8.42578125" style="602" customWidth="1"/>
    <col min="13055" max="13055" width="7.5703125" style="602" customWidth="1"/>
    <col min="13056" max="13056" width="9.42578125" style="602" customWidth="1"/>
    <col min="13057" max="13057" width="9.5703125" style="602" bestFit="1" customWidth="1"/>
    <col min="13058" max="13058" width="29.42578125" style="602" customWidth="1"/>
    <col min="13059" max="13077" width="4.7109375" style="602" customWidth="1"/>
    <col min="13078" max="13084" width="5.85546875" style="602" bestFit="1" customWidth="1"/>
    <col min="13085" max="13086" width="4.7109375" style="602" customWidth="1"/>
    <col min="13087" max="13087" width="57.85546875" style="602" customWidth="1"/>
    <col min="13088" max="13309" width="9.140625" style="602"/>
    <col min="13310" max="13310" width="8.42578125" style="602" customWidth="1"/>
    <col min="13311" max="13311" width="7.5703125" style="602" customWidth="1"/>
    <col min="13312" max="13312" width="9.42578125" style="602" customWidth="1"/>
    <col min="13313" max="13313" width="9.5703125" style="602" bestFit="1" customWidth="1"/>
    <col min="13314" max="13314" width="29.42578125" style="602" customWidth="1"/>
    <col min="13315" max="13333" width="4.7109375" style="602" customWidth="1"/>
    <col min="13334" max="13340" width="5.85546875" style="602" bestFit="1" customWidth="1"/>
    <col min="13341" max="13342" width="4.7109375" style="602" customWidth="1"/>
    <col min="13343" max="13343" width="57.85546875" style="602" customWidth="1"/>
    <col min="13344" max="13565" width="9.140625" style="602"/>
    <col min="13566" max="13566" width="8.42578125" style="602" customWidth="1"/>
    <col min="13567" max="13567" width="7.5703125" style="602" customWidth="1"/>
    <col min="13568" max="13568" width="9.42578125" style="602" customWidth="1"/>
    <col min="13569" max="13569" width="9.5703125" style="602" bestFit="1" customWidth="1"/>
    <col min="13570" max="13570" width="29.42578125" style="602" customWidth="1"/>
    <col min="13571" max="13589" width="4.7109375" style="602" customWidth="1"/>
    <col min="13590" max="13596" width="5.85546875" style="602" bestFit="1" customWidth="1"/>
    <col min="13597" max="13598" width="4.7109375" style="602" customWidth="1"/>
    <col min="13599" max="13599" width="57.85546875" style="602" customWidth="1"/>
    <col min="13600" max="13821" width="9.140625" style="602"/>
    <col min="13822" max="13822" width="8.42578125" style="602" customWidth="1"/>
    <col min="13823" max="13823" width="7.5703125" style="602" customWidth="1"/>
    <col min="13824" max="13824" width="9.42578125" style="602" customWidth="1"/>
    <col min="13825" max="13825" width="9.5703125" style="602" bestFit="1" customWidth="1"/>
    <col min="13826" max="13826" width="29.42578125" style="602" customWidth="1"/>
    <col min="13827" max="13845" width="4.7109375" style="602" customWidth="1"/>
    <col min="13846" max="13852" width="5.85546875" style="602" bestFit="1" customWidth="1"/>
    <col min="13853" max="13854" width="4.7109375" style="602" customWidth="1"/>
    <col min="13855" max="13855" width="57.85546875" style="602" customWidth="1"/>
    <col min="13856" max="14077" width="9.140625" style="602"/>
    <col min="14078" max="14078" width="8.42578125" style="602" customWidth="1"/>
    <col min="14079" max="14079" width="7.5703125" style="602" customWidth="1"/>
    <col min="14080" max="14080" width="9.42578125" style="602" customWidth="1"/>
    <col min="14081" max="14081" width="9.5703125" style="602" bestFit="1" customWidth="1"/>
    <col min="14082" max="14082" width="29.42578125" style="602" customWidth="1"/>
    <col min="14083" max="14101" width="4.7109375" style="602" customWidth="1"/>
    <col min="14102" max="14108" width="5.85546875" style="602" bestFit="1" customWidth="1"/>
    <col min="14109" max="14110" width="4.7109375" style="602" customWidth="1"/>
    <col min="14111" max="14111" width="57.85546875" style="602" customWidth="1"/>
    <col min="14112" max="14333" width="9.140625" style="602"/>
    <col min="14334" max="14334" width="8.42578125" style="602" customWidth="1"/>
    <col min="14335" max="14335" width="7.5703125" style="602" customWidth="1"/>
    <col min="14336" max="14336" width="9.42578125" style="602" customWidth="1"/>
    <col min="14337" max="14337" width="9.5703125" style="602" bestFit="1" customWidth="1"/>
    <col min="14338" max="14338" width="29.42578125" style="602" customWidth="1"/>
    <col min="14339" max="14357" width="4.7109375" style="602" customWidth="1"/>
    <col min="14358" max="14364" width="5.85546875" style="602" bestFit="1" customWidth="1"/>
    <col min="14365" max="14366" width="4.7109375" style="602" customWidth="1"/>
    <col min="14367" max="14367" width="57.85546875" style="602" customWidth="1"/>
    <col min="14368" max="14589" width="9.140625" style="602"/>
    <col min="14590" max="14590" width="8.42578125" style="602" customWidth="1"/>
    <col min="14591" max="14591" width="7.5703125" style="602" customWidth="1"/>
    <col min="14592" max="14592" width="9.42578125" style="602" customWidth="1"/>
    <col min="14593" max="14593" width="9.5703125" style="602" bestFit="1" customWidth="1"/>
    <col min="14594" max="14594" width="29.42578125" style="602" customWidth="1"/>
    <col min="14595" max="14613" width="4.7109375" style="602" customWidth="1"/>
    <col min="14614" max="14620" width="5.85546875" style="602" bestFit="1" customWidth="1"/>
    <col min="14621" max="14622" width="4.7109375" style="602" customWidth="1"/>
    <col min="14623" max="14623" width="57.85546875" style="602" customWidth="1"/>
    <col min="14624" max="14845" width="9.140625" style="602"/>
    <col min="14846" max="14846" width="8.42578125" style="602" customWidth="1"/>
    <col min="14847" max="14847" width="7.5703125" style="602" customWidth="1"/>
    <col min="14848" max="14848" width="9.42578125" style="602" customWidth="1"/>
    <col min="14849" max="14849" width="9.5703125" style="602" bestFit="1" customWidth="1"/>
    <col min="14850" max="14850" width="29.42578125" style="602" customWidth="1"/>
    <col min="14851" max="14869" width="4.7109375" style="602" customWidth="1"/>
    <col min="14870" max="14876" width="5.85546875" style="602" bestFit="1" customWidth="1"/>
    <col min="14877" max="14878" width="4.7109375" style="602" customWidth="1"/>
    <col min="14879" max="14879" width="57.85546875" style="602" customWidth="1"/>
    <col min="14880" max="15101" width="9.140625" style="602"/>
    <col min="15102" max="15102" width="8.42578125" style="602" customWidth="1"/>
    <col min="15103" max="15103" width="7.5703125" style="602" customWidth="1"/>
    <col min="15104" max="15104" width="9.42578125" style="602" customWidth="1"/>
    <col min="15105" max="15105" width="9.5703125" style="602" bestFit="1" customWidth="1"/>
    <col min="15106" max="15106" width="29.42578125" style="602" customWidth="1"/>
    <col min="15107" max="15125" width="4.7109375" style="602" customWidth="1"/>
    <col min="15126" max="15132" width="5.85546875" style="602" bestFit="1" customWidth="1"/>
    <col min="15133" max="15134" width="4.7109375" style="602" customWidth="1"/>
    <col min="15135" max="15135" width="57.85546875" style="602" customWidth="1"/>
    <col min="15136" max="15357" width="9.140625" style="602"/>
    <col min="15358" max="15358" width="8.42578125" style="602" customWidth="1"/>
    <col min="15359" max="15359" width="7.5703125" style="602" customWidth="1"/>
    <col min="15360" max="15360" width="9.42578125" style="602" customWidth="1"/>
    <col min="15361" max="15361" width="9.5703125" style="602" bestFit="1" customWidth="1"/>
    <col min="15362" max="15362" width="29.42578125" style="602" customWidth="1"/>
    <col min="15363" max="15381" width="4.7109375" style="602" customWidth="1"/>
    <col min="15382" max="15388" width="5.85546875" style="602" bestFit="1" customWidth="1"/>
    <col min="15389" max="15390" width="4.7109375" style="602" customWidth="1"/>
    <col min="15391" max="15391" width="57.85546875" style="602" customWidth="1"/>
    <col min="15392" max="15613" width="9.140625" style="602"/>
    <col min="15614" max="15614" width="8.42578125" style="602" customWidth="1"/>
    <col min="15615" max="15615" width="7.5703125" style="602" customWidth="1"/>
    <col min="15616" max="15616" width="9.42578125" style="602" customWidth="1"/>
    <col min="15617" max="15617" width="9.5703125" style="602" bestFit="1" customWidth="1"/>
    <col min="15618" max="15618" width="29.42578125" style="602" customWidth="1"/>
    <col min="15619" max="15637" width="4.7109375" style="602" customWidth="1"/>
    <col min="15638" max="15644" width="5.85546875" style="602" bestFit="1" customWidth="1"/>
    <col min="15645" max="15646" width="4.7109375" style="602" customWidth="1"/>
    <col min="15647" max="15647" width="57.85546875" style="602" customWidth="1"/>
    <col min="15648" max="15869" width="9.140625" style="602"/>
    <col min="15870" max="15870" width="8.42578125" style="602" customWidth="1"/>
    <col min="15871" max="15871" width="7.5703125" style="602" customWidth="1"/>
    <col min="15872" max="15872" width="9.42578125" style="602" customWidth="1"/>
    <col min="15873" max="15873" width="9.5703125" style="602" bestFit="1" customWidth="1"/>
    <col min="15874" max="15874" width="29.42578125" style="602" customWidth="1"/>
    <col min="15875" max="15893" width="4.7109375" style="602" customWidth="1"/>
    <col min="15894" max="15900" width="5.85546875" style="602" bestFit="1" customWidth="1"/>
    <col min="15901" max="15902" width="4.7109375" style="602" customWidth="1"/>
    <col min="15903" max="15903" width="57.85546875" style="602" customWidth="1"/>
    <col min="15904" max="16125" width="9.140625" style="602"/>
    <col min="16126" max="16126" width="8.42578125" style="602" customWidth="1"/>
    <col min="16127" max="16127" width="7.5703125" style="602" customWidth="1"/>
    <col min="16128" max="16128" width="9.42578125" style="602" customWidth="1"/>
    <col min="16129" max="16129" width="9.5703125" style="602" bestFit="1" customWidth="1"/>
    <col min="16130" max="16130" width="29.42578125" style="602" customWidth="1"/>
    <col min="16131" max="16149" width="4.7109375" style="602" customWidth="1"/>
    <col min="16150" max="16156" width="5.85546875" style="602" bestFit="1" customWidth="1"/>
    <col min="16157" max="16158" width="4.7109375" style="602" customWidth="1"/>
    <col min="16159" max="16159" width="57.85546875" style="602" customWidth="1"/>
    <col min="16160" max="16384" width="9.140625" style="602"/>
  </cols>
  <sheetData>
    <row r="1" spans="2:41" s="13" customFormat="1" ht="15" customHeight="1" thickBot="1" x14ac:dyDescent="0.3">
      <c r="AB1" s="600" t="s">
        <v>436</v>
      </c>
    </row>
    <row r="2" spans="2:41" s="481" customFormat="1" ht="20.100000000000001" customHeight="1" thickTop="1" thickBot="1" x14ac:dyDescent="0.3">
      <c r="B2" s="2474" t="s">
        <v>1420</v>
      </c>
      <c r="C2" s="2475"/>
      <c r="D2" s="2475"/>
      <c r="E2" s="2475"/>
      <c r="F2" s="2475"/>
      <c r="G2" s="2475"/>
      <c r="H2" s="2475"/>
      <c r="I2" s="2475"/>
      <c r="J2" s="2475"/>
      <c r="K2" s="2475"/>
      <c r="L2" s="2475"/>
      <c r="M2" s="2475"/>
      <c r="N2" s="2475"/>
      <c r="O2" s="2475"/>
      <c r="P2" s="2475"/>
      <c r="Q2" s="2475"/>
      <c r="R2" s="2475"/>
      <c r="S2" s="2475"/>
      <c r="T2" s="2475"/>
      <c r="U2" s="2475"/>
      <c r="V2" s="2475"/>
      <c r="W2" s="2475"/>
      <c r="X2" s="2475"/>
      <c r="Y2" s="2475"/>
      <c r="Z2" s="2475"/>
      <c r="AA2" s="2475"/>
      <c r="AB2" s="2476"/>
    </row>
    <row r="3" spans="2:41" s="481" customFormat="1" ht="16.5" customHeight="1" thickTop="1" x14ac:dyDescent="0.25">
      <c r="B3" s="2471" t="s">
        <v>1418</v>
      </c>
      <c r="C3" s="2472"/>
      <c r="D3" s="2472"/>
      <c r="E3" s="2472"/>
      <c r="F3" s="2472"/>
      <c r="G3" s="2472"/>
      <c r="H3" s="2472"/>
      <c r="I3" s="2472"/>
      <c r="J3" s="2472"/>
      <c r="K3" s="2472"/>
      <c r="L3" s="2472"/>
      <c r="M3" s="2472"/>
      <c r="N3" s="2472"/>
      <c r="O3" s="2472"/>
      <c r="P3" s="2472"/>
      <c r="Q3" s="2472"/>
      <c r="R3" s="2472"/>
      <c r="S3" s="2472"/>
      <c r="T3" s="2472"/>
      <c r="U3" s="2472"/>
      <c r="V3" s="2472"/>
      <c r="W3" s="2472"/>
      <c r="X3" s="2472"/>
      <c r="Y3" s="2472"/>
      <c r="Z3" s="2472"/>
      <c r="AA3" s="2472"/>
      <c r="AB3" s="2473"/>
    </row>
    <row r="4" spans="2:41" s="481" customFormat="1" ht="15.75" customHeight="1" x14ac:dyDescent="0.25">
      <c r="B4" s="2471" t="s">
        <v>1419</v>
      </c>
      <c r="C4" s="2472"/>
      <c r="D4" s="2472"/>
      <c r="E4" s="2472"/>
      <c r="F4" s="2472"/>
      <c r="G4" s="2472"/>
      <c r="H4" s="2472"/>
      <c r="I4" s="2472"/>
      <c r="J4" s="2472"/>
      <c r="K4" s="2472"/>
      <c r="L4" s="2472"/>
      <c r="M4" s="2472"/>
      <c r="N4" s="2472"/>
      <c r="O4" s="2472"/>
      <c r="P4" s="2472"/>
      <c r="Q4" s="2472"/>
      <c r="R4" s="2472"/>
      <c r="S4" s="2472"/>
      <c r="T4" s="2472"/>
      <c r="U4" s="2472"/>
      <c r="V4" s="2472"/>
      <c r="W4" s="2472"/>
      <c r="X4" s="2472"/>
      <c r="Y4" s="2472"/>
      <c r="Z4" s="2472"/>
      <c r="AA4" s="2472"/>
      <c r="AB4" s="2473"/>
    </row>
    <row r="5" spans="2:41" s="481" customFormat="1" ht="15.75" customHeight="1" x14ac:dyDescent="0.25">
      <c r="B5" s="2471" t="s">
        <v>1421</v>
      </c>
      <c r="C5" s="2472"/>
      <c r="D5" s="2472"/>
      <c r="E5" s="2472"/>
      <c r="F5" s="2472"/>
      <c r="G5" s="2472"/>
      <c r="H5" s="2472"/>
      <c r="I5" s="2472"/>
      <c r="J5" s="2472"/>
      <c r="K5" s="2472"/>
      <c r="L5" s="2472"/>
      <c r="M5" s="2472"/>
      <c r="N5" s="2472"/>
      <c r="O5" s="2472"/>
      <c r="P5" s="2472"/>
      <c r="Q5" s="2472"/>
      <c r="R5" s="2472"/>
      <c r="S5" s="2472"/>
      <c r="T5" s="2472"/>
      <c r="U5" s="2472"/>
      <c r="V5" s="2472"/>
      <c r="W5" s="2472"/>
      <c r="X5" s="2472"/>
      <c r="Y5" s="2472"/>
      <c r="Z5" s="2472"/>
      <c r="AA5" s="2472"/>
      <c r="AB5" s="2473"/>
    </row>
    <row r="6" spans="2:41" s="481" customFormat="1" ht="52.5" customHeight="1" x14ac:dyDescent="0.25">
      <c r="B6" s="2471" t="s">
        <v>1436</v>
      </c>
      <c r="C6" s="2472"/>
      <c r="D6" s="2472"/>
      <c r="E6" s="2472"/>
      <c r="F6" s="2472"/>
      <c r="G6" s="2472"/>
      <c r="H6" s="2472"/>
      <c r="I6" s="2472"/>
      <c r="J6" s="2472"/>
      <c r="K6" s="2472"/>
      <c r="L6" s="2472"/>
      <c r="M6" s="2472"/>
      <c r="N6" s="2472"/>
      <c r="O6" s="2472"/>
      <c r="P6" s="2472"/>
      <c r="Q6" s="2472"/>
      <c r="R6" s="2472"/>
      <c r="S6" s="2472"/>
      <c r="T6" s="2472"/>
      <c r="U6" s="2472"/>
      <c r="V6" s="2472"/>
      <c r="W6" s="2472"/>
      <c r="X6" s="2472"/>
      <c r="Y6" s="2472"/>
      <c r="Z6" s="2472"/>
      <c r="AA6" s="2472"/>
      <c r="AB6" s="2473"/>
    </row>
    <row r="7" spans="2:41" s="481" customFormat="1" ht="15.75" customHeight="1" thickBot="1" x14ac:dyDescent="0.3">
      <c r="B7" s="2471" t="s">
        <v>1423</v>
      </c>
      <c r="C7" s="2472"/>
      <c r="D7" s="2472"/>
      <c r="E7" s="2472"/>
      <c r="F7" s="2472"/>
      <c r="G7" s="2472"/>
      <c r="H7" s="2472"/>
      <c r="I7" s="2472"/>
      <c r="J7" s="2472"/>
      <c r="K7" s="2472"/>
      <c r="L7" s="2472"/>
      <c r="M7" s="2472"/>
      <c r="N7" s="2472"/>
      <c r="O7" s="2472"/>
      <c r="P7" s="2472"/>
      <c r="Q7" s="2472"/>
      <c r="R7" s="2472"/>
      <c r="S7" s="2472"/>
      <c r="T7" s="2472"/>
      <c r="U7" s="2472"/>
      <c r="V7" s="2472"/>
      <c r="W7" s="2472"/>
      <c r="X7" s="2472"/>
      <c r="Y7" s="2472"/>
      <c r="Z7" s="2472"/>
      <c r="AA7" s="2472"/>
      <c r="AB7" s="2473"/>
    </row>
    <row r="8" spans="2:41" s="481" customFormat="1" ht="17.25" thickTop="1" thickBot="1" x14ac:dyDescent="0.3">
      <c r="B8" s="954"/>
      <c r="C8" s="954"/>
      <c r="D8" s="954"/>
      <c r="E8" s="954"/>
      <c r="F8" s="954"/>
      <c r="G8" s="954"/>
      <c r="H8" s="954"/>
      <c r="I8" s="954"/>
      <c r="J8" s="954"/>
      <c r="K8" s="954"/>
      <c r="L8" s="954"/>
      <c r="M8" s="954"/>
      <c r="N8" s="954"/>
      <c r="O8" s="954"/>
      <c r="P8" s="954"/>
      <c r="Q8" s="954"/>
      <c r="R8" s="954"/>
      <c r="S8" s="954"/>
      <c r="T8" s="955"/>
      <c r="U8" s="955"/>
      <c r="V8" s="955"/>
      <c r="W8" s="955"/>
      <c r="X8" s="955"/>
      <c r="Y8" s="955"/>
      <c r="Z8" s="955"/>
      <c r="AA8" s="955"/>
      <c r="AB8" s="955"/>
    </row>
    <row r="9" spans="2:41" s="601" customFormat="1" ht="24.95" customHeight="1" thickTop="1" x14ac:dyDescent="0.25">
      <c r="B9" s="944" t="s">
        <v>791</v>
      </c>
      <c r="C9" s="945"/>
      <c r="D9" s="945"/>
      <c r="E9" s="945"/>
      <c r="F9" s="945"/>
      <c r="G9" s="945"/>
      <c r="H9" s="945"/>
      <c r="I9" s="945"/>
      <c r="J9" s="945"/>
      <c r="K9" s="945"/>
      <c r="L9" s="945"/>
      <c r="M9" s="945"/>
      <c r="N9" s="945"/>
      <c r="O9" s="945"/>
      <c r="P9" s="945"/>
      <c r="Q9" s="945"/>
      <c r="R9" s="945"/>
      <c r="S9" s="945"/>
      <c r="T9" s="945"/>
      <c r="U9" s="945"/>
      <c r="V9" s="945"/>
      <c r="W9" s="945"/>
      <c r="X9" s="945"/>
      <c r="Y9" s="945"/>
      <c r="Z9" s="945"/>
      <c r="AA9" s="946"/>
      <c r="AB9" s="947"/>
      <c r="AF9" s="89"/>
      <c r="AG9" s="89"/>
      <c r="AH9" s="89"/>
      <c r="AI9" s="89"/>
      <c r="AJ9" s="89"/>
      <c r="AK9" s="89"/>
      <c r="AL9" s="89"/>
      <c r="AM9" s="89"/>
      <c r="AN9" s="89"/>
      <c r="AO9" s="89"/>
    </row>
    <row r="10" spans="2:41" s="603" customFormat="1" ht="20.25" customHeight="1" x14ac:dyDescent="0.25">
      <c r="B10" s="948" t="s">
        <v>265</v>
      </c>
      <c r="C10" s="949"/>
      <c r="L10" s="950" t="s">
        <v>792</v>
      </c>
      <c r="V10" s="950" t="s">
        <v>793</v>
      </c>
      <c r="W10" s="604"/>
      <c r="X10" s="605" t="s">
        <v>794</v>
      </c>
      <c r="Y10" s="604"/>
      <c r="Z10" s="605" t="s">
        <v>794</v>
      </c>
      <c r="AA10" s="604"/>
      <c r="AB10" s="951"/>
      <c r="AF10" s="89"/>
      <c r="AG10" s="89"/>
      <c r="AH10" s="89"/>
      <c r="AI10" s="89"/>
      <c r="AJ10" s="89"/>
      <c r="AK10" s="89"/>
      <c r="AL10" s="89"/>
      <c r="AM10" s="89"/>
      <c r="AN10" s="89"/>
      <c r="AO10" s="89"/>
    </row>
    <row r="11" spans="2:41" s="603" customFormat="1" ht="20.25" customHeight="1" x14ac:dyDescent="0.25">
      <c r="B11" s="948" t="s">
        <v>795</v>
      </c>
      <c r="C11" s="949"/>
      <c r="L11" s="950" t="s">
        <v>796</v>
      </c>
      <c r="V11" s="950" t="s">
        <v>797</v>
      </c>
      <c r="W11" s="606"/>
      <c r="X11" s="604"/>
      <c r="Y11" s="952"/>
      <c r="Z11" s="604"/>
      <c r="AA11" s="604"/>
      <c r="AB11" s="951"/>
      <c r="AF11" s="89"/>
      <c r="AG11" s="89"/>
      <c r="AH11" s="89"/>
      <c r="AI11" s="89"/>
      <c r="AJ11" s="89"/>
      <c r="AK11" s="89"/>
      <c r="AL11" s="89"/>
      <c r="AM11" s="89"/>
      <c r="AN11" s="89"/>
      <c r="AO11" s="89"/>
    </row>
    <row r="12" spans="2:41" s="603" customFormat="1" ht="20.25" customHeight="1" x14ac:dyDescent="0.25">
      <c r="B12" s="948" t="s">
        <v>798</v>
      </c>
      <c r="C12" s="949"/>
      <c r="L12" s="950" t="s">
        <v>799</v>
      </c>
      <c r="V12" s="950" t="s">
        <v>800</v>
      </c>
      <c r="W12" s="607"/>
      <c r="X12" s="607"/>
      <c r="Y12" s="603" t="s">
        <v>801</v>
      </c>
      <c r="Z12" s="607"/>
      <c r="AA12" s="607"/>
      <c r="AB12" s="953"/>
      <c r="AF12" s="89"/>
      <c r="AG12" s="89"/>
      <c r="AH12" s="89"/>
      <c r="AI12" s="89"/>
      <c r="AJ12" s="89"/>
      <c r="AK12" s="89"/>
      <c r="AL12" s="89"/>
      <c r="AM12" s="89"/>
      <c r="AN12" s="89"/>
      <c r="AO12" s="89"/>
    </row>
    <row r="13" spans="2:41" s="603" customFormat="1" ht="17.25" customHeight="1" x14ac:dyDescent="0.25">
      <c r="B13" s="2477" t="s">
        <v>802</v>
      </c>
      <c r="C13" s="2478"/>
      <c r="D13" s="975" t="s">
        <v>803</v>
      </c>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7"/>
    </row>
    <row r="14" spans="2:41" s="603" customFormat="1" ht="57.75" customHeight="1" thickBot="1" x14ac:dyDescent="0.3">
      <c r="B14" s="2479"/>
      <c r="C14" s="2480"/>
      <c r="D14" s="973" t="s">
        <v>804</v>
      </c>
      <c r="E14" s="973" t="s">
        <v>805</v>
      </c>
      <c r="F14" s="973" t="s">
        <v>806</v>
      </c>
      <c r="G14" s="973" t="s">
        <v>807</v>
      </c>
      <c r="H14" s="973" t="s">
        <v>808</v>
      </c>
      <c r="I14" s="973" t="s">
        <v>809</v>
      </c>
      <c r="J14" s="973" t="s">
        <v>810</v>
      </c>
      <c r="K14" s="973" t="s">
        <v>811</v>
      </c>
      <c r="L14" s="973" t="s">
        <v>812</v>
      </c>
      <c r="M14" s="973" t="s">
        <v>813</v>
      </c>
      <c r="N14" s="973" t="s">
        <v>814</v>
      </c>
      <c r="O14" s="973" t="s">
        <v>815</v>
      </c>
      <c r="P14" s="973" t="s">
        <v>816</v>
      </c>
      <c r="Q14" s="973" t="s">
        <v>817</v>
      </c>
      <c r="R14" s="973" t="s">
        <v>818</v>
      </c>
      <c r="S14" s="973" t="s">
        <v>819</v>
      </c>
      <c r="T14" s="973" t="s">
        <v>820</v>
      </c>
      <c r="U14" s="973" t="s">
        <v>821</v>
      </c>
      <c r="V14" s="973" t="s">
        <v>822</v>
      </c>
      <c r="W14" s="973" t="s">
        <v>823</v>
      </c>
      <c r="X14" s="973" t="s">
        <v>824</v>
      </c>
      <c r="Y14" s="973" t="s">
        <v>825</v>
      </c>
      <c r="Z14" s="973" t="s">
        <v>826</v>
      </c>
      <c r="AA14" s="973" t="s">
        <v>827</v>
      </c>
      <c r="AB14" s="974" t="s">
        <v>342</v>
      </c>
    </row>
    <row r="15" spans="2:41" s="603" customFormat="1" ht="42.75" customHeight="1" thickTop="1" x14ac:dyDescent="0.25">
      <c r="B15" s="969" t="s">
        <v>828</v>
      </c>
      <c r="C15" s="970"/>
      <c r="D15" s="971"/>
      <c r="E15" s="971"/>
      <c r="F15" s="971"/>
      <c r="G15" s="971"/>
      <c r="H15" s="971"/>
      <c r="I15" s="971"/>
      <c r="J15" s="971"/>
      <c r="K15" s="971"/>
      <c r="L15" s="971"/>
      <c r="M15" s="971"/>
      <c r="N15" s="971"/>
      <c r="O15" s="971"/>
      <c r="P15" s="971"/>
      <c r="Q15" s="971"/>
      <c r="R15" s="971"/>
      <c r="S15" s="971"/>
      <c r="T15" s="971"/>
      <c r="U15" s="971"/>
      <c r="V15" s="971"/>
      <c r="W15" s="971"/>
      <c r="X15" s="971"/>
      <c r="Y15" s="971"/>
      <c r="Z15" s="971"/>
      <c r="AA15" s="971"/>
      <c r="AB15" s="972">
        <f>SUM(D15:AA15)</f>
        <v>0</v>
      </c>
      <c r="AE15" s="2481"/>
    </row>
    <row r="16" spans="2:41" s="603" customFormat="1" ht="42.75" customHeight="1" thickBot="1" x14ac:dyDescent="0.3">
      <c r="B16" s="960" t="s">
        <v>829</v>
      </c>
      <c r="C16" s="961"/>
      <c r="D16" s="962"/>
      <c r="E16" s="962"/>
      <c r="F16" s="962"/>
      <c r="G16" s="962"/>
      <c r="H16" s="962"/>
      <c r="I16" s="962"/>
      <c r="J16" s="962"/>
      <c r="K16" s="962"/>
      <c r="L16" s="962"/>
      <c r="M16" s="962"/>
      <c r="N16" s="962"/>
      <c r="O16" s="962"/>
      <c r="P16" s="962"/>
      <c r="Q16" s="962"/>
      <c r="R16" s="962"/>
      <c r="S16" s="962"/>
      <c r="T16" s="962"/>
      <c r="U16" s="962"/>
      <c r="V16" s="962"/>
      <c r="W16" s="962"/>
      <c r="X16" s="962"/>
      <c r="Y16" s="962"/>
      <c r="Z16" s="962"/>
      <c r="AA16" s="962"/>
      <c r="AB16" s="963">
        <f t="shared" ref="AB16:AB46" si="0">SUM(D16:AA16)</f>
        <v>0</v>
      </c>
      <c r="AE16" s="2482"/>
    </row>
    <row r="17" spans="2:31" s="603" customFormat="1" ht="42.75" customHeight="1" x14ac:dyDescent="0.25">
      <c r="B17" s="964" t="s">
        <v>830</v>
      </c>
      <c r="C17" s="609"/>
      <c r="D17" s="610"/>
      <c r="E17" s="610"/>
      <c r="F17" s="610"/>
      <c r="G17" s="610"/>
      <c r="H17" s="610"/>
      <c r="I17" s="610"/>
      <c r="J17" s="610"/>
      <c r="K17" s="610"/>
      <c r="L17" s="610"/>
      <c r="M17" s="610"/>
      <c r="N17" s="610"/>
      <c r="O17" s="610"/>
      <c r="P17" s="610"/>
      <c r="Q17" s="610"/>
      <c r="R17" s="610"/>
      <c r="S17" s="610"/>
      <c r="T17" s="610"/>
      <c r="U17" s="610"/>
      <c r="V17" s="610"/>
      <c r="W17" s="610"/>
      <c r="X17" s="610"/>
      <c r="Y17" s="610"/>
      <c r="Z17" s="610"/>
      <c r="AA17" s="610"/>
      <c r="AB17" s="965">
        <f t="shared" si="0"/>
        <v>0</v>
      </c>
      <c r="AE17" s="611"/>
    </row>
    <row r="18" spans="2:31" s="603" customFormat="1" ht="42.75" customHeight="1" x14ac:dyDescent="0.25">
      <c r="B18" s="956" t="s">
        <v>831</v>
      </c>
      <c r="C18" s="957"/>
      <c r="D18" s="958"/>
      <c r="E18" s="958"/>
      <c r="F18" s="958"/>
      <c r="G18" s="958"/>
      <c r="H18" s="958"/>
      <c r="I18" s="958"/>
      <c r="J18" s="958"/>
      <c r="K18" s="958"/>
      <c r="L18" s="958"/>
      <c r="M18" s="958"/>
      <c r="N18" s="958"/>
      <c r="O18" s="958"/>
      <c r="P18" s="958"/>
      <c r="Q18" s="958"/>
      <c r="R18" s="958"/>
      <c r="S18" s="958"/>
      <c r="T18" s="958"/>
      <c r="U18" s="958"/>
      <c r="V18" s="958"/>
      <c r="W18" s="958"/>
      <c r="X18" s="958"/>
      <c r="Y18" s="958"/>
      <c r="Z18" s="958"/>
      <c r="AA18" s="958"/>
      <c r="AB18" s="959">
        <f t="shared" si="0"/>
        <v>0</v>
      </c>
      <c r="AE18" s="611"/>
    </row>
    <row r="19" spans="2:31" s="603" customFormat="1" ht="42.75" customHeight="1" thickBot="1" x14ac:dyDescent="0.3">
      <c r="B19" s="960" t="s">
        <v>832</v>
      </c>
      <c r="C19" s="961"/>
      <c r="D19" s="962"/>
      <c r="E19" s="962"/>
      <c r="F19" s="962"/>
      <c r="G19" s="962"/>
      <c r="H19" s="962"/>
      <c r="I19" s="962"/>
      <c r="J19" s="962"/>
      <c r="K19" s="962"/>
      <c r="L19" s="962"/>
      <c r="M19" s="962"/>
      <c r="N19" s="962"/>
      <c r="O19" s="962"/>
      <c r="P19" s="962"/>
      <c r="Q19" s="962"/>
      <c r="R19" s="962"/>
      <c r="S19" s="962"/>
      <c r="T19" s="962"/>
      <c r="U19" s="962"/>
      <c r="V19" s="962"/>
      <c r="W19" s="962"/>
      <c r="X19" s="962"/>
      <c r="Y19" s="962"/>
      <c r="Z19" s="962"/>
      <c r="AA19" s="962"/>
      <c r="AB19" s="963">
        <f t="shared" si="0"/>
        <v>0</v>
      </c>
      <c r="AE19" s="2483"/>
    </row>
    <row r="20" spans="2:31" s="603" customFormat="1" ht="42.75" customHeight="1" x14ac:dyDescent="0.25">
      <c r="B20" s="964" t="s">
        <v>833</v>
      </c>
      <c r="C20" s="609"/>
      <c r="D20" s="610"/>
      <c r="E20" s="610"/>
      <c r="F20" s="610"/>
      <c r="G20" s="610"/>
      <c r="H20" s="610"/>
      <c r="I20" s="610"/>
      <c r="J20" s="610"/>
      <c r="K20" s="610"/>
      <c r="L20" s="610"/>
      <c r="M20" s="610"/>
      <c r="N20" s="610"/>
      <c r="O20" s="610"/>
      <c r="P20" s="610"/>
      <c r="Q20" s="610"/>
      <c r="R20" s="610"/>
      <c r="S20" s="610"/>
      <c r="T20" s="610"/>
      <c r="U20" s="610"/>
      <c r="V20" s="610"/>
      <c r="W20" s="610"/>
      <c r="X20" s="610"/>
      <c r="Y20" s="610"/>
      <c r="Z20" s="610"/>
      <c r="AA20" s="610"/>
      <c r="AB20" s="965">
        <f t="shared" si="0"/>
        <v>0</v>
      </c>
      <c r="AE20" s="2482"/>
    </row>
    <row r="21" spans="2:31" s="603" customFormat="1" ht="42.75" customHeight="1" x14ac:dyDescent="0.25">
      <c r="B21" s="956" t="s">
        <v>834</v>
      </c>
      <c r="C21" s="957"/>
      <c r="D21" s="958"/>
      <c r="E21" s="958"/>
      <c r="F21" s="958"/>
      <c r="G21" s="958"/>
      <c r="H21" s="958"/>
      <c r="I21" s="958"/>
      <c r="J21" s="958"/>
      <c r="K21" s="958"/>
      <c r="L21" s="958"/>
      <c r="M21" s="958"/>
      <c r="N21" s="958"/>
      <c r="O21" s="958"/>
      <c r="P21" s="958"/>
      <c r="Q21" s="958"/>
      <c r="R21" s="958"/>
      <c r="S21" s="958"/>
      <c r="T21" s="958"/>
      <c r="U21" s="958"/>
      <c r="V21" s="958"/>
      <c r="W21" s="958"/>
      <c r="X21" s="958"/>
      <c r="Y21" s="958"/>
      <c r="Z21" s="958"/>
      <c r="AA21" s="958"/>
      <c r="AB21" s="959">
        <f t="shared" si="0"/>
        <v>0</v>
      </c>
    </row>
    <row r="22" spans="2:31" s="603" customFormat="1" ht="42.75" customHeight="1" thickBot="1" x14ac:dyDescent="0.3">
      <c r="B22" s="960" t="s">
        <v>835</v>
      </c>
      <c r="C22" s="961"/>
      <c r="D22" s="962"/>
      <c r="E22" s="962"/>
      <c r="F22" s="962"/>
      <c r="G22" s="962"/>
      <c r="H22" s="962"/>
      <c r="I22" s="962"/>
      <c r="J22" s="962"/>
      <c r="K22" s="962"/>
      <c r="L22" s="962"/>
      <c r="M22" s="962"/>
      <c r="N22" s="962"/>
      <c r="O22" s="962"/>
      <c r="P22" s="962"/>
      <c r="Q22" s="962"/>
      <c r="R22" s="962"/>
      <c r="S22" s="962"/>
      <c r="T22" s="962"/>
      <c r="U22" s="962"/>
      <c r="V22" s="962"/>
      <c r="W22" s="962"/>
      <c r="X22" s="962"/>
      <c r="Y22" s="962"/>
      <c r="Z22" s="962"/>
      <c r="AA22" s="962"/>
      <c r="AB22" s="963">
        <f t="shared" si="0"/>
        <v>0</v>
      </c>
    </row>
    <row r="23" spans="2:31" s="603" customFormat="1" ht="42.75" customHeight="1" x14ac:dyDescent="0.25">
      <c r="B23" s="964" t="s">
        <v>836</v>
      </c>
      <c r="C23" s="609"/>
      <c r="D23" s="610"/>
      <c r="E23" s="610"/>
      <c r="F23" s="610"/>
      <c r="G23" s="610"/>
      <c r="H23" s="610"/>
      <c r="I23" s="610"/>
      <c r="J23" s="610"/>
      <c r="K23" s="610"/>
      <c r="L23" s="610"/>
      <c r="M23" s="610"/>
      <c r="N23" s="610"/>
      <c r="O23" s="610"/>
      <c r="P23" s="610"/>
      <c r="Q23" s="610"/>
      <c r="R23" s="610"/>
      <c r="S23" s="610"/>
      <c r="T23" s="610"/>
      <c r="U23" s="610"/>
      <c r="V23" s="610"/>
      <c r="W23" s="610"/>
      <c r="X23" s="610"/>
      <c r="Y23" s="610"/>
      <c r="Z23" s="610"/>
      <c r="AA23" s="610"/>
      <c r="AB23" s="965">
        <f t="shared" si="0"/>
        <v>0</v>
      </c>
    </row>
    <row r="24" spans="2:31" s="603" customFormat="1" ht="42.75" customHeight="1" x14ac:dyDescent="0.25">
      <c r="B24" s="956" t="s">
        <v>837</v>
      </c>
      <c r="C24" s="957"/>
      <c r="D24" s="958"/>
      <c r="E24" s="958"/>
      <c r="F24" s="958"/>
      <c r="G24" s="958"/>
      <c r="H24" s="958"/>
      <c r="I24" s="958"/>
      <c r="J24" s="958"/>
      <c r="K24" s="958"/>
      <c r="L24" s="958"/>
      <c r="M24" s="958"/>
      <c r="N24" s="958"/>
      <c r="O24" s="958"/>
      <c r="P24" s="958"/>
      <c r="Q24" s="958"/>
      <c r="R24" s="958"/>
      <c r="S24" s="958"/>
      <c r="T24" s="958"/>
      <c r="U24" s="958"/>
      <c r="V24" s="958"/>
      <c r="W24" s="958"/>
      <c r="X24" s="958"/>
      <c r="Y24" s="958"/>
      <c r="Z24" s="958"/>
      <c r="AA24" s="958"/>
      <c r="AB24" s="959">
        <f t="shared" si="0"/>
        <v>0</v>
      </c>
    </row>
    <row r="25" spans="2:31" s="603" customFormat="1" ht="42.75" customHeight="1" x14ac:dyDescent="0.25">
      <c r="B25" s="956" t="s">
        <v>838</v>
      </c>
      <c r="C25" s="957"/>
      <c r="D25" s="958"/>
      <c r="E25" s="958"/>
      <c r="F25" s="958"/>
      <c r="G25" s="958"/>
      <c r="H25" s="958"/>
      <c r="I25" s="958"/>
      <c r="J25" s="958"/>
      <c r="K25" s="958"/>
      <c r="L25" s="958"/>
      <c r="M25" s="958"/>
      <c r="N25" s="958"/>
      <c r="O25" s="958"/>
      <c r="P25" s="958"/>
      <c r="Q25" s="958"/>
      <c r="R25" s="958"/>
      <c r="S25" s="958"/>
      <c r="T25" s="958"/>
      <c r="U25" s="958"/>
      <c r="V25" s="958"/>
      <c r="W25" s="958"/>
      <c r="X25" s="958"/>
      <c r="Y25" s="958"/>
      <c r="Z25" s="958"/>
      <c r="AA25" s="958"/>
      <c r="AB25" s="959">
        <f t="shared" si="0"/>
        <v>0</v>
      </c>
    </row>
    <row r="26" spans="2:31" ht="42.75" customHeight="1" x14ac:dyDescent="0.25">
      <c r="B26" s="956" t="s">
        <v>839</v>
      </c>
      <c r="C26" s="957"/>
      <c r="D26" s="958"/>
      <c r="E26" s="958"/>
      <c r="F26" s="958"/>
      <c r="G26" s="958"/>
      <c r="H26" s="958"/>
      <c r="I26" s="958"/>
      <c r="J26" s="958"/>
      <c r="K26" s="958"/>
      <c r="L26" s="958"/>
      <c r="M26" s="958"/>
      <c r="N26" s="958"/>
      <c r="O26" s="958"/>
      <c r="P26" s="958"/>
      <c r="Q26" s="958"/>
      <c r="R26" s="958"/>
      <c r="S26" s="958"/>
      <c r="T26" s="958"/>
      <c r="U26" s="958"/>
      <c r="V26" s="958"/>
      <c r="W26" s="958"/>
      <c r="X26" s="958"/>
      <c r="Y26" s="958"/>
      <c r="Z26" s="958"/>
      <c r="AA26" s="958"/>
      <c r="AB26" s="959">
        <f t="shared" si="0"/>
        <v>0</v>
      </c>
      <c r="AC26" s="603"/>
    </row>
    <row r="27" spans="2:31" s="603" customFormat="1" ht="42.75" customHeight="1" x14ac:dyDescent="0.25">
      <c r="B27" s="956" t="s">
        <v>840</v>
      </c>
      <c r="C27" s="957"/>
      <c r="D27" s="958"/>
      <c r="E27" s="958"/>
      <c r="F27" s="958"/>
      <c r="G27" s="958"/>
      <c r="H27" s="958"/>
      <c r="I27" s="958"/>
      <c r="J27" s="958"/>
      <c r="K27" s="958"/>
      <c r="L27" s="958"/>
      <c r="M27" s="958"/>
      <c r="N27" s="958"/>
      <c r="O27" s="958"/>
      <c r="P27" s="958"/>
      <c r="Q27" s="958"/>
      <c r="R27" s="958"/>
      <c r="S27" s="958"/>
      <c r="T27" s="958"/>
      <c r="U27" s="958"/>
      <c r="V27" s="958"/>
      <c r="W27" s="958"/>
      <c r="X27" s="958"/>
      <c r="Y27" s="958"/>
      <c r="Z27" s="958"/>
      <c r="AA27" s="958"/>
      <c r="AB27" s="959">
        <f t="shared" si="0"/>
        <v>0</v>
      </c>
    </row>
    <row r="28" spans="2:31" s="603" customFormat="1" ht="42.75" customHeight="1" x14ac:dyDescent="0.25">
      <c r="B28" s="956" t="s">
        <v>841</v>
      </c>
      <c r="C28" s="957"/>
      <c r="D28" s="958"/>
      <c r="E28" s="958"/>
      <c r="F28" s="958"/>
      <c r="G28" s="958"/>
      <c r="H28" s="958"/>
      <c r="I28" s="958"/>
      <c r="J28" s="958"/>
      <c r="K28" s="958"/>
      <c r="L28" s="958"/>
      <c r="M28" s="958"/>
      <c r="N28" s="958"/>
      <c r="O28" s="958"/>
      <c r="P28" s="958"/>
      <c r="Q28" s="958"/>
      <c r="R28" s="958"/>
      <c r="S28" s="958"/>
      <c r="T28" s="958"/>
      <c r="U28" s="958"/>
      <c r="V28" s="958"/>
      <c r="W28" s="958"/>
      <c r="X28" s="958"/>
      <c r="Y28" s="958"/>
      <c r="Z28" s="958"/>
      <c r="AA28" s="958"/>
      <c r="AB28" s="959">
        <f t="shared" si="0"/>
        <v>0</v>
      </c>
    </row>
    <row r="29" spans="2:31" s="603" customFormat="1" ht="42.75" customHeight="1" x14ac:dyDescent="0.25">
      <c r="B29" s="956" t="s">
        <v>842</v>
      </c>
      <c r="C29" s="957"/>
      <c r="D29" s="958"/>
      <c r="E29" s="958"/>
      <c r="F29" s="958"/>
      <c r="G29" s="958"/>
      <c r="H29" s="958"/>
      <c r="I29" s="958"/>
      <c r="J29" s="958"/>
      <c r="K29" s="958"/>
      <c r="L29" s="958"/>
      <c r="M29" s="958"/>
      <c r="N29" s="958"/>
      <c r="O29" s="958"/>
      <c r="P29" s="958"/>
      <c r="Q29" s="958"/>
      <c r="R29" s="958"/>
      <c r="S29" s="958"/>
      <c r="T29" s="958"/>
      <c r="U29" s="958"/>
      <c r="V29" s="958"/>
      <c r="W29" s="958"/>
      <c r="X29" s="958"/>
      <c r="Y29" s="958"/>
      <c r="Z29" s="958"/>
      <c r="AA29" s="958"/>
      <c r="AB29" s="959">
        <f t="shared" si="0"/>
        <v>0</v>
      </c>
    </row>
    <row r="30" spans="2:31" s="603" customFormat="1" ht="42.75" customHeight="1" x14ac:dyDescent="0.25">
      <c r="B30" s="956" t="s">
        <v>843</v>
      </c>
      <c r="C30" s="957"/>
      <c r="D30" s="958"/>
      <c r="E30" s="958"/>
      <c r="F30" s="958"/>
      <c r="G30" s="958"/>
      <c r="H30" s="958"/>
      <c r="I30" s="958"/>
      <c r="J30" s="958"/>
      <c r="K30" s="958"/>
      <c r="L30" s="958"/>
      <c r="M30" s="958"/>
      <c r="N30" s="958"/>
      <c r="O30" s="958"/>
      <c r="P30" s="958"/>
      <c r="Q30" s="958"/>
      <c r="R30" s="958"/>
      <c r="S30" s="958"/>
      <c r="T30" s="958"/>
      <c r="U30" s="958"/>
      <c r="V30" s="958"/>
      <c r="W30" s="958"/>
      <c r="X30" s="958"/>
      <c r="Y30" s="958"/>
      <c r="Z30" s="958"/>
      <c r="AA30" s="958"/>
      <c r="AB30" s="959">
        <f t="shared" si="0"/>
        <v>0</v>
      </c>
    </row>
    <row r="31" spans="2:31" ht="42.75" customHeight="1" x14ac:dyDescent="0.25">
      <c r="B31" s="956" t="s">
        <v>844</v>
      </c>
      <c r="C31" s="957"/>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9">
        <f t="shared" si="0"/>
        <v>0</v>
      </c>
    </row>
    <row r="32" spans="2:31" s="603" customFormat="1" ht="42.75" customHeight="1" x14ac:dyDescent="0.25">
      <c r="B32" s="956" t="s">
        <v>845</v>
      </c>
      <c r="C32" s="957"/>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9">
        <f t="shared" si="0"/>
        <v>0</v>
      </c>
    </row>
    <row r="33" spans="2:29" s="603" customFormat="1" ht="42.75" customHeight="1" x14ac:dyDescent="0.25">
      <c r="B33" s="956" t="s">
        <v>846</v>
      </c>
      <c r="C33" s="957"/>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9">
        <f t="shared" si="0"/>
        <v>0</v>
      </c>
    </row>
    <row r="34" spans="2:29" s="603" customFormat="1" ht="42.75" customHeight="1" thickBot="1" x14ac:dyDescent="0.3">
      <c r="B34" s="960" t="s">
        <v>847</v>
      </c>
      <c r="C34" s="961"/>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c r="AB34" s="963">
        <f t="shared" si="0"/>
        <v>0</v>
      </c>
    </row>
    <row r="35" spans="2:29" s="603" customFormat="1" ht="42.75" customHeight="1" x14ac:dyDescent="0.25">
      <c r="B35" s="964" t="s">
        <v>848</v>
      </c>
      <c r="C35" s="609"/>
      <c r="D35" s="610"/>
      <c r="E35" s="610"/>
      <c r="F35" s="610"/>
      <c r="G35" s="610"/>
      <c r="H35" s="610"/>
      <c r="I35" s="610"/>
      <c r="J35" s="610"/>
      <c r="K35" s="610"/>
      <c r="L35" s="610"/>
      <c r="M35" s="610"/>
      <c r="N35" s="610"/>
      <c r="O35" s="610"/>
      <c r="P35" s="610"/>
      <c r="Q35" s="610"/>
      <c r="R35" s="610"/>
      <c r="S35" s="610"/>
      <c r="T35" s="610"/>
      <c r="U35" s="610"/>
      <c r="V35" s="610"/>
      <c r="W35" s="610"/>
      <c r="X35" s="610"/>
      <c r="Y35" s="610"/>
      <c r="Z35" s="610"/>
      <c r="AA35" s="610"/>
      <c r="AB35" s="965">
        <f t="shared" si="0"/>
        <v>0</v>
      </c>
    </row>
    <row r="36" spans="2:29" s="603" customFormat="1" ht="42.75" customHeight="1" x14ac:dyDescent="0.25">
      <c r="B36" s="956" t="s">
        <v>849</v>
      </c>
      <c r="C36" s="957"/>
      <c r="D36" s="958"/>
      <c r="E36" s="958"/>
      <c r="F36" s="958"/>
      <c r="G36" s="958"/>
      <c r="H36" s="958"/>
      <c r="I36" s="958"/>
      <c r="J36" s="958"/>
      <c r="K36" s="958"/>
      <c r="L36" s="958"/>
      <c r="M36" s="958"/>
      <c r="N36" s="958"/>
      <c r="O36" s="958"/>
      <c r="P36" s="958"/>
      <c r="Q36" s="958"/>
      <c r="R36" s="958"/>
      <c r="S36" s="958"/>
      <c r="T36" s="958"/>
      <c r="U36" s="958"/>
      <c r="V36" s="958"/>
      <c r="W36" s="958"/>
      <c r="X36" s="958"/>
      <c r="Y36" s="958"/>
      <c r="Z36" s="958"/>
      <c r="AA36" s="958"/>
      <c r="AB36" s="959">
        <f t="shared" si="0"/>
        <v>0</v>
      </c>
    </row>
    <row r="37" spans="2:29" s="603" customFormat="1" ht="42.75" customHeight="1" x14ac:dyDescent="0.25">
      <c r="B37" s="956" t="s">
        <v>850</v>
      </c>
      <c r="C37" s="957"/>
      <c r="D37" s="958"/>
      <c r="E37" s="958"/>
      <c r="F37" s="958"/>
      <c r="G37" s="958"/>
      <c r="H37" s="958"/>
      <c r="I37" s="958"/>
      <c r="J37" s="958"/>
      <c r="K37" s="958"/>
      <c r="L37" s="958"/>
      <c r="M37" s="958"/>
      <c r="N37" s="958"/>
      <c r="O37" s="958"/>
      <c r="P37" s="958"/>
      <c r="Q37" s="958"/>
      <c r="R37" s="958"/>
      <c r="S37" s="958"/>
      <c r="T37" s="958"/>
      <c r="U37" s="958"/>
      <c r="V37" s="958"/>
      <c r="W37" s="958"/>
      <c r="X37" s="958"/>
      <c r="Y37" s="958"/>
      <c r="Z37" s="958"/>
      <c r="AA37" s="958"/>
      <c r="AB37" s="959">
        <f t="shared" si="0"/>
        <v>0</v>
      </c>
      <c r="AC37" s="602"/>
    </row>
    <row r="38" spans="2:29" s="603" customFormat="1" ht="39.75" customHeight="1" x14ac:dyDescent="0.25">
      <c r="B38" s="956" t="s">
        <v>851</v>
      </c>
      <c r="C38" s="957"/>
      <c r="D38" s="958"/>
      <c r="E38" s="958"/>
      <c r="F38" s="958"/>
      <c r="G38" s="958"/>
      <c r="H38" s="958"/>
      <c r="I38" s="958"/>
      <c r="J38" s="958"/>
      <c r="K38" s="958"/>
      <c r="L38" s="958"/>
      <c r="M38" s="958"/>
      <c r="N38" s="958"/>
      <c r="O38" s="958"/>
      <c r="P38" s="958"/>
      <c r="Q38" s="958"/>
      <c r="R38" s="958"/>
      <c r="S38" s="958"/>
      <c r="T38" s="958"/>
      <c r="U38" s="958"/>
      <c r="V38" s="958"/>
      <c r="W38" s="958"/>
      <c r="X38" s="958"/>
      <c r="Y38" s="958"/>
      <c r="Z38" s="958"/>
      <c r="AA38" s="958"/>
      <c r="AB38" s="959">
        <f t="shared" si="0"/>
        <v>0</v>
      </c>
    </row>
    <row r="39" spans="2:29" s="603" customFormat="1" ht="39.75" customHeight="1" x14ac:dyDescent="0.25">
      <c r="B39" s="956" t="s">
        <v>852</v>
      </c>
      <c r="C39" s="957"/>
      <c r="D39" s="958"/>
      <c r="E39" s="958"/>
      <c r="F39" s="958"/>
      <c r="G39" s="958"/>
      <c r="H39" s="958"/>
      <c r="I39" s="958"/>
      <c r="J39" s="958"/>
      <c r="K39" s="958"/>
      <c r="L39" s="958"/>
      <c r="M39" s="958"/>
      <c r="N39" s="958"/>
      <c r="O39" s="958"/>
      <c r="P39" s="958"/>
      <c r="Q39" s="958"/>
      <c r="R39" s="958"/>
      <c r="S39" s="958"/>
      <c r="T39" s="958"/>
      <c r="U39" s="958"/>
      <c r="V39" s="958"/>
      <c r="W39" s="958"/>
      <c r="X39" s="958"/>
      <c r="Y39" s="958"/>
      <c r="Z39" s="958"/>
      <c r="AA39" s="958"/>
      <c r="AB39" s="959">
        <f t="shared" si="0"/>
        <v>0</v>
      </c>
    </row>
    <row r="40" spans="2:29" s="603" customFormat="1" ht="39.75" customHeight="1" x14ac:dyDescent="0.25">
      <c r="B40" s="956" t="s">
        <v>853</v>
      </c>
      <c r="C40" s="957"/>
      <c r="D40" s="958"/>
      <c r="E40" s="958"/>
      <c r="F40" s="958"/>
      <c r="G40" s="958"/>
      <c r="H40" s="958"/>
      <c r="I40" s="958"/>
      <c r="J40" s="958"/>
      <c r="K40" s="958"/>
      <c r="L40" s="958"/>
      <c r="M40" s="958"/>
      <c r="N40" s="958"/>
      <c r="O40" s="958"/>
      <c r="P40" s="958"/>
      <c r="Q40" s="958"/>
      <c r="R40" s="958"/>
      <c r="S40" s="958"/>
      <c r="T40" s="958"/>
      <c r="U40" s="958"/>
      <c r="V40" s="958"/>
      <c r="W40" s="958"/>
      <c r="X40" s="958"/>
      <c r="Y40" s="958"/>
      <c r="Z40" s="958"/>
      <c r="AA40" s="958"/>
      <c r="AB40" s="959">
        <f t="shared" si="0"/>
        <v>0</v>
      </c>
    </row>
    <row r="41" spans="2:29" ht="39.75" customHeight="1" x14ac:dyDescent="0.25">
      <c r="B41" s="956" t="s">
        <v>854</v>
      </c>
      <c r="C41" s="957"/>
      <c r="D41" s="958"/>
      <c r="E41" s="958"/>
      <c r="F41" s="958"/>
      <c r="G41" s="958"/>
      <c r="H41" s="958"/>
      <c r="I41" s="958"/>
      <c r="J41" s="958"/>
      <c r="K41" s="958"/>
      <c r="L41" s="958"/>
      <c r="M41" s="958"/>
      <c r="N41" s="958"/>
      <c r="O41" s="958"/>
      <c r="P41" s="958"/>
      <c r="Q41" s="958"/>
      <c r="R41" s="958"/>
      <c r="S41" s="958"/>
      <c r="T41" s="958"/>
      <c r="U41" s="958"/>
      <c r="V41" s="958"/>
      <c r="W41" s="958"/>
      <c r="X41" s="958"/>
      <c r="Y41" s="958"/>
      <c r="Z41" s="958"/>
      <c r="AA41" s="958"/>
      <c r="AB41" s="959">
        <f t="shared" si="0"/>
        <v>0</v>
      </c>
    </row>
    <row r="42" spans="2:29" ht="39.75" customHeight="1" x14ac:dyDescent="0.25">
      <c r="B42" s="956" t="s">
        <v>855</v>
      </c>
      <c r="C42" s="966"/>
      <c r="D42" s="958"/>
      <c r="E42" s="958"/>
      <c r="F42" s="958"/>
      <c r="G42" s="958"/>
      <c r="H42" s="958"/>
      <c r="I42" s="958"/>
      <c r="J42" s="958"/>
      <c r="K42" s="958"/>
      <c r="L42" s="958"/>
      <c r="M42" s="958"/>
      <c r="N42" s="958"/>
      <c r="O42" s="958"/>
      <c r="P42" s="958"/>
      <c r="Q42" s="958"/>
      <c r="R42" s="958"/>
      <c r="S42" s="958"/>
      <c r="T42" s="958"/>
      <c r="U42" s="958"/>
      <c r="V42" s="958"/>
      <c r="W42" s="958"/>
      <c r="X42" s="958"/>
      <c r="Y42" s="958"/>
      <c r="Z42" s="958"/>
      <c r="AA42" s="958"/>
      <c r="AB42" s="959">
        <f>SUM(D42:AA42)</f>
        <v>0</v>
      </c>
    </row>
    <row r="43" spans="2:29" ht="42" customHeight="1" x14ac:dyDescent="0.25">
      <c r="B43" s="956" t="s">
        <v>856</v>
      </c>
      <c r="C43" s="966"/>
      <c r="D43" s="958"/>
      <c r="E43" s="958"/>
      <c r="F43" s="958"/>
      <c r="G43" s="958"/>
      <c r="H43" s="958"/>
      <c r="I43" s="958"/>
      <c r="J43" s="958"/>
      <c r="K43" s="958"/>
      <c r="L43" s="958"/>
      <c r="M43" s="958"/>
      <c r="N43" s="958"/>
      <c r="O43" s="958"/>
      <c r="P43" s="958"/>
      <c r="Q43" s="958"/>
      <c r="R43" s="958"/>
      <c r="S43" s="958"/>
      <c r="T43" s="958"/>
      <c r="U43" s="958"/>
      <c r="V43" s="958"/>
      <c r="W43" s="958"/>
      <c r="X43" s="958"/>
      <c r="Y43" s="958"/>
      <c r="Z43" s="958"/>
      <c r="AA43" s="958"/>
      <c r="AB43" s="959">
        <f>SUM(D43:AA43)</f>
        <v>0</v>
      </c>
    </row>
    <row r="44" spans="2:29" s="603" customFormat="1" ht="42" customHeight="1" x14ac:dyDescent="0.25">
      <c r="B44" s="956" t="s">
        <v>857</v>
      </c>
      <c r="C44" s="957"/>
      <c r="D44" s="958"/>
      <c r="E44" s="958"/>
      <c r="F44" s="958"/>
      <c r="G44" s="958"/>
      <c r="H44" s="958"/>
      <c r="I44" s="958"/>
      <c r="J44" s="958"/>
      <c r="K44" s="958"/>
      <c r="L44" s="958"/>
      <c r="M44" s="958"/>
      <c r="N44" s="958"/>
      <c r="O44" s="958"/>
      <c r="P44" s="958"/>
      <c r="Q44" s="958"/>
      <c r="R44" s="958"/>
      <c r="S44" s="958"/>
      <c r="T44" s="958"/>
      <c r="U44" s="958"/>
      <c r="V44" s="958"/>
      <c r="W44" s="958"/>
      <c r="X44" s="958"/>
      <c r="Y44" s="958"/>
      <c r="Z44" s="958"/>
      <c r="AA44" s="958"/>
      <c r="AB44" s="959">
        <f>SUM(D44:AA44)</f>
        <v>0</v>
      </c>
    </row>
    <row r="45" spans="2:29" s="603" customFormat="1" ht="42" customHeight="1" x14ac:dyDescent="0.25">
      <c r="B45" s="956" t="s">
        <v>858</v>
      </c>
      <c r="C45" s="957"/>
      <c r="D45" s="958"/>
      <c r="E45" s="958"/>
      <c r="F45" s="958"/>
      <c r="G45" s="958"/>
      <c r="H45" s="958"/>
      <c r="I45" s="958"/>
      <c r="J45" s="958"/>
      <c r="K45" s="958"/>
      <c r="L45" s="958"/>
      <c r="M45" s="958"/>
      <c r="N45" s="958"/>
      <c r="O45" s="958"/>
      <c r="P45" s="958"/>
      <c r="Q45" s="958"/>
      <c r="R45" s="958"/>
      <c r="S45" s="958"/>
      <c r="T45" s="958"/>
      <c r="U45" s="958"/>
      <c r="V45" s="958"/>
      <c r="W45" s="958"/>
      <c r="X45" s="958"/>
      <c r="Y45" s="958"/>
      <c r="Z45" s="958"/>
      <c r="AA45" s="958"/>
      <c r="AB45" s="959">
        <f>SUM(D45:AA45)</f>
        <v>0</v>
      </c>
    </row>
    <row r="46" spans="2:29" ht="42" customHeight="1" x14ac:dyDescent="0.25">
      <c r="B46" s="956" t="s">
        <v>859</v>
      </c>
      <c r="C46" s="966"/>
      <c r="D46" s="958"/>
      <c r="E46" s="958"/>
      <c r="F46" s="958"/>
      <c r="G46" s="958"/>
      <c r="H46" s="958"/>
      <c r="I46" s="958"/>
      <c r="J46" s="958"/>
      <c r="K46" s="958"/>
      <c r="L46" s="958"/>
      <c r="M46" s="958"/>
      <c r="N46" s="958"/>
      <c r="O46" s="958"/>
      <c r="P46" s="958"/>
      <c r="Q46" s="958"/>
      <c r="R46" s="958"/>
      <c r="S46" s="958"/>
      <c r="T46" s="958"/>
      <c r="U46" s="958"/>
      <c r="V46" s="958"/>
      <c r="W46" s="958"/>
      <c r="X46" s="958"/>
      <c r="Y46" s="958"/>
      <c r="Z46" s="958"/>
      <c r="AA46" s="958"/>
      <c r="AB46" s="959">
        <f t="shared" si="0"/>
        <v>0</v>
      </c>
    </row>
    <row r="47" spans="2:29" ht="27" customHeight="1" thickBot="1" x14ac:dyDescent="0.3">
      <c r="B47" s="2469" t="s">
        <v>342</v>
      </c>
      <c r="C47" s="2470"/>
      <c r="D47" s="967">
        <f t="shared" ref="D47:AB47" si="1">SUM(D15:D46)</f>
        <v>0</v>
      </c>
      <c r="E47" s="967">
        <f t="shared" si="1"/>
        <v>0</v>
      </c>
      <c r="F47" s="967">
        <f t="shared" si="1"/>
        <v>0</v>
      </c>
      <c r="G47" s="967">
        <f t="shared" si="1"/>
        <v>0</v>
      </c>
      <c r="H47" s="967">
        <f t="shared" si="1"/>
        <v>0</v>
      </c>
      <c r="I47" s="967">
        <f t="shared" si="1"/>
        <v>0</v>
      </c>
      <c r="J47" s="967">
        <f t="shared" si="1"/>
        <v>0</v>
      </c>
      <c r="K47" s="967">
        <f t="shared" si="1"/>
        <v>0</v>
      </c>
      <c r="L47" s="967">
        <f t="shared" si="1"/>
        <v>0</v>
      </c>
      <c r="M47" s="967">
        <f t="shared" si="1"/>
        <v>0</v>
      </c>
      <c r="N47" s="967">
        <f t="shared" si="1"/>
        <v>0</v>
      </c>
      <c r="O47" s="967">
        <f t="shared" si="1"/>
        <v>0</v>
      </c>
      <c r="P47" s="967">
        <f t="shared" si="1"/>
        <v>0</v>
      </c>
      <c r="Q47" s="967">
        <f t="shared" si="1"/>
        <v>0</v>
      </c>
      <c r="R47" s="967">
        <f t="shared" si="1"/>
        <v>0</v>
      </c>
      <c r="S47" s="967">
        <f t="shared" si="1"/>
        <v>0</v>
      </c>
      <c r="T47" s="967">
        <f t="shared" si="1"/>
        <v>0</v>
      </c>
      <c r="U47" s="967">
        <f t="shared" si="1"/>
        <v>0</v>
      </c>
      <c r="V47" s="967">
        <f t="shared" si="1"/>
        <v>0</v>
      </c>
      <c r="W47" s="967">
        <f t="shared" si="1"/>
        <v>0</v>
      </c>
      <c r="X47" s="967">
        <f t="shared" si="1"/>
        <v>0</v>
      </c>
      <c r="Y47" s="967">
        <f t="shared" si="1"/>
        <v>0</v>
      </c>
      <c r="Z47" s="967">
        <f t="shared" si="1"/>
        <v>0</v>
      </c>
      <c r="AA47" s="967">
        <f t="shared" si="1"/>
        <v>0</v>
      </c>
      <c r="AB47" s="968">
        <f t="shared" si="1"/>
        <v>0</v>
      </c>
    </row>
    <row r="48" spans="2:29" ht="18" customHeight="1" thickTop="1" x14ac:dyDescent="0.25"/>
    <row r="49" ht="18" customHeight="1" x14ac:dyDescent="0.25"/>
  </sheetData>
  <mergeCells count="10">
    <mergeCell ref="B2:AB2"/>
    <mergeCell ref="B5:AB5"/>
    <mergeCell ref="B13:C14"/>
    <mergeCell ref="AE15:AE16"/>
    <mergeCell ref="AE19:AE20"/>
    <mergeCell ref="B47:C47"/>
    <mergeCell ref="B3:AB3"/>
    <mergeCell ref="B7:AB7"/>
    <mergeCell ref="B6:AB6"/>
    <mergeCell ref="B4:AB4"/>
  </mergeCells>
  <printOptions horizontalCentered="1"/>
  <pageMargins left="0.39370078740157483" right="0.39370078740157483" top="0.78740157480314965" bottom="0.78740157480314965" header="0.19685039370078741" footer="0.19685039370078741"/>
  <pageSetup paperSize="9" scale="44" fitToHeight="0" orientation="portrait" r:id="rId1"/>
  <headerFooter scaleWithDoc="0">
    <oddHeader>&amp;C&amp;"Times New Roman,Negrito"&amp;16ANEXO II
MODELO CONTAGEM DE TRÁFEGO</oddHeader>
    <oddFooter>&amp;R&amp;P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AB52"/>
  <sheetViews>
    <sheetView showGridLines="0" view="pageBreakPreview" zoomScale="80" zoomScaleNormal="70" zoomScaleSheetLayoutView="80" workbookViewId="0">
      <selection activeCell="O22" sqref="O22"/>
    </sheetView>
  </sheetViews>
  <sheetFormatPr defaultRowHeight="15.75" x14ac:dyDescent="0.25"/>
  <cols>
    <col min="1" max="1" width="2" style="612" customWidth="1"/>
    <col min="2" max="2" width="19" style="612" customWidth="1"/>
    <col min="3" max="3" width="9.42578125" style="620" customWidth="1"/>
    <col min="4" max="23" width="9.42578125" style="612" customWidth="1"/>
    <col min="24" max="24" width="9.140625" style="612"/>
    <col min="25" max="25" width="48.28515625" style="612" customWidth="1"/>
    <col min="26" max="255" width="9.140625" style="612"/>
    <col min="256" max="256" width="14.140625" style="612" customWidth="1"/>
    <col min="257" max="257" width="13.28515625" style="612" customWidth="1"/>
    <col min="258" max="258" width="0" style="612" hidden="1" customWidth="1"/>
    <col min="259" max="259" width="6.42578125" style="612" customWidth="1"/>
    <col min="260" max="267" width="11.5703125" style="612" customWidth="1"/>
    <col min="268" max="268" width="6.85546875" style="612" customWidth="1"/>
    <col min="269" max="269" width="5.140625" style="612" customWidth="1"/>
    <col min="270" max="270" width="17.28515625" style="612" customWidth="1"/>
    <col min="271" max="511" width="9.140625" style="612"/>
    <col min="512" max="512" width="14.140625" style="612" customWidth="1"/>
    <col min="513" max="513" width="13.28515625" style="612" customWidth="1"/>
    <col min="514" max="514" width="0" style="612" hidden="1" customWidth="1"/>
    <col min="515" max="515" width="6.42578125" style="612" customWidth="1"/>
    <col min="516" max="523" width="11.5703125" style="612" customWidth="1"/>
    <col min="524" max="524" width="6.85546875" style="612" customWidth="1"/>
    <col min="525" max="525" width="5.140625" style="612" customWidth="1"/>
    <col min="526" max="526" width="17.28515625" style="612" customWidth="1"/>
    <col min="527" max="767" width="9.140625" style="612"/>
    <col min="768" max="768" width="14.140625" style="612" customWidth="1"/>
    <col min="769" max="769" width="13.28515625" style="612" customWidth="1"/>
    <col min="770" max="770" width="0" style="612" hidden="1" customWidth="1"/>
    <col min="771" max="771" width="6.42578125" style="612" customWidth="1"/>
    <col min="772" max="779" width="11.5703125" style="612" customWidth="1"/>
    <col min="780" max="780" width="6.85546875" style="612" customWidth="1"/>
    <col min="781" max="781" width="5.140625" style="612" customWidth="1"/>
    <col min="782" max="782" width="17.28515625" style="612" customWidth="1"/>
    <col min="783" max="1023" width="9.140625" style="612"/>
    <col min="1024" max="1024" width="14.140625" style="612" customWidth="1"/>
    <col min="1025" max="1025" width="13.28515625" style="612" customWidth="1"/>
    <col min="1026" max="1026" width="0" style="612" hidden="1" customWidth="1"/>
    <col min="1027" max="1027" width="6.42578125" style="612" customWidth="1"/>
    <col min="1028" max="1035" width="11.5703125" style="612" customWidth="1"/>
    <col min="1036" max="1036" width="6.85546875" style="612" customWidth="1"/>
    <col min="1037" max="1037" width="5.140625" style="612" customWidth="1"/>
    <col min="1038" max="1038" width="17.28515625" style="612" customWidth="1"/>
    <col min="1039" max="1279" width="9.140625" style="612"/>
    <col min="1280" max="1280" width="14.140625" style="612" customWidth="1"/>
    <col min="1281" max="1281" width="13.28515625" style="612" customWidth="1"/>
    <col min="1282" max="1282" width="0" style="612" hidden="1" customWidth="1"/>
    <col min="1283" max="1283" width="6.42578125" style="612" customWidth="1"/>
    <col min="1284" max="1291" width="11.5703125" style="612" customWidth="1"/>
    <col min="1292" max="1292" width="6.85546875" style="612" customWidth="1"/>
    <col min="1293" max="1293" width="5.140625" style="612" customWidth="1"/>
    <col min="1294" max="1294" width="17.28515625" style="612" customWidth="1"/>
    <col min="1295" max="1535" width="9.140625" style="612"/>
    <col min="1536" max="1536" width="14.140625" style="612" customWidth="1"/>
    <col min="1537" max="1537" width="13.28515625" style="612" customWidth="1"/>
    <col min="1538" max="1538" width="0" style="612" hidden="1" customWidth="1"/>
    <col min="1539" max="1539" width="6.42578125" style="612" customWidth="1"/>
    <col min="1540" max="1547" width="11.5703125" style="612" customWidth="1"/>
    <col min="1548" max="1548" width="6.85546875" style="612" customWidth="1"/>
    <col min="1549" max="1549" width="5.140625" style="612" customWidth="1"/>
    <col min="1550" max="1550" width="17.28515625" style="612" customWidth="1"/>
    <col min="1551" max="1791" width="9.140625" style="612"/>
    <col min="1792" max="1792" width="14.140625" style="612" customWidth="1"/>
    <col min="1793" max="1793" width="13.28515625" style="612" customWidth="1"/>
    <col min="1794" max="1794" width="0" style="612" hidden="1" customWidth="1"/>
    <col min="1795" max="1795" width="6.42578125" style="612" customWidth="1"/>
    <col min="1796" max="1803" width="11.5703125" style="612" customWidth="1"/>
    <col min="1804" max="1804" width="6.85546875" style="612" customWidth="1"/>
    <col min="1805" max="1805" width="5.140625" style="612" customWidth="1"/>
    <col min="1806" max="1806" width="17.28515625" style="612" customWidth="1"/>
    <col min="1807" max="2047" width="9.140625" style="612"/>
    <col min="2048" max="2048" width="14.140625" style="612" customWidth="1"/>
    <col min="2049" max="2049" width="13.28515625" style="612" customWidth="1"/>
    <col min="2050" max="2050" width="0" style="612" hidden="1" customWidth="1"/>
    <col min="2051" max="2051" width="6.42578125" style="612" customWidth="1"/>
    <col min="2052" max="2059" width="11.5703125" style="612" customWidth="1"/>
    <col min="2060" max="2060" width="6.85546875" style="612" customWidth="1"/>
    <col min="2061" max="2061" width="5.140625" style="612" customWidth="1"/>
    <col min="2062" max="2062" width="17.28515625" style="612" customWidth="1"/>
    <col min="2063" max="2303" width="9.140625" style="612"/>
    <col min="2304" max="2304" width="14.140625" style="612" customWidth="1"/>
    <col min="2305" max="2305" width="13.28515625" style="612" customWidth="1"/>
    <col min="2306" max="2306" width="0" style="612" hidden="1" customWidth="1"/>
    <col min="2307" max="2307" width="6.42578125" style="612" customWidth="1"/>
    <col min="2308" max="2315" width="11.5703125" style="612" customWidth="1"/>
    <col min="2316" max="2316" width="6.85546875" style="612" customWidth="1"/>
    <col min="2317" max="2317" width="5.140625" style="612" customWidth="1"/>
    <col min="2318" max="2318" width="17.28515625" style="612" customWidth="1"/>
    <col min="2319" max="2559" width="9.140625" style="612"/>
    <col min="2560" max="2560" width="14.140625" style="612" customWidth="1"/>
    <col min="2561" max="2561" width="13.28515625" style="612" customWidth="1"/>
    <col min="2562" max="2562" width="0" style="612" hidden="1" customWidth="1"/>
    <col min="2563" max="2563" width="6.42578125" style="612" customWidth="1"/>
    <col min="2564" max="2571" width="11.5703125" style="612" customWidth="1"/>
    <col min="2572" max="2572" width="6.85546875" style="612" customWidth="1"/>
    <col min="2573" max="2573" width="5.140625" style="612" customWidth="1"/>
    <col min="2574" max="2574" width="17.28515625" style="612" customWidth="1"/>
    <col min="2575" max="2815" width="9.140625" style="612"/>
    <col min="2816" max="2816" width="14.140625" style="612" customWidth="1"/>
    <col min="2817" max="2817" width="13.28515625" style="612" customWidth="1"/>
    <col min="2818" max="2818" width="0" style="612" hidden="1" customWidth="1"/>
    <col min="2819" max="2819" width="6.42578125" style="612" customWidth="1"/>
    <col min="2820" max="2827" width="11.5703125" style="612" customWidth="1"/>
    <col min="2828" max="2828" width="6.85546875" style="612" customWidth="1"/>
    <col min="2829" max="2829" width="5.140625" style="612" customWidth="1"/>
    <col min="2830" max="2830" width="17.28515625" style="612" customWidth="1"/>
    <col min="2831" max="3071" width="9.140625" style="612"/>
    <col min="3072" max="3072" width="14.140625" style="612" customWidth="1"/>
    <col min="3073" max="3073" width="13.28515625" style="612" customWidth="1"/>
    <col min="3074" max="3074" width="0" style="612" hidden="1" customWidth="1"/>
    <col min="3075" max="3075" width="6.42578125" style="612" customWidth="1"/>
    <col min="3076" max="3083" width="11.5703125" style="612" customWidth="1"/>
    <col min="3084" max="3084" width="6.85546875" style="612" customWidth="1"/>
    <col min="3085" max="3085" width="5.140625" style="612" customWidth="1"/>
    <col min="3086" max="3086" width="17.28515625" style="612" customWidth="1"/>
    <col min="3087" max="3327" width="9.140625" style="612"/>
    <col min="3328" max="3328" width="14.140625" style="612" customWidth="1"/>
    <col min="3329" max="3329" width="13.28515625" style="612" customWidth="1"/>
    <col min="3330" max="3330" width="0" style="612" hidden="1" customWidth="1"/>
    <col min="3331" max="3331" width="6.42578125" style="612" customWidth="1"/>
    <col min="3332" max="3339" width="11.5703125" style="612" customWidth="1"/>
    <col min="3340" max="3340" width="6.85546875" style="612" customWidth="1"/>
    <col min="3341" max="3341" width="5.140625" style="612" customWidth="1"/>
    <col min="3342" max="3342" width="17.28515625" style="612" customWidth="1"/>
    <col min="3343" max="3583" width="9.140625" style="612"/>
    <col min="3584" max="3584" width="14.140625" style="612" customWidth="1"/>
    <col min="3585" max="3585" width="13.28515625" style="612" customWidth="1"/>
    <col min="3586" max="3586" width="0" style="612" hidden="1" customWidth="1"/>
    <col min="3587" max="3587" width="6.42578125" style="612" customWidth="1"/>
    <col min="3588" max="3595" width="11.5703125" style="612" customWidth="1"/>
    <col min="3596" max="3596" width="6.85546875" style="612" customWidth="1"/>
    <col min="3597" max="3597" width="5.140625" style="612" customWidth="1"/>
    <col min="3598" max="3598" width="17.28515625" style="612" customWidth="1"/>
    <col min="3599" max="3839" width="9.140625" style="612"/>
    <col min="3840" max="3840" width="14.140625" style="612" customWidth="1"/>
    <col min="3841" max="3841" width="13.28515625" style="612" customWidth="1"/>
    <col min="3842" max="3842" width="0" style="612" hidden="1" customWidth="1"/>
    <col min="3843" max="3843" width="6.42578125" style="612" customWidth="1"/>
    <col min="3844" max="3851" width="11.5703125" style="612" customWidth="1"/>
    <col min="3852" max="3852" width="6.85546875" style="612" customWidth="1"/>
    <col min="3853" max="3853" width="5.140625" style="612" customWidth="1"/>
    <col min="3854" max="3854" width="17.28515625" style="612" customWidth="1"/>
    <col min="3855" max="4095" width="9.140625" style="612"/>
    <col min="4096" max="4096" width="14.140625" style="612" customWidth="1"/>
    <col min="4097" max="4097" width="13.28515625" style="612" customWidth="1"/>
    <col min="4098" max="4098" width="0" style="612" hidden="1" customWidth="1"/>
    <col min="4099" max="4099" width="6.42578125" style="612" customWidth="1"/>
    <col min="4100" max="4107" width="11.5703125" style="612" customWidth="1"/>
    <col min="4108" max="4108" width="6.85546875" style="612" customWidth="1"/>
    <col min="4109" max="4109" width="5.140625" style="612" customWidth="1"/>
    <col min="4110" max="4110" width="17.28515625" style="612" customWidth="1"/>
    <col min="4111" max="4351" width="9.140625" style="612"/>
    <col min="4352" max="4352" width="14.140625" style="612" customWidth="1"/>
    <col min="4353" max="4353" width="13.28515625" style="612" customWidth="1"/>
    <col min="4354" max="4354" width="0" style="612" hidden="1" customWidth="1"/>
    <col min="4355" max="4355" width="6.42578125" style="612" customWidth="1"/>
    <col min="4356" max="4363" width="11.5703125" style="612" customWidth="1"/>
    <col min="4364" max="4364" width="6.85546875" style="612" customWidth="1"/>
    <col min="4365" max="4365" width="5.140625" style="612" customWidth="1"/>
    <col min="4366" max="4366" width="17.28515625" style="612" customWidth="1"/>
    <col min="4367" max="4607" width="9.140625" style="612"/>
    <col min="4608" max="4608" width="14.140625" style="612" customWidth="1"/>
    <col min="4609" max="4609" width="13.28515625" style="612" customWidth="1"/>
    <col min="4610" max="4610" width="0" style="612" hidden="1" customWidth="1"/>
    <col min="4611" max="4611" width="6.42578125" style="612" customWidth="1"/>
    <col min="4612" max="4619" width="11.5703125" style="612" customWidth="1"/>
    <col min="4620" max="4620" width="6.85546875" style="612" customWidth="1"/>
    <col min="4621" max="4621" width="5.140625" style="612" customWidth="1"/>
    <col min="4622" max="4622" width="17.28515625" style="612" customWidth="1"/>
    <col min="4623" max="4863" width="9.140625" style="612"/>
    <col min="4864" max="4864" width="14.140625" style="612" customWidth="1"/>
    <col min="4865" max="4865" width="13.28515625" style="612" customWidth="1"/>
    <col min="4866" max="4866" width="0" style="612" hidden="1" customWidth="1"/>
    <col min="4867" max="4867" width="6.42578125" style="612" customWidth="1"/>
    <col min="4868" max="4875" width="11.5703125" style="612" customWidth="1"/>
    <col min="4876" max="4876" width="6.85546875" style="612" customWidth="1"/>
    <col min="4877" max="4877" width="5.140625" style="612" customWidth="1"/>
    <col min="4878" max="4878" width="17.28515625" style="612" customWidth="1"/>
    <col min="4879" max="5119" width="9.140625" style="612"/>
    <col min="5120" max="5120" width="14.140625" style="612" customWidth="1"/>
    <col min="5121" max="5121" width="13.28515625" style="612" customWidth="1"/>
    <col min="5122" max="5122" width="0" style="612" hidden="1" customWidth="1"/>
    <col min="5123" max="5123" width="6.42578125" style="612" customWidth="1"/>
    <col min="5124" max="5131" width="11.5703125" style="612" customWidth="1"/>
    <col min="5132" max="5132" width="6.85546875" style="612" customWidth="1"/>
    <col min="5133" max="5133" width="5.140625" style="612" customWidth="1"/>
    <col min="5134" max="5134" width="17.28515625" style="612" customWidth="1"/>
    <col min="5135" max="5375" width="9.140625" style="612"/>
    <col min="5376" max="5376" width="14.140625" style="612" customWidth="1"/>
    <col min="5377" max="5377" width="13.28515625" style="612" customWidth="1"/>
    <col min="5378" max="5378" width="0" style="612" hidden="1" customWidth="1"/>
    <col min="5379" max="5379" width="6.42578125" style="612" customWidth="1"/>
    <col min="5380" max="5387" width="11.5703125" style="612" customWidth="1"/>
    <col min="5388" max="5388" width="6.85546875" style="612" customWidth="1"/>
    <col min="5389" max="5389" width="5.140625" style="612" customWidth="1"/>
    <col min="5390" max="5390" width="17.28515625" style="612" customWidth="1"/>
    <col min="5391" max="5631" width="9.140625" style="612"/>
    <col min="5632" max="5632" width="14.140625" style="612" customWidth="1"/>
    <col min="5633" max="5633" width="13.28515625" style="612" customWidth="1"/>
    <col min="5634" max="5634" width="0" style="612" hidden="1" customWidth="1"/>
    <col min="5635" max="5635" width="6.42578125" style="612" customWidth="1"/>
    <col min="5636" max="5643" width="11.5703125" style="612" customWidth="1"/>
    <col min="5644" max="5644" width="6.85546875" style="612" customWidth="1"/>
    <col min="5645" max="5645" width="5.140625" style="612" customWidth="1"/>
    <col min="5646" max="5646" width="17.28515625" style="612" customWidth="1"/>
    <col min="5647" max="5887" width="9.140625" style="612"/>
    <col min="5888" max="5888" width="14.140625" style="612" customWidth="1"/>
    <col min="5889" max="5889" width="13.28515625" style="612" customWidth="1"/>
    <col min="5890" max="5890" width="0" style="612" hidden="1" customWidth="1"/>
    <col min="5891" max="5891" width="6.42578125" style="612" customWidth="1"/>
    <col min="5892" max="5899" width="11.5703125" style="612" customWidth="1"/>
    <col min="5900" max="5900" width="6.85546875" style="612" customWidth="1"/>
    <col min="5901" max="5901" width="5.140625" style="612" customWidth="1"/>
    <col min="5902" max="5902" width="17.28515625" style="612" customWidth="1"/>
    <col min="5903" max="6143" width="9.140625" style="612"/>
    <col min="6144" max="6144" width="14.140625" style="612" customWidth="1"/>
    <col min="6145" max="6145" width="13.28515625" style="612" customWidth="1"/>
    <col min="6146" max="6146" width="0" style="612" hidden="1" customWidth="1"/>
    <col min="6147" max="6147" width="6.42578125" style="612" customWidth="1"/>
    <col min="6148" max="6155" width="11.5703125" style="612" customWidth="1"/>
    <col min="6156" max="6156" width="6.85546875" style="612" customWidth="1"/>
    <col min="6157" max="6157" width="5.140625" style="612" customWidth="1"/>
    <col min="6158" max="6158" width="17.28515625" style="612" customWidth="1"/>
    <col min="6159" max="6399" width="9.140625" style="612"/>
    <col min="6400" max="6400" width="14.140625" style="612" customWidth="1"/>
    <col min="6401" max="6401" width="13.28515625" style="612" customWidth="1"/>
    <col min="6402" max="6402" width="0" style="612" hidden="1" customWidth="1"/>
    <col min="6403" max="6403" width="6.42578125" style="612" customWidth="1"/>
    <col min="6404" max="6411" width="11.5703125" style="612" customWidth="1"/>
    <col min="6412" max="6412" width="6.85546875" style="612" customWidth="1"/>
    <col min="6413" max="6413" width="5.140625" style="612" customWidth="1"/>
    <col min="6414" max="6414" width="17.28515625" style="612" customWidth="1"/>
    <col min="6415" max="6655" width="9.140625" style="612"/>
    <col min="6656" max="6656" width="14.140625" style="612" customWidth="1"/>
    <col min="6657" max="6657" width="13.28515625" style="612" customWidth="1"/>
    <col min="6658" max="6658" width="0" style="612" hidden="1" customWidth="1"/>
    <col min="6659" max="6659" width="6.42578125" style="612" customWidth="1"/>
    <col min="6660" max="6667" width="11.5703125" style="612" customWidth="1"/>
    <col min="6668" max="6668" width="6.85546875" style="612" customWidth="1"/>
    <col min="6669" max="6669" width="5.140625" style="612" customWidth="1"/>
    <col min="6670" max="6670" width="17.28515625" style="612" customWidth="1"/>
    <col min="6671" max="6911" width="9.140625" style="612"/>
    <col min="6912" max="6912" width="14.140625" style="612" customWidth="1"/>
    <col min="6913" max="6913" width="13.28515625" style="612" customWidth="1"/>
    <col min="6914" max="6914" width="0" style="612" hidden="1" customWidth="1"/>
    <col min="6915" max="6915" width="6.42578125" style="612" customWidth="1"/>
    <col min="6916" max="6923" width="11.5703125" style="612" customWidth="1"/>
    <col min="6924" max="6924" width="6.85546875" style="612" customWidth="1"/>
    <col min="6925" max="6925" width="5.140625" style="612" customWidth="1"/>
    <col min="6926" max="6926" width="17.28515625" style="612" customWidth="1"/>
    <col min="6927" max="7167" width="9.140625" style="612"/>
    <col min="7168" max="7168" width="14.140625" style="612" customWidth="1"/>
    <col min="7169" max="7169" width="13.28515625" style="612" customWidth="1"/>
    <col min="7170" max="7170" width="0" style="612" hidden="1" customWidth="1"/>
    <col min="7171" max="7171" width="6.42578125" style="612" customWidth="1"/>
    <col min="7172" max="7179" width="11.5703125" style="612" customWidth="1"/>
    <col min="7180" max="7180" width="6.85546875" style="612" customWidth="1"/>
    <col min="7181" max="7181" width="5.140625" style="612" customWidth="1"/>
    <col min="7182" max="7182" width="17.28515625" style="612" customWidth="1"/>
    <col min="7183" max="7423" width="9.140625" style="612"/>
    <col min="7424" max="7424" width="14.140625" style="612" customWidth="1"/>
    <col min="7425" max="7425" width="13.28515625" style="612" customWidth="1"/>
    <col min="7426" max="7426" width="0" style="612" hidden="1" customWidth="1"/>
    <col min="7427" max="7427" width="6.42578125" style="612" customWidth="1"/>
    <col min="7428" max="7435" width="11.5703125" style="612" customWidth="1"/>
    <col min="7436" max="7436" width="6.85546875" style="612" customWidth="1"/>
    <col min="7437" max="7437" width="5.140625" style="612" customWidth="1"/>
    <col min="7438" max="7438" width="17.28515625" style="612" customWidth="1"/>
    <col min="7439" max="7679" width="9.140625" style="612"/>
    <col min="7680" max="7680" width="14.140625" style="612" customWidth="1"/>
    <col min="7681" max="7681" width="13.28515625" style="612" customWidth="1"/>
    <col min="7682" max="7682" width="0" style="612" hidden="1" customWidth="1"/>
    <col min="7683" max="7683" width="6.42578125" style="612" customWidth="1"/>
    <col min="7684" max="7691" width="11.5703125" style="612" customWidth="1"/>
    <col min="7692" max="7692" width="6.85546875" style="612" customWidth="1"/>
    <col min="7693" max="7693" width="5.140625" style="612" customWidth="1"/>
    <col min="7694" max="7694" width="17.28515625" style="612" customWidth="1"/>
    <col min="7695" max="7935" width="9.140625" style="612"/>
    <col min="7936" max="7936" width="14.140625" style="612" customWidth="1"/>
    <col min="7937" max="7937" width="13.28515625" style="612" customWidth="1"/>
    <col min="7938" max="7938" width="0" style="612" hidden="1" customWidth="1"/>
    <col min="7939" max="7939" width="6.42578125" style="612" customWidth="1"/>
    <col min="7940" max="7947" width="11.5703125" style="612" customWidth="1"/>
    <col min="7948" max="7948" width="6.85546875" style="612" customWidth="1"/>
    <col min="7949" max="7949" width="5.140625" style="612" customWidth="1"/>
    <col min="7950" max="7950" width="17.28515625" style="612" customWidth="1"/>
    <col min="7951" max="8191" width="9.140625" style="612"/>
    <col min="8192" max="8192" width="14.140625" style="612" customWidth="1"/>
    <col min="8193" max="8193" width="13.28515625" style="612" customWidth="1"/>
    <col min="8194" max="8194" width="0" style="612" hidden="1" customWidth="1"/>
    <col min="8195" max="8195" width="6.42578125" style="612" customWidth="1"/>
    <col min="8196" max="8203" width="11.5703125" style="612" customWidth="1"/>
    <col min="8204" max="8204" width="6.85546875" style="612" customWidth="1"/>
    <col min="8205" max="8205" width="5.140625" style="612" customWidth="1"/>
    <col min="8206" max="8206" width="17.28515625" style="612" customWidth="1"/>
    <col min="8207" max="8447" width="9.140625" style="612"/>
    <col min="8448" max="8448" width="14.140625" style="612" customWidth="1"/>
    <col min="8449" max="8449" width="13.28515625" style="612" customWidth="1"/>
    <col min="8450" max="8450" width="0" style="612" hidden="1" customWidth="1"/>
    <col min="8451" max="8451" width="6.42578125" style="612" customWidth="1"/>
    <col min="8452" max="8459" width="11.5703125" style="612" customWidth="1"/>
    <col min="8460" max="8460" width="6.85546875" style="612" customWidth="1"/>
    <col min="8461" max="8461" width="5.140625" style="612" customWidth="1"/>
    <col min="8462" max="8462" width="17.28515625" style="612" customWidth="1"/>
    <col min="8463" max="8703" width="9.140625" style="612"/>
    <col min="8704" max="8704" width="14.140625" style="612" customWidth="1"/>
    <col min="8705" max="8705" width="13.28515625" style="612" customWidth="1"/>
    <col min="8706" max="8706" width="0" style="612" hidden="1" customWidth="1"/>
    <col min="8707" max="8707" width="6.42578125" style="612" customWidth="1"/>
    <col min="8708" max="8715" width="11.5703125" style="612" customWidth="1"/>
    <col min="8716" max="8716" width="6.85546875" style="612" customWidth="1"/>
    <col min="8717" max="8717" width="5.140625" style="612" customWidth="1"/>
    <col min="8718" max="8718" width="17.28515625" style="612" customWidth="1"/>
    <col min="8719" max="8959" width="9.140625" style="612"/>
    <col min="8960" max="8960" width="14.140625" style="612" customWidth="1"/>
    <col min="8961" max="8961" width="13.28515625" style="612" customWidth="1"/>
    <col min="8962" max="8962" width="0" style="612" hidden="1" customWidth="1"/>
    <col min="8963" max="8963" width="6.42578125" style="612" customWidth="1"/>
    <col min="8964" max="8971" width="11.5703125" style="612" customWidth="1"/>
    <col min="8972" max="8972" width="6.85546875" style="612" customWidth="1"/>
    <col min="8973" max="8973" width="5.140625" style="612" customWidth="1"/>
    <col min="8974" max="8974" width="17.28515625" style="612" customWidth="1"/>
    <col min="8975" max="9215" width="9.140625" style="612"/>
    <col min="9216" max="9216" width="14.140625" style="612" customWidth="1"/>
    <col min="9217" max="9217" width="13.28515625" style="612" customWidth="1"/>
    <col min="9218" max="9218" width="0" style="612" hidden="1" customWidth="1"/>
    <col min="9219" max="9219" width="6.42578125" style="612" customWidth="1"/>
    <col min="9220" max="9227" width="11.5703125" style="612" customWidth="1"/>
    <col min="9228" max="9228" width="6.85546875" style="612" customWidth="1"/>
    <col min="9229" max="9229" width="5.140625" style="612" customWidth="1"/>
    <col min="9230" max="9230" width="17.28515625" style="612" customWidth="1"/>
    <col min="9231" max="9471" width="9.140625" style="612"/>
    <col min="9472" max="9472" width="14.140625" style="612" customWidth="1"/>
    <col min="9473" max="9473" width="13.28515625" style="612" customWidth="1"/>
    <col min="9474" max="9474" width="0" style="612" hidden="1" customWidth="1"/>
    <col min="9475" max="9475" width="6.42578125" style="612" customWidth="1"/>
    <col min="9476" max="9483" width="11.5703125" style="612" customWidth="1"/>
    <col min="9484" max="9484" width="6.85546875" style="612" customWidth="1"/>
    <col min="9485" max="9485" width="5.140625" style="612" customWidth="1"/>
    <col min="9486" max="9486" width="17.28515625" style="612" customWidth="1"/>
    <col min="9487" max="9727" width="9.140625" style="612"/>
    <col min="9728" max="9728" width="14.140625" style="612" customWidth="1"/>
    <col min="9729" max="9729" width="13.28515625" style="612" customWidth="1"/>
    <col min="9730" max="9730" width="0" style="612" hidden="1" customWidth="1"/>
    <col min="9731" max="9731" width="6.42578125" style="612" customWidth="1"/>
    <col min="9732" max="9739" width="11.5703125" style="612" customWidth="1"/>
    <col min="9740" max="9740" width="6.85546875" style="612" customWidth="1"/>
    <col min="9741" max="9741" width="5.140625" style="612" customWidth="1"/>
    <col min="9742" max="9742" width="17.28515625" style="612" customWidth="1"/>
    <col min="9743" max="9983" width="9.140625" style="612"/>
    <col min="9984" max="9984" width="14.140625" style="612" customWidth="1"/>
    <col min="9985" max="9985" width="13.28515625" style="612" customWidth="1"/>
    <col min="9986" max="9986" width="0" style="612" hidden="1" customWidth="1"/>
    <col min="9987" max="9987" width="6.42578125" style="612" customWidth="1"/>
    <col min="9988" max="9995" width="11.5703125" style="612" customWidth="1"/>
    <col min="9996" max="9996" width="6.85546875" style="612" customWidth="1"/>
    <col min="9997" max="9997" width="5.140625" style="612" customWidth="1"/>
    <col min="9998" max="9998" width="17.28515625" style="612" customWidth="1"/>
    <col min="9999" max="10239" width="9.140625" style="612"/>
    <col min="10240" max="10240" width="14.140625" style="612" customWidth="1"/>
    <col min="10241" max="10241" width="13.28515625" style="612" customWidth="1"/>
    <col min="10242" max="10242" width="0" style="612" hidden="1" customWidth="1"/>
    <col min="10243" max="10243" width="6.42578125" style="612" customWidth="1"/>
    <col min="10244" max="10251" width="11.5703125" style="612" customWidth="1"/>
    <col min="10252" max="10252" width="6.85546875" style="612" customWidth="1"/>
    <col min="10253" max="10253" width="5.140625" style="612" customWidth="1"/>
    <col min="10254" max="10254" width="17.28515625" style="612" customWidth="1"/>
    <col min="10255" max="10495" width="9.140625" style="612"/>
    <col min="10496" max="10496" width="14.140625" style="612" customWidth="1"/>
    <col min="10497" max="10497" width="13.28515625" style="612" customWidth="1"/>
    <col min="10498" max="10498" width="0" style="612" hidden="1" customWidth="1"/>
    <col min="10499" max="10499" width="6.42578125" style="612" customWidth="1"/>
    <col min="10500" max="10507" width="11.5703125" style="612" customWidth="1"/>
    <col min="10508" max="10508" width="6.85546875" style="612" customWidth="1"/>
    <col min="10509" max="10509" width="5.140625" style="612" customWidth="1"/>
    <col min="10510" max="10510" width="17.28515625" style="612" customWidth="1"/>
    <col min="10511" max="10751" width="9.140625" style="612"/>
    <col min="10752" max="10752" width="14.140625" style="612" customWidth="1"/>
    <col min="10753" max="10753" width="13.28515625" style="612" customWidth="1"/>
    <col min="10754" max="10754" width="0" style="612" hidden="1" customWidth="1"/>
    <col min="10755" max="10755" width="6.42578125" style="612" customWidth="1"/>
    <col min="10756" max="10763" width="11.5703125" style="612" customWidth="1"/>
    <col min="10764" max="10764" width="6.85546875" style="612" customWidth="1"/>
    <col min="10765" max="10765" width="5.140625" style="612" customWidth="1"/>
    <col min="10766" max="10766" width="17.28515625" style="612" customWidth="1"/>
    <col min="10767" max="11007" width="9.140625" style="612"/>
    <col min="11008" max="11008" width="14.140625" style="612" customWidth="1"/>
    <col min="11009" max="11009" width="13.28515625" style="612" customWidth="1"/>
    <col min="11010" max="11010" width="0" style="612" hidden="1" customWidth="1"/>
    <col min="11011" max="11011" width="6.42578125" style="612" customWidth="1"/>
    <col min="11012" max="11019" width="11.5703125" style="612" customWidth="1"/>
    <col min="11020" max="11020" width="6.85546875" style="612" customWidth="1"/>
    <col min="11021" max="11021" width="5.140625" style="612" customWidth="1"/>
    <col min="11022" max="11022" width="17.28515625" style="612" customWidth="1"/>
    <col min="11023" max="11263" width="9.140625" style="612"/>
    <col min="11264" max="11264" width="14.140625" style="612" customWidth="1"/>
    <col min="11265" max="11265" width="13.28515625" style="612" customWidth="1"/>
    <col min="11266" max="11266" width="0" style="612" hidden="1" customWidth="1"/>
    <col min="11267" max="11267" width="6.42578125" style="612" customWidth="1"/>
    <col min="11268" max="11275" width="11.5703125" style="612" customWidth="1"/>
    <col min="11276" max="11276" width="6.85546875" style="612" customWidth="1"/>
    <col min="11277" max="11277" width="5.140625" style="612" customWidth="1"/>
    <col min="11278" max="11278" width="17.28515625" style="612" customWidth="1"/>
    <col min="11279" max="11519" width="9.140625" style="612"/>
    <col min="11520" max="11520" width="14.140625" style="612" customWidth="1"/>
    <col min="11521" max="11521" width="13.28515625" style="612" customWidth="1"/>
    <col min="11522" max="11522" width="0" style="612" hidden="1" customWidth="1"/>
    <col min="11523" max="11523" width="6.42578125" style="612" customWidth="1"/>
    <col min="11524" max="11531" width="11.5703125" style="612" customWidth="1"/>
    <col min="11532" max="11532" width="6.85546875" style="612" customWidth="1"/>
    <col min="11533" max="11533" width="5.140625" style="612" customWidth="1"/>
    <col min="11534" max="11534" width="17.28515625" style="612" customWidth="1"/>
    <col min="11535" max="11775" width="9.140625" style="612"/>
    <col min="11776" max="11776" width="14.140625" style="612" customWidth="1"/>
    <col min="11777" max="11777" width="13.28515625" style="612" customWidth="1"/>
    <col min="11778" max="11778" width="0" style="612" hidden="1" customWidth="1"/>
    <col min="11779" max="11779" width="6.42578125" style="612" customWidth="1"/>
    <col min="11780" max="11787" width="11.5703125" style="612" customWidth="1"/>
    <col min="11788" max="11788" width="6.85546875" style="612" customWidth="1"/>
    <col min="11789" max="11789" width="5.140625" style="612" customWidth="1"/>
    <col min="11790" max="11790" width="17.28515625" style="612" customWidth="1"/>
    <col min="11791" max="12031" width="9.140625" style="612"/>
    <col min="12032" max="12032" width="14.140625" style="612" customWidth="1"/>
    <col min="12033" max="12033" width="13.28515625" style="612" customWidth="1"/>
    <col min="12034" max="12034" width="0" style="612" hidden="1" customWidth="1"/>
    <col min="12035" max="12035" width="6.42578125" style="612" customWidth="1"/>
    <col min="12036" max="12043" width="11.5703125" style="612" customWidth="1"/>
    <col min="12044" max="12044" width="6.85546875" style="612" customWidth="1"/>
    <col min="12045" max="12045" width="5.140625" style="612" customWidth="1"/>
    <col min="12046" max="12046" width="17.28515625" style="612" customWidth="1"/>
    <col min="12047" max="12287" width="9.140625" style="612"/>
    <col min="12288" max="12288" width="14.140625" style="612" customWidth="1"/>
    <col min="12289" max="12289" width="13.28515625" style="612" customWidth="1"/>
    <col min="12290" max="12290" width="0" style="612" hidden="1" customWidth="1"/>
    <col min="12291" max="12291" width="6.42578125" style="612" customWidth="1"/>
    <col min="12292" max="12299" width="11.5703125" style="612" customWidth="1"/>
    <col min="12300" max="12300" width="6.85546875" style="612" customWidth="1"/>
    <col min="12301" max="12301" width="5.140625" style="612" customWidth="1"/>
    <col min="12302" max="12302" width="17.28515625" style="612" customWidth="1"/>
    <col min="12303" max="12543" width="9.140625" style="612"/>
    <col min="12544" max="12544" width="14.140625" style="612" customWidth="1"/>
    <col min="12545" max="12545" width="13.28515625" style="612" customWidth="1"/>
    <col min="12546" max="12546" width="0" style="612" hidden="1" customWidth="1"/>
    <col min="12547" max="12547" width="6.42578125" style="612" customWidth="1"/>
    <col min="12548" max="12555" width="11.5703125" style="612" customWidth="1"/>
    <col min="12556" max="12556" width="6.85546875" style="612" customWidth="1"/>
    <col min="12557" max="12557" width="5.140625" style="612" customWidth="1"/>
    <col min="12558" max="12558" width="17.28515625" style="612" customWidth="1"/>
    <col min="12559" max="12799" width="9.140625" style="612"/>
    <col min="12800" max="12800" width="14.140625" style="612" customWidth="1"/>
    <col min="12801" max="12801" width="13.28515625" style="612" customWidth="1"/>
    <col min="12802" max="12802" width="0" style="612" hidden="1" customWidth="1"/>
    <col min="12803" max="12803" width="6.42578125" style="612" customWidth="1"/>
    <col min="12804" max="12811" width="11.5703125" style="612" customWidth="1"/>
    <col min="12812" max="12812" width="6.85546875" style="612" customWidth="1"/>
    <col min="12813" max="12813" width="5.140625" style="612" customWidth="1"/>
    <col min="12814" max="12814" width="17.28515625" style="612" customWidth="1"/>
    <col min="12815" max="13055" width="9.140625" style="612"/>
    <col min="13056" max="13056" width="14.140625" style="612" customWidth="1"/>
    <col min="13057" max="13057" width="13.28515625" style="612" customWidth="1"/>
    <col min="13058" max="13058" width="0" style="612" hidden="1" customWidth="1"/>
    <col min="13059" max="13059" width="6.42578125" style="612" customWidth="1"/>
    <col min="13060" max="13067" width="11.5703125" style="612" customWidth="1"/>
    <col min="13068" max="13068" width="6.85546875" style="612" customWidth="1"/>
    <col min="13069" max="13069" width="5.140625" style="612" customWidth="1"/>
    <col min="13070" max="13070" width="17.28515625" style="612" customWidth="1"/>
    <col min="13071" max="13311" width="9.140625" style="612"/>
    <col min="13312" max="13312" width="14.140625" style="612" customWidth="1"/>
    <col min="13313" max="13313" width="13.28515625" style="612" customWidth="1"/>
    <col min="13314" max="13314" width="0" style="612" hidden="1" customWidth="1"/>
    <col min="13315" max="13315" width="6.42578125" style="612" customWidth="1"/>
    <col min="13316" max="13323" width="11.5703125" style="612" customWidth="1"/>
    <col min="13324" max="13324" width="6.85546875" style="612" customWidth="1"/>
    <col min="13325" max="13325" width="5.140625" style="612" customWidth="1"/>
    <col min="13326" max="13326" width="17.28515625" style="612" customWidth="1"/>
    <col min="13327" max="13567" width="9.140625" style="612"/>
    <col min="13568" max="13568" width="14.140625" style="612" customWidth="1"/>
    <col min="13569" max="13569" width="13.28515625" style="612" customWidth="1"/>
    <col min="13570" max="13570" width="0" style="612" hidden="1" customWidth="1"/>
    <col min="13571" max="13571" width="6.42578125" style="612" customWidth="1"/>
    <col min="13572" max="13579" width="11.5703125" style="612" customWidth="1"/>
    <col min="13580" max="13580" width="6.85546875" style="612" customWidth="1"/>
    <col min="13581" max="13581" width="5.140625" style="612" customWidth="1"/>
    <col min="13582" max="13582" width="17.28515625" style="612" customWidth="1"/>
    <col min="13583" max="13823" width="9.140625" style="612"/>
    <col min="13824" max="13824" width="14.140625" style="612" customWidth="1"/>
    <col min="13825" max="13825" width="13.28515625" style="612" customWidth="1"/>
    <col min="13826" max="13826" width="0" style="612" hidden="1" customWidth="1"/>
    <col min="13827" max="13827" width="6.42578125" style="612" customWidth="1"/>
    <col min="13828" max="13835" width="11.5703125" style="612" customWidth="1"/>
    <col min="13836" max="13836" width="6.85546875" style="612" customWidth="1"/>
    <col min="13837" max="13837" width="5.140625" style="612" customWidth="1"/>
    <col min="13838" max="13838" width="17.28515625" style="612" customWidth="1"/>
    <col min="13839" max="14079" width="9.140625" style="612"/>
    <col min="14080" max="14080" width="14.140625" style="612" customWidth="1"/>
    <col min="14081" max="14081" width="13.28515625" style="612" customWidth="1"/>
    <col min="14082" max="14082" width="0" style="612" hidden="1" customWidth="1"/>
    <col min="14083" max="14083" width="6.42578125" style="612" customWidth="1"/>
    <col min="14084" max="14091" width="11.5703125" style="612" customWidth="1"/>
    <col min="14092" max="14092" width="6.85546875" style="612" customWidth="1"/>
    <col min="14093" max="14093" width="5.140625" style="612" customWidth="1"/>
    <col min="14094" max="14094" width="17.28515625" style="612" customWidth="1"/>
    <col min="14095" max="14335" width="9.140625" style="612"/>
    <col min="14336" max="14336" width="14.140625" style="612" customWidth="1"/>
    <col min="14337" max="14337" width="13.28515625" style="612" customWidth="1"/>
    <col min="14338" max="14338" width="0" style="612" hidden="1" customWidth="1"/>
    <col min="14339" max="14339" width="6.42578125" style="612" customWidth="1"/>
    <col min="14340" max="14347" width="11.5703125" style="612" customWidth="1"/>
    <col min="14348" max="14348" width="6.85546875" style="612" customWidth="1"/>
    <col min="14349" max="14349" width="5.140625" style="612" customWidth="1"/>
    <col min="14350" max="14350" width="17.28515625" style="612" customWidth="1"/>
    <col min="14351" max="14591" width="9.140625" style="612"/>
    <col min="14592" max="14592" width="14.140625" style="612" customWidth="1"/>
    <col min="14593" max="14593" width="13.28515625" style="612" customWidth="1"/>
    <col min="14594" max="14594" width="0" style="612" hidden="1" customWidth="1"/>
    <col min="14595" max="14595" width="6.42578125" style="612" customWidth="1"/>
    <col min="14596" max="14603" width="11.5703125" style="612" customWidth="1"/>
    <col min="14604" max="14604" width="6.85546875" style="612" customWidth="1"/>
    <col min="14605" max="14605" width="5.140625" style="612" customWidth="1"/>
    <col min="14606" max="14606" width="17.28515625" style="612" customWidth="1"/>
    <col min="14607" max="14847" width="9.140625" style="612"/>
    <col min="14848" max="14848" width="14.140625" style="612" customWidth="1"/>
    <col min="14849" max="14849" width="13.28515625" style="612" customWidth="1"/>
    <col min="14850" max="14850" width="0" style="612" hidden="1" customWidth="1"/>
    <col min="14851" max="14851" width="6.42578125" style="612" customWidth="1"/>
    <col min="14852" max="14859" width="11.5703125" style="612" customWidth="1"/>
    <col min="14860" max="14860" width="6.85546875" style="612" customWidth="1"/>
    <col min="14861" max="14861" width="5.140625" style="612" customWidth="1"/>
    <col min="14862" max="14862" width="17.28515625" style="612" customWidth="1"/>
    <col min="14863" max="15103" width="9.140625" style="612"/>
    <col min="15104" max="15104" width="14.140625" style="612" customWidth="1"/>
    <col min="15105" max="15105" width="13.28515625" style="612" customWidth="1"/>
    <col min="15106" max="15106" width="0" style="612" hidden="1" customWidth="1"/>
    <col min="15107" max="15107" width="6.42578125" style="612" customWidth="1"/>
    <col min="15108" max="15115" width="11.5703125" style="612" customWidth="1"/>
    <col min="15116" max="15116" width="6.85546875" style="612" customWidth="1"/>
    <col min="15117" max="15117" width="5.140625" style="612" customWidth="1"/>
    <col min="15118" max="15118" width="17.28515625" style="612" customWidth="1"/>
    <col min="15119" max="15359" width="9.140625" style="612"/>
    <col min="15360" max="15360" width="14.140625" style="612" customWidth="1"/>
    <col min="15361" max="15361" width="13.28515625" style="612" customWidth="1"/>
    <col min="15362" max="15362" width="0" style="612" hidden="1" customWidth="1"/>
    <col min="15363" max="15363" width="6.42578125" style="612" customWidth="1"/>
    <col min="15364" max="15371" width="11.5703125" style="612" customWidth="1"/>
    <col min="15372" max="15372" width="6.85546875" style="612" customWidth="1"/>
    <col min="15373" max="15373" width="5.140625" style="612" customWidth="1"/>
    <col min="15374" max="15374" width="17.28515625" style="612" customWidth="1"/>
    <col min="15375" max="15615" width="9.140625" style="612"/>
    <col min="15616" max="15616" width="14.140625" style="612" customWidth="1"/>
    <col min="15617" max="15617" width="13.28515625" style="612" customWidth="1"/>
    <col min="15618" max="15618" width="0" style="612" hidden="1" customWidth="1"/>
    <col min="15619" max="15619" width="6.42578125" style="612" customWidth="1"/>
    <col min="15620" max="15627" width="11.5703125" style="612" customWidth="1"/>
    <col min="15628" max="15628" width="6.85546875" style="612" customWidth="1"/>
    <col min="15629" max="15629" width="5.140625" style="612" customWidth="1"/>
    <col min="15630" max="15630" width="17.28515625" style="612" customWidth="1"/>
    <col min="15631" max="15871" width="9.140625" style="612"/>
    <col min="15872" max="15872" width="14.140625" style="612" customWidth="1"/>
    <col min="15873" max="15873" width="13.28515625" style="612" customWidth="1"/>
    <col min="15874" max="15874" width="0" style="612" hidden="1" customWidth="1"/>
    <col min="15875" max="15875" width="6.42578125" style="612" customWidth="1"/>
    <col min="15876" max="15883" width="11.5703125" style="612" customWidth="1"/>
    <col min="15884" max="15884" width="6.85546875" style="612" customWidth="1"/>
    <col min="15885" max="15885" width="5.140625" style="612" customWidth="1"/>
    <col min="15886" max="15886" width="17.28515625" style="612" customWidth="1"/>
    <col min="15887" max="16127" width="9.140625" style="612"/>
    <col min="16128" max="16128" width="14.140625" style="612" customWidth="1"/>
    <col min="16129" max="16129" width="13.28515625" style="612" customWidth="1"/>
    <col min="16130" max="16130" width="0" style="612" hidden="1" customWidth="1"/>
    <col min="16131" max="16131" width="6.42578125" style="612" customWidth="1"/>
    <col min="16132" max="16139" width="11.5703125" style="612" customWidth="1"/>
    <col min="16140" max="16140" width="6.85546875" style="612" customWidth="1"/>
    <col min="16141" max="16141" width="5.140625" style="612" customWidth="1"/>
    <col min="16142" max="16142" width="17.28515625" style="612" customWidth="1"/>
    <col min="16143" max="16384" width="9.140625" style="612"/>
  </cols>
  <sheetData>
    <row r="1" spans="2:28" s="13" customFormat="1" ht="15" customHeight="1" thickBot="1" x14ac:dyDescent="0.3">
      <c r="W1" s="600" t="s">
        <v>437</v>
      </c>
    </row>
    <row r="2" spans="2:28" s="481" customFormat="1" ht="20.100000000000001" customHeight="1" thickTop="1" thickBot="1" x14ac:dyDescent="0.3">
      <c r="B2" s="2474" t="s">
        <v>1420</v>
      </c>
      <c r="C2" s="2475"/>
      <c r="D2" s="2475"/>
      <c r="E2" s="2475"/>
      <c r="F2" s="2475"/>
      <c r="G2" s="2475"/>
      <c r="H2" s="2475"/>
      <c r="I2" s="2475"/>
      <c r="J2" s="2475"/>
      <c r="K2" s="2475"/>
      <c r="L2" s="2475"/>
      <c r="M2" s="2475"/>
      <c r="N2" s="2475"/>
      <c r="O2" s="2475"/>
      <c r="P2" s="2475"/>
      <c r="Q2" s="2475"/>
      <c r="R2" s="2475"/>
      <c r="S2" s="2475"/>
      <c r="T2" s="2475"/>
      <c r="U2" s="2475"/>
      <c r="V2" s="2475"/>
      <c r="W2" s="2476"/>
      <c r="X2" s="995"/>
      <c r="Y2" s="995"/>
      <c r="Z2" s="995"/>
      <c r="AA2" s="995"/>
      <c r="AB2" s="995"/>
    </row>
    <row r="3" spans="2:28" s="481" customFormat="1" ht="16.5" customHeight="1" thickTop="1" x14ac:dyDescent="0.25">
      <c r="B3" s="2484" t="s">
        <v>1418</v>
      </c>
      <c r="C3" s="2485"/>
      <c r="D3" s="2485"/>
      <c r="E3" s="2485"/>
      <c r="F3" s="2485"/>
      <c r="G3" s="2485"/>
      <c r="H3" s="2485"/>
      <c r="I3" s="2485"/>
      <c r="J3" s="2485"/>
      <c r="K3" s="2485"/>
      <c r="L3" s="2485"/>
      <c r="M3" s="2485"/>
      <c r="N3" s="2485"/>
      <c r="O3" s="2485"/>
      <c r="P3" s="2485"/>
      <c r="Q3" s="2485"/>
      <c r="R3" s="2485"/>
      <c r="S3" s="2485"/>
      <c r="T3" s="2485"/>
      <c r="U3" s="2485"/>
      <c r="V3" s="2485"/>
      <c r="W3" s="2486"/>
      <c r="X3" s="996"/>
      <c r="Y3" s="996"/>
      <c r="Z3" s="996"/>
      <c r="AA3" s="996"/>
      <c r="AB3" s="996"/>
    </row>
    <row r="4" spans="2:28" s="481" customFormat="1" ht="15.75" customHeight="1" x14ac:dyDescent="0.25">
      <c r="B4" s="2471" t="s">
        <v>1419</v>
      </c>
      <c r="C4" s="2472"/>
      <c r="D4" s="2472"/>
      <c r="E4" s="2472"/>
      <c r="F4" s="2472"/>
      <c r="G4" s="2472"/>
      <c r="H4" s="2472"/>
      <c r="I4" s="2472"/>
      <c r="J4" s="2472"/>
      <c r="K4" s="2472"/>
      <c r="L4" s="2472"/>
      <c r="M4" s="2472"/>
      <c r="N4" s="2472"/>
      <c r="O4" s="2472"/>
      <c r="P4" s="2472"/>
      <c r="Q4" s="2472"/>
      <c r="R4" s="2472"/>
      <c r="S4" s="2472"/>
      <c r="T4" s="2472"/>
      <c r="U4" s="2472"/>
      <c r="V4" s="2472"/>
      <c r="W4" s="2473"/>
      <c r="X4" s="996"/>
      <c r="Y4" s="996"/>
      <c r="Z4" s="996"/>
      <c r="AA4" s="996"/>
      <c r="AB4" s="996"/>
    </row>
    <row r="5" spans="2:28" s="481" customFormat="1" ht="15.75" customHeight="1" x14ac:dyDescent="0.25">
      <c r="B5" s="2471" t="s">
        <v>1421</v>
      </c>
      <c r="C5" s="2472"/>
      <c r="D5" s="2472"/>
      <c r="E5" s="2472"/>
      <c r="F5" s="2472"/>
      <c r="G5" s="2472"/>
      <c r="H5" s="2472"/>
      <c r="I5" s="2472"/>
      <c r="J5" s="2472"/>
      <c r="K5" s="2472"/>
      <c r="L5" s="2472"/>
      <c r="M5" s="2472"/>
      <c r="N5" s="2472"/>
      <c r="O5" s="2472"/>
      <c r="P5" s="2472"/>
      <c r="Q5" s="2472"/>
      <c r="R5" s="2472"/>
      <c r="S5" s="2472"/>
      <c r="T5" s="2472"/>
      <c r="U5" s="2472"/>
      <c r="V5" s="2472"/>
      <c r="W5" s="2473"/>
      <c r="X5" s="996"/>
      <c r="Y5" s="996"/>
      <c r="Z5" s="996"/>
      <c r="AA5" s="996"/>
      <c r="AB5" s="996"/>
    </row>
    <row r="6" spans="2:28" s="481" customFormat="1" ht="15.75" customHeight="1" x14ac:dyDescent="0.25">
      <c r="B6" s="2471" t="s">
        <v>1422</v>
      </c>
      <c r="C6" s="2472"/>
      <c r="D6" s="2472"/>
      <c r="E6" s="2472"/>
      <c r="F6" s="2472"/>
      <c r="G6" s="2472"/>
      <c r="H6" s="2472"/>
      <c r="I6" s="2472"/>
      <c r="J6" s="2472"/>
      <c r="K6" s="2472"/>
      <c r="L6" s="2472"/>
      <c r="M6" s="2472"/>
      <c r="N6" s="2472"/>
      <c r="O6" s="2472"/>
      <c r="P6" s="2472"/>
      <c r="Q6" s="2472"/>
      <c r="R6" s="2472"/>
      <c r="S6" s="2472"/>
      <c r="T6" s="2472"/>
      <c r="U6" s="2472"/>
      <c r="V6" s="2472"/>
      <c r="W6" s="2473"/>
      <c r="X6" s="996"/>
      <c r="Y6" s="996"/>
      <c r="Z6" s="996"/>
      <c r="AA6" s="996"/>
      <c r="AB6" s="996"/>
    </row>
    <row r="7" spans="2:28" s="481" customFormat="1" ht="15.75" customHeight="1" thickBot="1" x14ac:dyDescent="0.3">
      <c r="B7" s="2488" t="s">
        <v>1423</v>
      </c>
      <c r="C7" s="2489"/>
      <c r="D7" s="2489"/>
      <c r="E7" s="2489"/>
      <c r="F7" s="2489"/>
      <c r="G7" s="2489"/>
      <c r="H7" s="2489"/>
      <c r="I7" s="2489"/>
      <c r="J7" s="2489"/>
      <c r="K7" s="2489"/>
      <c r="L7" s="2489"/>
      <c r="M7" s="2489"/>
      <c r="N7" s="2489"/>
      <c r="O7" s="2489"/>
      <c r="P7" s="2489"/>
      <c r="Q7" s="2489"/>
      <c r="R7" s="2489"/>
      <c r="S7" s="2489"/>
      <c r="T7" s="2489"/>
      <c r="U7" s="2489"/>
      <c r="V7" s="2489"/>
      <c r="W7" s="2490"/>
      <c r="X7" s="996"/>
      <c r="Y7" s="996"/>
      <c r="Z7" s="996"/>
      <c r="AA7" s="996"/>
      <c r="AB7" s="996"/>
    </row>
    <row r="8" spans="2:28" s="481" customFormat="1" ht="17.25" thickTop="1" thickBot="1" x14ac:dyDescent="0.3">
      <c r="B8" s="954"/>
      <c r="C8" s="954"/>
      <c r="D8" s="954"/>
      <c r="E8" s="954"/>
      <c r="F8" s="954"/>
      <c r="G8" s="954"/>
      <c r="H8" s="954"/>
      <c r="I8" s="954"/>
      <c r="J8" s="954"/>
      <c r="K8" s="954"/>
      <c r="L8" s="954"/>
      <c r="M8" s="954"/>
      <c r="N8" s="954"/>
      <c r="O8" s="954"/>
      <c r="P8" s="954"/>
      <c r="Q8" s="954"/>
      <c r="R8" s="954"/>
      <c r="S8" s="954"/>
      <c r="T8" s="955"/>
      <c r="U8" s="955"/>
      <c r="V8" s="955"/>
      <c r="W8" s="955"/>
      <c r="X8" s="484"/>
      <c r="Y8" s="484"/>
      <c r="Z8" s="484"/>
      <c r="AA8" s="484"/>
      <c r="AB8" s="484"/>
    </row>
    <row r="9" spans="2:28" ht="18" customHeight="1" thickTop="1" x14ac:dyDescent="0.25">
      <c r="B9" s="944" t="s">
        <v>791</v>
      </c>
      <c r="C9" s="945"/>
      <c r="D9" s="945"/>
      <c r="E9" s="945"/>
      <c r="F9" s="945"/>
      <c r="G9" s="945"/>
      <c r="H9" s="945"/>
      <c r="I9" s="945"/>
      <c r="J9" s="945"/>
      <c r="K9" s="945"/>
      <c r="L9" s="945"/>
      <c r="M9" s="945"/>
      <c r="N9" s="945"/>
      <c r="O9" s="945"/>
      <c r="P9" s="945"/>
      <c r="Q9" s="945"/>
      <c r="R9" s="945"/>
      <c r="S9" s="945"/>
      <c r="T9" s="945"/>
      <c r="U9" s="945"/>
      <c r="V9" s="946"/>
      <c r="W9" s="947"/>
    </row>
    <row r="10" spans="2:28" ht="18.75" customHeight="1" x14ac:dyDescent="0.25">
      <c r="B10" s="979" t="s">
        <v>265</v>
      </c>
      <c r="C10" s="980"/>
      <c r="M10" s="950" t="s">
        <v>792</v>
      </c>
      <c r="W10" s="981"/>
    </row>
    <row r="11" spans="2:28" ht="18.75" customHeight="1" x14ac:dyDescent="0.25">
      <c r="B11" s="979" t="s">
        <v>795</v>
      </c>
      <c r="C11" s="980"/>
      <c r="M11" s="950" t="s">
        <v>796</v>
      </c>
      <c r="W11" s="981"/>
    </row>
    <row r="12" spans="2:28" s="613" customFormat="1" ht="18.75" customHeight="1" x14ac:dyDescent="0.25">
      <c r="B12" s="979" t="s">
        <v>860</v>
      </c>
      <c r="C12" s="980"/>
      <c r="D12" s="982"/>
      <c r="E12" s="982"/>
      <c r="F12" s="612"/>
      <c r="G12" s="612"/>
      <c r="H12" s="612"/>
      <c r="I12" s="612"/>
      <c r="J12" s="612"/>
      <c r="K12" s="612"/>
      <c r="L12" s="612"/>
      <c r="M12" s="950" t="s">
        <v>799</v>
      </c>
      <c r="N12" s="612"/>
      <c r="O12" s="612"/>
      <c r="P12" s="612"/>
      <c r="Q12" s="612"/>
      <c r="R12" s="612"/>
      <c r="S12" s="612"/>
      <c r="T12" s="612"/>
      <c r="U12" s="612"/>
      <c r="V12" s="612"/>
      <c r="W12" s="981"/>
    </row>
    <row r="13" spans="2:28" x14ac:dyDescent="0.25">
      <c r="B13" s="2491" t="s">
        <v>802</v>
      </c>
      <c r="C13" s="983" t="s">
        <v>861</v>
      </c>
      <c r="D13" s="984"/>
      <c r="E13" s="984"/>
      <c r="F13" s="983"/>
      <c r="G13" s="984"/>
      <c r="H13" s="984"/>
      <c r="I13" s="983"/>
      <c r="J13" s="984"/>
      <c r="K13" s="984"/>
      <c r="L13" s="983"/>
      <c r="M13" s="984"/>
      <c r="N13" s="984"/>
      <c r="O13" s="983"/>
      <c r="P13" s="984"/>
      <c r="Q13" s="984"/>
      <c r="R13" s="983"/>
      <c r="S13" s="984"/>
      <c r="T13" s="984"/>
      <c r="U13" s="983"/>
      <c r="V13" s="984"/>
      <c r="W13" s="985"/>
    </row>
    <row r="14" spans="2:28" s="614" customFormat="1" x14ac:dyDescent="0.25">
      <c r="B14" s="2492"/>
      <c r="C14" s="986" t="s">
        <v>793</v>
      </c>
      <c r="D14" s="987"/>
      <c r="E14" s="988"/>
      <c r="F14" s="986" t="s">
        <v>793</v>
      </c>
      <c r="G14" s="987"/>
      <c r="H14" s="988"/>
      <c r="I14" s="986" t="s">
        <v>793</v>
      </c>
      <c r="J14" s="987"/>
      <c r="K14" s="988"/>
      <c r="L14" s="986" t="s">
        <v>793</v>
      </c>
      <c r="M14" s="987"/>
      <c r="N14" s="988"/>
      <c r="O14" s="986" t="s">
        <v>793</v>
      </c>
      <c r="P14" s="987"/>
      <c r="Q14" s="988"/>
      <c r="R14" s="986" t="s">
        <v>793</v>
      </c>
      <c r="S14" s="987"/>
      <c r="T14" s="988"/>
      <c r="U14" s="986" t="s">
        <v>793</v>
      </c>
      <c r="V14" s="987"/>
      <c r="W14" s="989"/>
    </row>
    <row r="15" spans="2:28" s="614" customFormat="1" x14ac:dyDescent="0.25">
      <c r="B15" s="2492"/>
      <c r="C15" s="990" t="s">
        <v>862</v>
      </c>
      <c r="D15" s="990"/>
      <c r="E15" s="990"/>
      <c r="F15" s="990" t="s">
        <v>862</v>
      </c>
      <c r="G15" s="990"/>
      <c r="H15" s="990"/>
      <c r="I15" s="990" t="s">
        <v>862</v>
      </c>
      <c r="J15" s="990"/>
      <c r="K15" s="990"/>
      <c r="L15" s="990" t="s">
        <v>862</v>
      </c>
      <c r="M15" s="990"/>
      <c r="N15" s="990"/>
      <c r="O15" s="990" t="s">
        <v>862</v>
      </c>
      <c r="P15" s="990"/>
      <c r="Q15" s="990"/>
      <c r="R15" s="990" t="s">
        <v>862</v>
      </c>
      <c r="S15" s="990"/>
      <c r="T15" s="990"/>
      <c r="U15" s="990" t="s">
        <v>862</v>
      </c>
      <c r="V15" s="990"/>
      <c r="W15" s="991"/>
    </row>
    <row r="16" spans="2:28" ht="16.5" thickBot="1" x14ac:dyDescent="0.3">
      <c r="B16" s="2493"/>
      <c r="C16" s="992" t="s">
        <v>28</v>
      </c>
      <c r="D16" s="993" t="s">
        <v>863</v>
      </c>
      <c r="E16" s="993" t="s">
        <v>342</v>
      </c>
      <c r="F16" s="992" t="s">
        <v>28</v>
      </c>
      <c r="G16" s="993" t="s">
        <v>863</v>
      </c>
      <c r="H16" s="993" t="s">
        <v>342</v>
      </c>
      <c r="I16" s="992" t="s">
        <v>28</v>
      </c>
      <c r="J16" s="993" t="s">
        <v>863</v>
      </c>
      <c r="K16" s="993" t="s">
        <v>342</v>
      </c>
      <c r="L16" s="992" t="s">
        <v>28</v>
      </c>
      <c r="M16" s="993" t="s">
        <v>863</v>
      </c>
      <c r="N16" s="993" t="s">
        <v>342</v>
      </c>
      <c r="O16" s="992" t="s">
        <v>28</v>
      </c>
      <c r="P16" s="993" t="s">
        <v>863</v>
      </c>
      <c r="Q16" s="993" t="s">
        <v>342</v>
      </c>
      <c r="R16" s="992" t="s">
        <v>28</v>
      </c>
      <c r="S16" s="993" t="s">
        <v>863</v>
      </c>
      <c r="T16" s="993" t="s">
        <v>342</v>
      </c>
      <c r="U16" s="992" t="s">
        <v>28</v>
      </c>
      <c r="V16" s="993" t="s">
        <v>863</v>
      </c>
      <c r="W16" s="994" t="s">
        <v>342</v>
      </c>
    </row>
    <row r="17" spans="2:28" ht="15" customHeight="1" thickTop="1" x14ac:dyDescent="0.25">
      <c r="B17" s="997" t="s">
        <v>828</v>
      </c>
      <c r="C17" s="978"/>
      <c r="D17" s="978"/>
      <c r="E17" s="978">
        <f>SUM(C17:D17)</f>
        <v>0</v>
      </c>
      <c r="F17" s="978"/>
      <c r="G17" s="978"/>
      <c r="H17" s="978">
        <f>SUM(F17:G17)</f>
        <v>0</v>
      </c>
      <c r="I17" s="978"/>
      <c r="J17" s="978"/>
      <c r="K17" s="978">
        <f>SUM(I17:J17)</f>
        <v>0</v>
      </c>
      <c r="L17" s="978"/>
      <c r="M17" s="978"/>
      <c r="N17" s="978">
        <f>SUM(L17:M17)</f>
        <v>0</v>
      </c>
      <c r="O17" s="978"/>
      <c r="P17" s="978"/>
      <c r="Q17" s="978">
        <f>SUM(O17:P17)</f>
        <v>0</v>
      </c>
      <c r="R17" s="978"/>
      <c r="S17" s="978"/>
      <c r="T17" s="978">
        <f>SUM(R17:S17)</f>
        <v>0</v>
      </c>
      <c r="U17" s="978"/>
      <c r="V17" s="978"/>
      <c r="W17" s="998">
        <f>SUM(U17:V17)</f>
        <v>0</v>
      </c>
      <c r="Y17" s="2494"/>
    </row>
    <row r="18" spans="2:28" ht="15" customHeight="1" x14ac:dyDescent="0.25">
      <c r="B18" s="999" t="s">
        <v>829</v>
      </c>
      <c r="C18" s="1000"/>
      <c r="D18" s="1000"/>
      <c r="E18" s="1000">
        <f t="shared" ref="E18:E48" si="0">SUM(C18:D18)</f>
        <v>0</v>
      </c>
      <c r="F18" s="1000"/>
      <c r="G18" s="1000"/>
      <c r="H18" s="1000">
        <f t="shared" ref="H18:H48" si="1">SUM(F18:G18)</f>
        <v>0</v>
      </c>
      <c r="I18" s="1000"/>
      <c r="J18" s="1000"/>
      <c r="K18" s="1000">
        <f t="shared" ref="K18:K48" si="2">SUM(I18:J18)</f>
        <v>0</v>
      </c>
      <c r="L18" s="1000"/>
      <c r="M18" s="1000"/>
      <c r="N18" s="1000">
        <f t="shared" ref="N18:N27" si="3">SUM(L18:M18)</f>
        <v>0</v>
      </c>
      <c r="O18" s="1000"/>
      <c r="P18" s="1000"/>
      <c r="Q18" s="1000">
        <f t="shared" ref="Q18:Q27" si="4">SUM(O18:P18)</f>
        <v>0</v>
      </c>
      <c r="R18" s="1000"/>
      <c r="S18" s="1000"/>
      <c r="T18" s="1000">
        <f t="shared" ref="T18:T27" si="5">SUM(R18:S18)</f>
        <v>0</v>
      </c>
      <c r="U18" s="1000"/>
      <c r="V18" s="1000"/>
      <c r="W18" s="1001">
        <f t="shared" ref="W18:W27" si="6">SUM(U18:V18)</f>
        <v>0</v>
      </c>
      <c r="Y18" s="2495"/>
    </row>
    <row r="19" spans="2:28" ht="15" customHeight="1" x14ac:dyDescent="0.25">
      <c r="B19" s="999" t="s">
        <v>830</v>
      </c>
      <c r="C19" s="1000"/>
      <c r="D19" s="1000"/>
      <c r="E19" s="1000">
        <f t="shared" si="0"/>
        <v>0</v>
      </c>
      <c r="F19" s="1000"/>
      <c r="G19" s="1000"/>
      <c r="H19" s="1000">
        <f t="shared" si="1"/>
        <v>0</v>
      </c>
      <c r="I19" s="1000"/>
      <c r="J19" s="1000"/>
      <c r="K19" s="1000">
        <f t="shared" si="2"/>
        <v>0</v>
      </c>
      <c r="L19" s="1000"/>
      <c r="M19" s="1000"/>
      <c r="N19" s="1000">
        <f t="shared" si="3"/>
        <v>0</v>
      </c>
      <c r="O19" s="1000"/>
      <c r="P19" s="1000"/>
      <c r="Q19" s="1000">
        <f t="shared" si="4"/>
        <v>0</v>
      </c>
      <c r="R19" s="1000"/>
      <c r="S19" s="1000"/>
      <c r="T19" s="1000">
        <f t="shared" si="5"/>
        <v>0</v>
      </c>
      <c r="U19" s="1000"/>
      <c r="V19" s="1000"/>
      <c r="W19" s="1001">
        <f t="shared" si="6"/>
        <v>0</v>
      </c>
      <c r="Y19" s="2495"/>
    </row>
    <row r="20" spans="2:28" ht="15" customHeight="1" x14ac:dyDescent="0.25">
      <c r="B20" s="999" t="s">
        <v>831</v>
      </c>
      <c r="C20" s="1000"/>
      <c r="D20" s="1000"/>
      <c r="E20" s="1000">
        <f t="shared" si="0"/>
        <v>0</v>
      </c>
      <c r="F20" s="1000"/>
      <c r="G20" s="1000"/>
      <c r="H20" s="1000">
        <f t="shared" si="1"/>
        <v>0</v>
      </c>
      <c r="I20" s="1000"/>
      <c r="J20" s="1000"/>
      <c r="K20" s="1000">
        <f t="shared" si="2"/>
        <v>0</v>
      </c>
      <c r="L20" s="1000"/>
      <c r="M20" s="1000"/>
      <c r="N20" s="1000">
        <f t="shared" si="3"/>
        <v>0</v>
      </c>
      <c r="O20" s="1000"/>
      <c r="P20" s="1000"/>
      <c r="Q20" s="1000">
        <f t="shared" si="4"/>
        <v>0</v>
      </c>
      <c r="R20" s="1000"/>
      <c r="S20" s="1000"/>
      <c r="T20" s="1000">
        <f t="shared" si="5"/>
        <v>0</v>
      </c>
      <c r="U20" s="1000"/>
      <c r="V20" s="1000"/>
      <c r="W20" s="1001">
        <f t="shared" si="6"/>
        <v>0</v>
      </c>
      <c r="Y20" s="615"/>
    </row>
    <row r="21" spans="2:28" ht="15" customHeight="1" x14ac:dyDescent="0.25">
      <c r="B21" s="999" t="s">
        <v>832</v>
      </c>
      <c r="C21" s="1000"/>
      <c r="D21" s="1000"/>
      <c r="E21" s="1000">
        <f t="shared" si="0"/>
        <v>0</v>
      </c>
      <c r="F21" s="1000"/>
      <c r="G21" s="1000"/>
      <c r="H21" s="1000">
        <f t="shared" si="1"/>
        <v>0</v>
      </c>
      <c r="I21" s="1000"/>
      <c r="J21" s="1000"/>
      <c r="K21" s="1000">
        <f t="shared" si="2"/>
        <v>0</v>
      </c>
      <c r="L21" s="1000"/>
      <c r="M21" s="1000"/>
      <c r="N21" s="1000">
        <f t="shared" si="3"/>
        <v>0</v>
      </c>
      <c r="O21" s="1000"/>
      <c r="P21" s="1000"/>
      <c r="Q21" s="1000">
        <f t="shared" si="4"/>
        <v>0</v>
      </c>
      <c r="R21" s="1000"/>
      <c r="S21" s="1000"/>
      <c r="T21" s="1000">
        <f t="shared" si="5"/>
        <v>0</v>
      </c>
      <c r="U21" s="1000"/>
      <c r="V21" s="1000"/>
      <c r="W21" s="1001">
        <f t="shared" si="6"/>
        <v>0</v>
      </c>
      <c r="Y21" s="2487"/>
    </row>
    <row r="22" spans="2:28" ht="15" customHeight="1" x14ac:dyDescent="0.25">
      <c r="B22" s="999" t="s">
        <v>833</v>
      </c>
      <c r="C22" s="1000"/>
      <c r="D22" s="1000"/>
      <c r="E22" s="1000">
        <f t="shared" si="0"/>
        <v>0</v>
      </c>
      <c r="F22" s="1000"/>
      <c r="G22" s="1000"/>
      <c r="H22" s="1000">
        <f t="shared" si="1"/>
        <v>0</v>
      </c>
      <c r="I22" s="1000"/>
      <c r="J22" s="1000"/>
      <c r="K22" s="1000">
        <f t="shared" si="2"/>
        <v>0</v>
      </c>
      <c r="L22" s="1000"/>
      <c r="M22" s="1000"/>
      <c r="N22" s="1000">
        <f t="shared" si="3"/>
        <v>0</v>
      </c>
      <c r="O22" s="1000"/>
      <c r="P22" s="1000"/>
      <c r="Q22" s="1000">
        <f t="shared" si="4"/>
        <v>0</v>
      </c>
      <c r="R22" s="1000"/>
      <c r="S22" s="1000"/>
      <c r="T22" s="1000">
        <f t="shared" si="5"/>
        <v>0</v>
      </c>
      <c r="U22" s="1000"/>
      <c r="V22" s="1000"/>
      <c r="W22" s="1001">
        <f t="shared" si="6"/>
        <v>0</v>
      </c>
      <c r="Y22" s="2482"/>
    </row>
    <row r="23" spans="2:28" ht="15" customHeight="1" x14ac:dyDescent="0.25">
      <c r="B23" s="999" t="s">
        <v>834</v>
      </c>
      <c r="C23" s="1000"/>
      <c r="D23" s="1000"/>
      <c r="E23" s="1000">
        <f t="shared" si="0"/>
        <v>0</v>
      </c>
      <c r="F23" s="1000"/>
      <c r="G23" s="1000"/>
      <c r="H23" s="1000">
        <f t="shared" si="1"/>
        <v>0</v>
      </c>
      <c r="I23" s="1000"/>
      <c r="J23" s="1000"/>
      <c r="K23" s="1000">
        <f t="shared" si="2"/>
        <v>0</v>
      </c>
      <c r="L23" s="1000"/>
      <c r="M23" s="1000"/>
      <c r="N23" s="1000">
        <f t="shared" si="3"/>
        <v>0</v>
      </c>
      <c r="O23" s="1000"/>
      <c r="P23" s="1000"/>
      <c r="Q23" s="1000">
        <f t="shared" si="4"/>
        <v>0</v>
      </c>
      <c r="R23" s="1000"/>
      <c r="S23" s="1000"/>
      <c r="T23" s="1000">
        <f t="shared" si="5"/>
        <v>0</v>
      </c>
      <c r="U23" s="1000"/>
      <c r="V23" s="1000"/>
      <c r="W23" s="1001">
        <f t="shared" si="6"/>
        <v>0</v>
      </c>
      <c r="Y23" s="617"/>
      <c r="AB23" s="2483"/>
    </row>
    <row r="24" spans="2:28" ht="15" customHeight="1" x14ac:dyDescent="0.25">
      <c r="B24" s="999" t="s">
        <v>835</v>
      </c>
      <c r="C24" s="1000"/>
      <c r="D24" s="1000"/>
      <c r="E24" s="1000">
        <f t="shared" si="0"/>
        <v>0</v>
      </c>
      <c r="F24" s="1000"/>
      <c r="G24" s="1000"/>
      <c r="H24" s="1000">
        <f t="shared" si="1"/>
        <v>0</v>
      </c>
      <c r="I24" s="1000"/>
      <c r="J24" s="1000"/>
      <c r="K24" s="1000">
        <f t="shared" si="2"/>
        <v>0</v>
      </c>
      <c r="L24" s="1000"/>
      <c r="M24" s="1000"/>
      <c r="N24" s="1000">
        <f t="shared" si="3"/>
        <v>0</v>
      </c>
      <c r="O24" s="1000"/>
      <c r="P24" s="1000"/>
      <c r="Q24" s="1000">
        <f t="shared" si="4"/>
        <v>0</v>
      </c>
      <c r="R24" s="1000"/>
      <c r="S24" s="1000"/>
      <c r="T24" s="1000">
        <f t="shared" si="5"/>
        <v>0</v>
      </c>
      <c r="U24" s="1000"/>
      <c r="V24" s="1000"/>
      <c r="W24" s="1001">
        <f t="shared" si="6"/>
        <v>0</v>
      </c>
      <c r="Y24" s="616"/>
      <c r="AB24" s="2482"/>
    </row>
    <row r="25" spans="2:28" ht="15" customHeight="1" x14ac:dyDescent="0.25">
      <c r="B25" s="999" t="s">
        <v>836</v>
      </c>
      <c r="C25" s="1000"/>
      <c r="D25" s="1000"/>
      <c r="E25" s="1000">
        <f t="shared" si="0"/>
        <v>0</v>
      </c>
      <c r="F25" s="1000"/>
      <c r="G25" s="1000"/>
      <c r="H25" s="1000">
        <f t="shared" si="1"/>
        <v>0</v>
      </c>
      <c r="I25" s="1000"/>
      <c r="J25" s="1000"/>
      <c r="K25" s="1000">
        <f t="shared" si="2"/>
        <v>0</v>
      </c>
      <c r="L25" s="1000"/>
      <c r="M25" s="1000"/>
      <c r="N25" s="1000">
        <f t="shared" si="3"/>
        <v>0</v>
      </c>
      <c r="O25" s="1000"/>
      <c r="P25" s="1000"/>
      <c r="Q25" s="1000">
        <f t="shared" si="4"/>
        <v>0</v>
      </c>
      <c r="R25" s="1000"/>
      <c r="S25" s="1000"/>
      <c r="T25" s="1000">
        <f t="shared" si="5"/>
        <v>0</v>
      </c>
      <c r="U25" s="1000"/>
      <c r="V25" s="1000"/>
      <c r="W25" s="1001">
        <f t="shared" si="6"/>
        <v>0</v>
      </c>
    </row>
    <row r="26" spans="2:28" ht="15" customHeight="1" x14ac:dyDescent="0.25">
      <c r="B26" s="999" t="s">
        <v>837</v>
      </c>
      <c r="C26" s="1000"/>
      <c r="D26" s="1000"/>
      <c r="E26" s="1000">
        <f t="shared" si="0"/>
        <v>0</v>
      </c>
      <c r="F26" s="1000"/>
      <c r="G26" s="1000"/>
      <c r="H26" s="1000">
        <f t="shared" si="1"/>
        <v>0</v>
      </c>
      <c r="I26" s="1000"/>
      <c r="J26" s="1000"/>
      <c r="K26" s="1000">
        <f t="shared" si="2"/>
        <v>0</v>
      </c>
      <c r="L26" s="1000"/>
      <c r="M26" s="1000"/>
      <c r="N26" s="1000">
        <f t="shared" si="3"/>
        <v>0</v>
      </c>
      <c r="O26" s="1000"/>
      <c r="P26" s="1000"/>
      <c r="Q26" s="1000">
        <f t="shared" si="4"/>
        <v>0</v>
      </c>
      <c r="R26" s="1000"/>
      <c r="S26" s="1000"/>
      <c r="T26" s="1000">
        <f t="shared" si="5"/>
        <v>0</v>
      </c>
      <c r="U26" s="1000"/>
      <c r="V26" s="1000"/>
      <c r="W26" s="1001">
        <f t="shared" si="6"/>
        <v>0</v>
      </c>
      <c r="Y26" s="2487"/>
    </row>
    <row r="27" spans="2:28" ht="15" customHeight="1" x14ac:dyDescent="0.25">
      <c r="B27" s="999" t="s">
        <v>838</v>
      </c>
      <c r="C27" s="1000"/>
      <c r="D27" s="1000"/>
      <c r="E27" s="1000">
        <f t="shared" si="0"/>
        <v>0</v>
      </c>
      <c r="F27" s="1000"/>
      <c r="G27" s="1000"/>
      <c r="H27" s="1000">
        <f t="shared" si="1"/>
        <v>0</v>
      </c>
      <c r="I27" s="1000"/>
      <c r="J27" s="1000"/>
      <c r="K27" s="1000">
        <f t="shared" si="2"/>
        <v>0</v>
      </c>
      <c r="L27" s="1000"/>
      <c r="M27" s="1000"/>
      <c r="N27" s="1000">
        <f t="shared" si="3"/>
        <v>0</v>
      </c>
      <c r="O27" s="1000"/>
      <c r="P27" s="1000"/>
      <c r="Q27" s="1000">
        <f t="shared" si="4"/>
        <v>0</v>
      </c>
      <c r="R27" s="1000"/>
      <c r="S27" s="1000"/>
      <c r="T27" s="1000">
        <f t="shared" si="5"/>
        <v>0</v>
      </c>
      <c r="U27" s="1000"/>
      <c r="V27" s="1000"/>
      <c r="W27" s="1001">
        <f t="shared" si="6"/>
        <v>0</v>
      </c>
      <c r="Y27" s="2482"/>
    </row>
    <row r="28" spans="2:28" ht="15" customHeight="1" x14ac:dyDescent="0.25">
      <c r="B28" s="999" t="s">
        <v>839</v>
      </c>
      <c r="C28" s="1000"/>
      <c r="D28" s="1000"/>
      <c r="E28" s="1000">
        <f>SUM(C28:D28)</f>
        <v>0</v>
      </c>
      <c r="F28" s="1000"/>
      <c r="G28" s="1000"/>
      <c r="H28" s="1000">
        <f>SUM(F28:G28)</f>
        <v>0</v>
      </c>
      <c r="I28" s="1000"/>
      <c r="J28" s="1000"/>
      <c r="K28" s="1000">
        <f>SUM(I28:J28)</f>
        <v>0</v>
      </c>
      <c r="L28" s="1000"/>
      <c r="M28" s="1000"/>
      <c r="N28" s="1000">
        <f>SUM(L28:M28)</f>
        <v>0</v>
      </c>
      <c r="O28" s="1000"/>
      <c r="P28" s="1000"/>
      <c r="Q28" s="1000">
        <f>SUM(O28:P28)</f>
        <v>0</v>
      </c>
      <c r="R28" s="1000"/>
      <c r="S28" s="1000"/>
      <c r="T28" s="1000">
        <f>SUM(R28:S28)</f>
        <v>0</v>
      </c>
      <c r="U28" s="1000"/>
      <c r="V28" s="1000"/>
      <c r="W28" s="1001">
        <f>SUM(U28:V28)</f>
        <v>0</v>
      </c>
      <c r="Y28" s="2482"/>
    </row>
    <row r="29" spans="2:28" ht="15" customHeight="1" x14ac:dyDescent="0.25">
      <c r="B29" s="999" t="s">
        <v>840</v>
      </c>
      <c r="C29" s="1000"/>
      <c r="D29" s="1000"/>
      <c r="E29" s="1000">
        <f t="shared" si="0"/>
        <v>0</v>
      </c>
      <c r="F29" s="1000"/>
      <c r="G29" s="1000"/>
      <c r="H29" s="1000">
        <f t="shared" si="1"/>
        <v>0</v>
      </c>
      <c r="I29" s="1000"/>
      <c r="J29" s="1000"/>
      <c r="K29" s="1000">
        <f t="shared" si="2"/>
        <v>0</v>
      </c>
      <c r="L29" s="1000"/>
      <c r="M29" s="1000"/>
      <c r="N29" s="1000">
        <f t="shared" ref="N29:N48" si="7">SUM(L29:M29)</f>
        <v>0</v>
      </c>
      <c r="O29" s="1000"/>
      <c r="P29" s="1000"/>
      <c r="Q29" s="1000">
        <f t="shared" ref="Q29:Q48" si="8">SUM(O29:P29)</f>
        <v>0</v>
      </c>
      <c r="R29" s="1000"/>
      <c r="S29" s="1000"/>
      <c r="T29" s="1000">
        <f t="shared" ref="T29:T48" si="9">SUM(R29:S29)</f>
        <v>0</v>
      </c>
      <c r="U29" s="1000"/>
      <c r="V29" s="1000"/>
      <c r="W29" s="1001">
        <f t="shared" ref="W29:W48" si="10">SUM(U29:V29)</f>
        <v>0</v>
      </c>
    </row>
    <row r="30" spans="2:28" ht="15" customHeight="1" x14ac:dyDescent="0.25">
      <c r="B30" s="999" t="s">
        <v>841</v>
      </c>
      <c r="C30" s="1000"/>
      <c r="D30" s="1000"/>
      <c r="E30" s="1000">
        <f t="shared" si="0"/>
        <v>0</v>
      </c>
      <c r="F30" s="1000"/>
      <c r="G30" s="1000"/>
      <c r="H30" s="1000">
        <f t="shared" si="1"/>
        <v>0</v>
      </c>
      <c r="I30" s="1000"/>
      <c r="J30" s="1000"/>
      <c r="K30" s="1000">
        <f t="shared" si="2"/>
        <v>0</v>
      </c>
      <c r="L30" s="1000"/>
      <c r="M30" s="1000"/>
      <c r="N30" s="1000">
        <f t="shared" si="7"/>
        <v>0</v>
      </c>
      <c r="O30" s="1000"/>
      <c r="P30" s="1000"/>
      <c r="Q30" s="1000">
        <f t="shared" si="8"/>
        <v>0</v>
      </c>
      <c r="R30" s="1000"/>
      <c r="S30" s="1000"/>
      <c r="T30" s="1000">
        <f t="shared" si="9"/>
        <v>0</v>
      </c>
      <c r="U30" s="1000"/>
      <c r="V30" s="1000"/>
      <c r="W30" s="1001">
        <f t="shared" si="10"/>
        <v>0</v>
      </c>
      <c r="Y30" s="618"/>
    </row>
    <row r="31" spans="2:28" ht="15" customHeight="1" x14ac:dyDescent="0.25">
      <c r="B31" s="999" t="s">
        <v>842</v>
      </c>
      <c r="C31" s="1000"/>
      <c r="D31" s="1000"/>
      <c r="E31" s="1000">
        <f t="shared" si="0"/>
        <v>0</v>
      </c>
      <c r="F31" s="1000"/>
      <c r="G31" s="1000"/>
      <c r="H31" s="1000">
        <f t="shared" si="1"/>
        <v>0</v>
      </c>
      <c r="I31" s="1000"/>
      <c r="J31" s="1000"/>
      <c r="K31" s="1000">
        <f t="shared" si="2"/>
        <v>0</v>
      </c>
      <c r="L31" s="1000"/>
      <c r="M31" s="1000"/>
      <c r="N31" s="1000">
        <f t="shared" si="7"/>
        <v>0</v>
      </c>
      <c r="O31" s="1000"/>
      <c r="P31" s="1000"/>
      <c r="Q31" s="1000">
        <f t="shared" si="8"/>
        <v>0</v>
      </c>
      <c r="R31" s="1000"/>
      <c r="S31" s="1000"/>
      <c r="T31" s="1000">
        <f t="shared" si="9"/>
        <v>0</v>
      </c>
      <c r="U31" s="1000"/>
      <c r="V31" s="1000"/>
      <c r="W31" s="1001">
        <f t="shared" si="10"/>
        <v>0</v>
      </c>
      <c r="Y31" s="619"/>
    </row>
    <row r="32" spans="2:28" ht="15" customHeight="1" x14ac:dyDescent="0.25">
      <c r="B32" s="999" t="s">
        <v>843</v>
      </c>
      <c r="C32" s="1000"/>
      <c r="D32" s="1000"/>
      <c r="E32" s="1000">
        <f t="shared" si="0"/>
        <v>0</v>
      </c>
      <c r="F32" s="1000"/>
      <c r="G32" s="1000"/>
      <c r="H32" s="1000">
        <f t="shared" si="1"/>
        <v>0</v>
      </c>
      <c r="I32" s="1000"/>
      <c r="J32" s="1000"/>
      <c r="K32" s="1000">
        <f t="shared" si="2"/>
        <v>0</v>
      </c>
      <c r="L32" s="1000"/>
      <c r="M32" s="1000"/>
      <c r="N32" s="1000">
        <f t="shared" si="7"/>
        <v>0</v>
      </c>
      <c r="O32" s="1000"/>
      <c r="P32" s="1000"/>
      <c r="Q32" s="1000">
        <f t="shared" si="8"/>
        <v>0</v>
      </c>
      <c r="R32" s="1000"/>
      <c r="S32" s="1000"/>
      <c r="T32" s="1000">
        <f t="shared" si="9"/>
        <v>0</v>
      </c>
      <c r="U32" s="1000"/>
      <c r="V32" s="1000"/>
      <c r="W32" s="1001">
        <f t="shared" si="10"/>
        <v>0</v>
      </c>
      <c r="Y32" s="619"/>
    </row>
    <row r="33" spans="2:23" ht="15" customHeight="1" x14ac:dyDescent="0.25">
      <c r="B33" s="999" t="s">
        <v>844</v>
      </c>
      <c r="C33" s="1000"/>
      <c r="D33" s="1000"/>
      <c r="E33" s="1000">
        <f t="shared" si="0"/>
        <v>0</v>
      </c>
      <c r="F33" s="1000"/>
      <c r="G33" s="1000"/>
      <c r="H33" s="1000">
        <f t="shared" si="1"/>
        <v>0</v>
      </c>
      <c r="I33" s="1000"/>
      <c r="J33" s="1000"/>
      <c r="K33" s="1000">
        <f t="shared" si="2"/>
        <v>0</v>
      </c>
      <c r="L33" s="1000"/>
      <c r="M33" s="1000"/>
      <c r="N33" s="1000">
        <f t="shared" si="7"/>
        <v>0</v>
      </c>
      <c r="O33" s="1000"/>
      <c r="P33" s="1000"/>
      <c r="Q33" s="1000">
        <f t="shared" si="8"/>
        <v>0</v>
      </c>
      <c r="R33" s="1000"/>
      <c r="S33" s="1000"/>
      <c r="T33" s="1000">
        <f t="shared" si="9"/>
        <v>0</v>
      </c>
      <c r="U33" s="1000"/>
      <c r="V33" s="1000"/>
      <c r="W33" s="1001">
        <f t="shared" si="10"/>
        <v>0</v>
      </c>
    </row>
    <row r="34" spans="2:23" ht="15" customHeight="1" x14ac:dyDescent="0.25">
      <c r="B34" s="999" t="s">
        <v>845</v>
      </c>
      <c r="C34" s="1000"/>
      <c r="D34" s="1000"/>
      <c r="E34" s="1000">
        <f t="shared" si="0"/>
        <v>0</v>
      </c>
      <c r="F34" s="1000"/>
      <c r="G34" s="1000"/>
      <c r="H34" s="1000">
        <f t="shared" si="1"/>
        <v>0</v>
      </c>
      <c r="I34" s="1000"/>
      <c r="J34" s="1000"/>
      <c r="K34" s="1000">
        <f t="shared" si="2"/>
        <v>0</v>
      </c>
      <c r="L34" s="1000"/>
      <c r="M34" s="1000"/>
      <c r="N34" s="1000">
        <f t="shared" si="7"/>
        <v>0</v>
      </c>
      <c r="O34" s="1000"/>
      <c r="P34" s="1000"/>
      <c r="Q34" s="1000">
        <f t="shared" si="8"/>
        <v>0</v>
      </c>
      <c r="R34" s="1000"/>
      <c r="S34" s="1000"/>
      <c r="T34" s="1000">
        <f t="shared" si="9"/>
        <v>0</v>
      </c>
      <c r="U34" s="1000"/>
      <c r="V34" s="1000"/>
      <c r="W34" s="1001">
        <f t="shared" si="10"/>
        <v>0</v>
      </c>
    </row>
    <row r="35" spans="2:23" ht="15" customHeight="1" x14ac:dyDescent="0.25">
      <c r="B35" s="999" t="s">
        <v>846</v>
      </c>
      <c r="C35" s="1000"/>
      <c r="D35" s="1000"/>
      <c r="E35" s="1000">
        <f t="shared" si="0"/>
        <v>0</v>
      </c>
      <c r="F35" s="1000"/>
      <c r="G35" s="1000"/>
      <c r="H35" s="1000">
        <f t="shared" si="1"/>
        <v>0</v>
      </c>
      <c r="I35" s="1000"/>
      <c r="J35" s="1000"/>
      <c r="K35" s="1000">
        <f t="shared" si="2"/>
        <v>0</v>
      </c>
      <c r="L35" s="1000"/>
      <c r="M35" s="1000"/>
      <c r="N35" s="1000">
        <f t="shared" si="7"/>
        <v>0</v>
      </c>
      <c r="O35" s="1000"/>
      <c r="P35" s="1000"/>
      <c r="Q35" s="1000">
        <f t="shared" si="8"/>
        <v>0</v>
      </c>
      <c r="R35" s="1000"/>
      <c r="S35" s="1000"/>
      <c r="T35" s="1000">
        <f t="shared" si="9"/>
        <v>0</v>
      </c>
      <c r="U35" s="1000"/>
      <c r="V35" s="1000"/>
      <c r="W35" s="1001">
        <f t="shared" si="10"/>
        <v>0</v>
      </c>
    </row>
    <row r="36" spans="2:23" ht="15" customHeight="1" x14ac:dyDescent="0.25">
      <c r="B36" s="999" t="s">
        <v>847</v>
      </c>
      <c r="C36" s="1000"/>
      <c r="D36" s="1000"/>
      <c r="E36" s="1000">
        <f t="shared" si="0"/>
        <v>0</v>
      </c>
      <c r="F36" s="1000"/>
      <c r="G36" s="1000"/>
      <c r="H36" s="1000">
        <f t="shared" si="1"/>
        <v>0</v>
      </c>
      <c r="I36" s="1000"/>
      <c r="J36" s="1000"/>
      <c r="K36" s="1000">
        <f t="shared" si="2"/>
        <v>0</v>
      </c>
      <c r="L36" s="1000"/>
      <c r="M36" s="1000"/>
      <c r="N36" s="1000">
        <f t="shared" si="7"/>
        <v>0</v>
      </c>
      <c r="O36" s="1000"/>
      <c r="P36" s="1000"/>
      <c r="Q36" s="1000">
        <f t="shared" si="8"/>
        <v>0</v>
      </c>
      <c r="R36" s="1000"/>
      <c r="S36" s="1000"/>
      <c r="T36" s="1000">
        <f t="shared" si="9"/>
        <v>0</v>
      </c>
      <c r="U36" s="1000"/>
      <c r="V36" s="1000"/>
      <c r="W36" s="1001">
        <f t="shared" si="10"/>
        <v>0</v>
      </c>
    </row>
    <row r="37" spans="2:23" ht="15" customHeight="1" x14ac:dyDescent="0.25">
      <c r="B37" s="999" t="s">
        <v>848</v>
      </c>
      <c r="C37" s="1000"/>
      <c r="D37" s="1000"/>
      <c r="E37" s="1000">
        <f t="shared" si="0"/>
        <v>0</v>
      </c>
      <c r="F37" s="1000"/>
      <c r="G37" s="1000"/>
      <c r="H37" s="1000">
        <f t="shared" si="1"/>
        <v>0</v>
      </c>
      <c r="I37" s="1000"/>
      <c r="J37" s="1000"/>
      <c r="K37" s="1000">
        <f t="shared" si="2"/>
        <v>0</v>
      </c>
      <c r="L37" s="1000"/>
      <c r="M37" s="1000"/>
      <c r="N37" s="1000">
        <f t="shared" si="7"/>
        <v>0</v>
      </c>
      <c r="O37" s="1000"/>
      <c r="P37" s="1000"/>
      <c r="Q37" s="1000">
        <f t="shared" si="8"/>
        <v>0</v>
      </c>
      <c r="R37" s="1000"/>
      <c r="S37" s="1000"/>
      <c r="T37" s="1000">
        <f t="shared" si="9"/>
        <v>0</v>
      </c>
      <c r="U37" s="1000"/>
      <c r="V37" s="1000"/>
      <c r="W37" s="1001">
        <f t="shared" si="10"/>
        <v>0</v>
      </c>
    </row>
    <row r="38" spans="2:23" ht="15" customHeight="1" x14ac:dyDescent="0.25">
      <c r="B38" s="999" t="s">
        <v>849</v>
      </c>
      <c r="C38" s="1000"/>
      <c r="D38" s="1000"/>
      <c r="E38" s="1000">
        <f t="shared" si="0"/>
        <v>0</v>
      </c>
      <c r="F38" s="1000"/>
      <c r="G38" s="1000"/>
      <c r="H38" s="1000">
        <f t="shared" si="1"/>
        <v>0</v>
      </c>
      <c r="I38" s="1000"/>
      <c r="J38" s="1000"/>
      <c r="K38" s="1000">
        <f t="shared" si="2"/>
        <v>0</v>
      </c>
      <c r="L38" s="1000"/>
      <c r="M38" s="1000"/>
      <c r="N38" s="1000">
        <f t="shared" si="7"/>
        <v>0</v>
      </c>
      <c r="O38" s="1000"/>
      <c r="P38" s="1000"/>
      <c r="Q38" s="1000">
        <f t="shared" si="8"/>
        <v>0</v>
      </c>
      <c r="R38" s="1000"/>
      <c r="S38" s="1000"/>
      <c r="T38" s="1000">
        <f t="shared" si="9"/>
        <v>0</v>
      </c>
      <c r="U38" s="1000"/>
      <c r="V38" s="1000"/>
      <c r="W38" s="1001">
        <f t="shared" si="10"/>
        <v>0</v>
      </c>
    </row>
    <row r="39" spans="2:23" ht="15" customHeight="1" x14ac:dyDescent="0.25">
      <c r="B39" s="999" t="s">
        <v>850</v>
      </c>
      <c r="C39" s="1000"/>
      <c r="D39" s="1000"/>
      <c r="E39" s="1000">
        <f t="shared" si="0"/>
        <v>0</v>
      </c>
      <c r="F39" s="1000"/>
      <c r="G39" s="1000"/>
      <c r="H39" s="1000">
        <f t="shared" si="1"/>
        <v>0</v>
      </c>
      <c r="I39" s="1000"/>
      <c r="J39" s="1000"/>
      <c r="K39" s="1000">
        <f t="shared" si="2"/>
        <v>0</v>
      </c>
      <c r="L39" s="1000"/>
      <c r="M39" s="1000"/>
      <c r="N39" s="1000">
        <f t="shared" si="7"/>
        <v>0</v>
      </c>
      <c r="O39" s="1000"/>
      <c r="P39" s="1000"/>
      <c r="Q39" s="1000">
        <f t="shared" si="8"/>
        <v>0</v>
      </c>
      <c r="R39" s="1000"/>
      <c r="S39" s="1000"/>
      <c r="T39" s="1000">
        <f t="shared" si="9"/>
        <v>0</v>
      </c>
      <c r="U39" s="1000"/>
      <c r="V39" s="1000"/>
      <c r="W39" s="1001">
        <f t="shared" si="10"/>
        <v>0</v>
      </c>
    </row>
    <row r="40" spans="2:23" ht="15" customHeight="1" x14ac:dyDescent="0.25">
      <c r="B40" s="999" t="s">
        <v>851</v>
      </c>
      <c r="C40" s="1000"/>
      <c r="D40" s="1000"/>
      <c r="E40" s="1000">
        <f t="shared" si="0"/>
        <v>0</v>
      </c>
      <c r="F40" s="1000"/>
      <c r="G40" s="1000"/>
      <c r="H40" s="1000">
        <f t="shared" si="1"/>
        <v>0</v>
      </c>
      <c r="I40" s="1000"/>
      <c r="J40" s="1000"/>
      <c r="K40" s="1000">
        <f t="shared" si="2"/>
        <v>0</v>
      </c>
      <c r="L40" s="1000"/>
      <c r="M40" s="1000"/>
      <c r="N40" s="1000">
        <f t="shared" si="7"/>
        <v>0</v>
      </c>
      <c r="O40" s="1000"/>
      <c r="P40" s="1000"/>
      <c r="Q40" s="1000">
        <f t="shared" si="8"/>
        <v>0</v>
      </c>
      <c r="R40" s="1000"/>
      <c r="S40" s="1000"/>
      <c r="T40" s="1000">
        <f t="shared" si="9"/>
        <v>0</v>
      </c>
      <c r="U40" s="1000"/>
      <c r="V40" s="1000"/>
      <c r="W40" s="1001">
        <f t="shared" si="10"/>
        <v>0</v>
      </c>
    </row>
    <row r="41" spans="2:23" ht="15" customHeight="1" x14ac:dyDescent="0.25">
      <c r="B41" s="999" t="s">
        <v>852</v>
      </c>
      <c r="C41" s="1000"/>
      <c r="D41" s="1000"/>
      <c r="E41" s="1000">
        <f t="shared" si="0"/>
        <v>0</v>
      </c>
      <c r="F41" s="1000"/>
      <c r="G41" s="1000"/>
      <c r="H41" s="1000">
        <f t="shared" si="1"/>
        <v>0</v>
      </c>
      <c r="I41" s="1000"/>
      <c r="J41" s="1000"/>
      <c r="K41" s="1000">
        <f t="shared" si="2"/>
        <v>0</v>
      </c>
      <c r="L41" s="1000"/>
      <c r="M41" s="1000"/>
      <c r="N41" s="1000">
        <f t="shared" si="7"/>
        <v>0</v>
      </c>
      <c r="O41" s="1000"/>
      <c r="P41" s="1000"/>
      <c r="Q41" s="1000">
        <f t="shared" si="8"/>
        <v>0</v>
      </c>
      <c r="R41" s="1000"/>
      <c r="S41" s="1000"/>
      <c r="T41" s="1000">
        <f t="shared" si="9"/>
        <v>0</v>
      </c>
      <c r="U41" s="1000"/>
      <c r="V41" s="1000"/>
      <c r="W41" s="1001">
        <f t="shared" si="10"/>
        <v>0</v>
      </c>
    </row>
    <row r="42" spans="2:23" ht="15" customHeight="1" x14ac:dyDescent="0.25">
      <c r="B42" s="999" t="s">
        <v>853</v>
      </c>
      <c r="C42" s="1000"/>
      <c r="D42" s="1000"/>
      <c r="E42" s="1000">
        <f t="shared" si="0"/>
        <v>0</v>
      </c>
      <c r="F42" s="1000"/>
      <c r="G42" s="1000"/>
      <c r="H42" s="1000">
        <f t="shared" si="1"/>
        <v>0</v>
      </c>
      <c r="I42" s="1000"/>
      <c r="J42" s="1000"/>
      <c r="K42" s="1000">
        <f t="shared" si="2"/>
        <v>0</v>
      </c>
      <c r="L42" s="1000"/>
      <c r="M42" s="1000"/>
      <c r="N42" s="1000">
        <f t="shared" si="7"/>
        <v>0</v>
      </c>
      <c r="O42" s="1000"/>
      <c r="P42" s="1000"/>
      <c r="Q42" s="1000">
        <f t="shared" si="8"/>
        <v>0</v>
      </c>
      <c r="R42" s="1000"/>
      <c r="S42" s="1000"/>
      <c r="T42" s="1000">
        <f t="shared" si="9"/>
        <v>0</v>
      </c>
      <c r="U42" s="1000"/>
      <c r="V42" s="1000"/>
      <c r="W42" s="1001">
        <f t="shared" si="10"/>
        <v>0</v>
      </c>
    </row>
    <row r="43" spans="2:23" ht="15" customHeight="1" x14ac:dyDescent="0.25">
      <c r="B43" s="999" t="s">
        <v>854</v>
      </c>
      <c r="C43" s="1000"/>
      <c r="D43" s="1000"/>
      <c r="E43" s="1000">
        <f t="shared" si="0"/>
        <v>0</v>
      </c>
      <c r="F43" s="1000"/>
      <c r="G43" s="1000"/>
      <c r="H43" s="1000">
        <f t="shared" si="1"/>
        <v>0</v>
      </c>
      <c r="I43" s="1000"/>
      <c r="J43" s="1000"/>
      <c r="K43" s="1000">
        <f t="shared" si="2"/>
        <v>0</v>
      </c>
      <c r="L43" s="1000"/>
      <c r="M43" s="1000"/>
      <c r="N43" s="1000">
        <f t="shared" si="7"/>
        <v>0</v>
      </c>
      <c r="O43" s="1000"/>
      <c r="P43" s="1000"/>
      <c r="Q43" s="1000">
        <f t="shared" si="8"/>
        <v>0</v>
      </c>
      <c r="R43" s="1000"/>
      <c r="S43" s="1000"/>
      <c r="T43" s="1000">
        <f t="shared" si="9"/>
        <v>0</v>
      </c>
      <c r="U43" s="1000"/>
      <c r="V43" s="1000"/>
      <c r="W43" s="1001">
        <f t="shared" si="10"/>
        <v>0</v>
      </c>
    </row>
    <row r="44" spans="2:23" ht="15" customHeight="1" x14ac:dyDescent="0.25">
      <c r="B44" s="999" t="s">
        <v>855</v>
      </c>
      <c r="C44" s="1000"/>
      <c r="D44" s="1000"/>
      <c r="E44" s="1000">
        <f t="shared" si="0"/>
        <v>0</v>
      </c>
      <c r="F44" s="1000"/>
      <c r="G44" s="1000"/>
      <c r="H44" s="1000">
        <f t="shared" si="1"/>
        <v>0</v>
      </c>
      <c r="I44" s="1000"/>
      <c r="J44" s="1000"/>
      <c r="K44" s="1000">
        <f t="shared" si="2"/>
        <v>0</v>
      </c>
      <c r="L44" s="1000"/>
      <c r="M44" s="1000"/>
      <c r="N44" s="1000">
        <f t="shared" si="7"/>
        <v>0</v>
      </c>
      <c r="O44" s="1000"/>
      <c r="P44" s="1000"/>
      <c r="Q44" s="1000">
        <f t="shared" si="8"/>
        <v>0</v>
      </c>
      <c r="R44" s="1000"/>
      <c r="S44" s="1000"/>
      <c r="T44" s="1000">
        <f t="shared" si="9"/>
        <v>0</v>
      </c>
      <c r="U44" s="1000"/>
      <c r="V44" s="1000"/>
      <c r="W44" s="1001">
        <f t="shared" si="10"/>
        <v>0</v>
      </c>
    </row>
    <row r="45" spans="2:23" ht="15" customHeight="1" x14ac:dyDescent="0.25">
      <c r="B45" s="999" t="s">
        <v>856</v>
      </c>
      <c r="C45" s="1000"/>
      <c r="D45" s="1000"/>
      <c r="E45" s="1000">
        <f t="shared" si="0"/>
        <v>0</v>
      </c>
      <c r="F45" s="1000"/>
      <c r="G45" s="1000"/>
      <c r="H45" s="1000">
        <f t="shared" si="1"/>
        <v>0</v>
      </c>
      <c r="I45" s="1000"/>
      <c r="J45" s="1000"/>
      <c r="K45" s="1000">
        <f t="shared" si="2"/>
        <v>0</v>
      </c>
      <c r="L45" s="1000"/>
      <c r="M45" s="1000"/>
      <c r="N45" s="1000">
        <f t="shared" si="7"/>
        <v>0</v>
      </c>
      <c r="O45" s="1000"/>
      <c r="P45" s="1000"/>
      <c r="Q45" s="1000">
        <f t="shared" si="8"/>
        <v>0</v>
      </c>
      <c r="R45" s="1000"/>
      <c r="S45" s="1000"/>
      <c r="T45" s="1000">
        <f t="shared" si="9"/>
        <v>0</v>
      </c>
      <c r="U45" s="1000"/>
      <c r="V45" s="1000"/>
      <c r="W45" s="1001">
        <f t="shared" si="10"/>
        <v>0</v>
      </c>
    </row>
    <row r="46" spans="2:23" ht="15" customHeight="1" x14ac:dyDescent="0.25">
      <c r="B46" s="999" t="s">
        <v>857</v>
      </c>
      <c r="C46" s="1000"/>
      <c r="D46" s="1000"/>
      <c r="E46" s="1000">
        <f t="shared" si="0"/>
        <v>0</v>
      </c>
      <c r="F46" s="1000"/>
      <c r="G46" s="1000"/>
      <c r="H46" s="1000">
        <f t="shared" si="1"/>
        <v>0</v>
      </c>
      <c r="I46" s="1000"/>
      <c r="J46" s="1000"/>
      <c r="K46" s="1000">
        <f t="shared" si="2"/>
        <v>0</v>
      </c>
      <c r="L46" s="1000"/>
      <c r="M46" s="1000"/>
      <c r="N46" s="1000">
        <f t="shared" si="7"/>
        <v>0</v>
      </c>
      <c r="O46" s="1000"/>
      <c r="P46" s="1000"/>
      <c r="Q46" s="1000">
        <f t="shared" si="8"/>
        <v>0</v>
      </c>
      <c r="R46" s="1000"/>
      <c r="S46" s="1000"/>
      <c r="T46" s="1000">
        <f t="shared" si="9"/>
        <v>0</v>
      </c>
      <c r="U46" s="1000"/>
      <c r="V46" s="1000"/>
      <c r="W46" s="1001">
        <f t="shared" si="10"/>
        <v>0</v>
      </c>
    </row>
    <row r="47" spans="2:23" ht="15" customHeight="1" x14ac:dyDescent="0.25">
      <c r="B47" s="999" t="s">
        <v>858</v>
      </c>
      <c r="C47" s="1000"/>
      <c r="D47" s="1000"/>
      <c r="E47" s="1000">
        <f t="shared" si="0"/>
        <v>0</v>
      </c>
      <c r="F47" s="1000"/>
      <c r="G47" s="1000"/>
      <c r="H47" s="1000">
        <f t="shared" si="1"/>
        <v>0</v>
      </c>
      <c r="I47" s="1000"/>
      <c r="J47" s="1000"/>
      <c r="K47" s="1000">
        <f t="shared" si="2"/>
        <v>0</v>
      </c>
      <c r="L47" s="1000"/>
      <c r="M47" s="1000"/>
      <c r="N47" s="1000">
        <f t="shared" si="7"/>
        <v>0</v>
      </c>
      <c r="O47" s="1000"/>
      <c r="P47" s="1000"/>
      <c r="Q47" s="1000">
        <f t="shared" si="8"/>
        <v>0</v>
      </c>
      <c r="R47" s="1000"/>
      <c r="S47" s="1000"/>
      <c r="T47" s="1000">
        <f t="shared" si="9"/>
        <v>0</v>
      </c>
      <c r="U47" s="1000"/>
      <c r="V47" s="1000"/>
      <c r="W47" s="1001">
        <f t="shared" si="10"/>
        <v>0</v>
      </c>
    </row>
    <row r="48" spans="2:23" ht="15" customHeight="1" x14ac:dyDescent="0.25">
      <c r="B48" s="999" t="s">
        <v>859</v>
      </c>
      <c r="C48" s="1000"/>
      <c r="D48" s="1000"/>
      <c r="E48" s="1000">
        <f t="shared" si="0"/>
        <v>0</v>
      </c>
      <c r="F48" s="1000"/>
      <c r="G48" s="1000"/>
      <c r="H48" s="1000">
        <f t="shared" si="1"/>
        <v>0</v>
      </c>
      <c r="I48" s="1000"/>
      <c r="J48" s="1000"/>
      <c r="K48" s="1000">
        <f t="shared" si="2"/>
        <v>0</v>
      </c>
      <c r="L48" s="1000"/>
      <c r="M48" s="1000"/>
      <c r="N48" s="1000">
        <f t="shared" si="7"/>
        <v>0</v>
      </c>
      <c r="O48" s="1000"/>
      <c r="P48" s="1000"/>
      <c r="Q48" s="1000">
        <f t="shared" si="8"/>
        <v>0</v>
      </c>
      <c r="R48" s="1000"/>
      <c r="S48" s="1000"/>
      <c r="T48" s="1000">
        <f t="shared" si="9"/>
        <v>0</v>
      </c>
      <c r="U48" s="1000"/>
      <c r="V48" s="1000"/>
      <c r="W48" s="1001">
        <f t="shared" si="10"/>
        <v>0</v>
      </c>
    </row>
    <row r="49" spans="2:23" ht="0.95" customHeight="1" x14ac:dyDescent="0.25">
      <c r="B49" s="999" t="s">
        <v>859</v>
      </c>
      <c r="C49" s="1000"/>
      <c r="D49" s="1000"/>
      <c r="E49" s="1000"/>
      <c r="F49" s="1000"/>
      <c r="G49" s="1000"/>
      <c r="H49" s="1000"/>
      <c r="I49" s="1000"/>
      <c r="J49" s="1000"/>
      <c r="K49" s="1000"/>
      <c r="L49" s="1000"/>
      <c r="M49" s="1000"/>
      <c r="N49" s="1000"/>
      <c r="O49" s="1000"/>
      <c r="P49" s="1000"/>
      <c r="Q49" s="1000"/>
      <c r="R49" s="1000"/>
      <c r="S49" s="1000"/>
      <c r="T49" s="1000"/>
      <c r="U49" s="1000"/>
      <c r="V49" s="1000"/>
      <c r="W49" s="1001"/>
    </row>
    <row r="50" spans="2:23" x14ac:dyDescent="0.25">
      <c r="B50" s="1002" t="s">
        <v>867</v>
      </c>
      <c r="C50" s="1003">
        <f t="shared" ref="C50:W50" si="11">SUM(C19:C48)</f>
        <v>0</v>
      </c>
      <c r="D50" s="1003">
        <f t="shared" si="11"/>
        <v>0</v>
      </c>
      <c r="E50" s="1003">
        <f t="shared" si="11"/>
        <v>0</v>
      </c>
      <c r="F50" s="1003">
        <f t="shared" si="11"/>
        <v>0</v>
      </c>
      <c r="G50" s="1003">
        <f t="shared" si="11"/>
        <v>0</v>
      </c>
      <c r="H50" s="1003">
        <f t="shared" si="11"/>
        <v>0</v>
      </c>
      <c r="I50" s="1003">
        <f t="shared" si="11"/>
        <v>0</v>
      </c>
      <c r="J50" s="1003">
        <f t="shared" si="11"/>
        <v>0</v>
      </c>
      <c r="K50" s="1003">
        <f t="shared" si="11"/>
        <v>0</v>
      </c>
      <c r="L50" s="1003">
        <f t="shared" si="11"/>
        <v>0</v>
      </c>
      <c r="M50" s="1003">
        <f t="shared" si="11"/>
        <v>0</v>
      </c>
      <c r="N50" s="1003">
        <f t="shared" si="11"/>
        <v>0</v>
      </c>
      <c r="O50" s="1003">
        <f t="shared" si="11"/>
        <v>0</v>
      </c>
      <c r="P50" s="1003">
        <f t="shared" si="11"/>
        <v>0</v>
      </c>
      <c r="Q50" s="1003">
        <f t="shared" si="11"/>
        <v>0</v>
      </c>
      <c r="R50" s="1003">
        <f t="shared" si="11"/>
        <v>0</v>
      </c>
      <c r="S50" s="1003">
        <f t="shared" si="11"/>
        <v>0</v>
      </c>
      <c r="T50" s="1003">
        <f t="shared" si="11"/>
        <v>0</v>
      </c>
      <c r="U50" s="1003">
        <f t="shared" si="11"/>
        <v>0</v>
      </c>
      <c r="V50" s="1003">
        <f t="shared" si="11"/>
        <v>0</v>
      </c>
      <c r="W50" s="1004">
        <f t="shared" si="11"/>
        <v>0</v>
      </c>
    </row>
    <row r="51" spans="2:23" ht="16.5" thickBot="1" x14ac:dyDescent="0.3">
      <c r="B51" s="1005" t="s">
        <v>342</v>
      </c>
      <c r="C51" s="1006">
        <f>SUM(C17:C48)</f>
        <v>0</v>
      </c>
      <c r="D51" s="1006">
        <f t="shared" ref="D51:W51" si="12">SUM(D17:D48)</f>
        <v>0</v>
      </c>
      <c r="E51" s="1006">
        <f t="shared" si="12"/>
        <v>0</v>
      </c>
      <c r="F51" s="1006">
        <f t="shared" si="12"/>
        <v>0</v>
      </c>
      <c r="G51" s="1006">
        <f t="shared" si="12"/>
        <v>0</v>
      </c>
      <c r="H51" s="1006">
        <f t="shared" si="12"/>
        <v>0</v>
      </c>
      <c r="I51" s="1006">
        <f t="shared" si="12"/>
        <v>0</v>
      </c>
      <c r="J51" s="1006">
        <f t="shared" si="12"/>
        <v>0</v>
      </c>
      <c r="K51" s="1006">
        <f t="shared" si="12"/>
        <v>0</v>
      </c>
      <c r="L51" s="1006">
        <f t="shared" si="12"/>
        <v>0</v>
      </c>
      <c r="M51" s="1006">
        <f t="shared" si="12"/>
        <v>0</v>
      </c>
      <c r="N51" s="1006">
        <f t="shared" si="12"/>
        <v>0</v>
      </c>
      <c r="O51" s="1006">
        <f t="shared" si="12"/>
        <v>0</v>
      </c>
      <c r="P51" s="1006">
        <f t="shared" si="12"/>
        <v>0</v>
      </c>
      <c r="Q51" s="1006">
        <f t="shared" si="12"/>
        <v>0</v>
      </c>
      <c r="R51" s="1006">
        <f t="shared" si="12"/>
        <v>0</v>
      </c>
      <c r="S51" s="1006">
        <f t="shared" si="12"/>
        <v>0</v>
      </c>
      <c r="T51" s="1006">
        <f t="shared" si="12"/>
        <v>0</v>
      </c>
      <c r="U51" s="1006">
        <f t="shared" si="12"/>
        <v>0</v>
      </c>
      <c r="V51" s="1006">
        <f t="shared" si="12"/>
        <v>0</v>
      </c>
      <c r="W51" s="1007">
        <f t="shared" si="12"/>
        <v>0</v>
      </c>
    </row>
    <row r="52" spans="2:23" ht="16.5" thickTop="1" x14ac:dyDescent="0.25"/>
  </sheetData>
  <mergeCells count="11">
    <mergeCell ref="Y26:Y28"/>
    <mergeCell ref="B7:W7"/>
    <mergeCell ref="B13:B16"/>
    <mergeCell ref="Y17:Y19"/>
    <mergeCell ref="Y21:Y22"/>
    <mergeCell ref="AB23:AB24"/>
    <mergeCell ref="B2:W2"/>
    <mergeCell ref="B3:W3"/>
    <mergeCell ref="B4:W4"/>
    <mergeCell ref="B5:W5"/>
    <mergeCell ref="B6:W6"/>
  </mergeCells>
  <printOptions horizontalCentered="1" verticalCentered="1"/>
  <pageMargins left="0.39370078740157483" right="0.39370078740157483" top="0.78740157480314965" bottom="0.78740157480314965" header="0.19685039370078741" footer="0.19685039370078741"/>
  <pageSetup paperSize="9" scale="63" fitToHeight="0" orientation="landscape" r:id="rId1"/>
  <headerFooter scaleWithDoc="0">
    <oddHeader>&amp;C&amp;"Times New Roman,Negrito"&amp;16ANEXO II
MODELO CONTAGEM DE TRÁFEGO</oddHeader>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42"/>
  <sheetViews>
    <sheetView showGridLines="0" tabSelected="1" showOutlineSymbols="0" showWhiteSpace="0" view="pageBreakPreview" topLeftCell="A12" zoomScaleNormal="100" zoomScaleSheetLayoutView="100" workbookViewId="0">
      <selection activeCell="B22" sqref="B22"/>
    </sheetView>
  </sheetViews>
  <sheetFormatPr defaultRowHeight="15" x14ac:dyDescent="0.25"/>
  <cols>
    <col min="2" max="2" width="121.85546875" customWidth="1"/>
  </cols>
  <sheetData>
    <row r="1" spans="2:2" ht="8.25" customHeight="1" x14ac:dyDescent="0.25"/>
    <row r="2" spans="2:2" ht="26.25" customHeight="1" x14ac:dyDescent="0.25">
      <c r="B2" s="471" t="s">
        <v>2013</v>
      </c>
    </row>
    <row r="3" spans="2:2" ht="26.25" customHeight="1" x14ac:dyDescent="0.25">
      <c r="B3" s="471" t="s">
        <v>2087</v>
      </c>
    </row>
    <row r="4" spans="2:2" ht="26.25" customHeight="1" x14ac:dyDescent="0.25">
      <c r="B4" s="471" t="s">
        <v>1363</v>
      </c>
    </row>
    <row r="5" spans="2:2" ht="26.25" customHeight="1" x14ac:dyDescent="0.25">
      <c r="B5" s="471" t="s">
        <v>1364</v>
      </c>
    </row>
    <row r="6" spans="2:2" ht="26.25" customHeight="1" x14ac:dyDescent="0.25">
      <c r="B6" s="471" t="s">
        <v>1365</v>
      </c>
    </row>
    <row r="7" spans="2:2" ht="26.25" customHeight="1" x14ac:dyDescent="0.25">
      <c r="B7" s="471" t="s">
        <v>1366</v>
      </c>
    </row>
    <row r="8" spans="2:2" ht="26.25" customHeight="1" x14ac:dyDescent="0.25">
      <c r="B8" s="471" t="s">
        <v>1367</v>
      </c>
    </row>
    <row r="9" spans="2:2" ht="26.25" customHeight="1" x14ac:dyDescent="0.25">
      <c r="B9" s="471" t="s">
        <v>1382</v>
      </c>
    </row>
    <row r="10" spans="2:2" ht="26.25" customHeight="1" x14ac:dyDescent="0.25">
      <c r="B10" s="471" t="s">
        <v>1383</v>
      </c>
    </row>
    <row r="11" spans="2:2" ht="26.25" customHeight="1" x14ac:dyDescent="0.25">
      <c r="B11" s="471" t="s">
        <v>1368</v>
      </c>
    </row>
    <row r="12" spans="2:2" ht="26.25" customHeight="1" x14ac:dyDescent="0.25">
      <c r="B12" s="471" t="s">
        <v>1369</v>
      </c>
    </row>
    <row r="13" spans="2:2" ht="26.25" customHeight="1" x14ac:dyDescent="0.25">
      <c r="B13" s="471" t="s">
        <v>1370</v>
      </c>
    </row>
    <row r="14" spans="2:2" ht="26.25" customHeight="1" x14ac:dyDescent="0.25">
      <c r="B14" s="471" t="s">
        <v>1371</v>
      </c>
    </row>
    <row r="15" spans="2:2" ht="26.25" customHeight="1" x14ac:dyDescent="0.25">
      <c r="B15" s="471" t="s">
        <v>1372</v>
      </c>
    </row>
    <row r="16" spans="2:2" ht="26.25" customHeight="1" x14ac:dyDescent="0.25">
      <c r="B16" s="471" t="s">
        <v>1373</v>
      </c>
    </row>
    <row r="17" spans="2:2" ht="26.25" customHeight="1" x14ac:dyDescent="0.25">
      <c r="B17" s="471" t="s">
        <v>2014</v>
      </c>
    </row>
    <row r="18" spans="2:2" ht="26.25" customHeight="1" x14ac:dyDescent="0.25">
      <c r="B18" s="471" t="s">
        <v>1374</v>
      </c>
    </row>
    <row r="19" spans="2:2" ht="26.25" customHeight="1" x14ac:dyDescent="0.25">
      <c r="B19" s="471" t="s">
        <v>2015</v>
      </c>
    </row>
    <row r="20" spans="2:2" ht="26.25" customHeight="1" x14ac:dyDescent="0.25">
      <c r="B20" s="471" t="s">
        <v>1375</v>
      </c>
    </row>
    <row r="21" spans="2:2" ht="26.25" customHeight="1" x14ac:dyDescent="0.25">
      <c r="B21" s="471" t="s">
        <v>2016</v>
      </c>
    </row>
    <row r="22" spans="2:2" ht="26.25" customHeight="1" x14ac:dyDescent="0.25">
      <c r="B22" s="471" t="s">
        <v>1376</v>
      </c>
    </row>
    <row r="23" spans="2:2" ht="26.25" customHeight="1" x14ac:dyDescent="0.25">
      <c r="B23" s="471" t="s">
        <v>1377</v>
      </c>
    </row>
    <row r="24" spans="2:2" ht="26.25" customHeight="1" x14ac:dyDescent="0.25">
      <c r="B24" s="471" t="s">
        <v>1378</v>
      </c>
    </row>
    <row r="25" spans="2:2" ht="26.25" customHeight="1" x14ac:dyDescent="0.25">
      <c r="B25" s="471" t="s">
        <v>2017</v>
      </c>
    </row>
    <row r="26" spans="2:2" ht="26.25" customHeight="1" x14ac:dyDescent="0.25">
      <c r="B26" s="471" t="s">
        <v>2018</v>
      </c>
    </row>
    <row r="27" spans="2:2" ht="26.25" customHeight="1" x14ac:dyDescent="0.25">
      <c r="B27" s="471" t="s">
        <v>1379</v>
      </c>
    </row>
    <row r="28" spans="2:2" ht="26.25" customHeight="1" x14ac:dyDescent="0.25">
      <c r="B28" s="471" t="s">
        <v>2019</v>
      </c>
    </row>
    <row r="29" spans="2:2" ht="26.25" customHeight="1" x14ac:dyDescent="0.25">
      <c r="B29" s="471" t="s">
        <v>1380</v>
      </c>
    </row>
    <row r="30" spans="2:2" ht="26.25" customHeight="1" x14ac:dyDescent="0.25">
      <c r="B30" s="471" t="s">
        <v>1381</v>
      </c>
    </row>
    <row r="31" spans="2:2" ht="26.25" customHeight="1" x14ac:dyDescent="0.25">
      <c r="B31" s="471" t="s">
        <v>2020</v>
      </c>
    </row>
    <row r="32" spans="2:2" ht="26.25" customHeight="1" x14ac:dyDescent="0.25">
      <c r="B32" s="471" t="s">
        <v>2021</v>
      </c>
    </row>
    <row r="33" spans="2:2" ht="26.25" customHeight="1" x14ac:dyDescent="0.25">
      <c r="B33" s="471" t="s">
        <v>2009</v>
      </c>
    </row>
    <row r="34" spans="2:2" ht="26.25" customHeight="1" x14ac:dyDescent="0.25">
      <c r="B34" s="471" t="s">
        <v>2010</v>
      </c>
    </row>
    <row r="35" spans="2:2" ht="26.25" customHeight="1" x14ac:dyDescent="0.25">
      <c r="B35" s="471" t="s">
        <v>2159</v>
      </c>
    </row>
    <row r="36" spans="2:2" ht="26.25" customHeight="1" x14ac:dyDescent="0.25">
      <c r="B36" s="471" t="s">
        <v>2011</v>
      </c>
    </row>
    <row r="37" spans="2:2" ht="26.25" customHeight="1" x14ac:dyDescent="0.25">
      <c r="B37" s="471" t="s">
        <v>2012</v>
      </c>
    </row>
    <row r="38" spans="2:2" ht="18.75" x14ac:dyDescent="0.25">
      <c r="B38" s="471"/>
    </row>
    <row r="39" spans="2:2" ht="18.75" x14ac:dyDescent="0.25">
      <c r="B39" s="471"/>
    </row>
    <row r="40" spans="2:2" ht="18.75" x14ac:dyDescent="0.25">
      <c r="B40" s="471"/>
    </row>
    <row r="41" spans="2:2" ht="18.75" x14ac:dyDescent="0.25">
      <c r="B41" s="471"/>
    </row>
    <row r="42" spans="2:2" ht="18.75" x14ac:dyDescent="0.25">
      <c r="B42" s="471"/>
    </row>
  </sheetData>
  <hyperlinks>
    <hyperlink ref="B2" location="'ANEXO I - Meio Fio'!A1" display="I - MODELO CADASTRO DO INVENTÁRIO DOS ELEMENTOS GERADORES DE CONSERVAÇÃO"/>
    <hyperlink ref="B3" location="'ANEXO II - Contagem'!Area_de_impressao" display="II - MODELO CONTAGEM DE TRÁFEGO"/>
    <hyperlink ref="B4" location="'ANEXO III - FWD'!Area_de_impressao" display="III - MODELO LEVANTAMENTO DEFLECTOMÉTRICO"/>
    <hyperlink ref="B5" location="'ANEXO IV - IGG'!Area_de_impressao" display="IV - MODELO AVALIAÇÃO OBJETIVA DA SUPERFÍCIE DO PAVIMENTO - IGG"/>
    <hyperlink ref="B6" location="'ANEXO V - SH'!Titulos_de_impressao" display="V - MODELO SEGMENTAÇÃO HOMOGÊNEA"/>
    <hyperlink ref="B7" location="'ANEXO VI - Passivo'!Titulos_de_impressao" display="VI - MODELO CADASTRO DE PASSIVO INICIAL"/>
    <hyperlink ref="B8" location="'ANEXO VII - Erosão'!Area_de_impressao" display="VII - MODELO CADASTRO DE EROSÃO"/>
    <hyperlink ref="B9" location="'ANEXO VIII - Met. Solução I'!Area_de_impressao" display="VIII - METODOLOGIA DE SOLUÇÃO I"/>
    <hyperlink ref="B10" location="'ANEXO IX - Met. Solução II (2)'!A1" display="IX - METODOLOGIA DE SOLUÇÃO II"/>
    <hyperlink ref="B11" location="'ANEXO X - Ind. Soluções'!Area_de_impressao" display="X - MODELO INDICAÇÃO DE SOLUÇÕES"/>
    <hyperlink ref="B12" location="'ANEXO XI - Fresagem'!Area_de_impressao" display="XI - MODELO UNIFILAR DE FRESAGEM"/>
    <hyperlink ref="B13" location="'ANEXO XII - Ficha Resumo'!Area_de_impressao" display="XII - MODELO DE FICHA RESUMO"/>
    <hyperlink ref="B14" location="'ANEXO XIII - Caracteristicas'!Titulos_de_impressao" display="XIII - MODELO PLANILHA DE CARACTERÍSTICAS"/>
    <hyperlink ref="B15" location="'ANEXO XIV - % e M2'!Titulos_de_impressao" display="XIV - MODELO SOLUÇÃO PERCENTUAL E ÁREA"/>
    <hyperlink ref="B16" location="'ANEXO XV - Croqui'!Titulos_de_impressao" display="XV - MODELO COQUI DE OCORRÊNCIA DE MATERIAIS E DMT"/>
    <hyperlink ref="B17" location="'ANEXO XVI - Cotação'!Area_de_impressao" display="XVI - ORIENTAÇÕES SOBRE COTAÇÕES DE INSUMOS"/>
    <hyperlink ref="B18" location="'ANEXO XVII - Pedágio'!Area_de_impressao" display="XVII - MODELO PLANILHA DE PEDÁGIO"/>
    <hyperlink ref="B19" location="'ANEXO XVIII - Binômio'!Area_de_impressao" display="XVIII - BINÔMIO DE AQUISIÇÃO E TRANSPORTE DE MATERIAL BETUMINOSO"/>
    <hyperlink ref="B20" location="'ANEXO XIX - FIT'!Area_de_impressao" display="XIX - MODELO LISTAGEM DE CENTROS URBANOS E SERVIÇOS COM INCIDÊNCIA DE FIT"/>
    <hyperlink ref="B21" location="'ANEXO XX - Transporte'!Area_de_impressao" display="XX- ORIENTAÇÕES SOBRE TRANSPORTE DE INSUMOS"/>
    <hyperlink ref="B22" location="'ANEXO XXI - Sinalização (2)'!Area_de_impressao" display="XXI - PROJETOS TIPO SINALIZAÇÃO DE OBRAS E EXEMPLO DE CÁLCULO"/>
    <hyperlink ref="B23" location="'ANEXO XXII - Sin. Abertura Tráf'!Area_de_impressao" display="XXII - MODELO CADASTRO SINALIZAÇÃO HORIZONTAL PARA ABERTURA AO TRÁFEGO"/>
    <hyperlink ref="B24" location="'ANEXO XXIII-Grupo de Desempenho'!Area_de_impressao" display="XXIII - LISTAGEM DE SERVIÇOS POR DESEMPENHO"/>
    <hyperlink ref="B25" location="'ANEXO XXIV - Orç. Total'!Area_de_impressao" display="XXIV - MODELO DE PLANILHAS DE ORÇAMENTO"/>
    <hyperlink ref="B26" location="'ANEXO XXV - Cronograma'!Area_de_impressao" display="XXV - MODELO DE CRONOGRAMA"/>
    <hyperlink ref="B27" location="'ANEXO XXVI - Padrão Desempenho'!Area_de_impressao" display="XXVI - PADRÃO DE DESEMPENHO"/>
    <hyperlink ref="B28" location="'ANEXO XXVII -Critérios Medição'!Area_de_impressao" display="XXVII - CRITÉRIO DE MEDIÇÃO DO GRUPO POR DESEMPENHO"/>
    <hyperlink ref="B29" location="'ANEXO XXVIII - Espec. Servicos'!Area_de_impressao" display="XXVIII - ESPECIFICAÇÕES DE SERVIÇOS"/>
    <hyperlink ref="B30" location="'ANEXO XXIX - Doc SEDE'!Area_de_impressao" display="XXIX - DOCUMENTO PARA ENVIO À SEDE"/>
    <hyperlink ref="B31" location="'ANEXO XXX - Termo aprov.'!Area_de_impressao" display="XXX - MODELO DO TERMO DE APROVAÇÃO"/>
    <hyperlink ref="B32" location="'ANEXO XXXI - Receb. Obra'!Area_de_impressao" display="XXXI - RECEBIMENTO DE OBRA"/>
    <hyperlink ref="B33" location="'ANEXO XXXII - Crít. acidentes'!Area_de_impressao" display="XXXII - ANÁLISE DA CRITICIDADE POR ACIDENTES"/>
    <hyperlink ref="B34" location="'ANEXO XXXIII-Matriz de Soluções'!Area_de_impressao" display="XXXIII - MATRIZ DE SOLUÇÕES"/>
    <hyperlink ref="B35" location="'ANEXO XXXIV - Aplicação PC'!Area_de_impressao" display="XXXIV - MODELO DE APLICAÇÃO DE CRITICIDADE"/>
    <hyperlink ref="B36" location="'ANEXO XXXV - Fator H.P.'!Area_de_impressao" display="XXXV - FATOR HORÁRIO DE PICO"/>
    <hyperlink ref="B37" location="'ANEXO XXXVI - Nível de Serviço'!Area_de_impressao" display="XXXVI - NÍVEL DE SERVIÇO"/>
  </hyperlinks>
  <printOptions horizontalCentered="1"/>
  <pageMargins left="0.39370078740157483" right="0.39370078740157483" top="0.78740157480314965" bottom="0.39370078740157483" header="0.31496062992125984" footer="0.31496062992125984"/>
  <pageSetup paperSize="9" scale="78" fitToHeight="0" orientation="portrait" r:id="rId1"/>
  <headerFooter scaleWithDoc="0">
    <oddHeader>&amp;C&amp;"Times New Roman,Negrito"&amp;20ANEXOS</oddHeader>
    <oddFooter>&amp;R&amp;P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W302"/>
  <sheetViews>
    <sheetView showGridLines="0" view="pageBreakPreview" topLeftCell="A6" zoomScaleNormal="100" zoomScaleSheetLayoutView="100" workbookViewId="0">
      <selection activeCell="T15" sqref="T15"/>
    </sheetView>
  </sheetViews>
  <sheetFormatPr defaultColWidth="10.28515625" defaultRowHeight="12.75" x14ac:dyDescent="0.25"/>
  <cols>
    <col min="1" max="1" width="3.5703125" style="621" customWidth="1"/>
    <col min="2" max="2" width="13.28515625" style="621" customWidth="1"/>
    <col min="3" max="3" width="9" style="621" customWidth="1"/>
    <col min="4" max="4" width="7.85546875" style="621" customWidth="1"/>
    <col min="5" max="6" width="7.85546875" style="1053" customWidth="1"/>
    <col min="7" max="12" width="8.5703125" style="1054" customWidth="1"/>
    <col min="13" max="14" width="10.85546875" style="1054" customWidth="1"/>
    <col min="15" max="15" width="11.28515625" style="621" customWidth="1"/>
    <col min="16" max="16" width="8.42578125" style="1055" customWidth="1"/>
    <col min="17" max="17" width="9.140625" style="1056" customWidth="1"/>
    <col min="18" max="19" width="10.28515625" style="621"/>
    <col min="20" max="20" width="43.85546875" style="622" hidden="1" customWidth="1"/>
    <col min="21" max="21" width="10.28515625" style="621"/>
    <col min="22" max="22" width="38.7109375" style="621" customWidth="1"/>
    <col min="23" max="16384" width="10.28515625" style="621"/>
  </cols>
  <sheetData>
    <row r="1" spans="2:23" s="13" customFormat="1" ht="15" customHeight="1" thickBot="1" x14ac:dyDescent="0.3">
      <c r="Q1" s="600" t="s">
        <v>436</v>
      </c>
    </row>
    <row r="2" spans="2:23" s="481" customFormat="1" ht="20.100000000000001" customHeight="1" thickTop="1" thickBot="1" x14ac:dyDescent="0.3">
      <c r="B2" s="2325" t="s">
        <v>1434</v>
      </c>
      <c r="C2" s="2326"/>
      <c r="D2" s="2326"/>
      <c r="E2" s="2326"/>
      <c r="F2" s="2326"/>
      <c r="G2" s="2326"/>
      <c r="H2" s="2326"/>
      <c r="I2" s="2326"/>
      <c r="J2" s="2326"/>
      <c r="K2" s="2326"/>
      <c r="L2" s="2326"/>
      <c r="M2" s="2326"/>
      <c r="N2" s="2326"/>
      <c r="O2" s="2326"/>
      <c r="P2" s="2326"/>
      <c r="Q2" s="2327"/>
      <c r="R2" s="1721"/>
      <c r="S2" s="1721"/>
    </row>
    <row r="3" spans="2:23" s="481" customFormat="1" ht="21.75" customHeight="1" thickTop="1" x14ac:dyDescent="0.25">
      <c r="B3" s="2387" t="s">
        <v>1435</v>
      </c>
      <c r="C3" s="2388"/>
      <c r="D3" s="2388"/>
      <c r="E3" s="2388"/>
      <c r="F3" s="2388"/>
      <c r="G3" s="2388"/>
      <c r="H3" s="2388"/>
      <c r="I3" s="2388"/>
      <c r="J3" s="2388"/>
      <c r="K3" s="2388"/>
      <c r="L3" s="2388"/>
      <c r="M3" s="2388"/>
      <c r="N3" s="2388"/>
      <c r="O3" s="2388"/>
      <c r="P3" s="2388"/>
      <c r="Q3" s="2390"/>
      <c r="R3" s="1008"/>
      <c r="S3" s="1008"/>
    </row>
    <row r="4" spans="2:23" s="481" customFormat="1" ht="15.75" x14ac:dyDescent="0.25">
      <c r="B4" s="2384" t="s">
        <v>1445</v>
      </c>
      <c r="C4" s="2385"/>
      <c r="D4" s="2385"/>
      <c r="E4" s="2385"/>
      <c r="F4" s="2385"/>
      <c r="G4" s="2385"/>
      <c r="H4" s="2385"/>
      <c r="I4" s="2385"/>
      <c r="J4" s="2385"/>
      <c r="K4" s="2385"/>
      <c r="L4" s="2385"/>
      <c r="M4" s="2385"/>
      <c r="N4" s="2385"/>
      <c r="O4" s="2385"/>
      <c r="P4" s="2385"/>
      <c r="Q4" s="2386"/>
      <c r="R4" s="1008"/>
      <c r="S4" s="1008"/>
    </row>
    <row r="5" spans="2:23" s="481" customFormat="1" ht="35.25" customHeight="1" x14ac:dyDescent="0.25">
      <c r="B5" s="2507" t="s">
        <v>1440</v>
      </c>
      <c r="C5" s="2385"/>
      <c r="D5" s="2385"/>
      <c r="E5" s="2385"/>
      <c r="F5" s="2385"/>
      <c r="G5" s="2385"/>
      <c r="H5" s="2385"/>
      <c r="I5" s="2385"/>
      <c r="J5" s="2385"/>
      <c r="K5" s="2385"/>
      <c r="L5" s="2385"/>
      <c r="M5" s="2385"/>
      <c r="N5" s="2385"/>
      <c r="O5" s="2385"/>
      <c r="P5" s="2385"/>
      <c r="Q5" s="2386"/>
      <c r="R5" s="1008"/>
      <c r="S5" s="1008"/>
    </row>
    <row r="6" spans="2:23" s="481" customFormat="1" ht="15.75" x14ac:dyDescent="0.25">
      <c r="B6" s="2507" t="s">
        <v>1444</v>
      </c>
      <c r="C6" s="2385"/>
      <c r="D6" s="2385"/>
      <c r="E6" s="2385"/>
      <c r="F6" s="2385"/>
      <c r="G6" s="2385"/>
      <c r="H6" s="2385"/>
      <c r="I6" s="2385"/>
      <c r="J6" s="2385"/>
      <c r="K6" s="2385"/>
      <c r="L6" s="2385"/>
      <c r="M6" s="2385"/>
      <c r="N6" s="2385"/>
      <c r="O6" s="2385"/>
      <c r="P6" s="2385"/>
      <c r="Q6" s="2386"/>
      <c r="R6" s="1008"/>
      <c r="S6" s="1008"/>
    </row>
    <row r="7" spans="2:23" s="481" customFormat="1" ht="16.5" customHeight="1" x14ac:dyDescent="0.25">
      <c r="B7" s="2507" t="s">
        <v>1446</v>
      </c>
      <c r="C7" s="2385"/>
      <c r="D7" s="2385"/>
      <c r="E7" s="2385"/>
      <c r="F7" s="2385"/>
      <c r="G7" s="2385"/>
      <c r="H7" s="2385"/>
      <c r="I7" s="2385"/>
      <c r="J7" s="2385"/>
      <c r="K7" s="2385"/>
      <c r="L7" s="2385"/>
      <c r="M7" s="2385"/>
      <c r="N7" s="2385"/>
      <c r="O7" s="2385"/>
      <c r="P7" s="2385"/>
      <c r="Q7" s="2386"/>
      <c r="R7" s="1008"/>
      <c r="S7" s="1008"/>
    </row>
    <row r="8" spans="2:23" s="481" customFormat="1" ht="100.5" customHeight="1" thickBot="1" x14ac:dyDescent="0.3">
      <c r="B8" s="2381" t="s">
        <v>1443</v>
      </c>
      <c r="C8" s="2382"/>
      <c r="D8" s="2382"/>
      <c r="E8" s="2382"/>
      <c r="F8" s="2382"/>
      <c r="G8" s="2382"/>
      <c r="H8" s="2382"/>
      <c r="I8" s="2382"/>
      <c r="J8" s="2382"/>
      <c r="K8" s="2382"/>
      <c r="L8" s="2382"/>
      <c r="M8" s="2382"/>
      <c r="N8" s="2382"/>
      <c r="O8" s="2382"/>
      <c r="P8" s="2382"/>
      <c r="Q8" s="2383"/>
      <c r="R8" s="1008"/>
      <c r="S8" s="1008"/>
    </row>
    <row r="9" spans="2:23" s="481" customFormat="1" ht="20.100000000000001" customHeight="1" thickTop="1" thickBot="1" x14ac:dyDescent="0.3">
      <c r="B9" s="955"/>
      <c r="R9" s="477"/>
      <c r="S9" s="477"/>
    </row>
    <row r="10" spans="2:23" ht="24.95" customHeight="1" thickTop="1" x14ac:dyDescent="0.25">
      <c r="B10" s="944" t="s">
        <v>868</v>
      </c>
      <c r="C10" s="945"/>
      <c r="D10" s="945"/>
      <c r="E10" s="945"/>
      <c r="F10" s="945"/>
      <c r="G10" s="945"/>
      <c r="H10" s="945"/>
      <c r="I10" s="945"/>
      <c r="J10" s="945"/>
      <c r="K10" s="945"/>
      <c r="L10" s="945"/>
      <c r="M10" s="945"/>
      <c r="N10" s="945"/>
      <c r="O10" s="945"/>
      <c r="P10" s="1017"/>
      <c r="Q10" s="947"/>
    </row>
    <row r="11" spans="2:23" ht="17.25" customHeight="1" x14ac:dyDescent="0.25">
      <c r="B11" s="1058" t="s">
        <v>869</v>
      </c>
      <c r="C11" s="1018"/>
      <c r="D11" s="1018"/>
      <c r="E11" s="1018"/>
      <c r="F11" s="1018"/>
      <c r="G11" s="1018"/>
      <c r="H11" s="1018"/>
      <c r="I11" s="1018"/>
      <c r="J11" s="1018"/>
      <c r="K11" s="1018"/>
      <c r="L11" s="1018"/>
      <c r="M11" s="1018"/>
      <c r="N11" s="1018"/>
      <c r="O11" s="1018"/>
      <c r="P11" s="1019"/>
      <c r="Q11" s="1059"/>
    </row>
    <row r="12" spans="2:23" s="89" customFormat="1" ht="17.100000000000001" customHeight="1" x14ac:dyDescent="0.25">
      <c r="B12" s="1060"/>
      <c r="C12" s="1020" t="s">
        <v>265</v>
      </c>
      <c r="D12" s="1021"/>
      <c r="E12" s="1022"/>
      <c r="F12" s="1021"/>
      <c r="G12" s="1022"/>
      <c r="H12" s="1020" t="s">
        <v>792</v>
      </c>
      <c r="I12" s="1021"/>
      <c r="J12" s="1020"/>
      <c r="K12" s="1020"/>
      <c r="L12" s="1021" t="s">
        <v>796</v>
      </c>
      <c r="M12" s="1021"/>
      <c r="N12" s="1020"/>
      <c r="O12" s="1020" t="s">
        <v>799</v>
      </c>
      <c r="P12" s="1021"/>
      <c r="Q12" s="1061"/>
      <c r="T12" s="623"/>
    </row>
    <row r="13" spans="2:23" s="89" customFormat="1" ht="17.100000000000001" customHeight="1" x14ac:dyDescent="0.25">
      <c r="B13" s="1062"/>
      <c r="C13" s="1009" t="s">
        <v>1303</v>
      </c>
      <c r="D13" s="1010"/>
      <c r="E13" s="1011"/>
      <c r="F13" s="1010"/>
      <c r="G13" s="1011"/>
      <c r="H13" s="1009" t="s">
        <v>953</v>
      </c>
      <c r="I13" s="1010"/>
      <c r="J13" s="1009"/>
      <c r="K13" s="1009"/>
      <c r="L13" s="1009" t="s">
        <v>954</v>
      </c>
      <c r="M13" s="1010"/>
      <c r="N13" s="1009"/>
      <c r="O13" s="1009" t="s">
        <v>1424</v>
      </c>
      <c r="P13" s="1010"/>
      <c r="Q13" s="1063"/>
      <c r="T13" s="623"/>
    </row>
    <row r="14" spans="2:23" s="89" customFormat="1" ht="17.100000000000001" customHeight="1" x14ac:dyDescent="0.25">
      <c r="B14" s="1064"/>
      <c r="C14" s="1023"/>
      <c r="D14" s="1023" t="s">
        <v>870</v>
      </c>
      <c r="E14" s="1024"/>
      <c r="F14" s="1024"/>
      <c r="G14" s="1024"/>
      <c r="H14" s="1025"/>
      <c r="I14" s="1024"/>
      <c r="J14" s="1024"/>
      <c r="K14" s="1024"/>
      <c r="L14" s="1024"/>
      <c r="M14" s="1024"/>
      <c r="N14" s="1026"/>
      <c r="O14" s="1024"/>
      <c r="P14" s="1012"/>
      <c r="Q14" s="1065"/>
      <c r="T14" s="623"/>
    </row>
    <row r="15" spans="2:23" ht="18.75" x14ac:dyDescent="0.25">
      <c r="B15" s="1066" t="s">
        <v>383</v>
      </c>
      <c r="C15" s="1027" t="s">
        <v>862</v>
      </c>
      <c r="D15" s="2499" t="s">
        <v>871</v>
      </c>
      <c r="E15" s="2501" t="s">
        <v>872</v>
      </c>
      <c r="F15" s="2501" t="s">
        <v>24</v>
      </c>
      <c r="G15" s="1028" t="s">
        <v>873</v>
      </c>
      <c r="H15" s="1028"/>
      <c r="I15" s="1028"/>
      <c r="J15" s="1029" t="s">
        <v>874</v>
      </c>
      <c r="K15" s="1029"/>
      <c r="L15" s="1028"/>
      <c r="M15" s="1028" t="s">
        <v>1425</v>
      </c>
      <c r="N15" s="1028"/>
      <c r="O15" s="2503" t="s">
        <v>875</v>
      </c>
      <c r="P15" s="2505" t="s">
        <v>876</v>
      </c>
      <c r="Q15" s="2497" t="s">
        <v>877</v>
      </c>
      <c r="T15" s="1033" t="s">
        <v>1437</v>
      </c>
    </row>
    <row r="16" spans="2:23" ht="18" thickBot="1" x14ac:dyDescent="0.3">
      <c r="B16" s="1067" t="s">
        <v>878</v>
      </c>
      <c r="C16" s="1030" t="s">
        <v>879</v>
      </c>
      <c r="D16" s="2500"/>
      <c r="E16" s="2502"/>
      <c r="F16" s="2502"/>
      <c r="G16" s="1031" t="s">
        <v>1426</v>
      </c>
      <c r="H16" s="1032" t="s">
        <v>1427</v>
      </c>
      <c r="I16" s="1032" t="s">
        <v>1428</v>
      </c>
      <c r="J16" s="1032" t="s">
        <v>1429</v>
      </c>
      <c r="K16" s="1032" t="s">
        <v>1430</v>
      </c>
      <c r="L16" s="1032" t="s">
        <v>1431</v>
      </c>
      <c r="M16" s="1031" t="s">
        <v>1432</v>
      </c>
      <c r="N16" s="1032" t="s">
        <v>1433</v>
      </c>
      <c r="O16" s="2504"/>
      <c r="P16" s="2506"/>
      <c r="Q16" s="2498"/>
      <c r="T16" s="2509" t="s">
        <v>898</v>
      </c>
      <c r="U16" s="615"/>
      <c r="V16" s="2496" t="s">
        <v>899</v>
      </c>
      <c r="W16" s="615"/>
    </row>
    <row r="17" spans="2:23" ht="12.75" customHeight="1" thickTop="1" x14ac:dyDescent="0.25">
      <c r="B17" s="1068"/>
      <c r="C17" s="1013"/>
      <c r="D17" s="1014"/>
      <c r="E17" s="1013"/>
      <c r="F17" s="1013"/>
      <c r="G17" s="1015"/>
      <c r="H17" s="1015"/>
      <c r="I17" s="1015"/>
      <c r="J17" s="1015"/>
      <c r="K17" s="1015"/>
      <c r="L17" s="1015"/>
      <c r="M17" s="1015"/>
      <c r="N17" s="1015"/>
      <c r="O17" s="1015"/>
      <c r="P17" s="1016"/>
      <c r="Q17" s="1069"/>
      <c r="T17" s="2509"/>
      <c r="U17" s="615"/>
      <c r="V17" s="2496"/>
      <c r="W17" s="615"/>
    </row>
    <row r="18" spans="2:23" ht="12.75" customHeight="1" x14ac:dyDescent="0.25">
      <c r="B18" s="1070"/>
      <c r="C18" s="1071"/>
      <c r="D18" s="1072"/>
      <c r="E18" s="1071"/>
      <c r="F18" s="1071"/>
      <c r="G18" s="1073"/>
      <c r="H18" s="1073"/>
      <c r="I18" s="1073"/>
      <c r="J18" s="1073"/>
      <c r="K18" s="1073"/>
      <c r="L18" s="1073"/>
      <c r="M18" s="1073"/>
      <c r="N18" s="1073"/>
      <c r="O18" s="1073"/>
      <c r="P18" s="1074"/>
      <c r="Q18" s="1075"/>
      <c r="T18" s="2509"/>
      <c r="U18" s="615"/>
      <c r="V18" s="2496"/>
      <c r="W18" s="615"/>
    </row>
    <row r="19" spans="2:23" ht="12.75" customHeight="1" x14ac:dyDescent="0.25">
      <c r="B19" s="1070"/>
      <c r="C19" s="1071"/>
      <c r="D19" s="1072"/>
      <c r="E19" s="1071"/>
      <c r="F19" s="1071"/>
      <c r="G19" s="1073"/>
      <c r="H19" s="1073"/>
      <c r="I19" s="1073"/>
      <c r="J19" s="1073"/>
      <c r="K19" s="1073"/>
      <c r="L19" s="1073"/>
      <c r="M19" s="1073"/>
      <c r="N19" s="1073"/>
      <c r="O19" s="1073"/>
      <c r="P19" s="1074"/>
      <c r="Q19" s="1075"/>
      <c r="T19" s="2509"/>
      <c r="U19" s="615"/>
      <c r="V19" s="2496"/>
      <c r="W19" s="615"/>
    </row>
    <row r="20" spans="2:23" ht="12.75" customHeight="1" x14ac:dyDescent="0.25">
      <c r="B20" s="1070"/>
      <c r="C20" s="1071"/>
      <c r="D20" s="1072"/>
      <c r="E20" s="1071"/>
      <c r="F20" s="1071"/>
      <c r="G20" s="1073"/>
      <c r="H20" s="1073"/>
      <c r="I20" s="1073"/>
      <c r="J20" s="1073"/>
      <c r="K20" s="1073"/>
      <c r="L20" s="1073"/>
      <c r="M20" s="1073"/>
      <c r="N20" s="1073"/>
      <c r="O20" s="1073"/>
      <c r="P20" s="1074"/>
      <c r="Q20" s="1075"/>
      <c r="T20" s="2509"/>
      <c r="U20" s="615"/>
      <c r="V20" s="2496"/>
      <c r="W20" s="615"/>
    </row>
    <row r="21" spans="2:23" ht="12.75" customHeight="1" x14ac:dyDescent="0.25">
      <c r="B21" s="1070"/>
      <c r="C21" s="1071"/>
      <c r="D21" s="1072"/>
      <c r="E21" s="1071"/>
      <c r="F21" s="1071"/>
      <c r="G21" s="1073"/>
      <c r="H21" s="1073"/>
      <c r="I21" s="1073"/>
      <c r="J21" s="1073"/>
      <c r="K21" s="1073"/>
      <c r="L21" s="1073"/>
      <c r="M21" s="1073"/>
      <c r="N21" s="1073"/>
      <c r="O21" s="1073"/>
      <c r="P21" s="1074"/>
      <c r="Q21" s="1075"/>
      <c r="T21" s="2509"/>
      <c r="U21" s="615"/>
      <c r="V21" s="2496"/>
      <c r="W21" s="615"/>
    </row>
    <row r="22" spans="2:23" ht="12.75" customHeight="1" x14ac:dyDescent="0.25">
      <c r="B22" s="1070"/>
      <c r="C22" s="1071"/>
      <c r="D22" s="1072"/>
      <c r="E22" s="1071"/>
      <c r="F22" s="1071"/>
      <c r="G22" s="1073"/>
      <c r="H22" s="1073"/>
      <c r="I22" s="1073"/>
      <c r="J22" s="1073"/>
      <c r="K22" s="1073"/>
      <c r="L22" s="1073"/>
      <c r="M22" s="1073"/>
      <c r="N22" s="1073"/>
      <c r="O22" s="1073"/>
      <c r="P22" s="1074"/>
      <c r="Q22" s="1075"/>
      <c r="T22" s="624" t="s">
        <v>880</v>
      </c>
      <c r="U22" s="615"/>
      <c r="V22" s="2496"/>
      <c r="W22" s="615"/>
    </row>
    <row r="23" spans="2:23" ht="15.75" x14ac:dyDescent="0.25">
      <c r="B23" s="1070"/>
      <c r="C23" s="1071"/>
      <c r="D23" s="1072"/>
      <c r="E23" s="1071"/>
      <c r="F23" s="1071"/>
      <c r="G23" s="1073"/>
      <c r="H23" s="1073"/>
      <c r="I23" s="1073"/>
      <c r="J23" s="1073"/>
      <c r="K23" s="1073"/>
      <c r="L23" s="1073"/>
      <c r="M23" s="1073"/>
      <c r="N23" s="1073"/>
      <c r="O23" s="1073"/>
      <c r="P23" s="1074"/>
      <c r="Q23" s="1075"/>
    </row>
    <row r="24" spans="2:23" ht="12.75" customHeight="1" x14ac:dyDescent="0.25">
      <c r="B24" s="1070"/>
      <c r="C24" s="1071"/>
      <c r="D24" s="1072"/>
      <c r="E24" s="1071"/>
      <c r="F24" s="1071"/>
      <c r="G24" s="1073"/>
      <c r="H24" s="1073"/>
      <c r="I24" s="1073"/>
      <c r="J24" s="1073"/>
      <c r="K24" s="1073"/>
      <c r="L24" s="1073"/>
      <c r="M24" s="1073"/>
      <c r="N24" s="1073"/>
      <c r="O24" s="1073"/>
      <c r="P24" s="1074"/>
      <c r="Q24" s="1075"/>
      <c r="T24" s="2487" t="s">
        <v>881</v>
      </c>
      <c r="U24" s="615"/>
      <c r="V24" s="615"/>
      <c r="W24" s="615"/>
    </row>
    <row r="25" spans="2:23" ht="12.75" customHeight="1" x14ac:dyDescent="0.25">
      <c r="B25" s="1070"/>
      <c r="C25" s="1071"/>
      <c r="D25" s="1072"/>
      <c r="E25" s="1071"/>
      <c r="F25" s="1071"/>
      <c r="G25" s="1073"/>
      <c r="H25" s="1073"/>
      <c r="I25" s="1073"/>
      <c r="J25" s="1073"/>
      <c r="K25" s="1073"/>
      <c r="L25" s="1073"/>
      <c r="M25" s="1073"/>
      <c r="N25" s="1073"/>
      <c r="O25" s="1073"/>
      <c r="P25" s="1074"/>
      <c r="Q25" s="1075"/>
      <c r="T25" s="2487"/>
      <c r="U25" s="615"/>
      <c r="V25" s="615"/>
      <c r="W25" s="615"/>
    </row>
    <row r="26" spans="2:23" ht="12.75" customHeight="1" x14ac:dyDescent="0.25">
      <c r="B26" s="1070"/>
      <c r="C26" s="1071"/>
      <c r="D26" s="1072"/>
      <c r="E26" s="1071"/>
      <c r="F26" s="1071"/>
      <c r="G26" s="1073"/>
      <c r="H26" s="1073"/>
      <c r="I26" s="1073"/>
      <c r="J26" s="1073"/>
      <c r="K26" s="1073"/>
      <c r="L26" s="1073"/>
      <c r="M26" s="1073"/>
      <c r="N26" s="1073"/>
      <c r="O26" s="1073"/>
      <c r="P26" s="1074"/>
      <c r="Q26" s="1075"/>
      <c r="T26" s="2487"/>
    </row>
    <row r="27" spans="2:23" ht="12.75" customHeight="1" x14ac:dyDescent="0.25">
      <c r="B27" s="1070"/>
      <c r="C27" s="1071"/>
      <c r="D27" s="1072"/>
      <c r="E27" s="1071"/>
      <c r="F27" s="1071"/>
      <c r="G27" s="1073"/>
      <c r="H27" s="1073"/>
      <c r="I27" s="1073"/>
      <c r="J27" s="1073"/>
      <c r="K27" s="1073"/>
      <c r="L27" s="1073"/>
      <c r="M27" s="1073"/>
      <c r="N27" s="1073"/>
      <c r="O27" s="1073"/>
      <c r="P27" s="1074"/>
      <c r="Q27" s="1075"/>
      <c r="T27" s="2487"/>
      <c r="U27" s="617"/>
      <c r="V27" s="617"/>
      <c r="W27" s="617"/>
    </row>
    <row r="28" spans="2:23" ht="12.75" customHeight="1" x14ac:dyDescent="0.25">
      <c r="B28" s="1070"/>
      <c r="C28" s="1071"/>
      <c r="D28" s="1072"/>
      <c r="E28" s="1071"/>
      <c r="F28" s="1071"/>
      <c r="G28" s="1073"/>
      <c r="H28" s="1073"/>
      <c r="I28" s="1073"/>
      <c r="J28" s="1073"/>
      <c r="K28" s="1073"/>
      <c r="L28" s="1073"/>
      <c r="M28" s="1073"/>
      <c r="N28" s="1073"/>
      <c r="O28" s="1073"/>
      <c r="P28" s="1074"/>
      <c r="Q28" s="1075"/>
      <c r="T28" s="2487"/>
      <c r="U28" s="617"/>
      <c r="V28" s="617"/>
      <c r="W28" s="617"/>
    </row>
    <row r="29" spans="2:23" ht="12.75" customHeight="1" x14ac:dyDescent="0.25">
      <c r="B29" s="1070"/>
      <c r="C29" s="1071"/>
      <c r="D29" s="1072"/>
      <c r="E29" s="1071"/>
      <c r="F29" s="1071"/>
      <c r="G29" s="1073"/>
      <c r="H29" s="1073"/>
      <c r="I29" s="1073"/>
      <c r="J29" s="1073"/>
      <c r="K29" s="1073"/>
      <c r="L29" s="1073"/>
      <c r="M29" s="1073"/>
      <c r="N29" s="1073"/>
      <c r="O29" s="1073"/>
      <c r="P29" s="1074"/>
      <c r="Q29" s="1075"/>
      <c r="U29" s="617"/>
      <c r="V29" s="617"/>
      <c r="W29" s="617"/>
    </row>
    <row r="30" spans="2:23" ht="12.75" customHeight="1" x14ac:dyDescent="0.25">
      <c r="B30" s="1070"/>
      <c r="C30" s="1071"/>
      <c r="D30" s="1072"/>
      <c r="E30" s="1071"/>
      <c r="F30" s="1071"/>
      <c r="G30" s="1073"/>
      <c r="H30" s="1073"/>
      <c r="I30" s="1073"/>
      <c r="J30" s="1073"/>
      <c r="K30" s="1073"/>
      <c r="L30" s="1073"/>
      <c r="M30" s="1073"/>
      <c r="N30" s="1073"/>
      <c r="O30" s="1073"/>
      <c r="P30" s="1074"/>
      <c r="Q30" s="1075"/>
      <c r="T30" s="2509" t="s">
        <v>900</v>
      </c>
      <c r="U30" s="617"/>
      <c r="V30" s="617"/>
      <c r="W30" s="617"/>
    </row>
    <row r="31" spans="2:23" ht="12.75" customHeight="1" x14ac:dyDescent="0.25">
      <c r="B31" s="1070"/>
      <c r="C31" s="1071"/>
      <c r="D31" s="1072"/>
      <c r="E31" s="1071"/>
      <c r="F31" s="1071"/>
      <c r="G31" s="1073"/>
      <c r="H31" s="1073"/>
      <c r="I31" s="1073"/>
      <c r="J31" s="1073"/>
      <c r="K31" s="1073"/>
      <c r="L31" s="1073"/>
      <c r="M31" s="1073"/>
      <c r="N31" s="1073"/>
      <c r="O31" s="1073"/>
      <c r="P31" s="1074"/>
      <c r="Q31" s="1075"/>
      <c r="T31" s="2509"/>
      <c r="U31" s="617"/>
      <c r="V31" s="617"/>
      <c r="W31" s="617"/>
    </row>
    <row r="32" spans="2:23" ht="12.75" customHeight="1" x14ac:dyDescent="0.25">
      <c r="B32" s="1070"/>
      <c r="C32" s="1071"/>
      <c r="D32" s="1072"/>
      <c r="E32" s="1071"/>
      <c r="F32" s="1071"/>
      <c r="G32" s="1073"/>
      <c r="H32" s="1073"/>
      <c r="I32" s="1073"/>
      <c r="J32" s="1073"/>
      <c r="K32" s="1073"/>
      <c r="L32" s="1073"/>
      <c r="M32" s="1073"/>
      <c r="N32" s="1073"/>
      <c r="O32" s="1073"/>
      <c r="P32" s="1074"/>
      <c r="Q32" s="1075"/>
      <c r="T32" s="2509"/>
    </row>
    <row r="33" spans="2:23" ht="12.75" customHeight="1" x14ac:dyDescent="0.25">
      <c r="B33" s="1070"/>
      <c r="C33" s="1071"/>
      <c r="D33" s="1072"/>
      <c r="E33" s="1071"/>
      <c r="F33" s="1071"/>
      <c r="G33" s="1073"/>
      <c r="H33" s="1073"/>
      <c r="I33" s="1073"/>
      <c r="J33" s="1073"/>
      <c r="K33" s="1073"/>
      <c r="L33" s="1073"/>
      <c r="M33" s="1073"/>
      <c r="N33" s="1073"/>
      <c r="O33" s="1073"/>
      <c r="P33" s="1074"/>
      <c r="Q33" s="1075"/>
      <c r="T33" s="2509"/>
    </row>
    <row r="34" spans="2:23" ht="12.75" customHeight="1" x14ac:dyDescent="0.25">
      <c r="B34" s="1070"/>
      <c r="C34" s="1071"/>
      <c r="D34" s="1072"/>
      <c r="E34" s="1071"/>
      <c r="F34" s="1071"/>
      <c r="G34" s="1073"/>
      <c r="H34" s="1073"/>
      <c r="I34" s="1073"/>
      <c r="J34" s="1073"/>
      <c r="K34" s="1073"/>
      <c r="L34" s="1073"/>
      <c r="M34" s="1073"/>
      <c r="N34" s="1073"/>
      <c r="O34" s="1073"/>
      <c r="P34" s="1074"/>
      <c r="Q34" s="1075"/>
      <c r="T34" s="2509"/>
    </row>
    <row r="35" spans="2:23" ht="12.75" customHeight="1" x14ac:dyDescent="0.25">
      <c r="B35" s="1070"/>
      <c r="C35" s="1071"/>
      <c r="D35" s="1072"/>
      <c r="E35" s="1071"/>
      <c r="F35" s="1071"/>
      <c r="G35" s="1073"/>
      <c r="H35" s="1073"/>
      <c r="I35" s="1073"/>
      <c r="J35" s="1073"/>
      <c r="K35" s="1073"/>
      <c r="L35" s="1073"/>
      <c r="M35" s="1073"/>
      <c r="N35" s="1073"/>
      <c r="O35" s="1073"/>
      <c r="P35" s="1074"/>
      <c r="Q35" s="1075"/>
      <c r="T35" s="2509"/>
    </row>
    <row r="36" spans="2:23" ht="12.75" customHeight="1" x14ac:dyDescent="0.25">
      <c r="B36" s="1070"/>
      <c r="C36" s="1071"/>
      <c r="D36" s="1072"/>
      <c r="E36" s="1071"/>
      <c r="F36" s="1071"/>
      <c r="G36" s="1073"/>
      <c r="H36" s="1073"/>
      <c r="I36" s="1073"/>
      <c r="J36" s="1073"/>
      <c r="K36" s="1073"/>
      <c r="L36" s="1073"/>
      <c r="M36" s="1073"/>
      <c r="N36" s="1073"/>
      <c r="O36" s="1073"/>
      <c r="P36" s="1074"/>
      <c r="Q36" s="1075"/>
      <c r="T36" s="2509"/>
    </row>
    <row r="37" spans="2:23" ht="12.75" customHeight="1" x14ac:dyDescent="0.25">
      <c r="B37" s="1070"/>
      <c r="C37" s="1071"/>
      <c r="D37" s="1072"/>
      <c r="E37" s="1071"/>
      <c r="F37" s="1071"/>
      <c r="G37" s="1073"/>
      <c r="H37" s="1073"/>
      <c r="I37" s="1073"/>
      <c r="J37" s="1073"/>
      <c r="K37" s="1073"/>
      <c r="L37" s="1073"/>
      <c r="M37" s="1073"/>
      <c r="N37" s="1073"/>
      <c r="O37" s="1073"/>
      <c r="P37" s="1074"/>
      <c r="Q37" s="1075"/>
      <c r="T37" s="2509"/>
    </row>
    <row r="38" spans="2:23" ht="15.75" x14ac:dyDescent="0.25">
      <c r="B38" s="1070"/>
      <c r="C38" s="1071"/>
      <c r="D38" s="1072"/>
      <c r="E38" s="1071"/>
      <c r="F38" s="1071"/>
      <c r="G38" s="1073"/>
      <c r="H38" s="1073"/>
      <c r="I38" s="1073"/>
      <c r="J38" s="1073"/>
      <c r="K38" s="1073"/>
      <c r="L38" s="1073"/>
      <c r="M38" s="1073"/>
      <c r="N38" s="1073"/>
      <c r="O38" s="1073"/>
      <c r="P38" s="1074"/>
      <c r="Q38" s="1075"/>
      <c r="T38" s="2509"/>
    </row>
    <row r="39" spans="2:23" ht="12.75" customHeight="1" x14ac:dyDescent="0.25">
      <c r="B39" s="1070"/>
      <c r="C39" s="1071"/>
      <c r="D39" s="1072"/>
      <c r="E39" s="1071"/>
      <c r="F39" s="1071"/>
      <c r="G39" s="1073"/>
      <c r="H39" s="1073"/>
      <c r="I39" s="1073"/>
      <c r="J39" s="1073"/>
      <c r="K39" s="1073"/>
      <c r="L39" s="1073"/>
      <c r="M39" s="1073"/>
      <c r="N39" s="1073"/>
      <c r="O39" s="1073"/>
      <c r="P39" s="1074"/>
      <c r="Q39" s="1075"/>
      <c r="T39" s="2509"/>
      <c r="U39" s="615"/>
      <c r="V39" s="615"/>
      <c r="W39" s="615"/>
    </row>
    <row r="40" spans="2:23" ht="12.75" customHeight="1" x14ac:dyDescent="0.25">
      <c r="B40" s="1070"/>
      <c r="C40" s="1071"/>
      <c r="D40" s="1072"/>
      <c r="E40" s="1071"/>
      <c r="F40" s="1071"/>
      <c r="G40" s="1073"/>
      <c r="H40" s="1073"/>
      <c r="I40" s="1073"/>
      <c r="J40" s="1073"/>
      <c r="K40" s="1073"/>
      <c r="L40" s="1073"/>
      <c r="M40" s="1073"/>
      <c r="N40" s="1073"/>
      <c r="O40" s="1073"/>
      <c r="P40" s="1074"/>
      <c r="Q40" s="1075"/>
      <c r="U40" s="615"/>
      <c r="V40" s="615"/>
      <c r="W40" s="615"/>
    </row>
    <row r="41" spans="2:23" ht="12.75" customHeight="1" x14ac:dyDescent="0.25">
      <c r="B41" s="1070"/>
      <c r="C41" s="1071"/>
      <c r="D41" s="1072"/>
      <c r="E41" s="1071"/>
      <c r="F41" s="1071"/>
      <c r="G41" s="1073"/>
      <c r="H41" s="1073"/>
      <c r="I41" s="1073"/>
      <c r="J41" s="1073"/>
      <c r="K41" s="1073"/>
      <c r="L41" s="1073"/>
      <c r="M41" s="1073"/>
      <c r="N41" s="1073"/>
      <c r="O41" s="1073"/>
      <c r="P41" s="1074"/>
      <c r="Q41" s="1075"/>
    </row>
    <row r="42" spans="2:23" ht="12.75" customHeight="1" x14ac:dyDescent="0.25">
      <c r="B42" s="1070"/>
      <c r="C42" s="1071"/>
      <c r="D42" s="1072"/>
      <c r="E42" s="1071"/>
      <c r="F42" s="1071"/>
      <c r="G42" s="1073"/>
      <c r="H42" s="1073"/>
      <c r="I42" s="1073"/>
      <c r="J42" s="1073"/>
      <c r="K42" s="1073"/>
      <c r="L42" s="1073"/>
      <c r="M42" s="1073"/>
      <c r="N42" s="1073"/>
      <c r="O42" s="1073"/>
      <c r="P42" s="1074"/>
      <c r="Q42" s="1075"/>
      <c r="U42" s="617"/>
      <c r="V42" s="617"/>
      <c r="W42" s="617"/>
    </row>
    <row r="43" spans="2:23" ht="12.75" customHeight="1" x14ac:dyDescent="0.25">
      <c r="B43" s="1070"/>
      <c r="C43" s="1071"/>
      <c r="D43" s="1072"/>
      <c r="E43" s="1071"/>
      <c r="F43" s="1071"/>
      <c r="G43" s="1073"/>
      <c r="H43" s="1073"/>
      <c r="I43" s="1073"/>
      <c r="J43" s="1073"/>
      <c r="K43" s="1073"/>
      <c r="L43" s="1073"/>
      <c r="M43" s="1073"/>
      <c r="N43" s="1073"/>
      <c r="O43" s="1073"/>
      <c r="P43" s="1074"/>
      <c r="Q43" s="1075"/>
      <c r="U43" s="617"/>
      <c r="V43" s="617"/>
      <c r="W43" s="617"/>
    </row>
    <row r="44" spans="2:23" ht="12.75" customHeight="1" x14ac:dyDescent="0.25">
      <c r="B44" s="1070"/>
      <c r="C44" s="1071"/>
      <c r="D44" s="1072"/>
      <c r="E44" s="1071"/>
      <c r="F44" s="1071"/>
      <c r="G44" s="1073"/>
      <c r="H44" s="1073"/>
      <c r="I44" s="1073"/>
      <c r="J44" s="1073"/>
      <c r="K44" s="1073"/>
      <c r="L44" s="1073"/>
      <c r="M44" s="1073"/>
      <c r="N44" s="1073"/>
      <c r="O44" s="1073"/>
      <c r="P44" s="1074"/>
      <c r="Q44" s="1075"/>
      <c r="U44" s="617"/>
      <c r="V44" s="617"/>
      <c r="W44" s="617"/>
    </row>
    <row r="45" spans="2:23" ht="12.75" customHeight="1" x14ac:dyDescent="0.25">
      <c r="B45" s="1070"/>
      <c r="C45" s="1071"/>
      <c r="D45" s="1072"/>
      <c r="E45" s="1071"/>
      <c r="F45" s="1071"/>
      <c r="G45" s="1073"/>
      <c r="H45" s="1073"/>
      <c r="I45" s="1073"/>
      <c r="J45" s="1073"/>
      <c r="K45" s="1073"/>
      <c r="L45" s="1073"/>
      <c r="M45" s="1073"/>
      <c r="N45" s="1073"/>
      <c r="O45" s="1073"/>
      <c r="P45" s="1074"/>
      <c r="Q45" s="1075"/>
      <c r="U45" s="617"/>
      <c r="V45" s="617"/>
      <c r="W45" s="617"/>
    </row>
    <row r="46" spans="2:23" ht="12.75" customHeight="1" x14ac:dyDescent="0.25">
      <c r="B46" s="1070"/>
      <c r="C46" s="1071"/>
      <c r="D46" s="1072"/>
      <c r="E46" s="1071"/>
      <c r="F46" s="1071"/>
      <c r="G46" s="1073"/>
      <c r="H46" s="1073"/>
      <c r="I46" s="1073"/>
      <c r="J46" s="1073"/>
      <c r="K46" s="1073"/>
      <c r="L46" s="1073"/>
      <c r="M46" s="1073"/>
      <c r="N46" s="1073"/>
      <c r="O46" s="1073"/>
      <c r="P46" s="1074"/>
      <c r="Q46" s="1075"/>
      <c r="U46" s="617"/>
      <c r="V46" s="617"/>
      <c r="W46" s="617"/>
    </row>
    <row r="47" spans="2:23" ht="12.75" customHeight="1" x14ac:dyDescent="0.25">
      <c r="B47" s="1070"/>
      <c r="C47" s="1071"/>
      <c r="D47" s="1072"/>
      <c r="E47" s="1071"/>
      <c r="F47" s="1071"/>
      <c r="G47" s="1073"/>
      <c r="H47" s="1073"/>
      <c r="I47" s="1073"/>
      <c r="J47" s="1073"/>
      <c r="K47" s="1073"/>
      <c r="L47" s="1073"/>
      <c r="M47" s="1073"/>
      <c r="N47" s="1073"/>
      <c r="O47" s="1073"/>
      <c r="P47" s="1074"/>
      <c r="Q47" s="1075"/>
    </row>
    <row r="48" spans="2:23" ht="12.75" customHeight="1" x14ac:dyDescent="0.25">
      <c r="B48" s="1070"/>
      <c r="C48" s="1071"/>
      <c r="D48" s="1072"/>
      <c r="E48" s="1071"/>
      <c r="F48" s="1071"/>
      <c r="G48" s="1073"/>
      <c r="H48" s="1073"/>
      <c r="I48" s="1073"/>
      <c r="J48" s="1073"/>
      <c r="K48" s="1073"/>
      <c r="L48" s="1073"/>
      <c r="M48" s="1073"/>
      <c r="N48" s="1073"/>
      <c r="O48" s="1073"/>
      <c r="P48" s="1074"/>
      <c r="Q48" s="1075"/>
    </row>
    <row r="49" spans="2:21" ht="12.75" customHeight="1" x14ac:dyDescent="0.25">
      <c r="B49" s="1070"/>
      <c r="C49" s="1071"/>
      <c r="D49" s="1072"/>
      <c r="E49" s="1071"/>
      <c r="F49" s="1071"/>
      <c r="G49" s="1073"/>
      <c r="H49" s="1073"/>
      <c r="I49" s="1073"/>
      <c r="J49" s="1073"/>
      <c r="K49" s="1073"/>
      <c r="L49" s="1073"/>
      <c r="M49" s="1073"/>
      <c r="N49" s="1073"/>
      <c r="O49" s="1073"/>
      <c r="P49" s="1074"/>
      <c r="Q49" s="1075"/>
    </row>
    <row r="50" spans="2:21" ht="12.75" customHeight="1" x14ac:dyDescent="0.25">
      <c r="B50" s="1070"/>
      <c r="C50" s="1071"/>
      <c r="D50" s="1072"/>
      <c r="E50" s="1071"/>
      <c r="F50" s="1071"/>
      <c r="G50" s="1073"/>
      <c r="H50" s="1073"/>
      <c r="I50" s="1073"/>
      <c r="J50" s="1073"/>
      <c r="K50" s="1073"/>
      <c r="L50" s="1073"/>
      <c r="M50" s="1073"/>
      <c r="N50" s="1073"/>
      <c r="O50" s="1073"/>
      <c r="P50" s="1074"/>
      <c r="Q50" s="1075"/>
    </row>
    <row r="51" spans="2:21" ht="12.75" customHeight="1" x14ac:dyDescent="0.25">
      <c r="B51" s="1070"/>
      <c r="C51" s="1071"/>
      <c r="D51" s="1072"/>
      <c r="E51" s="1071"/>
      <c r="F51" s="1071"/>
      <c r="G51" s="1073"/>
      <c r="H51" s="1073"/>
      <c r="I51" s="1073"/>
      <c r="J51" s="1073"/>
      <c r="K51" s="1073"/>
      <c r="L51" s="1073"/>
      <c r="M51" s="1073"/>
      <c r="N51" s="1073"/>
      <c r="O51" s="1073"/>
      <c r="P51" s="1074"/>
      <c r="Q51" s="1075"/>
    </row>
    <row r="52" spans="2:21" ht="12.75" customHeight="1" x14ac:dyDescent="0.25">
      <c r="B52" s="1070"/>
      <c r="C52" s="1071"/>
      <c r="D52" s="1072"/>
      <c r="E52" s="1071"/>
      <c r="F52" s="1071"/>
      <c r="G52" s="1073"/>
      <c r="H52" s="1073"/>
      <c r="I52" s="1073"/>
      <c r="J52" s="1073"/>
      <c r="K52" s="1073"/>
      <c r="L52" s="1073"/>
      <c r="M52" s="1073"/>
      <c r="N52" s="1073"/>
      <c r="O52" s="1073"/>
      <c r="P52" s="1074"/>
      <c r="Q52" s="1075"/>
    </row>
    <row r="53" spans="2:21" ht="12.75" customHeight="1" x14ac:dyDescent="0.25">
      <c r="B53" s="1070"/>
      <c r="C53" s="1071"/>
      <c r="D53" s="1072"/>
      <c r="E53" s="1071"/>
      <c r="F53" s="1071"/>
      <c r="G53" s="1073"/>
      <c r="H53" s="1073"/>
      <c r="I53" s="1073"/>
      <c r="J53" s="1073"/>
      <c r="K53" s="1073"/>
      <c r="L53" s="1073"/>
      <c r="M53" s="1073"/>
      <c r="N53" s="1073"/>
      <c r="O53" s="1073"/>
      <c r="P53" s="1074"/>
      <c r="Q53" s="1075"/>
    </row>
    <row r="54" spans="2:21" ht="12.75" customHeight="1" x14ac:dyDescent="0.25">
      <c r="B54" s="1070"/>
      <c r="C54" s="1071"/>
      <c r="D54" s="1072"/>
      <c r="E54" s="1071"/>
      <c r="F54" s="1071"/>
      <c r="G54" s="1073"/>
      <c r="H54" s="1073"/>
      <c r="I54" s="1073"/>
      <c r="J54" s="1073"/>
      <c r="K54" s="1073"/>
      <c r="L54" s="1073"/>
      <c r="M54" s="1073"/>
      <c r="N54" s="1073"/>
      <c r="O54" s="1073"/>
      <c r="P54" s="1074"/>
      <c r="Q54" s="1075"/>
    </row>
    <row r="55" spans="2:21" ht="12.75" customHeight="1" x14ac:dyDescent="0.25">
      <c r="B55" s="1070"/>
      <c r="C55" s="1071"/>
      <c r="D55" s="1072"/>
      <c r="E55" s="1071"/>
      <c r="F55" s="1071"/>
      <c r="G55" s="1073"/>
      <c r="H55" s="1073"/>
      <c r="I55" s="1073"/>
      <c r="J55" s="1073"/>
      <c r="K55" s="1073"/>
      <c r="L55" s="1073"/>
      <c r="M55" s="1073"/>
      <c r="N55" s="1073"/>
      <c r="O55" s="1073"/>
      <c r="P55" s="1074"/>
      <c r="Q55" s="1075"/>
    </row>
    <row r="56" spans="2:21" ht="15.75" x14ac:dyDescent="0.25">
      <c r="B56" s="1070"/>
      <c r="C56" s="1071"/>
      <c r="D56" s="1072"/>
      <c r="E56" s="1071"/>
      <c r="F56" s="1071"/>
      <c r="G56" s="1073"/>
      <c r="H56" s="1073"/>
      <c r="I56" s="1073"/>
      <c r="J56" s="1073"/>
      <c r="K56" s="1073"/>
      <c r="L56" s="1073"/>
      <c r="M56" s="1073"/>
      <c r="N56" s="1073"/>
      <c r="O56" s="1073"/>
      <c r="P56" s="1074"/>
      <c r="Q56" s="1075"/>
    </row>
    <row r="57" spans="2:21" ht="15.75" x14ac:dyDescent="0.25">
      <c r="B57" s="1070"/>
      <c r="C57" s="1071"/>
      <c r="D57" s="1072"/>
      <c r="E57" s="1071"/>
      <c r="F57" s="1071"/>
      <c r="G57" s="1073"/>
      <c r="H57" s="1073"/>
      <c r="I57" s="1073"/>
      <c r="J57" s="1073"/>
      <c r="K57" s="1073"/>
      <c r="L57" s="1073"/>
      <c r="M57" s="1073"/>
      <c r="N57" s="1073"/>
      <c r="O57" s="1073"/>
      <c r="P57" s="1074"/>
      <c r="Q57" s="1075"/>
      <c r="T57" s="618" t="s">
        <v>864</v>
      </c>
    </row>
    <row r="58" spans="2:21" ht="15.75" x14ac:dyDescent="0.25">
      <c r="B58" s="1070"/>
      <c r="C58" s="1071"/>
      <c r="D58" s="1072"/>
      <c r="E58" s="1071"/>
      <c r="F58" s="1071"/>
      <c r="G58" s="1073"/>
      <c r="H58" s="1073"/>
      <c r="I58" s="1073"/>
      <c r="J58" s="1073"/>
      <c r="K58" s="1073"/>
      <c r="L58" s="1073"/>
      <c r="M58" s="1073"/>
      <c r="N58" s="1073"/>
      <c r="O58" s="1073"/>
      <c r="P58" s="1074"/>
      <c r="Q58" s="1075"/>
      <c r="T58" s="619" t="s">
        <v>882</v>
      </c>
    </row>
    <row r="59" spans="2:21" ht="15.75" x14ac:dyDescent="0.25">
      <c r="B59" s="1070"/>
      <c r="C59" s="1071"/>
      <c r="D59" s="1072"/>
      <c r="E59" s="1071"/>
      <c r="F59" s="1071"/>
      <c r="G59" s="1073"/>
      <c r="H59" s="1073"/>
      <c r="I59" s="1073"/>
      <c r="J59" s="1073"/>
      <c r="K59" s="1073"/>
      <c r="L59" s="1073"/>
      <c r="M59" s="1073"/>
      <c r="N59" s="1073"/>
      <c r="O59" s="1073"/>
      <c r="P59" s="1074"/>
      <c r="Q59" s="1075"/>
      <c r="T59" s="619" t="s">
        <v>883</v>
      </c>
      <c r="U59" s="625"/>
    </row>
    <row r="60" spans="2:21" ht="15.75" x14ac:dyDescent="0.25">
      <c r="B60" s="1070"/>
      <c r="C60" s="1071"/>
      <c r="D60" s="1072"/>
      <c r="E60" s="1071"/>
      <c r="F60" s="1071"/>
      <c r="G60" s="1073"/>
      <c r="H60" s="1073"/>
      <c r="I60" s="1073"/>
      <c r="J60" s="1073"/>
      <c r="K60" s="1073"/>
      <c r="L60" s="1073"/>
      <c r="M60" s="1073"/>
      <c r="N60" s="1073"/>
      <c r="O60" s="1073"/>
      <c r="P60" s="1074"/>
      <c r="Q60" s="1075"/>
      <c r="T60" s="619" t="s">
        <v>884</v>
      </c>
      <c r="U60" s="626"/>
    </row>
    <row r="61" spans="2:21" ht="15.75" x14ac:dyDescent="0.25">
      <c r="B61" s="1070"/>
      <c r="C61" s="1071"/>
      <c r="D61" s="1072"/>
      <c r="E61" s="1071"/>
      <c r="F61" s="1071"/>
      <c r="G61" s="1073"/>
      <c r="H61" s="1073"/>
      <c r="I61" s="1073"/>
      <c r="J61" s="1073"/>
      <c r="K61" s="1073"/>
      <c r="L61" s="1073"/>
      <c r="M61" s="1073"/>
      <c r="N61" s="1073"/>
      <c r="O61" s="1073"/>
      <c r="P61" s="1074"/>
      <c r="Q61" s="1075"/>
      <c r="T61" s="619" t="s">
        <v>865</v>
      </c>
      <c r="U61" s="626"/>
    </row>
    <row r="62" spans="2:21" ht="15.75" x14ac:dyDescent="0.25">
      <c r="B62" s="1070"/>
      <c r="C62" s="1071"/>
      <c r="D62" s="1072"/>
      <c r="E62" s="1071"/>
      <c r="F62" s="1071"/>
      <c r="G62" s="1073"/>
      <c r="H62" s="1073"/>
      <c r="I62" s="1073"/>
      <c r="J62" s="1073"/>
      <c r="K62" s="1073"/>
      <c r="L62" s="1073"/>
      <c r="M62" s="1073"/>
      <c r="N62" s="1073"/>
      <c r="O62" s="1073"/>
      <c r="P62" s="1074"/>
      <c r="Q62" s="1075"/>
      <c r="T62" s="619" t="s">
        <v>866</v>
      </c>
      <c r="U62" s="626"/>
    </row>
    <row r="63" spans="2:21" ht="15.75" x14ac:dyDescent="0.25">
      <c r="B63" s="1070"/>
      <c r="C63" s="1071"/>
      <c r="D63" s="1072"/>
      <c r="E63" s="1071"/>
      <c r="F63" s="1071"/>
      <c r="G63" s="1073"/>
      <c r="H63" s="1073"/>
      <c r="I63" s="1073"/>
      <c r="J63" s="1073"/>
      <c r="K63" s="1073"/>
      <c r="L63" s="1073"/>
      <c r="M63" s="1073"/>
      <c r="N63" s="1073"/>
      <c r="O63" s="1073"/>
      <c r="P63" s="1074"/>
      <c r="Q63" s="1075"/>
      <c r="T63" s="619"/>
      <c r="U63" s="626"/>
    </row>
    <row r="64" spans="2:21" ht="15.75" x14ac:dyDescent="0.25">
      <c r="B64" s="1070"/>
      <c r="C64" s="1071"/>
      <c r="D64" s="1072"/>
      <c r="E64" s="1071"/>
      <c r="F64" s="1071"/>
      <c r="G64" s="1073"/>
      <c r="H64" s="1073"/>
      <c r="I64" s="1073"/>
      <c r="J64" s="1073"/>
      <c r="K64" s="1073"/>
      <c r="L64" s="1073"/>
      <c r="M64" s="1073"/>
      <c r="N64" s="1073"/>
      <c r="O64" s="1073"/>
      <c r="P64" s="1074"/>
      <c r="Q64" s="1075"/>
      <c r="T64" s="619"/>
      <c r="U64" s="626"/>
    </row>
    <row r="65" spans="2:20" ht="15.75" x14ac:dyDescent="0.25">
      <c r="B65" s="1070"/>
      <c r="C65" s="1071"/>
      <c r="D65" s="1072"/>
      <c r="E65" s="1071"/>
      <c r="F65" s="1071"/>
      <c r="G65" s="1073"/>
      <c r="H65" s="1073"/>
      <c r="I65" s="1073"/>
      <c r="J65" s="1073"/>
      <c r="K65" s="1073"/>
      <c r="L65" s="1073"/>
      <c r="M65" s="1073"/>
      <c r="N65" s="1073"/>
      <c r="O65" s="1073"/>
      <c r="P65" s="1074"/>
      <c r="Q65" s="1075"/>
      <c r="T65" s="2508" t="s">
        <v>885</v>
      </c>
    </row>
    <row r="66" spans="2:20" ht="15.75" x14ac:dyDescent="0.25">
      <c r="B66" s="1070"/>
      <c r="C66" s="1071"/>
      <c r="D66" s="1072"/>
      <c r="E66" s="1071"/>
      <c r="F66" s="1071"/>
      <c r="G66" s="1073"/>
      <c r="H66" s="1073"/>
      <c r="I66" s="1073"/>
      <c r="J66" s="1073"/>
      <c r="K66" s="1073"/>
      <c r="L66" s="1073"/>
      <c r="M66" s="1073"/>
      <c r="N66" s="1073"/>
      <c r="O66" s="1073"/>
      <c r="P66" s="1074"/>
      <c r="Q66" s="1075"/>
      <c r="T66" s="2508"/>
    </row>
    <row r="67" spans="2:20" ht="15.75" x14ac:dyDescent="0.25">
      <c r="B67" s="1070"/>
      <c r="C67" s="1071"/>
      <c r="D67" s="1072"/>
      <c r="E67" s="1071"/>
      <c r="F67" s="1071"/>
      <c r="G67" s="1073"/>
      <c r="H67" s="1073"/>
      <c r="I67" s="1073"/>
      <c r="J67" s="1073"/>
      <c r="K67" s="1073"/>
      <c r="L67" s="1073"/>
      <c r="M67" s="1073"/>
      <c r="N67" s="1073"/>
      <c r="O67" s="1073"/>
      <c r="P67" s="1074"/>
      <c r="Q67" s="1075"/>
      <c r="T67" s="2508"/>
    </row>
    <row r="68" spans="2:20" ht="15.75" x14ac:dyDescent="0.25">
      <c r="B68" s="1070"/>
      <c r="C68" s="1071"/>
      <c r="D68" s="1072"/>
      <c r="E68" s="1071"/>
      <c r="F68" s="1071"/>
      <c r="G68" s="1073"/>
      <c r="H68" s="1073"/>
      <c r="I68" s="1073"/>
      <c r="J68" s="1073"/>
      <c r="K68" s="1073"/>
      <c r="L68" s="1073"/>
      <c r="M68" s="1073"/>
      <c r="N68" s="1073"/>
      <c r="O68" s="1073"/>
      <c r="P68" s="1074"/>
      <c r="Q68" s="1075"/>
      <c r="T68" s="2508"/>
    </row>
    <row r="69" spans="2:20" ht="15.75" x14ac:dyDescent="0.25">
      <c r="B69" s="1070"/>
      <c r="C69" s="1071"/>
      <c r="D69" s="1072"/>
      <c r="E69" s="1071"/>
      <c r="F69" s="1071"/>
      <c r="G69" s="1073"/>
      <c r="H69" s="1073"/>
      <c r="I69" s="1073"/>
      <c r="J69" s="1073"/>
      <c r="K69" s="1073"/>
      <c r="L69" s="1073"/>
      <c r="M69" s="1073"/>
      <c r="N69" s="1073"/>
      <c r="O69" s="1073"/>
      <c r="P69" s="1074"/>
      <c r="Q69" s="1075"/>
    </row>
    <row r="70" spans="2:20" ht="15.75" x14ac:dyDescent="0.25">
      <c r="B70" s="1070"/>
      <c r="C70" s="1071"/>
      <c r="D70" s="1072"/>
      <c r="E70" s="1071"/>
      <c r="F70" s="1071"/>
      <c r="G70" s="1073"/>
      <c r="H70" s="1073"/>
      <c r="I70" s="1073"/>
      <c r="J70" s="1073"/>
      <c r="K70" s="1073"/>
      <c r="L70" s="1073"/>
      <c r="M70" s="1073"/>
      <c r="N70" s="1073"/>
      <c r="O70" s="1073"/>
      <c r="P70" s="1074"/>
      <c r="Q70" s="1075"/>
    </row>
    <row r="71" spans="2:20" ht="15.75" x14ac:dyDescent="0.25">
      <c r="B71" s="1070"/>
      <c r="C71" s="1071"/>
      <c r="D71" s="1072"/>
      <c r="E71" s="1071"/>
      <c r="F71" s="1071"/>
      <c r="G71" s="1073"/>
      <c r="H71" s="1073"/>
      <c r="I71" s="1073"/>
      <c r="J71" s="1073"/>
      <c r="K71" s="1073"/>
      <c r="L71" s="1073"/>
      <c r="M71" s="1073"/>
      <c r="N71" s="1073"/>
      <c r="O71" s="1073"/>
      <c r="P71" s="1074"/>
      <c r="Q71" s="1075"/>
    </row>
    <row r="72" spans="2:20" ht="15.75" x14ac:dyDescent="0.25">
      <c r="B72" s="1070"/>
      <c r="C72" s="1071"/>
      <c r="D72" s="1072"/>
      <c r="E72" s="1071"/>
      <c r="F72" s="1071"/>
      <c r="G72" s="1073"/>
      <c r="H72" s="1073"/>
      <c r="I72" s="1073"/>
      <c r="J72" s="1073"/>
      <c r="K72" s="1073"/>
      <c r="L72" s="1073"/>
      <c r="M72" s="1073"/>
      <c r="N72" s="1073"/>
      <c r="O72" s="1073"/>
      <c r="P72" s="1074"/>
      <c r="Q72" s="1075"/>
    </row>
    <row r="73" spans="2:20" ht="16.5" thickBot="1" x14ac:dyDescent="0.3">
      <c r="B73" s="1076"/>
      <c r="C73" s="1077"/>
      <c r="D73" s="1078"/>
      <c r="E73" s="1077"/>
      <c r="F73" s="1077"/>
      <c r="G73" s="1079"/>
      <c r="H73" s="1079"/>
      <c r="I73" s="1079"/>
      <c r="J73" s="1079"/>
      <c r="K73" s="1079"/>
      <c r="L73" s="1079"/>
      <c r="M73" s="1079"/>
      <c r="N73" s="1079"/>
      <c r="O73" s="1079"/>
      <c r="P73" s="1080"/>
      <c r="Q73" s="1081"/>
    </row>
    <row r="74" spans="2:20" ht="16.5" thickTop="1" x14ac:dyDescent="0.25">
      <c r="B74" s="1048"/>
      <c r="C74" s="1048"/>
      <c r="D74" s="1049"/>
      <c r="E74" s="1048"/>
      <c r="F74" s="1048"/>
      <c r="G74" s="1050"/>
      <c r="H74" s="1050"/>
      <c r="I74" s="1050"/>
      <c r="J74" s="1050"/>
      <c r="K74" s="1050"/>
      <c r="L74" s="1050"/>
      <c r="M74" s="1050"/>
      <c r="N74" s="1050"/>
      <c r="O74" s="1050"/>
      <c r="P74" s="1051"/>
      <c r="Q74" s="1052"/>
    </row>
    <row r="75" spans="2:20" ht="15.75" x14ac:dyDescent="0.25">
      <c r="B75" s="1048"/>
      <c r="C75" s="1048"/>
      <c r="D75" s="1049"/>
      <c r="E75" s="1048"/>
      <c r="F75" s="1048"/>
      <c r="G75" s="1050"/>
      <c r="H75" s="1050"/>
      <c r="I75" s="1050"/>
      <c r="J75" s="1050"/>
      <c r="K75" s="1050"/>
      <c r="L75" s="1050"/>
      <c r="M75" s="1050"/>
      <c r="N75" s="1050"/>
      <c r="O75" s="1050"/>
      <c r="P75" s="1051"/>
      <c r="Q75" s="1052"/>
    </row>
    <row r="76" spans="2:20" ht="15.75" x14ac:dyDescent="0.25">
      <c r="B76" s="1048"/>
      <c r="C76" s="1048"/>
      <c r="D76" s="1049"/>
      <c r="E76" s="1048"/>
      <c r="F76" s="1048"/>
      <c r="G76" s="1050"/>
      <c r="H76" s="1050"/>
      <c r="I76" s="1050"/>
      <c r="J76" s="1050"/>
      <c r="K76" s="1050"/>
      <c r="L76" s="1050"/>
      <c r="M76" s="1050"/>
      <c r="N76" s="1050"/>
      <c r="O76" s="1050"/>
      <c r="P76" s="1051"/>
      <c r="Q76" s="1052"/>
    </row>
    <row r="77" spans="2:20" ht="15.75" x14ac:dyDescent="0.25">
      <c r="B77" s="1048"/>
      <c r="C77" s="1048"/>
      <c r="D77" s="1049"/>
      <c r="E77" s="1048"/>
      <c r="F77" s="1048"/>
      <c r="G77" s="1050"/>
      <c r="H77" s="1050"/>
      <c r="I77" s="1050"/>
      <c r="J77" s="1050"/>
      <c r="K77" s="1050"/>
      <c r="L77" s="1050"/>
      <c r="M77" s="1050"/>
      <c r="N77" s="1050"/>
      <c r="O77" s="1050"/>
      <c r="P77" s="1051"/>
      <c r="Q77" s="1052"/>
    </row>
    <row r="78" spans="2:20" ht="15.75" x14ac:dyDescent="0.25">
      <c r="B78" s="1048"/>
      <c r="C78" s="1048"/>
      <c r="D78" s="1049"/>
      <c r="E78" s="1048"/>
      <c r="F78" s="1048"/>
      <c r="G78" s="1050"/>
      <c r="H78" s="1050"/>
      <c r="I78" s="1050"/>
      <c r="J78" s="1050"/>
      <c r="K78" s="1050"/>
      <c r="L78" s="1050"/>
      <c r="M78" s="1050"/>
      <c r="N78" s="1050"/>
      <c r="O78" s="1050"/>
      <c r="P78" s="1051"/>
      <c r="Q78" s="1052"/>
    </row>
    <row r="79" spans="2:20" ht="15.75" x14ac:dyDescent="0.25">
      <c r="B79" s="1048"/>
      <c r="C79" s="1048"/>
      <c r="D79" s="1049"/>
      <c r="E79" s="1048"/>
      <c r="F79" s="1048"/>
      <c r="G79" s="1050"/>
      <c r="H79" s="1050"/>
      <c r="I79" s="1050"/>
      <c r="J79" s="1050"/>
      <c r="K79" s="1050"/>
      <c r="L79" s="1050"/>
      <c r="M79" s="1050"/>
      <c r="N79" s="1050"/>
      <c r="O79" s="1050"/>
      <c r="P79" s="1051"/>
      <c r="Q79" s="1052"/>
    </row>
    <row r="80" spans="2:20" ht="15.75" x14ac:dyDescent="0.25">
      <c r="B80" s="1048"/>
      <c r="C80" s="1048"/>
      <c r="D80" s="1049"/>
      <c r="E80" s="1048"/>
      <c r="F80" s="1048"/>
      <c r="G80" s="1050"/>
      <c r="H80" s="1050"/>
      <c r="I80" s="1050"/>
      <c r="J80" s="1050"/>
      <c r="K80" s="1050"/>
      <c r="L80" s="1050"/>
      <c r="M80" s="1050"/>
      <c r="N80" s="1050"/>
      <c r="O80" s="1050"/>
      <c r="P80" s="1051"/>
      <c r="Q80" s="1052"/>
    </row>
    <row r="81" spans="2:17" ht="15.75" x14ac:dyDescent="0.25">
      <c r="B81" s="1048"/>
      <c r="C81" s="1048"/>
      <c r="D81" s="1049"/>
      <c r="E81" s="1048"/>
      <c r="F81" s="1048"/>
      <c r="G81" s="1050"/>
      <c r="H81" s="1050"/>
      <c r="I81" s="1050"/>
      <c r="J81" s="1050"/>
      <c r="K81" s="1050"/>
      <c r="L81" s="1050"/>
      <c r="M81" s="1050"/>
      <c r="N81" s="1050"/>
      <c r="O81" s="1050"/>
      <c r="P81" s="1051"/>
      <c r="Q81" s="1052"/>
    </row>
    <row r="82" spans="2:17" ht="15.75" x14ac:dyDescent="0.25">
      <c r="B82" s="1048"/>
      <c r="C82" s="1048"/>
      <c r="D82" s="1049"/>
      <c r="E82" s="1048"/>
      <c r="F82" s="1048"/>
      <c r="G82" s="1050"/>
      <c r="H82" s="1050"/>
      <c r="I82" s="1050"/>
      <c r="J82" s="1050"/>
      <c r="K82" s="1050"/>
      <c r="L82" s="1050"/>
      <c r="M82" s="1050"/>
      <c r="N82" s="1050"/>
      <c r="O82" s="1050"/>
      <c r="P82" s="1051"/>
      <c r="Q82" s="1052"/>
    </row>
    <row r="83" spans="2:17" ht="15.75" x14ac:dyDescent="0.25">
      <c r="B83" s="1048"/>
      <c r="C83" s="1048"/>
      <c r="D83" s="1049"/>
      <c r="E83" s="1048"/>
      <c r="F83" s="1048"/>
      <c r="G83" s="1050"/>
      <c r="H83" s="1050"/>
      <c r="I83" s="1050"/>
      <c r="J83" s="1050"/>
      <c r="K83" s="1050"/>
      <c r="L83" s="1050"/>
      <c r="M83" s="1050"/>
      <c r="N83" s="1050"/>
      <c r="O83" s="1050"/>
      <c r="P83" s="1051"/>
      <c r="Q83" s="1052"/>
    </row>
    <row r="84" spans="2:17" ht="15.75" x14ac:dyDescent="0.25">
      <c r="B84" s="1048"/>
      <c r="C84" s="1048"/>
      <c r="D84" s="1049"/>
      <c r="E84" s="1048"/>
      <c r="F84" s="1048"/>
      <c r="G84" s="1050"/>
      <c r="H84" s="1050"/>
      <c r="I84" s="1050"/>
      <c r="J84" s="1050"/>
      <c r="K84" s="1050"/>
      <c r="L84" s="1050"/>
      <c r="M84" s="1050"/>
      <c r="N84" s="1050"/>
      <c r="O84" s="1050"/>
      <c r="P84" s="1051"/>
      <c r="Q84" s="1052"/>
    </row>
    <row r="85" spans="2:17" ht="15.75" x14ac:dyDescent="0.25">
      <c r="B85" s="1048"/>
      <c r="C85" s="1048"/>
      <c r="D85" s="1049"/>
      <c r="E85" s="1048"/>
      <c r="F85" s="1048"/>
      <c r="G85" s="1050"/>
      <c r="H85" s="1050"/>
      <c r="I85" s="1050"/>
      <c r="J85" s="1050"/>
      <c r="K85" s="1050"/>
      <c r="L85" s="1050"/>
      <c r="M85" s="1050"/>
      <c r="N85" s="1050"/>
      <c r="O85" s="1050"/>
      <c r="P85" s="1051"/>
      <c r="Q85" s="1052"/>
    </row>
    <row r="86" spans="2:17" ht="15.75" x14ac:dyDescent="0.25">
      <c r="B86" s="1048"/>
      <c r="C86" s="1048"/>
      <c r="D86" s="1049"/>
      <c r="E86" s="1048"/>
      <c r="F86" s="1048"/>
      <c r="G86" s="1050"/>
      <c r="H86" s="1050"/>
      <c r="I86" s="1050"/>
      <c r="J86" s="1050"/>
      <c r="K86" s="1050"/>
      <c r="L86" s="1050"/>
      <c r="M86" s="1050"/>
      <c r="N86" s="1050"/>
      <c r="O86" s="1050"/>
      <c r="P86" s="1051"/>
      <c r="Q86" s="1052"/>
    </row>
    <row r="87" spans="2:17" ht="15.75" x14ac:dyDescent="0.25">
      <c r="B87" s="1048"/>
      <c r="C87" s="1048"/>
      <c r="D87" s="1049"/>
      <c r="E87" s="1048"/>
      <c r="F87" s="1048"/>
      <c r="G87" s="1050"/>
      <c r="H87" s="1050"/>
      <c r="I87" s="1050"/>
      <c r="J87" s="1050"/>
      <c r="K87" s="1050"/>
      <c r="L87" s="1050"/>
      <c r="M87" s="1050"/>
      <c r="N87" s="1050"/>
      <c r="O87" s="1050"/>
      <c r="P87" s="1051"/>
      <c r="Q87" s="1052"/>
    </row>
    <row r="88" spans="2:17" ht="15.75" x14ac:dyDescent="0.25">
      <c r="B88" s="1048"/>
      <c r="C88" s="1048"/>
      <c r="D88" s="1049"/>
      <c r="E88" s="1048"/>
      <c r="F88" s="1048"/>
      <c r="G88" s="1050"/>
      <c r="H88" s="1050"/>
      <c r="I88" s="1050"/>
      <c r="J88" s="1050"/>
      <c r="K88" s="1050"/>
      <c r="L88" s="1050"/>
      <c r="M88" s="1050"/>
      <c r="N88" s="1050"/>
      <c r="O88" s="1050"/>
      <c r="P88" s="1051"/>
      <c r="Q88" s="1052"/>
    </row>
    <row r="89" spans="2:17" ht="15.75" x14ac:dyDescent="0.25">
      <c r="B89" s="1048"/>
      <c r="C89" s="1048"/>
      <c r="D89" s="1049"/>
      <c r="E89" s="1048"/>
      <c r="F89" s="1048"/>
      <c r="G89" s="1050"/>
      <c r="H89" s="1050"/>
      <c r="I89" s="1050"/>
      <c r="J89" s="1050"/>
      <c r="K89" s="1050"/>
      <c r="L89" s="1050"/>
      <c r="M89" s="1050"/>
      <c r="N89" s="1050"/>
      <c r="O89" s="1050"/>
      <c r="P89" s="1051"/>
      <c r="Q89" s="1052"/>
    </row>
    <row r="90" spans="2:17" ht="15.75" x14ac:dyDescent="0.25">
      <c r="B90" s="1048"/>
      <c r="C90" s="1048"/>
      <c r="D90" s="1049"/>
      <c r="E90" s="1048"/>
      <c r="F90" s="1048"/>
      <c r="G90" s="1050"/>
      <c r="H90" s="1050"/>
      <c r="I90" s="1050"/>
      <c r="J90" s="1050"/>
      <c r="K90" s="1050"/>
      <c r="L90" s="1050"/>
      <c r="M90" s="1050"/>
      <c r="N90" s="1050"/>
      <c r="O90" s="1050"/>
      <c r="P90" s="1051"/>
      <c r="Q90" s="1052"/>
    </row>
    <row r="91" spans="2:17" ht="15.75" x14ac:dyDescent="0.25">
      <c r="B91" s="1048"/>
      <c r="C91" s="1048"/>
      <c r="D91" s="1049"/>
      <c r="E91" s="1048"/>
      <c r="F91" s="1048"/>
      <c r="G91" s="1050"/>
      <c r="H91" s="1050"/>
      <c r="I91" s="1050"/>
      <c r="J91" s="1050"/>
      <c r="K91" s="1050"/>
      <c r="L91" s="1050"/>
      <c r="M91" s="1050"/>
      <c r="N91" s="1050"/>
      <c r="O91" s="1050"/>
      <c r="P91" s="1051"/>
      <c r="Q91" s="1052"/>
    </row>
    <row r="92" spans="2:17" ht="15.75" x14ac:dyDescent="0.25">
      <c r="B92" s="1048"/>
      <c r="C92" s="1048"/>
      <c r="D92" s="1049"/>
      <c r="E92" s="1048"/>
      <c r="F92" s="1048"/>
      <c r="G92" s="1050"/>
      <c r="H92" s="1050"/>
      <c r="I92" s="1050"/>
      <c r="J92" s="1050"/>
      <c r="K92" s="1050"/>
      <c r="L92" s="1050"/>
      <c r="M92" s="1050"/>
      <c r="N92" s="1050"/>
      <c r="O92" s="1050"/>
      <c r="P92" s="1051"/>
      <c r="Q92" s="1052"/>
    </row>
    <row r="93" spans="2:17" ht="15.75" x14ac:dyDescent="0.25">
      <c r="B93" s="1048"/>
      <c r="C93" s="1048"/>
      <c r="D93" s="1049"/>
      <c r="E93" s="1048"/>
      <c r="F93" s="1048"/>
      <c r="G93" s="1050"/>
      <c r="H93" s="1050"/>
      <c r="I93" s="1050"/>
      <c r="J93" s="1050"/>
      <c r="K93" s="1050"/>
      <c r="L93" s="1050"/>
      <c r="M93" s="1050"/>
      <c r="N93" s="1050"/>
      <c r="O93" s="1050"/>
      <c r="P93" s="1051"/>
      <c r="Q93" s="1052"/>
    </row>
    <row r="94" spans="2:17" ht="15.75" x14ac:dyDescent="0.25">
      <c r="B94" s="1048"/>
      <c r="C94" s="1048"/>
      <c r="D94" s="1049"/>
      <c r="E94" s="1048"/>
      <c r="F94" s="1048"/>
      <c r="G94" s="1050"/>
      <c r="H94" s="1050"/>
      <c r="I94" s="1050"/>
      <c r="J94" s="1050"/>
      <c r="K94" s="1050"/>
      <c r="L94" s="1050"/>
      <c r="M94" s="1050"/>
      <c r="N94" s="1050"/>
      <c r="O94" s="1050"/>
      <c r="P94" s="1051"/>
      <c r="Q94" s="1052"/>
    </row>
    <row r="95" spans="2:17" ht="15.75" x14ac:dyDescent="0.25">
      <c r="B95" s="1048"/>
      <c r="C95" s="1048"/>
      <c r="D95" s="1049"/>
      <c r="E95" s="1048"/>
      <c r="F95" s="1048"/>
      <c r="G95" s="1050"/>
      <c r="H95" s="1050"/>
      <c r="I95" s="1050"/>
      <c r="J95" s="1050"/>
      <c r="K95" s="1050"/>
      <c r="L95" s="1050"/>
      <c r="M95" s="1050"/>
      <c r="N95" s="1050"/>
      <c r="O95" s="1050"/>
      <c r="P95" s="1051"/>
      <c r="Q95" s="1052"/>
    </row>
    <row r="96" spans="2:17" ht="15.75" x14ac:dyDescent="0.25">
      <c r="B96" s="1048"/>
      <c r="C96" s="1048"/>
      <c r="D96" s="1049"/>
      <c r="E96" s="1048"/>
      <c r="F96" s="1048"/>
      <c r="G96" s="1050"/>
      <c r="H96" s="1050"/>
      <c r="I96" s="1050"/>
      <c r="J96" s="1050"/>
      <c r="K96" s="1050"/>
      <c r="L96" s="1050"/>
      <c r="M96" s="1050"/>
      <c r="N96" s="1050"/>
      <c r="O96" s="1050"/>
      <c r="P96" s="1051"/>
      <c r="Q96" s="1052"/>
    </row>
    <row r="97" spans="2:17" ht="15.75" x14ac:dyDescent="0.25">
      <c r="B97" s="1048"/>
      <c r="C97" s="1048"/>
      <c r="D97" s="1049"/>
      <c r="E97" s="1048"/>
      <c r="F97" s="1048"/>
      <c r="G97" s="1050"/>
      <c r="H97" s="1050"/>
      <c r="I97" s="1050"/>
      <c r="J97" s="1050"/>
      <c r="K97" s="1050"/>
      <c r="L97" s="1050"/>
      <c r="M97" s="1050"/>
      <c r="N97" s="1050"/>
      <c r="O97" s="1050"/>
      <c r="P97" s="1051"/>
      <c r="Q97" s="1052"/>
    </row>
    <row r="98" spans="2:17" ht="15.75" x14ac:dyDescent="0.25">
      <c r="B98" s="1048"/>
      <c r="C98" s="1048"/>
      <c r="D98" s="1049"/>
      <c r="E98" s="1048"/>
      <c r="F98" s="1048"/>
      <c r="G98" s="1050"/>
      <c r="H98" s="1050"/>
      <c r="I98" s="1050"/>
      <c r="J98" s="1050"/>
      <c r="K98" s="1050"/>
      <c r="L98" s="1050"/>
      <c r="M98" s="1050"/>
      <c r="N98" s="1050"/>
      <c r="O98" s="1050"/>
      <c r="P98" s="1051"/>
      <c r="Q98" s="1052"/>
    </row>
    <row r="99" spans="2:17" ht="15.75" x14ac:dyDescent="0.25">
      <c r="B99" s="1048"/>
      <c r="C99" s="1048"/>
      <c r="D99" s="1049"/>
      <c r="E99" s="1048"/>
      <c r="F99" s="1048"/>
      <c r="G99" s="1050"/>
      <c r="H99" s="1050"/>
      <c r="I99" s="1050"/>
      <c r="J99" s="1050"/>
      <c r="K99" s="1050"/>
      <c r="L99" s="1050"/>
      <c r="M99" s="1050"/>
      <c r="N99" s="1050"/>
      <c r="O99" s="1050"/>
      <c r="P99" s="1051"/>
      <c r="Q99" s="1052"/>
    </row>
    <row r="100" spans="2:17" ht="15.75" x14ac:dyDescent="0.25">
      <c r="B100" s="1048"/>
      <c r="C100" s="1048"/>
      <c r="D100" s="1049"/>
      <c r="E100" s="1048"/>
      <c r="F100" s="1048"/>
      <c r="G100" s="1050"/>
      <c r="H100" s="1050"/>
      <c r="I100" s="1050"/>
      <c r="J100" s="1050"/>
      <c r="K100" s="1050"/>
      <c r="L100" s="1050"/>
      <c r="M100" s="1050"/>
      <c r="N100" s="1050"/>
      <c r="O100" s="1050"/>
      <c r="P100" s="1051"/>
      <c r="Q100" s="1052"/>
    </row>
    <row r="101" spans="2:17" ht="15.75" x14ac:dyDescent="0.25">
      <c r="B101" s="1048"/>
      <c r="C101" s="1048"/>
      <c r="D101" s="1049"/>
      <c r="E101" s="1048"/>
      <c r="F101" s="1048"/>
      <c r="G101" s="1050"/>
      <c r="H101" s="1050"/>
      <c r="I101" s="1050"/>
      <c r="J101" s="1050"/>
      <c r="K101" s="1050"/>
      <c r="L101" s="1050"/>
      <c r="M101" s="1050"/>
      <c r="N101" s="1050"/>
      <c r="O101" s="1050"/>
      <c r="P101" s="1051"/>
      <c r="Q101" s="1052"/>
    </row>
    <row r="102" spans="2:17" ht="15.75" x14ac:dyDescent="0.25">
      <c r="B102" s="1048"/>
      <c r="C102" s="1048"/>
      <c r="D102" s="1049"/>
      <c r="E102" s="1048"/>
      <c r="F102" s="1048"/>
      <c r="G102" s="1050"/>
      <c r="H102" s="1050"/>
      <c r="I102" s="1050"/>
      <c r="J102" s="1050"/>
      <c r="K102" s="1050"/>
      <c r="L102" s="1050"/>
      <c r="M102" s="1050"/>
      <c r="N102" s="1050"/>
      <c r="O102" s="1050"/>
      <c r="P102" s="1051"/>
      <c r="Q102" s="1052"/>
    </row>
    <row r="103" spans="2:17" ht="15.75" x14ac:dyDescent="0.25">
      <c r="B103" s="1048"/>
      <c r="C103" s="1048"/>
      <c r="D103" s="1049"/>
      <c r="E103" s="1048"/>
      <c r="F103" s="1048"/>
      <c r="G103" s="1050"/>
      <c r="H103" s="1050"/>
      <c r="I103" s="1050"/>
      <c r="J103" s="1050"/>
      <c r="K103" s="1050"/>
      <c r="L103" s="1050"/>
      <c r="M103" s="1050"/>
      <c r="N103" s="1050"/>
      <c r="O103" s="1050"/>
      <c r="P103" s="1051"/>
      <c r="Q103" s="1052"/>
    </row>
    <row r="104" spans="2:17" ht="15.75" x14ac:dyDescent="0.25">
      <c r="B104" s="1048"/>
      <c r="C104" s="1048"/>
      <c r="D104" s="1049"/>
      <c r="E104" s="1048"/>
      <c r="F104" s="1048"/>
      <c r="G104" s="1050"/>
      <c r="H104" s="1050"/>
      <c r="I104" s="1050"/>
      <c r="J104" s="1050"/>
      <c r="K104" s="1050"/>
      <c r="L104" s="1050"/>
      <c r="M104" s="1050"/>
      <c r="N104" s="1050"/>
      <c r="O104" s="1050"/>
      <c r="P104" s="1051"/>
      <c r="Q104" s="1052"/>
    </row>
    <row r="105" spans="2:17" ht="15.75" x14ac:dyDescent="0.25">
      <c r="B105" s="1048"/>
      <c r="C105" s="1048"/>
      <c r="D105" s="1049"/>
      <c r="E105" s="1048"/>
      <c r="F105" s="1048"/>
      <c r="G105" s="1050"/>
      <c r="H105" s="1050"/>
      <c r="I105" s="1050"/>
      <c r="J105" s="1050"/>
      <c r="K105" s="1050"/>
      <c r="L105" s="1050"/>
      <c r="M105" s="1050"/>
      <c r="N105" s="1050"/>
      <c r="O105" s="1050"/>
      <c r="P105" s="1051"/>
      <c r="Q105" s="1052"/>
    </row>
    <row r="106" spans="2:17" ht="15.75" x14ac:dyDescent="0.25">
      <c r="B106" s="1048"/>
      <c r="C106" s="1048"/>
      <c r="D106" s="1049"/>
      <c r="E106" s="1048"/>
      <c r="F106" s="1048"/>
      <c r="G106" s="1050"/>
      <c r="H106" s="1050"/>
      <c r="I106" s="1050"/>
      <c r="J106" s="1050"/>
      <c r="K106" s="1050"/>
      <c r="L106" s="1050"/>
      <c r="M106" s="1050"/>
      <c r="N106" s="1050"/>
      <c r="O106" s="1050"/>
      <c r="P106" s="1051"/>
      <c r="Q106" s="1052"/>
    </row>
    <row r="107" spans="2:17" ht="15.75" x14ac:dyDescent="0.25">
      <c r="B107" s="1048"/>
      <c r="C107" s="1048"/>
      <c r="D107" s="1049"/>
      <c r="E107" s="1048"/>
      <c r="F107" s="1048"/>
      <c r="G107" s="1050"/>
      <c r="H107" s="1050"/>
      <c r="I107" s="1050"/>
      <c r="J107" s="1050"/>
      <c r="K107" s="1050"/>
      <c r="L107" s="1050"/>
      <c r="M107" s="1050"/>
      <c r="N107" s="1050"/>
      <c r="O107" s="1050"/>
      <c r="P107" s="1051"/>
      <c r="Q107" s="1052"/>
    </row>
    <row r="108" spans="2:17" ht="15.75" x14ac:dyDescent="0.25">
      <c r="B108" s="1048"/>
      <c r="C108" s="1048"/>
      <c r="D108" s="1049"/>
      <c r="E108" s="1048"/>
      <c r="F108" s="1048"/>
      <c r="G108" s="1050"/>
      <c r="H108" s="1050"/>
      <c r="I108" s="1050"/>
      <c r="J108" s="1050"/>
      <c r="K108" s="1050"/>
      <c r="L108" s="1050"/>
      <c r="M108" s="1050"/>
      <c r="N108" s="1050"/>
      <c r="O108" s="1050"/>
      <c r="P108" s="1051"/>
      <c r="Q108" s="1052"/>
    </row>
    <row r="109" spans="2:17" ht="15.75" x14ac:dyDescent="0.25">
      <c r="B109" s="1048"/>
      <c r="C109" s="1048"/>
      <c r="D109" s="1049"/>
      <c r="E109" s="1048"/>
      <c r="F109" s="1048"/>
      <c r="G109" s="1050"/>
      <c r="H109" s="1050"/>
      <c r="I109" s="1050"/>
      <c r="J109" s="1050"/>
      <c r="K109" s="1050"/>
      <c r="L109" s="1050"/>
      <c r="M109" s="1050"/>
      <c r="N109" s="1050"/>
      <c r="O109" s="1050"/>
      <c r="P109" s="1051"/>
      <c r="Q109" s="1052"/>
    </row>
    <row r="110" spans="2:17" ht="15.75" x14ac:dyDescent="0.25">
      <c r="B110" s="1048"/>
      <c r="C110" s="1048"/>
      <c r="D110" s="1049"/>
      <c r="E110" s="1048"/>
      <c r="F110" s="1048"/>
      <c r="G110" s="1050"/>
      <c r="H110" s="1050"/>
      <c r="I110" s="1050"/>
      <c r="J110" s="1050"/>
      <c r="K110" s="1050"/>
      <c r="L110" s="1050"/>
      <c r="M110" s="1050"/>
      <c r="N110" s="1050"/>
      <c r="O110" s="1050"/>
      <c r="P110" s="1051"/>
      <c r="Q110" s="1052"/>
    </row>
    <row r="111" spans="2:17" ht="15.75" x14ac:dyDescent="0.25">
      <c r="B111" s="1048"/>
      <c r="C111" s="1048"/>
      <c r="D111" s="1049"/>
      <c r="E111" s="1048"/>
      <c r="F111" s="1048"/>
      <c r="G111" s="1050"/>
      <c r="H111" s="1050"/>
      <c r="I111" s="1050"/>
      <c r="J111" s="1050"/>
      <c r="K111" s="1050"/>
      <c r="L111" s="1050"/>
      <c r="M111" s="1050"/>
      <c r="N111" s="1050"/>
      <c r="O111" s="1050"/>
      <c r="P111" s="1051"/>
      <c r="Q111" s="1052"/>
    </row>
    <row r="112" spans="2:17" ht="15.75" x14ac:dyDescent="0.25">
      <c r="B112" s="1048"/>
      <c r="C112" s="1048"/>
      <c r="D112" s="1049"/>
      <c r="E112" s="1048"/>
      <c r="F112" s="1048"/>
      <c r="G112" s="1050"/>
      <c r="H112" s="1050"/>
      <c r="I112" s="1050"/>
      <c r="J112" s="1050"/>
      <c r="K112" s="1050"/>
      <c r="L112" s="1050"/>
      <c r="M112" s="1050"/>
      <c r="N112" s="1050"/>
      <c r="O112" s="1050"/>
      <c r="P112" s="1051"/>
      <c r="Q112" s="1052"/>
    </row>
    <row r="113" spans="2:17" ht="15.75" x14ac:dyDescent="0.25">
      <c r="B113" s="1048"/>
      <c r="C113" s="1048"/>
      <c r="D113" s="1049"/>
      <c r="E113" s="1048"/>
      <c r="F113" s="1048"/>
      <c r="G113" s="1050"/>
      <c r="H113" s="1050"/>
      <c r="I113" s="1050"/>
      <c r="J113" s="1050"/>
      <c r="K113" s="1050"/>
      <c r="L113" s="1050"/>
      <c r="M113" s="1050"/>
      <c r="N113" s="1050"/>
      <c r="O113" s="1050"/>
      <c r="P113" s="1051"/>
      <c r="Q113" s="1052"/>
    </row>
    <row r="114" spans="2:17" ht="15.75" x14ac:dyDescent="0.25">
      <c r="B114" s="1048"/>
      <c r="C114" s="1048"/>
      <c r="D114" s="1049"/>
      <c r="E114" s="1048"/>
      <c r="F114" s="1048"/>
      <c r="G114" s="1050"/>
      <c r="H114" s="1050"/>
      <c r="I114" s="1050"/>
      <c r="J114" s="1050"/>
      <c r="K114" s="1050"/>
      <c r="L114" s="1050"/>
      <c r="M114" s="1050"/>
      <c r="N114" s="1050"/>
      <c r="O114" s="1050"/>
      <c r="P114" s="1051"/>
      <c r="Q114" s="1052"/>
    </row>
    <row r="115" spans="2:17" ht="15.75" x14ac:dyDescent="0.25">
      <c r="B115" s="1048"/>
      <c r="C115" s="1048"/>
      <c r="D115" s="1049"/>
      <c r="E115" s="1048"/>
      <c r="F115" s="1048"/>
      <c r="G115" s="1050"/>
      <c r="H115" s="1050"/>
      <c r="I115" s="1050"/>
      <c r="J115" s="1050"/>
      <c r="K115" s="1050"/>
      <c r="L115" s="1050"/>
      <c r="M115" s="1050"/>
      <c r="N115" s="1050"/>
      <c r="O115" s="1050"/>
      <c r="P115" s="1051"/>
      <c r="Q115" s="1052"/>
    </row>
    <row r="116" spans="2:17" ht="15.75" x14ac:dyDescent="0.25">
      <c r="B116" s="1048"/>
      <c r="C116" s="1048"/>
      <c r="D116" s="1049"/>
      <c r="E116" s="1048"/>
      <c r="F116" s="1048"/>
      <c r="G116" s="1050"/>
      <c r="H116" s="1050"/>
      <c r="I116" s="1050"/>
      <c r="J116" s="1050"/>
      <c r="K116" s="1050"/>
      <c r="L116" s="1050"/>
      <c r="M116" s="1050"/>
      <c r="N116" s="1050"/>
      <c r="O116" s="1050"/>
      <c r="P116" s="1051"/>
      <c r="Q116" s="1052"/>
    </row>
    <row r="117" spans="2:17" ht="15.75" x14ac:dyDescent="0.25">
      <c r="B117" s="1048"/>
      <c r="C117" s="1048"/>
      <c r="D117" s="1049"/>
      <c r="E117" s="1048"/>
      <c r="F117" s="1048"/>
      <c r="G117" s="1050"/>
      <c r="H117" s="1050"/>
      <c r="I117" s="1050"/>
      <c r="J117" s="1050"/>
      <c r="K117" s="1050"/>
      <c r="L117" s="1050"/>
      <c r="M117" s="1050"/>
      <c r="N117" s="1050"/>
      <c r="O117" s="1050"/>
      <c r="P117" s="1051"/>
      <c r="Q117" s="1052"/>
    </row>
    <row r="118" spans="2:17" ht="15.75" x14ac:dyDescent="0.25">
      <c r="B118" s="1048"/>
      <c r="C118" s="1048"/>
      <c r="D118" s="1049"/>
      <c r="E118" s="1048"/>
      <c r="F118" s="1048"/>
      <c r="G118" s="1050"/>
      <c r="H118" s="1050"/>
      <c r="I118" s="1050"/>
      <c r="J118" s="1050"/>
      <c r="K118" s="1050"/>
      <c r="L118" s="1050"/>
      <c r="M118" s="1050"/>
      <c r="N118" s="1050"/>
      <c r="O118" s="1050"/>
      <c r="P118" s="1051"/>
      <c r="Q118" s="1052"/>
    </row>
    <row r="119" spans="2:17" ht="15.75" x14ac:dyDescent="0.25">
      <c r="B119" s="1048"/>
      <c r="C119" s="1048"/>
      <c r="D119" s="1049"/>
      <c r="E119" s="1048"/>
      <c r="F119" s="1048"/>
      <c r="G119" s="1050"/>
      <c r="H119" s="1050"/>
      <c r="I119" s="1050"/>
      <c r="J119" s="1050"/>
      <c r="K119" s="1050"/>
      <c r="L119" s="1050"/>
      <c r="M119" s="1050"/>
      <c r="N119" s="1050"/>
      <c r="O119" s="1050"/>
      <c r="P119" s="1051"/>
      <c r="Q119" s="1052"/>
    </row>
    <row r="120" spans="2:17" ht="15.75" x14ac:dyDescent="0.25">
      <c r="B120" s="1048"/>
      <c r="C120" s="1048"/>
      <c r="D120" s="1049"/>
      <c r="E120" s="1048"/>
      <c r="F120" s="1048"/>
      <c r="G120" s="1050"/>
      <c r="H120" s="1050"/>
      <c r="I120" s="1050"/>
      <c r="J120" s="1050"/>
      <c r="K120" s="1050"/>
      <c r="L120" s="1050"/>
      <c r="M120" s="1050"/>
      <c r="N120" s="1050"/>
      <c r="O120" s="1050"/>
      <c r="P120" s="1051"/>
      <c r="Q120" s="1052"/>
    </row>
    <row r="121" spans="2:17" ht="15.75" x14ac:dyDescent="0.25">
      <c r="B121" s="1048"/>
      <c r="C121" s="1048"/>
      <c r="D121" s="1049"/>
      <c r="E121" s="1048"/>
      <c r="F121" s="1048"/>
      <c r="G121" s="1050"/>
      <c r="H121" s="1050"/>
      <c r="I121" s="1050"/>
      <c r="J121" s="1050"/>
      <c r="K121" s="1050"/>
      <c r="L121" s="1050"/>
      <c r="M121" s="1050"/>
      <c r="N121" s="1050"/>
      <c r="O121" s="1050"/>
      <c r="P121" s="1051"/>
      <c r="Q121" s="1052"/>
    </row>
    <row r="122" spans="2:17" ht="15.75" x14ac:dyDescent="0.25">
      <c r="B122" s="1048"/>
      <c r="C122" s="1048"/>
      <c r="D122" s="1049"/>
      <c r="E122" s="1048"/>
      <c r="F122" s="1048"/>
      <c r="G122" s="1050"/>
      <c r="H122" s="1050"/>
      <c r="I122" s="1050"/>
      <c r="J122" s="1050"/>
      <c r="K122" s="1050"/>
      <c r="L122" s="1050"/>
      <c r="M122" s="1050"/>
      <c r="N122" s="1050"/>
      <c r="O122" s="1050"/>
      <c r="P122" s="1051"/>
      <c r="Q122" s="1052"/>
    </row>
    <row r="123" spans="2:17" ht="15.75" x14ac:dyDescent="0.25">
      <c r="B123" s="1048"/>
      <c r="C123" s="1048"/>
      <c r="D123" s="1049"/>
      <c r="E123" s="1048"/>
      <c r="F123" s="1048"/>
      <c r="G123" s="1050"/>
      <c r="H123" s="1050"/>
      <c r="I123" s="1050"/>
      <c r="J123" s="1050"/>
      <c r="K123" s="1050"/>
      <c r="L123" s="1050"/>
      <c r="M123" s="1050"/>
      <c r="N123" s="1050"/>
      <c r="O123" s="1050"/>
      <c r="P123" s="1051"/>
      <c r="Q123" s="1052"/>
    </row>
    <row r="124" spans="2:17" ht="15.75" x14ac:dyDescent="0.25">
      <c r="B124" s="1048"/>
      <c r="C124" s="1048"/>
      <c r="D124" s="1049"/>
      <c r="E124" s="1048"/>
      <c r="F124" s="1048"/>
      <c r="G124" s="1050"/>
      <c r="H124" s="1050"/>
      <c r="I124" s="1050"/>
      <c r="J124" s="1050"/>
      <c r="K124" s="1050"/>
      <c r="L124" s="1050"/>
      <c r="M124" s="1050"/>
      <c r="N124" s="1050"/>
      <c r="O124" s="1050"/>
      <c r="P124" s="1051"/>
      <c r="Q124" s="1052"/>
    </row>
    <row r="125" spans="2:17" ht="15.75" x14ac:dyDescent="0.25">
      <c r="B125" s="1048"/>
      <c r="C125" s="1048"/>
      <c r="D125" s="1049"/>
      <c r="E125" s="1048"/>
      <c r="F125" s="1048"/>
      <c r="G125" s="1050"/>
      <c r="H125" s="1050"/>
      <c r="I125" s="1050"/>
      <c r="J125" s="1050"/>
      <c r="K125" s="1050"/>
      <c r="L125" s="1050"/>
      <c r="M125" s="1050"/>
      <c r="N125" s="1050"/>
      <c r="O125" s="1050"/>
      <c r="P125" s="1051"/>
      <c r="Q125" s="1052"/>
    </row>
    <row r="126" spans="2:17" ht="15.75" x14ac:dyDescent="0.25">
      <c r="B126" s="1048"/>
      <c r="C126" s="1048"/>
      <c r="D126" s="1049"/>
      <c r="E126" s="1048"/>
      <c r="F126" s="1048"/>
      <c r="G126" s="1050"/>
      <c r="H126" s="1050"/>
      <c r="I126" s="1050"/>
      <c r="J126" s="1050"/>
      <c r="K126" s="1050"/>
      <c r="L126" s="1050"/>
      <c r="M126" s="1050"/>
      <c r="N126" s="1050"/>
      <c r="O126" s="1050"/>
      <c r="P126" s="1051"/>
      <c r="Q126" s="1052"/>
    </row>
    <row r="127" spans="2:17" ht="15.75" x14ac:dyDescent="0.25">
      <c r="B127" s="1048"/>
      <c r="C127" s="1048"/>
      <c r="D127" s="1049"/>
      <c r="E127" s="1048"/>
      <c r="F127" s="1048"/>
      <c r="G127" s="1050"/>
      <c r="H127" s="1050"/>
      <c r="I127" s="1050"/>
      <c r="J127" s="1050"/>
      <c r="K127" s="1050"/>
      <c r="L127" s="1050"/>
      <c r="M127" s="1050"/>
      <c r="N127" s="1050"/>
      <c r="O127" s="1050"/>
      <c r="P127" s="1051"/>
      <c r="Q127" s="1052"/>
    </row>
    <row r="128" spans="2:17" ht="15.75" x14ac:dyDescent="0.25">
      <c r="B128" s="1048"/>
      <c r="C128" s="1048"/>
      <c r="D128" s="1049"/>
      <c r="E128" s="1048"/>
      <c r="F128" s="1048"/>
      <c r="G128" s="1050"/>
      <c r="H128" s="1050"/>
      <c r="I128" s="1050"/>
      <c r="J128" s="1050"/>
      <c r="K128" s="1050"/>
      <c r="L128" s="1050"/>
      <c r="M128" s="1050"/>
      <c r="N128" s="1050"/>
      <c r="O128" s="1050"/>
      <c r="P128" s="1051"/>
      <c r="Q128" s="1052"/>
    </row>
    <row r="129" spans="2:17" ht="15.75" x14ac:dyDescent="0.25">
      <c r="B129" s="1048"/>
      <c r="C129" s="1048"/>
      <c r="D129" s="1049"/>
      <c r="E129" s="1048"/>
      <c r="F129" s="1048"/>
      <c r="G129" s="1050"/>
      <c r="H129" s="1050"/>
      <c r="I129" s="1050"/>
      <c r="J129" s="1050"/>
      <c r="K129" s="1050"/>
      <c r="L129" s="1050"/>
      <c r="M129" s="1050"/>
      <c r="N129" s="1050"/>
      <c r="O129" s="1050"/>
      <c r="P129" s="1051"/>
      <c r="Q129" s="1052"/>
    </row>
    <row r="130" spans="2:17" ht="15.75" x14ac:dyDescent="0.25">
      <c r="B130" s="1048"/>
      <c r="C130" s="1048"/>
      <c r="D130" s="1049"/>
      <c r="E130" s="1048"/>
      <c r="F130" s="1048"/>
      <c r="G130" s="1050"/>
      <c r="H130" s="1050"/>
      <c r="I130" s="1050"/>
      <c r="J130" s="1050"/>
      <c r="K130" s="1050"/>
      <c r="L130" s="1050"/>
      <c r="M130" s="1050"/>
      <c r="N130" s="1050"/>
      <c r="O130" s="1050"/>
      <c r="P130" s="1051"/>
      <c r="Q130" s="1052"/>
    </row>
    <row r="131" spans="2:17" ht="15.75" x14ac:dyDescent="0.25">
      <c r="B131" s="1048"/>
      <c r="C131" s="1048"/>
      <c r="D131" s="1049"/>
      <c r="E131" s="1048"/>
      <c r="F131" s="1048"/>
      <c r="G131" s="1050"/>
      <c r="H131" s="1050"/>
      <c r="I131" s="1050"/>
      <c r="J131" s="1050"/>
      <c r="K131" s="1050"/>
      <c r="L131" s="1050"/>
      <c r="M131" s="1050"/>
      <c r="N131" s="1050"/>
      <c r="O131" s="1050"/>
      <c r="P131" s="1051"/>
      <c r="Q131" s="1052"/>
    </row>
    <row r="132" spans="2:17" ht="15.75" x14ac:dyDescent="0.25">
      <c r="B132" s="1048"/>
      <c r="C132" s="1048"/>
      <c r="D132" s="1049"/>
      <c r="E132" s="1048"/>
      <c r="F132" s="1048"/>
      <c r="G132" s="1050"/>
      <c r="H132" s="1050"/>
      <c r="I132" s="1050"/>
      <c r="J132" s="1050"/>
      <c r="K132" s="1050"/>
      <c r="L132" s="1050"/>
      <c r="M132" s="1050"/>
      <c r="N132" s="1050"/>
      <c r="O132" s="1050"/>
      <c r="P132" s="1051"/>
      <c r="Q132" s="1052"/>
    </row>
    <row r="133" spans="2:17" ht="15.75" x14ac:dyDescent="0.25">
      <c r="B133" s="1048"/>
      <c r="C133" s="1048"/>
      <c r="D133" s="1049"/>
      <c r="E133" s="1048"/>
      <c r="F133" s="1048"/>
      <c r="G133" s="1050"/>
      <c r="H133" s="1050"/>
      <c r="I133" s="1050"/>
      <c r="J133" s="1050"/>
      <c r="K133" s="1050"/>
      <c r="L133" s="1050"/>
      <c r="M133" s="1050"/>
      <c r="N133" s="1050"/>
      <c r="O133" s="1050"/>
      <c r="P133" s="1051"/>
      <c r="Q133" s="1052"/>
    </row>
    <row r="134" spans="2:17" ht="15.75" x14ac:dyDescent="0.25">
      <c r="B134" s="1048"/>
      <c r="C134" s="1048"/>
      <c r="D134" s="1049"/>
      <c r="E134" s="1048"/>
      <c r="F134" s="1048"/>
      <c r="G134" s="1050"/>
      <c r="H134" s="1050"/>
      <c r="I134" s="1050"/>
      <c r="J134" s="1050"/>
      <c r="K134" s="1050"/>
      <c r="L134" s="1050"/>
      <c r="M134" s="1050"/>
      <c r="N134" s="1050"/>
      <c r="O134" s="1050"/>
      <c r="P134" s="1051"/>
      <c r="Q134" s="1052"/>
    </row>
    <row r="135" spans="2:17" ht="15.75" x14ac:dyDescent="0.25">
      <c r="B135" s="1048"/>
      <c r="C135" s="1048"/>
      <c r="D135" s="1049"/>
      <c r="E135" s="1048"/>
      <c r="F135" s="1048"/>
      <c r="G135" s="1050"/>
      <c r="H135" s="1050"/>
      <c r="I135" s="1050"/>
      <c r="J135" s="1050"/>
      <c r="K135" s="1050"/>
      <c r="L135" s="1050"/>
      <c r="M135" s="1050"/>
      <c r="N135" s="1050"/>
      <c r="O135" s="1050"/>
      <c r="P135" s="1051"/>
      <c r="Q135" s="1052"/>
    </row>
    <row r="136" spans="2:17" ht="15.75" x14ac:dyDescent="0.25">
      <c r="B136" s="1048"/>
      <c r="C136" s="1048"/>
      <c r="D136" s="1049"/>
      <c r="E136" s="1048"/>
      <c r="F136" s="1048"/>
      <c r="G136" s="1050"/>
      <c r="H136" s="1050"/>
      <c r="I136" s="1050"/>
      <c r="J136" s="1050"/>
      <c r="K136" s="1050"/>
      <c r="L136" s="1050"/>
      <c r="M136" s="1050"/>
      <c r="N136" s="1050"/>
      <c r="O136" s="1050"/>
      <c r="P136" s="1051"/>
      <c r="Q136" s="1052"/>
    </row>
    <row r="137" spans="2:17" ht="15.75" x14ac:dyDescent="0.25">
      <c r="B137" s="1048"/>
      <c r="C137" s="1048"/>
      <c r="D137" s="1049"/>
      <c r="E137" s="1048"/>
      <c r="F137" s="1048"/>
      <c r="G137" s="1050"/>
      <c r="H137" s="1050"/>
      <c r="I137" s="1050"/>
      <c r="J137" s="1050"/>
      <c r="K137" s="1050"/>
      <c r="L137" s="1050"/>
      <c r="M137" s="1050"/>
      <c r="N137" s="1050"/>
      <c r="O137" s="1050"/>
      <c r="P137" s="1051"/>
      <c r="Q137" s="1052"/>
    </row>
    <row r="138" spans="2:17" ht="15.75" x14ac:dyDescent="0.25">
      <c r="B138" s="1048"/>
      <c r="C138" s="1048"/>
      <c r="D138" s="1049"/>
      <c r="E138" s="1048"/>
      <c r="F138" s="1048"/>
      <c r="G138" s="1050"/>
      <c r="H138" s="1050"/>
      <c r="I138" s="1050"/>
      <c r="J138" s="1050"/>
      <c r="K138" s="1050"/>
      <c r="L138" s="1050"/>
      <c r="M138" s="1050"/>
      <c r="N138" s="1050"/>
      <c r="O138" s="1050"/>
      <c r="P138" s="1051"/>
      <c r="Q138" s="1052"/>
    </row>
    <row r="139" spans="2:17" ht="15.75" x14ac:dyDescent="0.25">
      <c r="B139" s="1048"/>
      <c r="C139" s="1048"/>
      <c r="D139" s="1049"/>
      <c r="E139" s="1048"/>
      <c r="F139" s="1048"/>
      <c r="G139" s="1050"/>
      <c r="H139" s="1050"/>
      <c r="I139" s="1050"/>
      <c r="J139" s="1050"/>
      <c r="K139" s="1050"/>
      <c r="L139" s="1050"/>
      <c r="M139" s="1050"/>
      <c r="N139" s="1050"/>
      <c r="O139" s="1050"/>
      <c r="P139" s="1051"/>
      <c r="Q139" s="1052"/>
    </row>
    <row r="140" spans="2:17" ht="15.75" x14ac:dyDescent="0.25">
      <c r="B140" s="1048"/>
      <c r="C140" s="1048"/>
      <c r="D140" s="1049"/>
      <c r="E140" s="1048"/>
      <c r="F140" s="1048"/>
      <c r="G140" s="1050"/>
      <c r="H140" s="1050"/>
      <c r="I140" s="1050"/>
      <c r="J140" s="1050"/>
      <c r="K140" s="1050"/>
      <c r="L140" s="1050"/>
      <c r="M140" s="1050"/>
      <c r="N140" s="1050"/>
      <c r="O140" s="1050"/>
      <c r="P140" s="1051"/>
      <c r="Q140" s="1052"/>
    </row>
    <row r="141" spans="2:17" ht="15.75" x14ac:dyDescent="0.25">
      <c r="B141" s="1048"/>
      <c r="C141" s="1048"/>
      <c r="D141" s="1049"/>
      <c r="E141" s="1048"/>
      <c r="F141" s="1048"/>
      <c r="G141" s="1050"/>
      <c r="H141" s="1050"/>
      <c r="I141" s="1050"/>
      <c r="J141" s="1050"/>
      <c r="K141" s="1050"/>
      <c r="L141" s="1050"/>
      <c r="M141" s="1050"/>
      <c r="N141" s="1050"/>
      <c r="O141" s="1050"/>
      <c r="P141" s="1051"/>
      <c r="Q141" s="1052"/>
    </row>
    <row r="142" spans="2:17" ht="15.75" x14ac:dyDescent="0.25">
      <c r="B142" s="1048"/>
      <c r="C142" s="1048"/>
      <c r="D142" s="1049"/>
      <c r="E142" s="1048"/>
      <c r="F142" s="1048"/>
      <c r="G142" s="1050"/>
      <c r="H142" s="1050"/>
      <c r="I142" s="1050"/>
      <c r="J142" s="1050"/>
      <c r="K142" s="1050"/>
      <c r="L142" s="1050"/>
      <c r="M142" s="1050"/>
      <c r="N142" s="1050"/>
      <c r="O142" s="1050"/>
      <c r="P142" s="1051"/>
      <c r="Q142" s="1052"/>
    </row>
    <row r="143" spans="2:17" ht="15.75" x14ac:dyDescent="0.25">
      <c r="B143" s="1048"/>
      <c r="C143" s="1048"/>
      <c r="D143" s="1049"/>
      <c r="E143" s="1048"/>
      <c r="F143" s="1048"/>
      <c r="G143" s="1050"/>
      <c r="H143" s="1050"/>
      <c r="I143" s="1050"/>
      <c r="J143" s="1050"/>
      <c r="K143" s="1050"/>
      <c r="L143" s="1050"/>
      <c r="M143" s="1050"/>
      <c r="N143" s="1050"/>
      <c r="O143" s="1050"/>
      <c r="P143" s="1051"/>
      <c r="Q143" s="1052"/>
    </row>
    <row r="144" spans="2:17" ht="15.75" x14ac:dyDescent="0.25">
      <c r="B144" s="1048"/>
      <c r="C144" s="1048"/>
      <c r="D144" s="1049"/>
      <c r="E144" s="1048"/>
      <c r="F144" s="1048"/>
      <c r="G144" s="1050"/>
      <c r="H144" s="1050"/>
      <c r="I144" s="1050"/>
      <c r="J144" s="1050"/>
      <c r="K144" s="1050"/>
      <c r="L144" s="1050"/>
      <c r="M144" s="1050"/>
      <c r="N144" s="1050"/>
      <c r="O144" s="1050"/>
      <c r="P144" s="1051"/>
      <c r="Q144" s="1052"/>
    </row>
    <row r="145" spans="2:17" ht="15.75" x14ac:dyDescent="0.25">
      <c r="B145" s="1048"/>
      <c r="C145" s="1048"/>
      <c r="D145" s="1049"/>
      <c r="E145" s="1048"/>
      <c r="F145" s="1048"/>
      <c r="G145" s="1050"/>
      <c r="H145" s="1050"/>
      <c r="I145" s="1050"/>
      <c r="J145" s="1050"/>
      <c r="K145" s="1050"/>
      <c r="L145" s="1050"/>
      <c r="M145" s="1050"/>
      <c r="N145" s="1050"/>
      <c r="O145" s="1050"/>
      <c r="P145" s="1051"/>
      <c r="Q145" s="1052"/>
    </row>
    <row r="146" spans="2:17" ht="15.75" x14ac:dyDescent="0.25">
      <c r="B146" s="1048"/>
      <c r="C146" s="1048"/>
      <c r="D146" s="1049"/>
      <c r="E146" s="1048"/>
      <c r="F146" s="1048"/>
      <c r="G146" s="1050"/>
      <c r="H146" s="1050"/>
      <c r="I146" s="1050"/>
      <c r="J146" s="1050"/>
      <c r="K146" s="1050"/>
      <c r="L146" s="1050"/>
      <c r="M146" s="1050"/>
      <c r="N146" s="1050"/>
      <c r="O146" s="1050"/>
      <c r="P146" s="1051"/>
      <c r="Q146" s="1052"/>
    </row>
    <row r="147" spans="2:17" ht="15.75" x14ac:dyDescent="0.25">
      <c r="B147" s="1048"/>
      <c r="C147" s="1048"/>
      <c r="D147" s="1049"/>
      <c r="E147" s="1048"/>
      <c r="F147" s="1048"/>
      <c r="G147" s="1050"/>
      <c r="H147" s="1050"/>
      <c r="I147" s="1050"/>
      <c r="J147" s="1050"/>
      <c r="K147" s="1050"/>
      <c r="L147" s="1050"/>
      <c r="M147" s="1050"/>
      <c r="N147" s="1050"/>
      <c r="O147" s="1050"/>
      <c r="P147" s="1051"/>
      <c r="Q147" s="1052"/>
    </row>
    <row r="148" spans="2:17" ht="15.75" x14ac:dyDescent="0.25">
      <c r="B148" s="1048"/>
      <c r="C148" s="1048"/>
      <c r="D148" s="1049"/>
      <c r="E148" s="1048"/>
      <c r="F148" s="1048"/>
      <c r="G148" s="1050"/>
      <c r="H148" s="1050"/>
      <c r="I148" s="1050"/>
      <c r="J148" s="1050"/>
      <c r="K148" s="1050"/>
      <c r="L148" s="1050"/>
      <c r="M148" s="1050"/>
      <c r="N148" s="1050"/>
      <c r="O148" s="1050"/>
      <c r="P148" s="1051"/>
      <c r="Q148" s="1052"/>
    </row>
    <row r="149" spans="2:17" ht="15.75" x14ac:dyDescent="0.25">
      <c r="B149" s="1048"/>
      <c r="C149" s="1048"/>
      <c r="D149" s="1049"/>
      <c r="E149" s="1048"/>
      <c r="F149" s="1048"/>
      <c r="G149" s="1050"/>
      <c r="H149" s="1050"/>
      <c r="I149" s="1050"/>
      <c r="J149" s="1050"/>
      <c r="K149" s="1050"/>
      <c r="L149" s="1050"/>
      <c r="M149" s="1050"/>
      <c r="N149" s="1050"/>
      <c r="O149" s="1050"/>
      <c r="P149" s="1051"/>
      <c r="Q149" s="1052"/>
    </row>
    <row r="150" spans="2:17" ht="15.75" x14ac:dyDescent="0.25">
      <c r="B150" s="1048"/>
      <c r="C150" s="1048"/>
      <c r="D150" s="1049"/>
      <c r="E150" s="1048"/>
      <c r="F150" s="1048"/>
      <c r="G150" s="1050"/>
      <c r="H150" s="1050"/>
      <c r="I150" s="1050"/>
      <c r="J150" s="1050"/>
      <c r="K150" s="1050"/>
      <c r="L150" s="1050"/>
      <c r="M150" s="1050"/>
      <c r="N150" s="1050"/>
      <c r="O150" s="1050"/>
      <c r="P150" s="1051"/>
      <c r="Q150" s="1052"/>
    </row>
    <row r="151" spans="2:17" ht="15.75" x14ac:dyDescent="0.25">
      <c r="B151" s="1048"/>
      <c r="C151" s="1048"/>
      <c r="D151" s="1049"/>
      <c r="E151" s="1048"/>
      <c r="F151" s="1048"/>
      <c r="G151" s="1050"/>
      <c r="H151" s="1050"/>
      <c r="I151" s="1050"/>
      <c r="J151" s="1050"/>
      <c r="K151" s="1050"/>
      <c r="L151" s="1050"/>
      <c r="M151" s="1050"/>
      <c r="N151" s="1050"/>
      <c r="O151" s="1050"/>
      <c r="P151" s="1051"/>
      <c r="Q151" s="1052"/>
    </row>
    <row r="152" spans="2:17" ht="15.75" x14ac:dyDescent="0.25">
      <c r="B152" s="1048"/>
      <c r="C152" s="1048"/>
      <c r="D152" s="1049"/>
      <c r="E152" s="1048"/>
      <c r="F152" s="1048"/>
      <c r="G152" s="1050"/>
      <c r="H152" s="1050"/>
      <c r="I152" s="1050"/>
      <c r="J152" s="1050"/>
      <c r="K152" s="1050"/>
      <c r="L152" s="1050"/>
      <c r="M152" s="1050"/>
      <c r="N152" s="1050"/>
      <c r="O152" s="1050"/>
      <c r="P152" s="1051"/>
      <c r="Q152" s="1052"/>
    </row>
    <row r="153" spans="2:17" ht="15.75" x14ac:dyDescent="0.25">
      <c r="B153" s="1048"/>
      <c r="C153" s="1048"/>
      <c r="D153" s="1049"/>
      <c r="E153" s="1048"/>
      <c r="F153" s="1048"/>
      <c r="G153" s="1050"/>
      <c r="H153" s="1050"/>
      <c r="I153" s="1050"/>
      <c r="J153" s="1050"/>
      <c r="K153" s="1050"/>
      <c r="L153" s="1050"/>
      <c r="M153" s="1050"/>
      <c r="N153" s="1050"/>
      <c r="O153" s="1050"/>
      <c r="P153" s="1051"/>
      <c r="Q153" s="1052"/>
    </row>
    <row r="154" spans="2:17" ht="15.75" x14ac:dyDescent="0.25">
      <c r="B154" s="1048"/>
      <c r="C154" s="1048"/>
      <c r="D154" s="1049"/>
      <c r="E154" s="1048"/>
      <c r="F154" s="1048"/>
      <c r="G154" s="1050"/>
      <c r="H154" s="1050"/>
      <c r="I154" s="1050"/>
      <c r="J154" s="1050"/>
      <c r="K154" s="1050"/>
      <c r="L154" s="1050"/>
      <c r="M154" s="1050"/>
      <c r="N154" s="1050"/>
      <c r="O154" s="1050"/>
      <c r="P154" s="1051"/>
      <c r="Q154" s="1052"/>
    </row>
    <row r="155" spans="2:17" ht="15.75" x14ac:dyDescent="0.25">
      <c r="B155" s="1048"/>
      <c r="C155" s="1048"/>
      <c r="D155" s="1049"/>
      <c r="E155" s="1048"/>
      <c r="F155" s="1048"/>
      <c r="G155" s="1050"/>
      <c r="H155" s="1050"/>
      <c r="I155" s="1050"/>
      <c r="J155" s="1050"/>
      <c r="K155" s="1050"/>
      <c r="L155" s="1050"/>
      <c r="M155" s="1050"/>
      <c r="N155" s="1050"/>
      <c r="O155" s="1050"/>
      <c r="P155" s="1051"/>
      <c r="Q155" s="1052"/>
    </row>
    <row r="156" spans="2:17" ht="15.75" x14ac:dyDescent="0.25">
      <c r="B156" s="1048"/>
      <c r="C156" s="1048"/>
      <c r="D156" s="1049"/>
      <c r="E156" s="1048"/>
      <c r="F156" s="1048"/>
      <c r="G156" s="1050"/>
      <c r="H156" s="1050"/>
      <c r="I156" s="1050"/>
      <c r="J156" s="1050"/>
      <c r="K156" s="1050"/>
      <c r="L156" s="1050"/>
      <c r="M156" s="1050"/>
      <c r="N156" s="1050"/>
      <c r="O156" s="1050"/>
      <c r="P156" s="1051"/>
      <c r="Q156" s="1052"/>
    </row>
    <row r="157" spans="2:17" ht="15.75" x14ac:dyDescent="0.25">
      <c r="B157" s="1048"/>
      <c r="C157" s="1048"/>
      <c r="D157" s="1049"/>
      <c r="E157" s="1048"/>
      <c r="F157" s="1048"/>
      <c r="G157" s="1050"/>
      <c r="H157" s="1050"/>
      <c r="I157" s="1050"/>
      <c r="J157" s="1050"/>
      <c r="K157" s="1050"/>
      <c r="L157" s="1050"/>
      <c r="M157" s="1050"/>
      <c r="N157" s="1050"/>
      <c r="O157" s="1050"/>
      <c r="P157" s="1051"/>
      <c r="Q157" s="1052"/>
    </row>
    <row r="158" spans="2:17" ht="15.75" x14ac:dyDescent="0.25">
      <c r="B158" s="1048"/>
      <c r="C158" s="1048"/>
      <c r="D158" s="1049"/>
      <c r="E158" s="1048"/>
      <c r="F158" s="1048"/>
      <c r="G158" s="1050"/>
      <c r="H158" s="1050"/>
      <c r="I158" s="1050"/>
      <c r="J158" s="1050"/>
      <c r="K158" s="1050"/>
      <c r="L158" s="1050"/>
      <c r="M158" s="1050"/>
      <c r="N158" s="1050"/>
      <c r="O158" s="1050"/>
      <c r="P158" s="1051"/>
      <c r="Q158" s="1052"/>
    </row>
    <row r="159" spans="2:17" ht="15.75" x14ac:dyDescent="0.25">
      <c r="B159" s="1048"/>
      <c r="C159" s="1048"/>
      <c r="D159" s="1049"/>
      <c r="E159" s="1048"/>
      <c r="F159" s="1048"/>
      <c r="G159" s="1050"/>
      <c r="H159" s="1050"/>
      <c r="I159" s="1050"/>
      <c r="J159" s="1050"/>
      <c r="K159" s="1050"/>
      <c r="L159" s="1050"/>
      <c r="M159" s="1050"/>
      <c r="N159" s="1050"/>
      <c r="O159" s="1050"/>
      <c r="P159" s="1051"/>
      <c r="Q159" s="1052"/>
    </row>
    <row r="160" spans="2:17" ht="15.75" x14ac:dyDescent="0.25">
      <c r="B160" s="1048"/>
      <c r="C160" s="1048"/>
      <c r="D160" s="1049"/>
      <c r="E160" s="1048"/>
      <c r="F160" s="1048"/>
      <c r="G160" s="1050"/>
      <c r="H160" s="1050"/>
      <c r="I160" s="1050"/>
      <c r="J160" s="1050"/>
      <c r="K160" s="1050"/>
      <c r="L160" s="1050"/>
      <c r="M160" s="1050"/>
      <c r="N160" s="1050"/>
      <c r="O160" s="1050"/>
      <c r="P160" s="1051"/>
      <c r="Q160" s="1052"/>
    </row>
    <row r="161" spans="2:17" ht="15.75" x14ac:dyDescent="0.25">
      <c r="B161" s="1048"/>
      <c r="C161" s="1048"/>
      <c r="D161" s="1049"/>
      <c r="E161" s="1048"/>
      <c r="F161" s="1048"/>
      <c r="G161" s="1050"/>
      <c r="H161" s="1050"/>
      <c r="I161" s="1050"/>
      <c r="J161" s="1050"/>
      <c r="K161" s="1050"/>
      <c r="L161" s="1050"/>
      <c r="M161" s="1050"/>
      <c r="N161" s="1050"/>
      <c r="O161" s="1050"/>
      <c r="P161" s="1051"/>
      <c r="Q161" s="1052"/>
    </row>
    <row r="162" spans="2:17" ht="15.75" x14ac:dyDescent="0.25">
      <c r="B162" s="1048"/>
      <c r="C162" s="1048"/>
      <c r="D162" s="1049"/>
      <c r="E162" s="1048"/>
      <c r="F162" s="1048"/>
      <c r="G162" s="1050"/>
      <c r="H162" s="1050"/>
      <c r="I162" s="1050"/>
      <c r="J162" s="1050"/>
      <c r="K162" s="1050"/>
      <c r="L162" s="1050"/>
      <c r="M162" s="1050"/>
      <c r="N162" s="1050"/>
      <c r="O162" s="1050"/>
      <c r="P162" s="1051"/>
      <c r="Q162" s="1052"/>
    </row>
    <row r="163" spans="2:17" ht="15.75" x14ac:dyDescent="0.25">
      <c r="B163" s="1048"/>
      <c r="C163" s="1048"/>
      <c r="D163" s="1049"/>
      <c r="E163" s="1048"/>
      <c r="F163" s="1048"/>
      <c r="G163" s="1050"/>
      <c r="H163" s="1050"/>
      <c r="I163" s="1050"/>
      <c r="J163" s="1050"/>
      <c r="K163" s="1050"/>
      <c r="L163" s="1050"/>
      <c r="M163" s="1050"/>
      <c r="N163" s="1050"/>
      <c r="O163" s="1050"/>
      <c r="P163" s="1051"/>
      <c r="Q163" s="1052"/>
    </row>
    <row r="164" spans="2:17" ht="15.75" x14ac:dyDescent="0.25">
      <c r="B164" s="1048"/>
      <c r="C164" s="1048"/>
      <c r="D164" s="1049"/>
      <c r="E164" s="1048"/>
      <c r="F164" s="1048"/>
      <c r="G164" s="1050"/>
      <c r="H164" s="1050"/>
      <c r="I164" s="1050"/>
      <c r="J164" s="1050"/>
      <c r="K164" s="1050"/>
      <c r="L164" s="1050"/>
      <c r="M164" s="1050"/>
      <c r="N164" s="1050"/>
      <c r="O164" s="1050"/>
      <c r="P164" s="1051"/>
      <c r="Q164" s="1052"/>
    </row>
    <row r="165" spans="2:17" ht="15.75" x14ac:dyDescent="0.25">
      <c r="B165" s="1048"/>
      <c r="C165" s="1048"/>
      <c r="D165" s="1049"/>
      <c r="E165" s="1048"/>
      <c r="F165" s="1048"/>
      <c r="G165" s="1050"/>
      <c r="H165" s="1050"/>
      <c r="I165" s="1050"/>
      <c r="J165" s="1050"/>
      <c r="K165" s="1050"/>
      <c r="L165" s="1050"/>
      <c r="M165" s="1050"/>
      <c r="N165" s="1050"/>
      <c r="O165" s="1050"/>
      <c r="P165" s="1051"/>
      <c r="Q165" s="1052"/>
    </row>
    <row r="166" spans="2:17" ht="15.75" x14ac:dyDescent="0.25">
      <c r="B166" s="1048"/>
      <c r="C166" s="1048"/>
      <c r="D166" s="1049"/>
      <c r="E166" s="1048"/>
      <c r="F166" s="1048"/>
      <c r="G166" s="1050"/>
      <c r="H166" s="1050"/>
      <c r="I166" s="1050"/>
      <c r="J166" s="1050"/>
      <c r="K166" s="1050"/>
      <c r="L166" s="1050"/>
      <c r="M166" s="1050"/>
      <c r="N166" s="1050"/>
      <c r="O166" s="1050"/>
      <c r="P166" s="1051"/>
      <c r="Q166" s="1052"/>
    </row>
    <row r="167" spans="2:17" ht="15.75" x14ac:dyDescent="0.25">
      <c r="B167" s="1048"/>
      <c r="C167" s="1048"/>
      <c r="D167" s="1049"/>
      <c r="E167" s="1048"/>
      <c r="F167" s="1048"/>
      <c r="G167" s="1050"/>
      <c r="H167" s="1050"/>
      <c r="I167" s="1050"/>
      <c r="J167" s="1050"/>
      <c r="K167" s="1050"/>
      <c r="L167" s="1050"/>
      <c r="M167" s="1050"/>
      <c r="N167" s="1050"/>
      <c r="O167" s="1050"/>
      <c r="P167" s="1051"/>
      <c r="Q167" s="1052"/>
    </row>
    <row r="168" spans="2:17" ht="15.75" x14ac:dyDescent="0.25">
      <c r="B168" s="1048"/>
      <c r="C168" s="1048"/>
      <c r="D168" s="1049"/>
      <c r="E168" s="1048"/>
      <c r="F168" s="1048"/>
      <c r="G168" s="1050"/>
      <c r="H168" s="1050"/>
      <c r="I168" s="1050"/>
      <c r="J168" s="1050"/>
      <c r="K168" s="1050"/>
      <c r="L168" s="1050"/>
      <c r="M168" s="1050"/>
      <c r="N168" s="1050"/>
      <c r="O168" s="1050"/>
      <c r="P168" s="1051"/>
      <c r="Q168" s="1052"/>
    </row>
    <row r="169" spans="2:17" ht="15.75" x14ac:dyDescent="0.25">
      <c r="B169" s="1048"/>
      <c r="C169" s="1048"/>
      <c r="D169" s="1049"/>
      <c r="E169" s="1048"/>
      <c r="F169" s="1048"/>
      <c r="G169" s="1050"/>
      <c r="H169" s="1050"/>
      <c r="I169" s="1050"/>
      <c r="J169" s="1050"/>
      <c r="K169" s="1050"/>
      <c r="L169" s="1050"/>
      <c r="M169" s="1050"/>
      <c r="N169" s="1050"/>
      <c r="O169" s="1050"/>
      <c r="P169" s="1051"/>
      <c r="Q169" s="1052"/>
    </row>
    <row r="170" spans="2:17" ht="15.75" x14ac:dyDescent="0.25">
      <c r="B170" s="1048"/>
      <c r="C170" s="1048"/>
      <c r="D170" s="1049"/>
      <c r="E170" s="1048"/>
      <c r="F170" s="1048"/>
      <c r="G170" s="1050"/>
      <c r="H170" s="1050"/>
      <c r="I170" s="1050"/>
      <c r="J170" s="1050"/>
      <c r="K170" s="1050"/>
      <c r="L170" s="1050"/>
      <c r="M170" s="1050"/>
      <c r="N170" s="1050"/>
      <c r="O170" s="1050"/>
      <c r="P170" s="1051"/>
      <c r="Q170" s="1052"/>
    </row>
    <row r="171" spans="2:17" ht="15.75" x14ac:dyDescent="0.25">
      <c r="B171" s="1048"/>
      <c r="C171" s="1048"/>
      <c r="D171" s="1049"/>
      <c r="E171" s="1048"/>
      <c r="F171" s="1048"/>
      <c r="G171" s="1050"/>
      <c r="H171" s="1050"/>
      <c r="I171" s="1050"/>
      <c r="J171" s="1050"/>
      <c r="K171" s="1050"/>
      <c r="L171" s="1050"/>
      <c r="M171" s="1050"/>
      <c r="N171" s="1050"/>
      <c r="O171" s="1050"/>
      <c r="P171" s="1051"/>
      <c r="Q171" s="1052"/>
    </row>
    <row r="172" spans="2:17" ht="15.75" x14ac:dyDescent="0.25">
      <c r="B172" s="1048"/>
      <c r="C172" s="1048"/>
      <c r="D172" s="1049"/>
      <c r="E172" s="1048"/>
      <c r="F172" s="1048"/>
      <c r="G172" s="1050"/>
      <c r="H172" s="1050"/>
      <c r="I172" s="1050"/>
      <c r="J172" s="1050"/>
      <c r="K172" s="1050"/>
      <c r="L172" s="1050"/>
      <c r="M172" s="1050"/>
      <c r="N172" s="1050"/>
      <c r="O172" s="1050"/>
      <c r="P172" s="1051"/>
      <c r="Q172" s="1052"/>
    </row>
    <row r="173" spans="2:17" ht="15.75" x14ac:dyDescent="0.25">
      <c r="B173" s="1048"/>
      <c r="C173" s="1048"/>
      <c r="D173" s="1049"/>
      <c r="E173" s="1048"/>
      <c r="F173" s="1048"/>
      <c r="G173" s="1050"/>
      <c r="H173" s="1050"/>
      <c r="I173" s="1050"/>
      <c r="J173" s="1050"/>
      <c r="K173" s="1050"/>
      <c r="L173" s="1050"/>
      <c r="M173" s="1050"/>
      <c r="N173" s="1050"/>
      <c r="O173" s="1050"/>
      <c r="P173" s="1051"/>
      <c r="Q173" s="1052"/>
    </row>
    <row r="174" spans="2:17" ht="15.75" x14ac:dyDescent="0.25">
      <c r="B174" s="1048"/>
      <c r="C174" s="1048"/>
      <c r="D174" s="1049"/>
      <c r="E174" s="1048"/>
      <c r="F174" s="1048"/>
      <c r="G174" s="1050"/>
      <c r="H174" s="1050"/>
      <c r="I174" s="1050"/>
      <c r="J174" s="1050"/>
      <c r="K174" s="1050"/>
      <c r="L174" s="1050"/>
      <c r="M174" s="1050"/>
      <c r="N174" s="1050"/>
      <c r="O174" s="1050"/>
      <c r="P174" s="1051"/>
      <c r="Q174" s="1052"/>
    </row>
    <row r="175" spans="2:17" ht="15.75" x14ac:dyDescent="0.25">
      <c r="B175" s="1048"/>
      <c r="C175" s="1048"/>
      <c r="D175" s="1049"/>
      <c r="E175" s="1048"/>
      <c r="F175" s="1048"/>
      <c r="G175" s="1050"/>
      <c r="H175" s="1050"/>
      <c r="I175" s="1050"/>
      <c r="J175" s="1050"/>
      <c r="K175" s="1050"/>
      <c r="L175" s="1050"/>
      <c r="M175" s="1050"/>
      <c r="N175" s="1050"/>
      <c r="O175" s="1050"/>
      <c r="P175" s="1051"/>
      <c r="Q175" s="1052"/>
    </row>
    <row r="176" spans="2:17" ht="15.75" x14ac:dyDescent="0.25">
      <c r="B176" s="1048"/>
      <c r="C176" s="1048"/>
      <c r="D176" s="1049"/>
      <c r="E176" s="1048"/>
      <c r="F176" s="1048"/>
      <c r="G176" s="1050"/>
      <c r="H176" s="1050"/>
      <c r="I176" s="1050"/>
      <c r="J176" s="1050"/>
      <c r="K176" s="1050"/>
      <c r="L176" s="1050"/>
      <c r="M176" s="1050"/>
      <c r="N176" s="1050"/>
      <c r="O176" s="1050"/>
      <c r="P176" s="1051"/>
      <c r="Q176" s="1052"/>
    </row>
    <row r="177" spans="2:17" ht="15.75" x14ac:dyDescent="0.25">
      <c r="B177" s="1048"/>
      <c r="C177" s="1048"/>
      <c r="D177" s="1049"/>
      <c r="E177" s="1048"/>
      <c r="F177" s="1048"/>
      <c r="G177" s="1050"/>
      <c r="H177" s="1050"/>
      <c r="I177" s="1050"/>
      <c r="J177" s="1050"/>
      <c r="K177" s="1050"/>
      <c r="L177" s="1050"/>
      <c r="M177" s="1050"/>
      <c r="N177" s="1050"/>
      <c r="O177" s="1050"/>
      <c r="P177" s="1051"/>
      <c r="Q177" s="1052"/>
    </row>
    <row r="178" spans="2:17" ht="15.75" x14ac:dyDescent="0.25">
      <c r="B178" s="1048"/>
      <c r="C178" s="1048"/>
      <c r="D178" s="1049"/>
      <c r="E178" s="1048"/>
      <c r="F178" s="1048"/>
      <c r="G178" s="1050"/>
      <c r="H178" s="1050"/>
      <c r="I178" s="1050"/>
      <c r="J178" s="1050"/>
      <c r="K178" s="1050"/>
      <c r="L178" s="1050"/>
      <c r="M178" s="1050"/>
      <c r="N178" s="1050"/>
      <c r="O178" s="1050"/>
      <c r="P178" s="1051"/>
      <c r="Q178" s="1052"/>
    </row>
    <row r="179" spans="2:17" ht="15.75" x14ac:dyDescent="0.25">
      <c r="B179" s="1048"/>
      <c r="C179" s="1048"/>
      <c r="D179" s="1049"/>
      <c r="E179" s="1048"/>
      <c r="F179" s="1048"/>
      <c r="G179" s="1050"/>
      <c r="H179" s="1050"/>
      <c r="I179" s="1050"/>
      <c r="J179" s="1050"/>
      <c r="K179" s="1050"/>
      <c r="L179" s="1050"/>
      <c r="M179" s="1050"/>
      <c r="N179" s="1050"/>
      <c r="O179" s="1050"/>
      <c r="P179" s="1051"/>
      <c r="Q179" s="1052"/>
    </row>
    <row r="180" spans="2:17" ht="15.75" x14ac:dyDescent="0.25">
      <c r="B180" s="1048"/>
      <c r="C180" s="1048"/>
      <c r="D180" s="1049"/>
      <c r="E180" s="1048"/>
      <c r="F180" s="1048"/>
      <c r="G180" s="1050"/>
      <c r="H180" s="1050"/>
      <c r="I180" s="1050"/>
      <c r="J180" s="1050"/>
      <c r="K180" s="1050"/>
      <c r="L180" s="1050"/>
      <c r="M180" s="1050"/>
      <c r="N180" s="1050"/>
      <c r="O180" s="1050"/>
      <c r="P180" s="1051"/>
      <c r="Q180" s="1052"/>
    </row>
    <row r="181" spans="2:17" ht="15.75" x14ac:dyDescent="0.25">
      <c r="B181" s="1048"/>
      <c r="C181" s="1048"/>
      <c r="D181" s="1049"/>
      <c r="E181" s="1048"/>
      <c r="F181" s="1048"/>
      <c r="G181" s="1050"/>
      <c r="H181" s="1050"/>
      <c r="I181" s="1050"/>
      <c r="J181" s="1050"/>
      <c r="K181" s="1050"/>
      <c r="L181" s="1050"/>
      <c r="M181" s="1050"/>
      <c r="N181" s="1050"/>
      <c r="O181" s="1050"/>
      <c r="P181" s="1051"/>
      <c r="Q181" s="1052"/>
    </row>
    <row r="182" spans="2:17" ht="15.75" x14ac:dyDescent="0.25">
      <c r="B182" s="1048"/>
      <c r="C182" s="1048"/>
      <c r="D182" s="1049"/>
      <c r="E182" s="1048"/>
      <c r="F182" s="1048"/>
      <c r="G182" s="1050"/>
      <c r="H182" s="1050"/>
      <c r="I182" s="1050"/>
      <c r="J182" s="1050"/>
      <c r="K182" s="1050"/>
      <c r="L182" s="1050"/>
      <c r="M182" s="1050"/>
      <c r="N182" s="1050"/>
      <c r="O182" s="1050"/>
      <c r="P182" s="1051"/>
      <c r="Q182" s="1052"/>
    </row>
    <row r="183" spans="2:17" ht="15.75" x14ac:dyDescent="0.25">
      <c r="B183" s="1048"/>
      <c r="C183" s="1048"/>
      <c r="D183" s="1049"/>
      <c r="E183" s="1048"/>
      <c r="F183" s="1048"/>
      <c r="G183" s="1050"/>
      <c r="H183" s="1050"/>
      <c r="I183" s="1050"/>
      <c r="J183" s="1050"/>
      <c r="K183" s="1050"/>
      <c r="L183" s="1050"/>
      <c r="M183" s="1050"/>
      <c r="N183" s="1050"/>
      <c r="O183" s="1050"/>
      <c r="P183" s="1051"/>
      <c r="Q183" s="1052"/>
    </row>
    <row r="184" spans="2:17" ht="15.75" x14ac:dyDescent="0.25">
      <c r="B184" s="1048"/>
      <c r="C184" s="1048"/>
      <c r="D184" s="1049"/>
      <c r="E184" s="1048"/>
      <c r="F184" s="1048"/>
      <c r="G184" s="1050"/>
      <c r="H184" s="1050"/>
      <c r="I184" s="1050"/>
      <c r="J184" s="1050"/>
      <c r="K184" s="1050"/>
      <c r="L184" s="1050"/>
      <c r="M184" s="1050"/>
      <c r="N184" s="1050"/>
      <c r="O184" s="1050"/>
      <c r="P184" s="1051"/>
      <c r="Q184" s="1052"/>
    </row>
    <row r="185" spans="2:17" ht="15.75" x14ac:dyDescent="0.25">
      <c r="B185" s="1048"/>
      <c r="C185" s="1048"/>
      <c r="D185" s="1049"/>
      <c r="E185" s="1048"/>
      <c r="F185" s="1048"/>
      <c r="G185" s="1050"/>
      <c r="H185" s="1050"/>
      <c r="I185" s="1050"/>
      <c r="J185" s="1050"/>
      <c r="K185" s="1050"/>
      <c r="L185" s="1050"/>
      <c r="M185" s="1050"/>
      <c r="N185" s="1050"/>
      <c r="O185" s="1050"/>
      <c r="P185" s="1051"/>
      <c r="Q185" s="1052"/>
    </row>
    <row r="186" spans="2:17" ht="15.75" x14ac:dyDescent="0.25">
      <c r="B186" s="1048"/>
      <c r="C186" s="1048"/>
      <c r="D186" s="1049"/>
      <c r="E186" s="1048"/>
      <c r="F186" s="1048"/>
      <c r="G186" s="1050"/>
      <c r="H186" s="1050"/>
      <c r="I186" s="1050"/>
      <c r="J186" s="1050"/>
      <c r="K186" s="1050"/>
      <c r="L186" s="1050"/>
      <c r="M186" s="1050"/>
      <c r="N186" s="1050"/>
      <c r="O186" s="1050"/>
      <c r="P186" s="1051"/>
      <c r="Q186" s="1052"/>
    </row>
    <row r="187" spans="2:17" ht="15.75" x14ac:dyDescent="0.25">
      <c r="B187" s="1048"/>
      <c r="C187" s="1048"/>
      <c r="D187" s="1049"/>
      <c r="E187" s="1048"/>
      <c r="F187" s="1048"/>
      <c r="G187" s="1050"/>
      <c r="H187" s="1050"/>
      <c r="I187" s="1050"/>
      <c r="J187" s="1050"/>
      <c r="K187" s="1050"/>
      <c r="L187" s="1050"/>
      <c r="M187" s="1050"/>
      <c r="N187" s="1050"/>
      <c r="O187" s="1050"/>
      <c r="P187" s="1051"/>
      <c r="Q187" s="1052"/>
    </row>
    <row r="188" spans="2:17" ht="15.75" x14ac:dyDescent="0.25">
      <c r="B188" s="1048"/>
      <c r="C188" s="1048"/>
      <c r="D188" s="1049"/>
      <c r="E188" s="1048"/>
      <c r="F188" s="1048"/>
      <c r="G188" s="1050"/>
      <c r="H188" s="1050"/>
      <c r="I188" s="1050"/>
      <c r="J188" s="1050"/>
      <c r="K188" s="1050"/>
      <c r="L188" s="1050"/>
      <c r="M188" s="1050"/>
      <c r="N188" s="1050"/>
      <c r="O188" s="1050"/>
      <c r="P188" s="1051"/>
      <c r="Q188" s="1052"/>
    </row>
    <row r="189" spans="2:17" ht="15.75" x14ac:dyDescent="0.25">
      <c r="B189" s="1048"/>
      <c r="C189" s="1048"/>
      <c r="D189" s="1049"/>
      <c r="E189" s="1048"/>
      <c r="F189" s="1048"/>
      <c r="G189" s="1050"/>
      <c r="H189" s="1050"/>
      <c r="I189" s="1050"/>
      <c r="J189" s="1050"/>
      <c r="K189" s="1050"/>
      <c r="L189" s="1050"/>
      <c r="M189" s="1050"/>
      <c r="N189" s="1050"/>
      <c r="O189" s="1050"/>
      <c r="P189" s="1051"/>
      <c r="Q189" s="1052"/>
    </row>
    <row r="190" spans="2:17" ht="15.75" x14ac:dyDescent="0.25">
      <c r="B190" s="1048"/>
      <c r="C190" s="1048"/>
      <c r="D190" s="1049"/>
      <c r="E190" s="1048"/>
      <c r="F190" s="1048"/>
      <c r="G190" s="1050"/>
      <c r="H190" s="1050"/>
      <c r="I190" s="1050"/>
      <c r="J190" s="1050"/>
      <c r="K190" s="1050"/>
      <c r="L190" s="1050"/>
      <c r="M190" s="1050"/>
      <c r="N190" s="1050"/>
      <c r="O190" s="1050"/>
      <c r="P190" s="1051"/>
      <c r="Q190" s="1052"/>
    </row>
    <row r="191" spans="2:17" ht="15.75" x14ac:dyDescent="0.25">
      <c r="B191" s="1048"/>
      <c r="C191" s="1048"/>
      <c r="D191" s="1049"/>
      <c r="E191" s="1048"/>
      <c r="F191" s="1048"/>
      <c r="G191" s="1050"/>
      <c r="H191" s="1050"/>
      <c r="I191" s="1050"/>
      <c r="J191" s="1050"/>
      <c r="K191" s="1050"/>
      <c r="L191" s="1050"/>
      <c r="M191" s="1050"/>
      <c r="N191" s="1050"/>
      <c r="O191" s="1050"/>
      <c r="P191" s="1051"/>
      <c r="Q191" s="1052"/>
    </row>
    <row r="192" spans="2:17" ht="15.75" x14ac:dyDescent="0.25">
      <c r="B192" s="1048"/>
      <c r="C192" s="1048"/>
      <c r="D192" s="1049"/>
      <c r="E192" s="1048"/>
      <c r="F192" s="1048"/>
      <c r="G192" s="1050"/>
      <c r="H192" s="1050"/>
      <c r="I192" s="1050"/>
      <c r="J192" s="1050"/>
      <c r="K192" s="1050"/>
      <c r="L192" s="1050"/>
      <c r="M192" s="1050"/>
      <c r="N192" s="1050"/>
      <c r="O192" s="1050"/>
      <c r="P192" s="1051"/>
      <c r="Q192" s="1052"/>
    </row>
    <row r="193" spans="2:17" ht="15.75" x14ac:dyDescent="0.25">
      <c r="B193" s="1048"/>
      <c r="C193" s="1048"/>
      <c r="D193" s="1049"/>
      <c r="E193" s="1048"/>
      <c r="F193" s="1048"/>
      <c r="G193" s="1050"/>
      <c r="H193" s="1050"/>
      <c r="I193" s="1050"/>
      <c r="J193" s="1050"/>
      <c r="K193" s="1050"/>
      <c r="L193" s="1050"/>
      <c r="M193" s="1050"/>
      <c r="N193" s="1050"/>
      <c r="O193" s="1050"/>
      <c r="P193" s="1051"/>
      <c r="Q193" s="1052"/>
    </row>
    <row r="194" spans="2:17" ht="15.75" x14ac:dyDescent="0.25">
      <c r="B194" s="1048"/>
      <c r="C194" s="1048"/>
      <c r="D194" s="1049"/>
      <c r="E194" s="1048"/>
      <c r="F194" s="1048"/>
      <c r="G194" s="1050"/>
      <c r="H194" s="1050"/>
      <c r="I194" s="1050"/>
      <c r="J194" s="1050"/>
      <c r="K194" s="1050"/>
      <c r="L194" s="1050"/>
      <c r="M194" s="1050"/>
      <c r="N194" s="1050"/>
      <c r="O194" s="1050"/>
      <c r="P194" s="1051"/>
      <c r="Q194" s="1052"/>
    </row>
    <row r="195" spans="2:17" ht="15.75" x14ac:dyDescent="0.25">
      <c r="B195" s="1048"/>
      <c r="C195" s="1048"/>
      <c r="D195" s="1049"/>
      <c r="E195" s="1048"/>
      <c r="F195" s="1048"/>
      <c r="G195" s="1050"/>
      <c r="H195" s="1050"/>
      <c r="I195" s="1050"/>
      <c r="J195" s="1050"/>
      <c r="K195" s="1050"/>
      <c r="L195" s="1050"/>
      <c r="M195" s="1050"/>
      <c r="N195" s="1050"/>
      <c r="O195" s="1050"/>
      <c r="P195" s="1051"/>
      <c r="Q195" s="1052"/>
    </row>
    <row r="196" spans="2:17" ht="15.75" x14ac:dyDescent="0.25">
      <c r="B196" s="1048"/>
      <c r="C196" s="1048"/>
      <c r="D196" s="1049"/>
      <c r="E196" s="1048"/>
      <c r="F196" s="1048"/>
      <c r="G196" s="1050"/>
      <c r="H196" s="1050"/>
      <c r="I196" s="1050"/>
      <c r="J196" s="1050"/>
      <c r="K196" s="1050"/>
      <c r="L196" s="1050"/>
      <c r="M196" s="1050"/>
      <c r="N196" s="1050"/>
      <c r="O196" s="1050"/>
      <c r="P196" s="1051"/>
      <c r="Q196" s="1052"/>
    </row>
    <row r="197" spans="2:17" ht="15.75" x14ac:dyDescent="0.25">
      <c r="B197" s="1048"/>
      <c r="C197" s="1048"/>
      <c r="D197" s="1049"/>
      <c r="E197" s="1048"/>
      <c r="F197" s="1048"/>
      <c r="G197" s="1050"/>
      <c r="H197" s="1050"/>
      <c r="I197" s="1050"/>
      <c r="J197" s="1050"/>
      <c r="K197" s="1050"/>
      <c r="L197" s="1050"/>
      <c r="M197" s="1050"/>
      <c r="N197" s="1050"/>
      <c r="O197" s="1050"/>
      <c r="P197" s="1051"/>
      <c r="Q197" s="1052"/>
    </row>
    <row r="198" spans="2:17" ht="15.75" x14ac:dyDescent="0.25">
      <c r="B198" s="1048"/>
      <c r="C198" s="1048"/>
      <c r="D198" s="1049"/>
      <c r="E198" s="1048"/>
      <c r="F198" s="1048"/>
      <c r="G198" s="1050"/>
      <c r="H198" s="1050"/>
      <c r="I198" s="1050"/>
      <c r="J198" s="1050"/>
      <c r="K198" s="1050"/>
      <c r="L198" s="1050"/>
      <c r="M198" s="1050"/>
      <c r="N198" s="1050"/>
      <c r="O198" s="1050"/>
      <c r="P198" s="1051"/>
      <c r="Q198" s="1052"/>
    </row>
    <row r="199" spans="2:17" ht="15.75" x14ac:dyDescent="0.25">
      <c r="B199" s="1048"/>
      <c r="C199" s="1048"/>
      <c r="D199" s="1049"/>
      <c r="E199" s="1048"/>
      <c r="F199" s="1048"/>
      <c r="G199" s="1050"/>
      <c r="H199" s="1050"/>
      <c r="I199" s="1050"/>
      <c r="J199" s="1050"/>
      <c r="K199" s="1050"/>
      <c r="L199" s="1050"/>
      <c r="M199" s="1050"/>
      <c r="N199" s="1050"/>
      <c r="O199" s="1050"/>
      <c r="P199" s="1051"/>
      <c r="Q199" s="1052"/>
    </row>
    <row r="200" spans="2:17" ht="15.75" x14ac:dyDescent="0.25">
      <c r="B200" s="1048"/>
      <c r="C200" s="1048"/>
      <c r="D200" s="1049"/>
      <c r="E200" s="1048"/>
      <c r="F200" s="1048"/>
      <c r="G200" s="1050"/>
      <c r="H200" s="1050"/>
      <c r="I200" s="1050"/>
      <c r="J200" s="1050"/>
      <c r="K200" s="1050"/>
      <c r="L200" s="1050"/>
      <c r="M200" s="1050"/>
      <c r="N200" s="1050"/>
      <c r="O200" s="1050"/>
      <c r="P200" s="1051"/>
      <c r="Q200" s="1052"/>
    </row>
    <row r="201" spans="2:17" ht="15.75" x14ac:dyDescent="0.25">
      <c r="B201" s="1048"/>
      <c r="C201" s="1048"/>
      <c r="D201" s="1049"/>
      <c r="E201" s="1048"/>
      <c r="F201" s="1048"/>
      <c r="G201" s="1050"/>
      <c r="H201" s="1050"/>
      <c r="I201" s="1050"/>
      <c r="J201" s="1050"/>
      <c r="K201" s="1050"/>
      <c r="L201" s="1050"/>
      <c r="M201" s="1050"/>
      <c r="N201" s="1050"/>
      <c r="O201" s="1050"/>
      <c r="P201" s="1051"/>
      <c r="Q201" s="1052"/>
    </row>
    <row r="202" spans="2:17" ht="15.75" x14ac:dyDescent="0.25">
      <c r="B202" s="1048"/>
      <c r="C202" s="1048"/>
      <c r="D202" s="1049"/>
      <c r="E202" s="1048"/>
      <c r="F202" s="1048"/>
      <c r="G202" s="1050"/>
      <c r="H202" s="1050"/>
      <c r="I202" s="1050"/>
      <c r="J202" s="1050"/>
      <c r="K202" s="1050"/>
      <c r="L202" s="1050"/>
      <c r="M202" s="1050"/>
      <c r="N202" s="1050"/>
      <c r="O202" s="1050"/>
      <c r="P202" s="1051"/>
      <c r="Q202" s="1052"/>
    </row>
    <row r="203" spans="2:17" ht="15.75" x14ac:dyDescent="0.25">
      <c r="B203" s="1048"/>
      <c r="C203" s="1048"/>
      <c r="D203" s="1049"/>
      <c r="E203" s="1048"/>
      <c r="F203" s="1048"/>
      <c r="G203" s="1050"/>
      <c r="H203" s="1050"/>
      <c r="I203" s="1050"/>
      <c r="J203" s="1050"/>
      <c r="K203" s="1050"/>
      <c r="L203" s="1050"/>
      <c r="M203" s="1050"/>
      <c r="N203" s="1050"/>
      <c r="O203" s="1050"/>
      <c r="P203" s="1051"/>
      <c r="Q203" s="1052"/>
    </row>
    <row r="204" spans="2:17" ht="15.75" x14ac:dyDescent="0.25">
      <c r="B204" s="1048"/>
      <c r="C204" s="1048"/>
      <c r="D204" s="1049"/>
      <c r="E204" s="1048"/>
      <c r="F204" s="1048"/>
      <c r="G204" s="1050"/>
      <c r="H204" s="1050"/>
      <c r="I204" s="1050"/>
      <c r="J204" s="1050"/>
      <c r="K204" s="1050"/>
      <c r="L204" s="1050"/>
      <c r="M204" s="1050"/>
      <c r="N204" s="1050"/>
      <c r="O204" s="1050"/>
      <c r="P204" s="1051"/>
      <c r="Q204" s="1052"/>
    </row>
    <row r="205" spans="2:17" ht="15.75" x14ac:dyDescent="0.25">
      <c r="B205" s="1048"/>
      <c r="C205" s="1048"/>
      <c r="D205" s="1049"/>
      <c r="E205" s="1048"/>
      <c r="F205" s="1048"/>
      <c r="G205" s="1050"/>
      <c r="H205" s="1050"/>
      <c r="I205" s="1050"/>
      <c r="J205" s="1050"/>
      <c r="K205" s="1050"/>
      <c r="L205" s="1050"/>
      <c r="M205" s="1050"/>
      <c r="N205" s="1050"/>
      <c r="O205" s="1050"/>
      <c r="P205" s="1051"/>
      <c r="Q205" s="1052"/>
    </row>
    <row r="206" spans="2:17" ht="15.75" x14ac:dyDescent="0.25">
      <c r="B206" s="1048"/>
      <c r="C206" s="1048"/>
      <c r="D206" s="1049"/>
      <c r="E206" s="1048"/>
      <c r="F206" s="1048"/>
      <c r="G206" s="1050"/>
      <c r="H206" s="1050"/>
      <c r="I206" s="1050"/>
      <c r="J206" s="1050"/>
      <c r="K206" s="1050"/>
      <c r="L206" s="1050"/>
      <c r="M206" s="1050"/>
      <c r="N206" s="1050"/>
      <c r="O206" s="1050"/>
      <c r="P206" s="1051"/>
      <c r="Q206" s="1052"/>
    </row>
    <row r="207" spans="2:17" ht="15.75" x14ac:dyDescent="0.25">
      <c r="B207" s="1048"/>
      <c r="C207" s="1048"/>
      <c r="D207" s="1049"/>
      <c r="E207" s="1048"/>
      <c r="F207" s="1048"/>
      <c r="G207" s="1050"/>
      <c r="H207" s="1050"/>
      <c r="I207" s="1050"/>
      <c r="J207" s="1050"/>
      <c r="K207" s="1050"/>
      <c r="L207" s="1050"/>
      <c r="M207" s="1050"/>
      <c r="N207" s="1050"/>
      <c r="O207" s="1050"/>
      <c r="P207" s="1051"/>
      <c r="Q207" s="1052"/>
    </row>
    <row r="208" spans="2:17" ht="15.75" x14ac:dyDescent="0.25">
      <c r="B208" s="1048"/>
      <c r="C208" s="1048"/>
      <c r="D208" s="1049"/>
      <c r="E208" s="1048"/>
      <c r="F208" s="1048"/>
      <c r="G208" s="1050"/>
      <c r="H208" s="1050"/>
      <c r="I208" s="1050"/>
      <c r="J208" s="1050"/>
      <c r="K208" s="1050"/>
      <c r="L208" s="1050"/>
      <c r="M208" s="1050"/>
      <c r="N208" s="1050"/>
      <c r="O208" s="1050"/>
      <c r="P208" s="1051"/>
      <c r="Q208" s="1052"/>
    </row>
    <row r="209" spans="2:17" ht="15.75" x14ac:dyDescent="0.25">
      <c r="B209" s="1048"/>
      <c r="C209" s="1048"/>
      <c r="D209" s="1049"/>
      <c r="E209" s="1048"/>
      <c r="F209" s="1048"/>
      <c r="G209" s="1050"/>
      <c r="H209" s="1050"/>
      <c r="I209" s="1050"/>
      <c r="J209" s="1050"/>
      <c r="K209" s="1050"/>
      <c r="L209" s="1050"/>
      <c r="M209" s="1050"/>
      <c r="N209" s="1050"/>
      <c r="O209" s="1050"/>
      <c r="P209" s="1051"/>
      <c r="Q209" s="1052"/>
    </row>
    <row r="210" spans="2:17" ht="15.75" x14ac:dyDescent="0.25">
      <c r="B210" s="1048"/>
      <c r="C210" s="1048"/>
      <c r="D210" s="1049"/>
      <c r="E210" s="1048"/>
      <c r="F210" s="1048"/>
      <c r="G210" s="1050"/>
      <c r="H210" s="1050"/>
      <c r="I210" s="1050"/>
      <c r="J210" s="1050"/>
      <c r="K210" s="1050"/>
      <c r="L210" s="1050"/>
      <c r="M210" s="1050"/>
      <c r="N210" s="1050"/>
      <c r="O210" s="1050"/>
      <c r="P210" s="1051"/>
      <c r="Q210" s="1052"/>
    </row>
    <row r="211" spans="2:17" ht="15.75" x14ac:dyDescent="0.25">
      <c r="B211" s="1048"/>
      <c r="C211" s="1048"/>
      <c r="D211" s="1049"/>
      <c r="E211" s="1048"/>
      <c r="F211" s="1048"/>
      <c r="G211" s="1050"/>
      <c r="H211" s="1050"/>
      <c r="I211" s="1050"/>
      <c r="J211" s="1050"/>
      <c r="K211" s="1050"/>
      <c r="L211" s="1050"/>
      <c r="M211" s="1050"/>
      <c r="N211" s="1050"/>
      <c r="O211" s="1050"/>
      <c r="P211" s="1051"/>
      <c r="Q211" s="1052"/>
    </row>
    <row r="212" spans="2:17" ht="15.75" x14ac:dyDescent="0.25">
      <c r="B212" s="1048"/>
      <c r="C212" s="1048"/>
      <c r="D212" s="1049"/>
      <c r="E212" s="1048"/>
      <c r="F212" s="1048"/>
      <c r="G212" s="1050"/>
      <c r="H212" s="1050"/>
      <c r="I212" s="1050"/>
      <c r="J212" s="1050"/>
      <c r="K212" s="1050"/>
      <c r="L212" s="1050"/>
      <c r="M212" s="1050"/>
      <c r="N212" s="1050"/>
      <c r="O212" s="1050"/>
      <c r="P212" s="1051"/>
      <c r="Q212" s="1052"/>
    </row>
    <row r="213" spans="2:17" ht="15.75" x14ac:dyDescent="0.25">
      <c r="B213" s="1048"/>
      <c r="C213" s="1048"/>
      <c r="D213" s="1049"/>
      <c r="E213" s="1048"/>
      <c r="F213" s="1048"/>
      <c r="G213" s="1050"/>
      <c r="H213" s="1050"/>
      <c r="I213" s="1050"/>
      <c r="J213" s="1050"/>
      <c r="K213" s="1050"/>
      <c r="L213" s="1050"/>
      <c r="M213" s="1050"/>
      <c r="N213" s="1050"/>
      <c r="O213" s="1050"/>
      <c r="P213" s="1051"/>
      <c r="Q213" s="1052"/>
    </row>
    <row r="214" spans="2:17" ht="15.75" x14ac:dyDescent="0.25">
      <c r="B214" s="1048"/>
      <c r="C214" s="1048"/>
      <c r="D214" s="1049"/>
      <c r="E214" s="1048"/>
      <c r="F214" s="1048"/>
      <c r="G214" s="1050"/>
      <c r="H214" s="1050"/>
      <c r="I214" s="1050"/>
      <c r="J214" s="1050"/>
      <c r="K214" s="1050"/>
      <c r="L214" s="1050"/>
      <c r="M214" s="1050"/>
      <c r="N214" s="1050"/>
      <c r="O214" s="1050"/>
      <c r="P214" s="1051"/>
      <c r="Q214" s="1052"/>
    </row>
    <row r="215" spans="2:17" ht="15.75" x14ac:dyDescent="0.25">
      <c r="B215" s="1048"/>
      <c r="C215" s="1048"/>
      <c r="D215" s="1049"/>
      <c r="E215" s="1048"/>
      <c r="F215" s="1048"/>
      <c r="G215" s="1050"/>
      <c r="H215" s="1050"/>
      <c r="I215" s="1050"/>
      <c r="J215" s="1050"/>
      <c r="K215" s="1050"/>
      <c r="L215" s="1050"/>
      <c r="M215" s="1050"/>
      <c r="N215" s="1050"/>
      <c r="O215" s="1050"/>
      <c r="P215" s="1051"/>
      <c r="Q215" s="1052"/>
    </row>
    <row r="216" spans="2:17" ht="15.75" x14ac:dyDescent="0.25">
      <c r="B216" s="1048"/>
      <c r="C216" s="1048"/>
      <c r="D216" s="1049"/>
      <c r="E216" s="1048"/>
      <c r="F216" s="1048"/>
      <c r="G216" s="1050"/>
      <c r="H216" s="1050"/>
      <c r="I216" s="1050"/>
      <c r="J216" s="1050"/>
      <c r="K216" s="1050"/>
      <c r="L216" s="1050"/>
      <c r="M216" s="1050"/>
      <c r="N216" s="1050"/>
      <c r="O216" s="1050"/>
      <c r="P216" s="1051"/>
      <c r="Q216" s="1052"/>
    </row>
    <row r="217" spans="2:17" ht="15.75" x14ac:dyDescent="0.25">
      <c r="B217" s="1048"/>
      <c r="C217" s="1048"/>
      <c r="D217" s="1049"/>
      <c r="E217" s="1048"/>
      <c r="F217" s="1048"/>
      <c r="G217" s="1050"/>
      <c r="H217" s="1050"/>
      <c r="I217" s="1050"/>
      <c r="J217" s="1050"/>
      <c r="K217" s="1050"/>
      <c r="L217" s="1050"/>
      <c r="M217" s="1050"/>
      <c r="N217" s="1050"/>
      <c r="O217" s="1050"/>
      <c r="P217" s="1051"/>
      <c r="Q217" s="1052"/>
    </row>
    <row r="218" spans="2:17" ht="15.75" x14ac:dyDescent="0.25">
      <c r="B218" s="1048"/>
      <c r="C218" s="1048"/>
      <c r="D218" s="1049"/>
      <c r="E218" s="1048"/>
      <c r="F218" s="1048"/>
      <c r="G218" s="1050"/>
      <c r="H218" s="1050"/>
      <c r="I218" s="1050"/>
      <c r="J218" s="1050"/>
      <c r="K218" s="1050"/>
      <c r="L218" s="1050"/>
      <c r="M218" s="1050"/>
      <c r="N218" s="1050"/>
      <c r="O218" s="1050"/>
      <c r="P218" s="1051"/>
      <c r="Q218" s="1052"/>
    </row>
    <row r="219" spans="2:17" ht="15.75" x14ac:dyDescent="0.25">
      <c r="B219" s="1048"/>
      <c r="C219" s="1048"/>
      <c r="D219" s="1049"/>
      <c r="E219" s="1048"/>
      <c r="F219" s="1048"/>
      <c r="G219" s="1050"/>
      <c r="H219" s="1050"/>
      <c r="I219" s="1050"/>
      <c r="J219" s="1050"/>
      <c r="K219" s="1050"/>
      <c r="L219" s="1050"/>
      <c r="M219" s="1050"/>
      <c r="N219" s="1050"/>
      <c r="O219" s="1050"/>
      <c r="P219" s="1051"/>
      <c r="Q219" s="1052"/>
    </row>
    <row r="220" spans="2:17" ht="15.75" x14ac:dyDescent="0.25">
      <c r="B220" s="1048"/>
      <c r="C220" s="1048"/>
      <c r="D220" s="1049"/>
      <c r="E220" s="1048"/>
      <c r="F220" s="1048"/>
      <c r="G220" s="1050"/>
      <c r="H220" s="1050"/>
      <c r="I220" s="1050"/>
      <c r="J220" s="1050"/>
      <c r="K220" s="1050"/>
      <c r="L220" s="1050"/>
      <c r="M220" s="1050"/>
      <c r="N220" s="1050"/>
      <c r="O220" s="1050"/>
      <c r="P220" s="1051"/>
      <c r="Q220" s="1052"/>
    </row>
    <row r="221" spans="2:17" ht="15.75" x14ac:dyDescent="0.25">
      <c r="B221" s="1048"/>
      <c r="C221" s="1048"/>
      <c r="D221" s="1049"/>
      <c r="E221" s="1048"/>
      <c r="F221" s="1048"/>
      <c r="G221" s="1050"/>
      <c r="H221" s="1050"/>
      <c r="I221" s="1050"/>
      <c r="J221" s="1050"/>
      <c r="K221" s="1050"/>
      <c r="L221" s="1050"/>
      <c r="M221" s="1050"/>
      <c r="N221" s="1050"/>
      <c r="O221" s="1050"/>
      <c r="P221" s="1051"/>
      <c r="Q221" s="1052"/>
    </row>
    <row r="222" spans="2:17" ht="15.75" x14ac:dyDescent="0.25">
      <c r="B222" s="1048"/>
      <c r="C222" s="1048"/>
      <c r="D222" s="1049"/>
      <c r="E222" s="1048"/>
      <c r="F222" s="1048"/>
      <c r="G222" s="1050"/>
      <c r="H222" s="1050"/>
      <c r="I222" s="1050"/>
      <c r="J222" s="1050"/>
      <c r="K222" s="1050"/>
      <c r="L222" s="1050"/>
      <c r="M222" s="1050"/>
      <c r="N222" s="1050"/>
      <c r="O222" s="1050"/>
      <c r="P222" s="1051"/>
      <c r="Q222" s="1052"/>
    </row>
    <row r="223" spans="2:17" ht="15.75" x14ac:dyDescent="0.25">
      <c r="B223" s="1048"/>
      <c r="C223" s="1048"/>
      <c r="D223" s="1049"/>
      <c r="E223" s="1048"/>
      <c r="F223" s="1048"/>
      <c r="G223" s="1050"/>
      <c r="H223" s="1050"/>
      <c r="I223" s="1050"/>
      <c r="J223" s="1050"/>
      <c r="K223" s="1050"/>
      <c r="L223" s="1050"/>
      <c r="M223" s="1050"/>
      <c r="N223" s="1050"/>
      <c r="O223" s="1050"/>
      <c r="P223" s="1051"/>
      <c r="Q223" s="1052"/>
    </row>
    <row r="224" spans="2:17" ht="15.75" x14ac:dyDescent="0.25">
      <c r="B224" s="1048"/>
      <c r="C224" s="1048"/>
      <c r="D224" s="1049"/>
      <c r="E224" s="1048"/>
      <c r="F224" s="1048"/>
      <c r="G224" s="1050"/>
      <c r="H224" s="1050"/>
      <c r="I224" s="1050"/>
      <c r="J224" s="1050"/>
      <c r="K224" s="1050"/>
      <c r="L224" s="1050"/>
      <c r="M224" s="1050"/>
      <c r="N224" s="1050"/>
      <c r="O224" s="1050"/>
      <c r="P224" s="1051"/>
      <c r="Q224" s="1052"/>
    </row>
    <row r="225" spans="2:17" ht="15.75" x14ac:dyDescent="0.25">
      <c r="B225" s="1048"/>
      <c r="C225" s="1048"/>
      <c r="D225" s="1049"/>
      <c r="E225" s="1048"/>
      <c r="F225" s="1048"/>
      <c r="G225" s="1050"/>
      <c r="H225" s="1050"/>
      <c r="I225" s="1050"/>
      <c r="J225" s="1050"/>
      <c r="K225" s="1050"/>
      <c r="L225" s="1050"/>
      <c r="M225" s="1050"/>
      <c r="N225" s="1050"/>
      <c r="O225" s="1050"/>
      <c r="P225" s="1051"/>
      <c r="Q225" s="1052"/>
    </row>
    <row r="226" spans="2:17" ht="15.75" x14ac:dyDescent="0.25">
      <c r="B226" s="1048"/>
      <c r="C226" s="1048"/>
      <c r="D226" s="1049"/>
      <c r="E226" s="1048"/>
      <c r="F226" s="1048"/>
      <c r="G226" s="1050"/>
      <c r="H226" s="1050"/>
      <c r="I226" s="1050"/>
      <c r="J226" s="1050"/>
      <c r="K226" s="1050"/>
      <c r="L226" s="1050"/>
      <c r="M226" s="1050"/>
      <c r="N226" s="1050"/>
      <c r="O226" s="1050"/>
      <c r="P226" s="1051"/>
      <c r="Q226" s="1052"/>
    </row>
    <row r="227" spans="2:17" ht="15.75" x14ac:dyDescent="0.25">
      <c r="B227" s="1048"/>
      <c r="C227" s="1048"/>
      <c r="D227" s="1049"/>
      <c r="E227" s="1048"/>
      <c r="F227" s="1048"/>
      <c r="G227" s="1050"/>
      <c r="H227" s="1050"/>
      <c r="I227" s="1050"/>
      <c r="J227" s="1050"/>
      <c r="K227" s="1050"/>
      <c r="L227" s="1050"/>
      <c r="M227" s="1050"/>
      <c r="N227" s="1050"/>
      <c r="O227" s="1050"/>
      <c r="P227" s="1051"/>
      <c r="Q227" s="1052"/>
    </row>
    <row r="228" spans="2:17" ht="15.75" x14ac:dyDescent="0.25">
      <c r="B228" s="1048"/>
      <c r="C228" s="1048"/>
      <c r="D228" s="1049"/>
      <c r="E228" s="1048"/>
      <c r="F228" s="1048"/>
      <c r="G228" s="1050"/>
      <c r="H228" s="1050"/>
      <c r="I228" s="1050"/>
      <c r="J228" s="1050"/>
      <c r="K228" s="1050"/>
      <c r="L228" s="1050"/>
      <c r="M228" s="1050"/>
      <c r="N228" s="1050"/>
      <c r="O228" s="1050"/>
      <c r="P228" s="1051"/>
      <c r="Q228" s="1052"/>
    </row>
    <row r="229" spans="2:17" ht="15.75" x14ac:dyDescent="0.25">
      <c r="B229" s="1048"/>
      <c r="C229" s="1048"/>
      <c r="D229" s="1049"/>
      <c r="E229" s="1048"/>
      <c r="F229" s="1048"/>
      <c r="G229" s="1050"/>
      <c r="H229" s="1050"/>
      <c r="I229" s="1050"/>
      <c r="J229" s="1050"/>
      <c r="K229" s="1050"/>
      <c r="L229" s="1050"/>
      <c r="M229" s="1050"/>
      <c r="N229" s="1050"/>
      <c r="O229" s="1050"/>
      <c r="P229" s="1051"/>
      <c r="Q229" s="1052"/>
    </row>
    <row r="230" spans="2:17" ht="15.75" x14ac:dyDescent="0.25">
      <c r="B230" s="1048"/>
      <c r="C230" s="1048"/>
      <c r="D230" s="1049"/>
      <c r="E230" s="1048"/>
      <c r="F230" s="1048"/>
      <c r="G230" s="1050"/>
      <c r="H230" s="1050"/>
      <c r="I230" s="1050"/>
      <c r="J230" s="1050"/>
      <c r="K230" s="1050"/>
      <c r="L230" s="1050"/>
      <c r="M230" s="1050"/>
      <c r="N230" s="1050"/>
      <c r="O230" s="1050"/>
      <c r="P230" s="1051"/>
      <c r="Q230" s="1052"/>
    </row>
    <row r="231" spans="2:17" ht="15.75" x14ac:dyDescent="0.25">
      <c r="B231" s="1048"/>
      <c r="C231" s="1048"/>
      <c r="D231" s="1049"/>
      <c r="E231" s="1048"/>
      <c r="F231" s="1048"/>
      <c r="G231" s="1050"/>
      <c r="H231" s="1050"/>
      <c r="I231" s="1050"/>
      <c r="J231" s="1050"/>
      <c r="K231" s="1050"/>
      <c r="L231" s="1050"/>
      <c r="M231" s="1050"/>
      <c r="N231" s="1050"/>
      <c r="O231" s="1050"/>
      <c r="P231" s="1051"/>
      <c r="Q231" s="1052"/>
    </row>
    <row r="232" spans="2:17" ht="15.75" x14ac:dyDescent="0.25">
      <c r="B232" s="1048"/>
      <c r="C232" s="1048"/>
      <c r="D232" s="1049"/>
      <c r="E232" s="1048"/>
      <c r="F232" s="1048"/>
      <c r="G232" s="1050"/>
      <c r="H232" s="1050"/>
      <c r="I232" s="1050"/>
      <c r="J232" s="1050"/>
      <c r="K232" s="1050"/>
      <c r="L232" s="1050"/>
      <c r="M232" s="1050"/>
      <c r="N232" s="1050"/>
      <c r="O232" s="1050"/>
      <c r="P232" s="1051"/>
      <c r="Q232" s="1052"/>
    </row>
    <row r="233" spans="2:17" ht="15.75" x14ac:dyDescent="0.25">
      <c r="B233" s="1048"/>
      <c r="C233" s="1048"/>
      <c r="D233" s="1049"/>
      <c r="E233" s="1048"/>
      <c r="F233" s="1048"/>
      <c r="G233" s="1050"/>
      <c r="H233" s="1050"/>
      <c r="I233" s="1050"/>
      <c r="J233" s="1050"/>
      <c r="K233" s="1050"/>
      <c r="L233" s="1050"/>
      <c r="M233" s="1050"/>
      <c r="N233" s="1050"/>
      <c r="O233" s="1050"/>
      <c r="P233" s="1051"/>
      <c r="Q233" s="1052"/>
    </row>
    <row r="234" spans="2:17" ht="15.75" x14ac:dyDescent="0.25">
      <c r="B234" s="1048"/>
      <c r="C234" s="1048"/>
      <c r="D234" s="1049"/>
      <c r="E234" s="1048"/>
      <c r="F234" s="1048"/>
      <c r="G234" s="1050"/>
      <c r="H234" s="1050"/>
      <c r="I234" s="1050"/>
      <c r="J234" s="1050"/>
      <c r="K234" s="1050"/>
      <c r="L234" s="1050"/>
      <c r="M234" s="1050"/>
      <c r="N234" s="1050"/>
      <c r="O234" s="1050"/>
      <c r="P234" s="1051"/>
      <c r="Q234" s="1052"/>
    </row>
    <row r="235" spans="2:17" ht="15.75" x14ac:dyDescent="0.25">
      <c r="B235" s="1048"/>
      <c r="C235" s="1048"/>
      <c r="D235" s="1049"/>
      <c r="E235" s="1048"/>
      <c r="F235" s="1048"/>
      <c r="G235" s="1050"/>
      <c r="H235" s="1050"/>
      <c r="I235" s="1050"/>
      <c r="J235" s="1050"/>
      <c r="K235" s="1050"/>
      <c r="L235" s="1050"/>
      <c r="M235" s="1050"/>
      <c r="N235" s="1050"/>
      <c r="O235" s="1050"/>
      <c r="P235" s="1051"/>
      <c r="Q235" s="1052"/>
    </row>
    <row r="236" spans="2:17" ht="15.75" x14ac:dyDescent="0.25">
      <c r="B236" s="1048"/>
      <c r="C236" s="1048"/>
      <c r="D236" s="1049"/>
      <c r="E236" s="1048"/>
      <c r="F236" s="1048"/>
      <c r="G236" s="1050"/>
      <c r="H236" s="1050"/>
      <c r="I236" s="1050"/>
      <c r="J236" s="1050"/>
      <c r="K236" s="1050"/>
      <c r="L236" s="1050"/>
      <c r="M236" s="1050"/>
      <c r="N236" s="1050"/>
      <c r="O236" s="1050"/>
      <c r="P236" s="1051"/>
      <c r="Q236" s="1052"/>
    </row>
    <row r="237" spans="2:17" ht="15.75" x14ac:dyDescent="0.25">
      <c r="B237" s="1048"/>
      <c r="C237" s="1048"/>
      <c r="D237" s="1049"/>
      <c r="E237" s="1048"/>
      <c r="F237" s="1048"/>
      <c r="G237" s="1050"/>
      <c r="H237" s="1050"/>
      <c r="I237" s="1050"/>
      <c r="J237" s="1050"/>
      <c r="K237" s="1050"/>
      <c r="L237" s="1050"/>
      <c r="M237" s="1050"/>
      <c r="N237" s="1050"/>
      <c r="O237" s="1050"/>
      <c r="P237" s="1051"/>
      <c r="Q237" s="1052"/>
    </row>
    <row r="238" spans="2:17" ht="15.75" x14ac:dyDescent="0.25">
      <c r="B238" s="1048"/>
      <c r="C238" s="1048"/>
      <c r="D238" s="1049"/>
      <c r="E238" s="1048"/>
      <c r="F238" s="1048"/>
      <c r="G238" s="1050"/>
      <c r="H238" s="1050"/>
      <c r="I238" s="1050"/>
      <c r="J238" s="1050"/>
      <c r="K238" s="1050"/>
      <c r="L238" s="1050"/>
      <c r="M238" s="1050"/>
      <c r="N238" s="1050"/>
      <c r="O238" s="1050"/>
      <c r="P238" s="1051"/>
      <c r="Q238" s="1052"/>
    </row>
    <row r="239" spans="2:17" ht="15.75" x14ac:dyDescent="0.25">
      <c r="B239" s="1048"/>
      <c r="C239" s="1048"/>
      <c r="D239" s="1049"/>
      <c r="E239" s="1048"/>
      <c r="F239" s="1048"/>
      <c r="G239" s="1050"/>
      <c r="H239" s="1050"/>
      <c r="I239" s="1050"/>
      <c r="J239" s="1050"/>
      <c r="K239" s="1050"/>
      <c r="L239" s="1050"/>
      <c r="M239" s="1050"/>
      <c r="N239" s="1050"/>
      <c r="O239" s="1050"/>
      <c r="P239" s="1051"/>
      <c r="Q239" s="1052"/>
    </row>
    <row r="240" spans="2:17" ht="15.75" x14ac:dyDescent="0.25">
      <c r="B240" s="1048"/>
      <c r="C240" s="1048"/>
      <c r="D240" s="1049"/>
      <c r="E240" s="1048"/>
      <c r="F240" s="1048"/>
      <c r="G240" s="1050"/>
      <c r="H240" s="1050"/>
      <c r="I240" s="1050"/>
      <c r="J240" s="1050"/>
      <c r="K240" s="1050"/>
      <c r="L240" s="1050"/>
      <c r="M240" s="1050"/>
      <c r="N240" s="1050"/>
      <c r="O240" s="1050"/>
      <c r="P240" s="1051"/>
      <c r="Q240" s="1052"/>
    </row>
    <row r="241" spans="2:17" ht="15.75" x14ac:dyDescent="0.25">
      <c r="B241" s="1048"/>
      <c r="C241" s="1048"/>
      <c r="D241" s="1049"/>
      <c r="E241" s="1048"/>
      <c r="F241" s="1048"/>
      <c r="G241" s="1050"/>
      <c r="H241" s="1050"/>
      <c r="I241" s="1050"/>
      <c r="J241" s="1050"/>
      <c r="K241" s="1050"/>
      <c r="L241" s="1050"/>
      <c r="M241" s="1050"/>
      <c r="N241" s="1050"/>
      <c r="O241" s="1050"/>
      <c r="P241" s="1051"/>
      <c r="Q241" s="1052"/>
    </row>
    <row r="242" spans="2:17" ht="15.75" x14ac:dyDescent="0.25">
      <c r="B242" s="1048"/>
      <c r="C242" s="1048"/>
      <c r="D242" s="1049"/>
      <c r="E242" s="1048"/>
      <c r="F242" s="1048"/>
      <c r="G242" s="1050"/>
      <c r="H242" s="1050"/>
      <c r="I242" s="1050"/>
      <c r="J242" s="1050"/>
      <c r="K242" s="1050"/>
      <c r="L242" s="1050"/>
      <c r="M242" s="1050"/>
      <c r="N242" s="1050"/>
      <c r="O242" s="1050"/>
      <c r="P242" s="1051"/>
      <c r="Q242" s="1052"/>
    </row>
    <row r="243" spans="2:17" ht="15.75" x14ac:dyDescent="0.25">
      <c r="B243" s="1048"/>
      <c r="C243" s="1048"/>
      <c r="D243" s="1049"/>
      <c r="E243" s="1048"/>
      <c r="F243" s="1048"/>
      <c r="G243" s="1050"/>
      <c r="H243" s="1050"/>
      <c r="I243" s="1050"/>
      <c r="J243" s="1050"/>
      <c r="K243" s="1050"/>
      <c r="L243" s="1050"/>
      <c r="M243" s="1050"/>
      <c r="N243" s="1050"/>
      <c r="O243" s="1050"/>
      <c r="P243" s="1051"/>
      <c r="Q243" s="1052"/>
    </row>
    <row r="244" spans="2:17" ht="15.75" x14ac:dyDescent="0.25">
      <c r="B244" s="1048"/>
      <c r="C244" s="1048"/>
      <c r="D244" s="1049"/>
      <c r="E244" s="1048"/>
      <c r="F244" s="1048"/>
      <c r="G244" s="1050"/>
      <c r="H244" s="1050"/>
      <c r="I244" s="1050"/>
      <c r="J244" s="1050"/>
      <c r="K244" s="1050"/>
      <c r="L244" s="1050"/>
      <c r="M244" s="1050"/>
      <c r="N244" s="1050"/>
      <c r="O244" s="1050"/>
      <c r="P244" s="1051"/>
      <c r="Q244" s="1052"/>
    </row>
    <row r="245" spans="2:17" ht="15.75" x14ac:dyDescent="0.25">
      <c r="B245" s="1048"/>
      <c r="C245" s="1048"/>
      <c r="D245" s="1049"/>
      <c r="E245" s="1048"/>
      <c r="F245" s="1048"/>
      <c r="G245" s="1050"/>
      <c r="H245" s="1050"/>
      <c r="I245" s="1050"/>
      <c r="J245" s="1050"/>
      <c r="K245" s="1050"/>
      <c r="L245" s="1050"/>
      <c r="M245" s="1050"/>
      <c r="N245" s="1050"/>
      <c r="O245" s="1050"/>
      <c r="P245" s="1051"/>
      <c r="Q245" s="1052"/>
    </row>
    <row r="246" spans="2:17" ht="15.75" x14ac:dyDescent="0.25">
      <c r="B246" s="1048"/>
      <c r="C246" s="1048"/>
      <c r="D246" s="1049"/>
      <c r="E246" s="1048"/>
      <c r="F246" s="1048"/>
      <c r="G246" s="1050"/>
      <c r="H246" s="1050"/>
      <c r="I246" s="1050"/>
      <c r="J246" s="1050"/>
      <c r="K246" s="1050"/>
      <c r="L246" s="1050"/>
      <c r="M246" s="1050"/>
      <c r="N246" s="1050"/>
      <c r="O246" s="1050"/>
      <c r="P246" s="1051"/>
      <c r="Q246" s="1052"/>
    </row>
    <row r="247" spans="2:17" ht="15.75" x14ac:dyDescent="0.25">
      <c r="B247" s="1048"/>
      <c r="C247" s="1048"/>
      <c r="D247" s="1049"/>
      <c r="E247" s="1048"/>
      <c r="F247" s="1048"/>
      <c r="G247" s="1050"/>
      <c r="H247" s="1050"/>
      <c r="I247" s="1050"/>
      <c r="J247" s="1050"/>
      <c r="K247" s="1050"/>
      <c r="L247" s="1050"/>
      <c r="M247" s="1050"/>
      <c r="N247" s="1050"/>
      <c r="O247" s="1050"/>
      <c r="P247" s="1051"/>
      <c r="Q247" s="1052"/>
    </row>
    <row r="248" spans="2:17" ht="15.75" x14ac:dyDescent="0.25">
      <c r="B248" s="1048"/>
      <c r="C248" s="1048"/>
      <c r="D248" s="1049"/>
      <c r="E248" s="1048"/>
      <c r="F248" s="1048"/>
      <c r="G248" s="1050"/>
      <c r="H248" s="1050"/>
      <c r="I248" s="1050"/>
      <c r="J248" s="1050"/>
      <c r="K248" s="1050"/>
      <c r="L248" s="1050"/>
      <c r="M248" s="1050"/>
      <c r="N248" s="1050"/>
      <c r="O248" s="1050"/>
      <c r="P248" s="1051"/>
      <c r="Q248" s="1052"/>
    </row>
    <row r="249" spans="2:17" ht="15.75" x14ac:dyDescent="0.25">
      <c r="B249" s="1048"/>
      <c r="C249" s="1048"/>
      <c r="D249" s="1049"/>
      <c r="E249" s="1048"/>
      <c r="F249" s="1048"/>
      <c r="G249" s="1050"/>
      <c r="H249" s="1050"/>
      <c r="I249" s="1050"/>
      <c r="J249" s="1050"/>
      <c r="K249" s="1050"/>
      <c r="L249" s="1050"/>
      <c r="M249" s="1050"/>
      <c r="N249" s="1050"/>
      <c r="O249" s="1050"/>
      <c r="P249" s="1051"/>
      <c r="Q249" s="1052"/>
    </row>
    <row r="250" spans="2:17" ht="15.75" x14ac:dyDescent="0.25">
      <c r="B250" s="1048"/>
      <c r="C250" s="1048"/>
      <c r="D250" s="1049"/>
      <c r="E250" s="1048"/>
      <c r="F250" s="1048"/>
      <c r="G250" s="1050"/>
      <c r="H250" s="1050"/>
      <c r="I250" s="1050"/>
      <c r="J250" s="1050"/>
      <c r="K250" s="1050"/>
      <c r="L250" s="1050"/>
      <c r="M250" s="1050"/>
      <c r="N250" s="1050"/>
      <c r="O250" s="1050"/>
      <c r="P250" s="1051"/>
      <c r="Q250" s="1052"/>
    </row>
    <row r="251" spans="2:17" ht="15.75" x14ac:dyDescent="0.25">
      <c r="B251" s="1048"/>
      <c r="C251" s="1048"/>
      <c r="D251" s="1049"/>
      <c r="E251" s="1048"/>
      <c r="F251" s="1048"/>
      <c r="G251" s="1050"/>
      <c r="H251" s="1050"/>
      <c r="I251" s="1050"/>
      <c r="J251" s="1050"/>
      <c r="K251" s="1050"/>
      <c r="L251" s="1050"/>
      <c r="M251" s="1050"/>
      <c r="N251" s="1050"/>
      <c r="O251" s="1050"/>
      <c r="P251" s="1051"/>
      <c r="Q251" s="1052"/>
    </row>
    <row r="252" spans="2:17" ht="15.75" x14ac:dyDescent="0.25">
      <c r="B252" s="1048"/>
      <c r="C252" s="1048"/>
      <c r="D252" s="1049"/>
      <c r="E252" s="1048"/>
      <c r="F252" s="1048"/>
      <c r="G252" s="1050"/>
      <c r="H252" s="1050"/>
      <c r="I252" s="1050"/>
      <c r="J252" s="1050"/>
      <c r="K252" s="1050"/>
      <c r="L252" s="1050"/>
      <c r="M252" s="1050"/>
      <c r="N252" s="1050"/>
      <c r="O252" s="1050"/>
      <c r="P252" s="1051"/>
      <c r="Q252" s="1052"/>
    </row>
    <row r="253" spans="2:17" ht="15.75" x14ac:dyDescent="0.25">
      <c r="B253" s="1048"/>
      <c r="C253" s="1048"/>
      <c r="D253" s="1049"/>
      <c r="E253" s="1048"/>
      <c r="F253" s="1048"/>
      <c r="G253" s="1050"/>
      <c r="H253" s="1050"/>
      <c r="I253" s="1050"/>
      <c r="J253" s="1050"/>
      <c r="K253" s="1050"/>
      <c r="L253" s="1050"/>
      <c r="M253" s="1050"/>
      <c r="N253" s="1050"/>
      <c r="O253" s="1050"/>
      <c r="P253" s="1051"/>
      <c r="Q253" s="1052"/>
    </row>
    <row r="254" spans="2:17" ht="15.75" x14ac:dyDescent="0.25">
      <c r="B254" s="1048"/>
      <c r="C254" s="1048"/>
      <c r="D254" s="1049"/>
      <c r="E254" s="1048"/>
      <c r="F254" s="1048"/>
      <c r="G254" s="1050"/>
      <c r="H254" s="1050"/>
      <c r="I254" s="1050"/>
      <c r="J254" s="1050"/>
      <c r="K254" s="1050"/>
      <c r="L254" s="1050"/>
      <c r="M254" s="1050"/>
      <c r="N254" s="1050"/>
      <c r="O254" s="1050"/>
      <c r="P254" s="1051"/>
      <c r="Q254" s="1052"/>
    </row>
    <row r="255" spans="2:17" ht="15.75" x14ac:dyDescent="0.25">
      <c r="B255" s="1048"/>
      <c r="C255" s="1048"/>
      <c r="D255" s="1049"/>
      <c r="E255" s="1048"/>
      <c r="F255" s="1048"/>
      <c r="G255" s="1050"/>
      <c r="H255" s="1050"/>
      <c r="I255" s="1050"/>
      <c r="J255" s="1050"/>
      <c r="K255" s="1050"/>
      <c r="L255" s="1050"/>
      <c r="M255" s="1050"/>
      <c r="N255" s="1050"/>
      <c r="O255" s="1050"/>
      <c r="P255" s="1051"/>
      <c r="Q255" s="1052"/>
    </row>
    <row r="256" spans="2:17" ht="15.75" x14ac:dyDescent="0.25">
      <c r="B256" s="1048"/>
      <c r="C256" s="1048"/>
      <c r="D256" s="1049"/>
      <c r="E256" s="1048"/>
      <c r="F256" s="1048"/>
      <c r="G256" s="1050"/>
      <c r="H256" s="1050"/>
      <c r="I256" s="1050"/>
      <c r="J256" s="1050"/>
      <c r="K256" s="1050"/>
      <c r="L256" s="1050"/>
      <c r="M256" s="1050"/>
      <c r="N256" s="1050"/>
      <c r="O256" s="1050"/>
      <c r="P256" s="1051"/>
      <c r="Q256" s="1052"/>
    </row>
    <row r="257" spans="2:17" ht="15.75" x14ac:dyDescent="0.25">
      <c r="B257" s="1048"/>
      <c r="C257" s="1048"/>
      <c r="D257" s="1049"/>
      <c r="E257" s="1048"/>
      <c r="F257" s="1048"/>
      <c r="G257" s="1050"/>
      <c r="H257" s="1050"/>
      <c r="I257" s="1050"/>
      <c r="J257" s="1050"/>
      <c r="K257" s="1050"/>
      <c r="L257" s="1050"/>
      <c r="M257" s="1050"/>
      <c r="N257" s="1050"/>
      <c r="O257" s="1050"/>
      <c r="P257" s="1051"/>
      <c r="Q257" s="1052"/>
    </row>
    <row r="258" spans="2:17" ht="15.75" x14ac:dyDescent="0.25">
      <c r="B258" s="1048"/>
      <c r="C258" s="1048"/>
      <c r="D258" s="1049"/>
      <c r="E258" s="1048"/>
      <c r="F258" s="1048"/>
      <c r="G258" s="1050"/>
      <c r="H258" s="1050"/>
      <c r="I258" s="1050"/>
      <c r="J258" s="1050"/>
      <c r="K258" s="1050"/>
      <c r="L258" s="1050"/>
      <c r="M258" s="1050"/>
      <c r="N258" s="1050"/>
      <c r="O258" s="1050"/>
      <c r="P258" s="1051"/>
      <c r="Q258" s="1052"/>
    </row>
    <row r="259" spans="2:17" ht="15.75" x14ac:dyDescent="0.25">
      <c r="B259" s="1048"/>
      <c r="C259" s="1048"/>
      <c r="D259" s="1049"/>
      <c r="E259" s="1048"/>
      <c r="F259" s="1048"/>
      <c r="G259" s="1050"/>
      <c r="H259" s="1050"/>
      <c r="I259" s="1050"/>
      <c r="J259" s="1050"/>
      <c r="K259" s="1050"/>
      <c r="L259" s="1050"/>
      <c r="M259" s="1050"/>
      <c r="N259" s="1050"/>
      <c r="O259" s="1050"/>
      <c r="P259" s="1051"/>
      <c r="Q259" s="1052"/>
    </row>
    <row r="260" spans="2:17" ht="15.75" x14ac:dyDescent="0.25">
      <c r="B260" s="1048"/>
      <c r="C260" s="1048"/>
      <c r="D260" s="1049"/>
      <c r="E260" s="1048"/>
      <c r="F260" s="1048"/>
      <c r="G260" s="1050"/>
      <c r="H260" s="1050"/>
      <c r="I260" s="1050"/>
      <c r="J260" s="1050"/>
      <c r="K260" s="1050"/>
      <c r="L260" s="1050"/>
      <c r="M260" s="1050"/>
      <c r="N260" s="1050"/>
      <c r="O260" s="1050"/>
      <c r="P260" s="1051"/>
      <c r="Q260" s="1052"/>
    </row>
    <row r="261" spans="2:17" ht="15.75" x14ac:dyDescent="0.25">
      <c r="B261" s="1048"/>
      <c r="C261" s="1048"/>
      <c r="D261" s="1049"/>
      <c r="E261" s="1048"/>
      <c r="F261" s="1048"/>
      <c r="G261" s="1050"/>
      <c r="H261" s="1050"/>
      <c r="I261" s="1050"/>
      <c r="J261" s="1050"/>
      <c r="K261" s="1050"/>
      <c r="L261" s="1050"/>
      <c r="M261" s="1050"/>
      <c r="N261" s="1050"/>
      <c r="O261" s="1050"/>
      <c r="P261" s="1051"/>
      <c r="Q261" s="1052"/>
    </row>
    <row r="262" spans="2:17" ht="15.75" x14ac:dyDescent="0.25">
      <c r="B262" s="1048"/>
      <c r="C262" s="1048"/>
      <c r="D262" s="1049"/>
      <c r="E262" s="1048"/>
      <c r="F262" s="1048"/>
      <c r="G262" s="1050"/>
      <c r="H262" s="1050"/>
      <c r="I262" s="1050"/>
      <c r="J262" s="1050"/>
      <c r="K262" s="1050"/>
      <c r="L262" s="1050"/>
      <c r="M262" s="1050"/>
      <c r="N262" s="1050"/>
      <c r="O262" s="1050"/>
      <c r="P262" s="1051"/>
      <c r="Q262" s="1052"/>
    </row>
    <row r="263" spans="2:17" ht="15.75" x14ac:dyDescent="0.25">
      <c r="B263" s="1048"/>
      <c r="C263" s="1048"/>
      <c r="D263" s="1049"/>
      <c r="E263" s="1048"/>
      <c r="F263" s="1048"/>
      <c r="G263" s="1050"/>
      <c r="H263" s="1050"/>
      <c r="I263" s="1050"/>
      <c r="J263" s="1050"/>
      <c r="K263" s="1050"/>
      <c r="L263" s="1050"/>
      <c r="M263" s="1050"/>
      <c r="N263" s="1050"/>
      <c r="O263" s="1050"/>
      <c r="P263" s="1051"/>
      <c r="Q263" s="1052"/>
    </row>
    <row r="264" spans="2:17" ht="15.75" x14ac:dyDescent="0.25">
      <c r="B264" s="1048"/>
      <c r="C264" s="1048"/>
      <c r="D264" s="1049"/>
      <c r="E264" s="1048"/>
      <c r="F264" s="1048"/>
      <c r="G264" s="1050"/>
      <c r="H264" s="1050"/>
      <c r="I264" s="1050"/>
      <c r="J264" s="1050"/>
      <c r="K264" s="1050"/>
      <c r="L264" s="1050"/>
      <c r="M264" s="1050"/>
      <c r="N264" s="1050"/>
      <c r="O264" s="1050"/>
      <c r="P264" s="1051"/>
      <c r="Q264" s="1052"/>
    </row>
    <row r="265" spans="2:17" ht="15.75" x14ac:dyDescent="0.25">
      <c r="B265" s="1048"/>
      <c r="C265" s="1048"/>
      <c r="D265" s="1049"/>
      <c r="E265" s="1048"/>
      <c r="F265" s="1048"/>
      <c r="G265" s="1050"/>
      <c r="H265" s="1050"/>
      <c r="I265" s="1050"/>
      <c r="J265" s="1050"/>
      <c r="K265" s="1050"/>
      <c r="L265" s="1050"/>
      <c r="M265" s="1050"/>
      <c r="N265" s="1050"/>
      <c r="O265" s="1050"/>
      <c r="P265" s="1051"/>
      <c r="Q265" s="1052"/>
    </row>
    <row r="266" spans="2:17" ht="15.75" x14ac:dyDescent="0.25">
      <c r="B266" s="1048"/>
      <c r="C266" s="1048"/>
      <c r="D266" s="1049"/>
      <c r="E266" s="1048"/>
      <c r="F266" s="1048"/>
      <c r="G266" s="1050"/>
      <c r="H266" s="1050"/>
      <c r="I266" s="1050"/>
      <c r="J266" s="1050"/>
      <c r="K266" s="1050"/>
      <c r="L266" s="1050"/>
      <c r="M266" s="1050"/>
      <c r="N266" s="1050"/>
      <c r="O266" s="1050"/>
      <c r="P266" s="1051"/>
      <c r="Q266" s="1052"/>
    </row>
    <row r="267" spans="2:17" ht="15.75" x14ac:dyDescent="0.25">
      <c r="B267" s="1048"/>
      <c r="C267" s="1048"/>
      <c r="D267" s="1049"/>
      <c r="E267" s="1048"/>
      <c r="F267" s="1048"/>
      <c r="G267" s="1050"/>
      <c r="H267" s="1050"/>
      <c r="I267" s="1050"/>
      <c r="J267" s="1050"/>
      <c r="K267" s="1050"/>
      <c r="L267" s="1050"/>
      <c r="M267" s="1050"/>
      <c r="N267" s="1050"/>
      <c r="O267" s="1050"/>
      <c r="P267" s="1051"/>
      <c r="Q267" s="1052"/>
    </row>
    <row r="268" spans="2:17" ht="15.75" x14ac:dyDescent="0.25">
      <c r="B268" s="1048"/>
      <c r="C268" s="1048"/>
      <c r="D268" s="1049"/>
      <c r="E268" s="1048"/>
      <c r="F268" s="1048"/>
      <c r="G268" s="1050"/>
      <c r="H268" s="1050"/>
      <c r="I268" s="1050"/>
      <c r="J268" s="1050"/>
      <c r="K268" s="1050"/>
      <c r="L268" s="1050"/>
      <c r="M268" s="1050"/>
      <c r="N268" s="1050"/>
      <c r="O268" s="1050"/>
      <c r="P268" s="1051"/>
      <c r="Q268" s="1052"/>
    </row>
    <row r="269" spans="2:17" ht="15.75" x14ac:dyDescent="0.25">
      <c r="B269" s="1048"/>
      <c r="C269" s="1048"/>
      <c r="D269" s="1049"/>
      <c r="E269" s="1048"/>
      <c r="F269" s="1048"/>
      <c r="G269" s="1050"/>
      <c r="H269" s="1050"/>
      <c r="I269" s="1050"/>
      <c r="J269" s="1050"/>
      <c r="K269" s="1050"/>
      <c r="L269" s="1050"/>
      <c r="M269" s="1050"/>
      <c r="N269" s="1050"/>
      <c r="O269" s="1050"/>
      <c r="P269" s="1051"/>
      <c r="Q269" s="1052"/>
    </row>
    <row r="270" spans="2:17" ht="15.75" x14ac:dyDescent="0.25">
      <c r="B270" s="1048"/>
      <c r="C270" s="1048"/>
      <c r="D270" s="1049"/>
      <c r="E270" s="1048"/>
      <c r="F270" s="1048"/>
      <c r="G270" s="1050"/>
      <c r="H270" s="1050"/>
      <c r="I270" s="1050"/>
      <c r="J270" s="1050"/>
      <c r="K270" s="1050"/>
      <c r="L270" s="1050"/>
      <c r="M270" s="1050"/>
      <c r="N270" s="1050"/>
      <c r="O270" s="1050"/>
      <c r="P270" s="1051"/>
      <c r="Q270" s="1052"/>
    </row>
    <row r="271" spans="2:17" ht="15.75" x14ac:dyDescent="0.25">
      <c r="B271" s="1048"/>
      <c r="C271" s="1048"/>
      <c r="D271" s="1049"/>
      <c r="E271" s="1048"/>
      <c r="F271" s="1048"/>
      <c r="G271" s="1050"/>
      <c r="H271" s="1050"/>
      <c r="I271" s="1050"/>
      <c r="J271" s="1050"/>
      <c r="K271" s="1050"/>
      <c r="L271" s="1050"/>
      <c r="M271" s="1050"/>
      <c r="N271" s="1050"/>
      <c r="O271" s="1050"/>
      <c r="P271" s="1051"/>
      <c r="Q271" s="1052"/>
    </row>
    <row r="272" spans="2:17" ht="15.75" x14ac:dyDescent="0.25">
      <c r="B272" s="1048"/>
      <c r="C272" s="1048"/>
      <c r="D272" s="1049"/>
      <c r="E272" s="1048"/>
      <c r="F272" s="1048"/>
      <c r="G272" s="1050"/>
      <c r="H272" s="1050"/>
      <c r="I272" s="1050"/>
      <c r="J272" s="1050"/>
      <c r="K272" s="1050"/>
      <c r="L272" s="1050"/>
      <c r="M272" s="1050"/>
      <c r="N272" s="1050"/>
      <c r="O272" s="1050"/>
      <c r="P272" s="1051"/>
      <c r="Q272" s="1052"/>
    </row>
    <row r="273" spans="2:17" ht="15.75" x14ac:dyDescent="0.25">
      <c r="B273" s="1048"/>
      <c r="C273" s="1048"/>
      <c r="D273" s="1049"/>
      <c r="E273" s="1048"/>
      <c r="F273" s="1048"/>
      <c r="G273" s="1050"/>
      <c r="H273" s="1050"/>
      <c r="I273" s="1050"/>
      <c r="J273" s="1050"/>
      <c r="K273" s="1050"/>
      <c r="L273" s="1050"/>
      <c r="M273" s="1050"/>
      <c r="N273" s="1050"/>
      <c r="O273" s="1050"/>
      <c r="P273" s="1051"/>
      <c r="Q273" s="1052"/>
    </row>
    <row r="274" spans="2:17" ht="15.75" x14ac:dyDescent="0.25">
      <c r="B274" s="1048"/>
      <c r="C274" s="1048"/>
      <c r="D274" s="1049"/>
      <c r="E274" s="1048"/>
      <c r="F274" s="1048"/>
      <c r="G274" s="1050"/>
      <c r="H274" s="1050"/>
      <c r="I274" s="1050"/>
      <c r="J274" s="1050"/>
      <c r="K274" s="1050"/>
      <c r="L274" s="1050"/>
      <c r="M274" s="1050"/>
      <c r="N274" s="1050"/>
      <c r="O274" s="1050"/>
      <c r="P274" s="1051"/>
      <c r="Q274" s="1052"/>
    </row>
    <row r="275" spans="2:17" ht="15.75" x14ac:dyDescent="0.25">
      <c r="B275" s="1048"/>
      <c r="C275" s="1048"/>
      <c r="D275" s="1049"/>
      <c r="E275" s="1048"/>
      <c r="F275" s="1048"/>
      <c r="G275" s="1050"/>
      <c r="H275" s="1050"/>
      <c r="I275" s="1050"/>
      <c r="J275" s="1050"/>
      <c r="K275" s="1050"/>
      <c r="L275" s="1050"/>
      <c r="M275" s="1050"/>
      <c r="N275" s="1050"/>
      <c r="O275" s="1050"/>
      <c r="P275" s="1051"/>
      <c r="Q275" s="1052"/>
    </row>
    <row r="276" spans="2:17" ht="15.75" x14ac:dyDescent="0.25">
      <c r="B276" s="1048"/>
      <c r="C276" s="1048"/>
      <c r="D276" s="1049"/>
      <c r="E276" s="1048"/>
      <c r="F276" s="1048"/>
      <c r="G276" s="1050"/>
      <c r="H276" s="1050"/>
      <c r="I276" s="1050"/>
      <c r="J276" s="1050"/>
      <c r="K276" s="1050"/>
      <c r="L276" s="1050"/>
      <c r="M276" s="1050"/>
      <c r="N276" s="1050"/>
      <c r="O276" s="1050"/>
      <c r="P276" s="1051"/>
      <c r="Q276" s="1052"/>
    </row>
    <row r="277" spans="2:17" ht="15.75" x14ac:dyDescent="0.25">
      <c r="B277" s="1048"/>
      <c r="C277" s="1048"/>
      <c r="D277" s="1049"/>
      <c r="E277" s="1048"/>
      <c r="F277" s="1048"/>
      <c r="G277" s="1050"/>
      <c r="H277" s="1050"/>
      <c r="I277" s="1050"/>
      <c r="J277" s="1050"/>
      <c r="K277" s="1050"/>
      <c r="L277" s="1050"/>
      <c r="M277" s="1050"/>
      <c r="N277" s="1050"/>
      <c r="O277" s="1050"/>
      <c r="P277" s="1051"/>
      <c r="Q277" s="1052"/>
    </row>
    <row r="278" spans="2:17" ht="15.75" x14ac:dyDescent="0.25">
      <c r="B278" s="1048"/>
      <c r="C278" s="1048"/>
      <c r="D278" s="1049"/>
      <c r="E278" s="1048"/>
      <c r="F278" s="1048"/>
      <c r="G278" s="1050"/>
      <c r="H278" s="1050"/>
      <c r="I278" s="1050"/>
      <c r="J278" s="1050"/>
      <c r="K278" s="1050"/>
      <c r="L278" s="1050"/>
      <c r="M278" s="1050"/>
      <c r="N278" s="1050"/>
      <c r="O278" s="1050"/>
      <c r="P278" s="1051"/>
      <c r="Q278" s="1052"/>
    </row>
    <row r="279" spans="2:17" ht="15.75" x14ac:dyDescent="0.25">
      <c r="B279" s="1048"/>
      <c r="C279" s="1048"/>
      <c r="D279" s="1049"/>
      <c r="E279" s="1048"/>
      <c r="F279" s="1048"/>
      <c r="G279" s="1050"/>
      <c r="H279" s="1050"/>
      <c r="I279" s="1050"/>
      <c r="J279" s="1050"/>
      <c r="K279" s="1050"/>
      <c r="L279" s="1050"/>
      <c r="M279" s="1050"/>
      <c r="N279" s="1050"/>
      <c r="O279" s="1050"/>
      <c r="P279" s="1051"/>
      <c r="Q279" s="1052"/>
    </row>
    <row r="280" spans="2:17" ht="15.75" x14ac:dyDescent="0.25">
      <c r="B280" s="1048"/>
      <c r="C280" s="1048"/>
      <c r="D280" s="1049"/>
      <c r="E280" s="1048"/>
      <c r="F280" s="1048"/>
      <c r="G280" s="1050"/>
      <c r="H280" s="1050"/>
      <c r="I280" s="1050"/>
      <c r="J280" s="1050"/>
      <c r="K280" s="1050"/>
      <c r="L280" s="1050"/>
      <c r="M280" s="1050"/>
      <c r="N280" s="1050"/>
      <c r="O280" s="1050"/>
      <c r="P280" s="1051"/>
      <c r="Q280" s="1052"/>
    </row>
    <row r="281" spans="2:17" ht="15.75" x14ac:dyDescent="0.25">
      <c r="B281" s="1048"/>
      <c r="C281" s="1048"/>
      <c r="D281" s="1049"/>
      <c r="E281" s="1048"/>
      <c r="F281" s="1048"/>
      <c r="G281" s="1050"/>
      <c r="H281" s="1050"/>
      <c r="I281" s="1050"/>
      <c r="J281" s="1050"/>
      <c r="K281" s="1050"/>
      <c r="L281" s="1050"/>
      <c r="M281" s="1050"/>
      <c r="N281" s="1050"/>
      <c r="O281" s="1050"/>
      <c r="P281" s="1051"/>
      <c r="Q281" s="1052"/>
    </row>
    <row r="282" spans="2:17" ht="15.75" x14ac:dyDescent="0.25">
      <c r="B282" s="1048"/>
      <c r="C282" s="1048"/>
      <c r="D282" s="1049"/>
      <c r="E282" s="1048"/>
      <c r="F282" s="1048"/>
      <c r="G282" s="1050"/>
      <c r="H282" s="1050"/>
      <c r="I282" s="1050"/>
      <c r="J282" s="1050"/>
      <c r="K282" s="1050"/>
      <c r="L282" s="1050"/>
      <c r="M282" s="1050"/>
      <c r="N282" s="1050"/>
      <c r="O282" s="1050"/>
      <c r="P282" s="1051"/>
      <c r="Q282" s="1052"/>
    </row>
    <row r="283" spans="2:17" ht="15.75" x14ac:dyDescent="0.25">
      <c r="B283" s="1048"/>
      <c r="C283" s="1048"/>
      <c r="D283" s="1049"/>
      <c r="E283" s="1048"/>
      <c r="F283" s="1048"/>
      <c r="G283" s="1050"/>
      <c r="H283" s="1050"/>
      <c r="I283" s="1050"/>
      <c r="J283" s="1050"/>
      <c r="K283" s="1050"/>
      <c r="L283" s="1050"/>
      <c r="M283" s="1050"/>
      <c r="N283" s="1050"/>
      <c r="O283" s="1050"/>
      <c r="P283" s="1051"/>
      <c r="Q283" s="1052"/>
    </row>
    <row r="284" spans="2:17" ht="15.75" x14ac:dyDescent="0.25">
      <c r="B284" s="1048"/>
      <c r="C284" s="1048"/>
      <c r="D284" s="1049"/>
      <c r="E284" s="1048"/>
      <c r="F284" s="1048"/>
      <c r="G284" s="1050"/>
      <c r="H284" s="1050"/>
      <c r="I284" s="1050"/>
      <c r="J284" s="1050"/>
      <c r="K284" s="1050"/>
      <c r="L284" s="1050"/>
      <c r="M284" s="1050"/>
      <c r="N284" s="1050"/>
      <c r="O284" s="1050"/>
      <c r="P284" s="1051"/>
      <c r="Q284" s="1052"/>
    </row>
    <row r="285" spans="2:17" ht="15.75" x14ac:dyDescent="0.25">
      <c r="B285" s="1048"/>
      <c r="C285" s="1048"/>
      <c r="D285" s="1049"/>
      <c r="E285" s="1048"/>
      <c r="F285" s="1048"/>
      <c r="G285" s="1050"/>
      <c r="H285" s="1050"/>
      <c r="I285" s="1050"/>
      <c r="J285" s="1050"/>
      <c r="K285" s="1050"/>
      <c r="L285" s="1050"/>
      <c r="M285" s="1050"/>
      <c r="N285" s="1050"/>
      <c r="O285" s="1050"/>
      <c r="P285" s="1051"/>
      <c r="Q285" s="1052"/>
    </row>
    <row r="286" spans="2:17" ht="15.75" x14ac:dyDescent="0.25">
      <c r="B286" s="1048"/>
      <c r="C286" s="1048"/>
      <c r="D286" s="1049"/>
      <c r="E286" s="1048"/>
      <c r="F286" s="1048"/>
      <c r="G286" s="1050"/>
      <c r="H286" s="1050"/>
      <c r="I286" s="1050"/>
      <c r="J286" s="1050"/>
      <c r="K286" s="1050"/>
      <c r="L286" s="1050"/>
      <c r="M286" s="1050"/>
      <c r="N286" s="1050"/>
      <c r="O286" s="1050"/>
      <c r="P286" s="1051"/>
      <c r="Q286" s="1052"/>
    </row>
    <row r="287" spans="2:17" ht="15.75" x14ac:dyDescent="0.25">
      <c r="B287" s="1048"/>
      <c r="C287" s="1048"/>
      <c r="D287" s="1049"/>
      <c r="E287" s="1048"/>
      <c r="F287" s="1048"/>
      <c r="G287" s="1050"/>
      <c r="H287" s="1050"/>
      <c r="I287" s="1050"/>
      <c r="J287" s="1050"/>
      <c r="K287" s="1050"/>
      <c r="L287" s="1050"/>
      <c r="M287" s="1050"/>
      <c r="N287" s="1050"/>
      <c r="O287" s="1050"/>
      <c r="P287" s="1051"/>
      <c r="Q287" s="1052"/>
    </row>
    <row r="288" spans="2:17" ht="15.75" x14ac:dyDescent="0.25">
      <c r="B288" s="1048"/>
      <c r="C288" s="1048"/>
      <c r="D288" s="1049"/>
      <c r="E288" s="1048"/>
      <c r="F288" s="1048"/>
      <c r="G288" s="1050"/>
      <c r="H288" s="1050"/>
      <c r="I288" s="1050"/>
      <c r="J288" s="1050"/>
      <c r="K288" s="1050"/>
      <c r="L288" s="1050"/>
      <c r="M288" s="1050"/>
      <c r="N288" s="1050"/>
      <c r="O288" s="1050"/>
      <c r="P288" s="1051"/>
      <c r="Q288" s="1052"/>
    </row>
    <row r="289" spans="2:17" ht="15.75" x14ac:dyDescent="0.25">
      <c r="B289" s="1048"/>
      <c r="C289" s="1048"/>
      <c r="D289" s="1049"/>
      <c r="E289" s="1048"/>
      <c r="F289" s="1048"/>
      <c r="G289" s="1050"/>
      <c r="H289" s="1050"/>
      <c r="I289" s="1050"/>
      <c r="J289" s="1050"/>
      <c r="K289" s="1050"/>
      <c r="L289" s="1050"/>
      <c r="M289" s="1050"/>
      <c r="N289" s="1050"/>
      <c r="O289" s="1050"/>
      <c r="P289" s="1051"/>
      <c r="Q289" s="1052"/>
    </row>
    <row r="290" spans="2:17" ht="15.75" x14ac:dyDescent="0.25">
      <c r="B290" s="1048"/>
      <c r="C290" s="1048"/>
      <c r="D290" s="1049"/>
      <c r="E290" s="1048"/>
      <c r="F290" s="1048"/>
      <c r="G290" s="1050"/>
      <c r="H290" s="1050"/>
      <c r="I290" s="1050"/>
      <c r="J290" s="1050"/>
      <c r="K290" s="1050"/>
      <c r="L290" s="1050"/>
      <c r="M290" s="1050"/>
      <c r="N290" s="1050"/>
      <c r="O290" s="1050"/>
      <c r="P290" s="1051"/>
      <c r="Q290" s="1052"/>
    </row>
    <row r="291" spans="2:17" ht="15.75" x14ac:dyDescent="0.25">
      <c r="B291" s="1048"/>
      <c r="C291" s="1048"/>
      <c r="D291" s="1049"/>
      <c r="E291" s="1048"/>
      <c r="F291" s="1048"/>
      <c r="G291" s="1050"/>
      <c r="H291" s="1050"/>
      <c r="I291" s="1050"/>
      <c r="J291" s="1050"/>
      <c r="K291" s="1050"/>
      <c r="L291" s="1050"/>
      <c r="M291" s="1050"/>
      <c r="N291" s="1050"/>
      <c r="O291" s="1050"/>
      <c r="P291" s="1051"/>
      <c r="Q291" s="1052"/>
    </row>
    <row r="292" spans="2:17" ht="15.75" x14ac:dyDescent="0.25">
      <c r="B292" s="1048"/>
      <c r="C292" s="1048"/>
      <c r="D292" s="1049"/>
      <c r="E292" s="1048"/>
      <c r="F292" s="1048"/>
      <c r="G292" s="1050"/>
      <c r="H292" s="1050"/>
      <c r="I292" s="1050"/>
      <c r="J292" s="1050"/>
      <c r="K292" s="1050"/>
      <c r="L292" s="1050"/>
      <c r="M292" s="1050"/>
      <c r="N292" s="1050"/>
      <c r="O292" s="1050"/>
      <c r="P292" s="1051"/>
      <c r="Q292" s="1052"/>
    </row>
    <row r="293" spans="2:17" ht="15.75" x14ac:dyDescent="0.25">
      <c r="B293" s="1048"/>
      <c r="C293" s="1048"/>
      <c r="D293" s="1049"/>
      <c r="E293" s="1048"/>
      <c r="F293" s="1048"/>
      <c r="G293" s="1050"/>
      <c r="H293" s="1050"/>
      <c r="I293" s="1050"/>
      <c r="J293" s="1050"/>
      <c r="K293" s="1050"/>
      <c r="L293" s="1050"/>
      <c r="M293" s="1050"/>
      <c r="N293" s="1050"/>
      <c r="O293" s="1050"/>
      <c r="P293" s="1051"/>
      <c r="Q293" s="1052"/>
    </row>
    <row r="294" spans="2:17" ht="15.75" x14ac:dyDescent="0.25">
      <c r="B294" s="1048"/>
      <c r="C294" s="1048"/>
      <c r="D294" s="1049"/>
      <c r="E294" s="1048"/>
      <c r="F294" s="1048"/>
      <c r="G294" s="1050"/>
      <c r="H294" s="1050"/>
      <c r="I294" s="1050"/>
      <c r="J294" s="1050"/>
      <c r="K294" s="1050"/>
      <c r="L294" s="1050"/>
      <c r="M294" s="1050"/>
      <c r="N294" s="1050"/>
      <c r="O294" s="1050"/>
      <c r="P294" s="1051"/>
      <c r="Q294" s="1052"/>
    </row>
    <row r="295" spans="2:17" ht="15.75" x14ac:dyDescent="0.25">
      <c r="B295" s="1048"/>
      <c r="C295" s="1048"/>
      <c r="D295" s="1049"/>
      <c r="E295" s="1048"/>
      <c r="F295" s="1048"/>
      <c r="G295" s="1050"/>
      <c r="H295" s="1050"/>
      <c r="I295" s="1050"/>
      <c r="J295" s="1050"/>
      <c r="K295" s="1050"/>
      <c r="L295" s="1050"/>
      <c r="M295" s="1050"/>
      <c r="N295" s="1050"/>
      <c r="O295" s="1050"/>
      <c r="P295" s="1051"/>
      <c r="Q295" s="1052"/>
    </row>
    <row r="296" spans="2:17" ht="15.75" x14ac:dyDescent="0.25">
      <c r="B296" s="1048"/>
      <c r="C296" s="1048"/>
      <c r="D296" s="1049"/>
      <c r="E296" s="1048"/>
      <c r="F296" s="1048"/>
      <c r="G296" s="1050"/>
      <c r="H296" s="1050"/>
      <c r="I296" s="1050"/>
      <c r="J296" s="1050"/>
      <c r="K296" s="1050"/>
      <c r="L296" s="1050"/>
      <c r="M296" s="1050"/>
      <c r="N296" s="1050"/>
      <c r="O296" s="1050"/>
      <c r="P296" s="1051"/>
      <c r="Q296" s="1052"/>
    </row>
    <row r="297" spans="2:17" ht="15.75" x14ac:dyDescent="0.25">
      <c r="B297" s="1048"/>
      <c r="C297" s="1048"/>
      <c r="D297" s="1049"/>
      <c r="E297" s="1048"/>
      <c r="F297" s="1048"/>
      <c r="G297" s="1050"/>
      <c r="H297" s="1050"/>
      <c r="I297" s="1050"/>
      <c r="J297" s="1050"/>
      <c r="K297" s="1050"/>
      <c r="L297" s="1050"/>
      <c r="M297" s="1050"/>
      <c r="N297" s="1050"/>
      <c r="O297" s="1050"/>
      <c r="P297" s="1051"/>
      <c r="Q297" s="1052"/>
    </row>
    <row r="298" spans="2:17" ht="15.75" x14ac:dyDescent="0.25">
      <c r="B298" s="1048"/>
      <c r="C298" s="1048"/>
      <c r="D298" s="1049"/>
      <c r="E298" s="1048"/>
      <c r="F298" s="1048"/>
      <c r="G298" s="1050"/>
      <c r="H298" s="1050"/>
      <c r="I298" s="1050"/>
      <c r="J298" s="1050"/>
      <c r="K298" s="1050"/>
      <c r="L298" s="1050"/>
      <c r="M298" s="1050"/>
      <c r="N298" s="1050"/>
      <c r="O298" s="1050"/>
      <c r="P298" s="1051"/>
      <c r="Q298" s="1052"/>
    </row>
    <row r="299" spans="2:17" ht="15.75" x14ac:dyDescent="0.25">
      <c r="B299" s="1048"/>
      <c r="C299" s="1048"/>
      <c r="D299" s="1049"/>
      <c r="E299" s="1048"/>
      <c r="F299" s="1048"/>
      <c r="G299" s="1050"/>
      <c r="H299" s="1050"/>
      <c r="I299" s="1050"/>
      <c r="J299" s="1050"/>
      <c r="K299" s="1050"/>
      <c r="L299" s="1050"/>
      <c r="M299" s="1050"/>
      <c r="N299" s="1050"/>
      <c r="O299" s="1050"/>
      <c r="P299" s="1051"/>
      <c r="Q299" s="1052"/>
    </row>
    <row r="300" spans="2:17" ht="15.75" x14ac:dyDescent="0.25">
      <c r="B300" s="1048"/>
      <c r="C300" s="1048"/>
      <c r="D300" s="1049"/>
      <c r="E300" s="1048"/>
      <c r="F300" s="1048"/>
      <c r="G300" s="1050"/>
      <c r="H300" s="1050"/>
      <c r="I300" s="1050"/>
      <c r="J300" s="1050"/>
      <c r="K300" s="1050"/>
      <c r="L300" s="1050"/>
      <c r="M300" s="1050"/>
      <c r="N300" s="1050"/>
      <c r="O300" s="1050"/>
      <c r="P300" s="1051"/>
      <c r="Q300" s="1052"/>
    </row>
    <row r="301" spans="2:17" ht="15.75" x14ac:dyDescent="0.25">
      <c r="B301" s="1048"/>
      <c r="C301" s="1048"/>
      <c r="D301" s="1049"/>
      <c r="E301" s="1048"/>
      <c r="F301" s="1048"/>
      <c r="G301" s="1050"/>
      <c r="H301" s="1050"/>
      <c r="I301" s="1050"/>
      <c r="J301" s="1050"/>
      <c r="K301" s="1050"/>
      <c r="L301" s="1050"/>
      <c r="M301" s="1050"/>
      <c r="N301" s="1050"/>
      <c r="O301" s="1050"/>
      <c r="P301" s="1051"/>
      <c r="Q301" s="1052"/>
    </row>
    <row r="302" spans="2:17" ht="15.75" x14ac:dyDescent="0.25">
      <c r="B302" s="1048"/>
      <c r="C302" s="1048"/>
      <c r="D302" s="1049"/>
      <c r="E302" s="1048"/>
      <c r="F302" s="1048"/>
      <c r="G302" s="1050"/>
      <c r="H302" s="1050"/>
      <c r="I302" s="1050"/>
      <c r="J302" s="1050"/>
      <c r="K302" s="1050"/>
      <c r="L302" s="1050"/>
      <c r="M302" s="1050"/>
      <c r="N302" s="1050"/>
      <c r="O302" s="1050"/>
      <c r="P302" s="1051"/>
      <c r="Q302" s="1052"/>
    </row>
  </sheetData>
  <mergeCells count="18">
    <mergeCell ref="B8:Q8"/>
    <mergeCell ref="T65:T68"/>
    <mergeCell ref="T30:T39"/>
    <mergeCell ref="T24:T28"/>
    <mergeCell ref="T16:T21"/>
    <mergeCell ref="B2:Q2"/>
    <mergeCell ref="B3:Q3"/>
    <mergeCell ref="B4:Q4"/>
    <mergeCell ref="B5:Q5"/>
    <mergeCell ref="B7:Q7"/>
    <mergeCell ref="B6:Q6"/>
    <mergeCell ref="V16:V22"/>
    <mergeCell ref="Q15:Q16"/>
    <mergeCell ref="D15:D16"/>
    <mergeCell ref="E15:E16"/>
    <mergeCell ref="F15:F16"/>
    <mergeCell ref="O15:O16"/>
    <mergeCell ref="P15:P16"/>
  </mergeCells>
  <dataValidations count="2">
    <dataValidation type="list" allowBlank="1" showInputMessage="1" showErrorMessage="1" sqref="C17:C302">
      <formula1>"C,D"</formula1>
    </dataValidation>
    <dataValidation type="list" allowBlank="1" showInputMessage="1" showErrorMessage="1" sqref="B17:B302">
      <formula1>"PS,PD,RL"</formula1>
    </dataValidation>
  </dataValidations>
  <printOptions horizontalCentered="1"/>
  <pageMargins left="0.39370078740157483" right="0.39370078740157483" top="0.78740157480314965" bottom="0.78740157480314965" header="0.19685039370078741" footer="0.19685039370078741"/>
  <pageSetup paperSize="9" scale="64" fitToHeight="0" orientation="portrait" r:id="rId1"/>
  <headerFooter scaleWithDoc="0">
    <oddHeader xml:space="preserve">&amp;C&amp;"Times New Roman,Negrito"&amp;16ANEXO III
MODELO LEVANTAMENTO DEFLECTOMÉTRICO&amp;R
</oddHeader>
    <oddFooter>&amp;R&amp;P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X306"/>
  <sheetViews>
    <sheetView showGridLines="0" view="pageBreakPreview" topLeftCell="A4" zoomScaleNormal="100" zoomScaleSheetLayoutView="100" workbookViewId="0">
      <selection activeCell="U15" sqref="U15"/>
    </sheetView>
  </sheetViews>
  <sheetFormatPr defaultColWidth="10.28515625" defaultRowHeight="12.75" x14ac:dyDescent="0.25"/>
  <cols>
    <col min="1" max="1" width="7.5703125" style="621" customWidth="1"/>
    <col min="2" max="2" width="8.42578125" style="1053" customWidth="1"/>
    <col min="3" max="3" width="8.140625" style="1053" customWidth="1"/>
    <col min="4" max="4" width="7.5703125" style="1090" customWidth="1"/>
    <col min="5" max="5" width="7.5703125" style="1053" customWidth="1"/>
    <col min="6" max="6" width="7.5703125" style="1091" customWidth="1"/>
    <col min="7" max="7" width="6.5703125" style="1092" customWidth="1"/>
    <col min="8" max="8" width="6.5703125" style="1091" customWidth="1"/>
    <col min="9" max="15" width="6.5703125" style="1054" customWidth="1"/>
    <col min="16" max="17" width="6.5703125" style="1091" customWidth="1"/>
    <col min="18" max="18" width="7.85546875" style="1055" bestFit="1" customWidth="1"/>
    <col min="19" max="19" width="7.85546875" style="1056" bestFit="1" customWidth="1"/>
    <col min="20" max="20" width="10.28515625" style="621"/>
    <col min="21" max="21" width="45" style="622" hidden="1" customWidth="1"/>
    <col min="22" max="16384" width="10.28515625" style="621"/>
  </cols>
  <sheetData>
    <row r="1" spans="2:24" s="13" customFormat="1" ht="15" customHeight="1" thickBot="1" x14ac:dyDescent="0.3">
      <c r="S1" s="600" t="s">
        <v>437</v>
      </c>
    </row>
    <row r="2" spans="2:24" s="481" customFormat="1" ht="20.100000000000001" customHeight="1" thickTop="1" thickBot="1" x14ac:dyDescent="0.3">
      <c r="B2" s="2474" t="s">
        <v>1434</v>
      </c>
      <c r="C2" s="2475"/>
      <c r="D2" s="2475"/>
      <c r="E2" s="2475"/>
      <c r="F2" s="2475"/>
      <c r="G2" s="2475"/>
      <c r="H2" s="2475"/>
      <c r="I2" s="2475"/>
      <c r="J2" s="2475"/>
      <c r="K2" s="2475"/>
      <c r="L2" s="2475"/>
      <c r="M2" s="2475"/>
      <c r="N2" s="2475"/>
      <c r="O2" s="2475"/>
      <c r="P2" s="2475"/>
      <c r="Q2" s="2475"/>
      <c r="R2" s="2475"/>
      <c r="S2" s="2476"/>
    </row>
    <row r="3" spans="2:24" s="481" customFormat="1" ht="30.75" customHeight="1" thickTop="1" x14ac:dyDescent="0.25">
      <c r="B3" s="2520" t="s">
        <v>1438</v>
      </c>
      <c r="C3" s="2521"/>
      <c r="D3" s="2521"/>
      <c r="E3" s="2521"/>
      <c r="F3" s="2521"/>
      <c r="G3" s="2521"/>
      <c r="H3" s="2521"/>
      <c r="I3" s="2521"/>
      <c r="J3" s="2521"/>
      <c r="K3" s="2521"/>
      <c r="L3" s="2521"/>
      <c r="M3" s="2521"/>
      <c r="N3" s="2521"/>
      <c r="O3" s="2521"/>
      <c r="P3" s="2521"/>
      <c r="Q3" s="2521"/>
      <c r="R3" s="2521"/>
      <c r="S3" s="2522"/>
    </row>
    <row r="4" spans="2:24" s="481" customFormat="1" ht="15.75" x14ac:dyDescent="0.25">
      <c r="B4" s="2523" t="s">
        <v>1439</v>
      </c>
      <c r="C4" s="2524"/>
      <c r="D4" s="2524"/>
      <c r="E4" s="2524"/>
      <c r="F4" s="2524"/>
      <c r="G4" s="2524"/>
      <c r="H4" s="2524"/>
      <c r="I4" s="2524"/>
      <c r="J4" s="2524"/>
      <c r="K4" s="2524"/>
      <c r="L4" s="2524"/>
      <c r="M4" s="2524"/>
      <c r="N4" s="2524"/>
      <c r="O4" s="2524"/>
      <c r="P4" s="2524"/>
      <c r="Q4" s="2524"/>
      <c r="R4" s="2524"/>
      <c r="S4" s="2525"/>
    </row>
    <row r="5" spans="2:24" s="481" customFormat="1" ht="35.25" customHeight="1" x14ac:dyDescent="0.25">
      <c r="B5" s="2526" t="s">
        <v>1440</v>
      </c>
      <c r="C5" s="2524"/>
      <c r="D5" s="2524"/>
      <c r="E5" s="2524"/>
      <c r="F5" s="2524"/>
      <c r="G5" s="2524"/>
      <c r="H5" s="2524"/>
      <c r="I5" s="2524"/>
      <c r="J5" s="2524"/>
      <c r="K5" s="2524"/>
      <c r="L5" s="2524"/>
      <c r="M5" s="2524"/>
      <c r="N5" s="2524"/>
      <c r="O5" s="2524"/>
      <c r="P5" s="2524"/>
      <c r="Q5" s="2524"/>
      <c r="R5" s="2524"/>
      <c r="S5" s="2525"/>
    </row>
    <row r="6" spans="2:24" s="481" customFormat="1" ht="16.5" customHeight="1" x14ac:dyDescent="0.25">
      <c r="B6" s="2526" t="s">
        <v>1441</v>
      </c>
      <c r="C6" s="2524"/>
      <c r="D6" s="2524"/>
      <c r="E6" s="2524"/>
      <c r="F6" s="2524"/>
      <c r="G6" s="2524"/>
      <c r="H6" s="2524"/>
      <c r="I6" s="2524"/>
      <c r="J6" s="2524"/>
      <c r="K6" s="2524"/>
      <c r="L6" s="2524"/>
      <c r="M6" s="2524"/>
      <c r="N6" s="2524"/>
      <c r="O6" s="2524"/>
      <c r="P6" s="2524"/>
      <c r="Q6" s="2524"/>
      <c r="R6" s="2524"/>
      <c r="S6" s="2525"/>
    </row>
    <row r="7" spans="2:24" s="481" customFormat="1" ht="16.5" customHeight="1" x14ac:dyDescent="0.25">
      <c r="B7" s="2530" t="s">
        <v>1442</v>
      </c>
      <c r="C7" s="2531"/>
      <c r="D7" s="2531"/>
      <c r="E7" s="2531"/>
      <c r="F7" s="2531"/>
      <c r="G7" s="2531"/>
      <c r="H7" s="2531"/>
      <c r="I7" s="2531"/>
      <c r="J7" s="2531"/>
      <c r="K7" s="2531"/>
      <c r="L7" s="2531"/>
      <c r="M7" s="2531"/>
      <c r="N7" s="2531"/>
      <c r="O7" s="2531"/>
      <c r="P7" s="2531"/>
      <c r="Q7" s="2531"/>
      <c r="R7" s="2531"/>
      <c r="S7" s="2532"/>
    </row>
    <row r="8" spans="2:24" s="481" customFormat="1" ht="100.5" customHeight="1" thickBot="1" x14ac:dyDescent="0.3">
      <c r="B8" s="2527" t="s">
        <v>1443</v>
      </c>
      <c r="C8" s="2528"/>
      <c r="D8" s="2528"/>
      <c r="E8" s="2528"/>
      <c r="F8" s="2528"/>
      <c r="G8" s="2528"/>
      <c r="H8" s="2528"/>
      <c r="I8" s="2528"/>
      <c r="J8" s="2528"/>
      <c r="K8" s="2528"/>
      <c r="L8" s="2528"/>
      <c r="M8" s="2528"/>
      <c r="N8" s="2528"/>
      <c r="O8" s="2528"/>
      <c r="P8" s="2528"/>
      <c r="Q8" s="2528"/>
      <c r="R8" s="2528"/>
      <c r="S8" s="2529"/>
    </row>
    <row r="9" spans="2:24" s="481" customFormat="1" ht="20.100000000000001" customHeight="1" thickTop="1" thickBot="1" x14ac:dyDescent="0.3">
      <c r="R9" s="477"/>
      <c r="S9" s="477"/>
    </row>
    <row r="10" spans="2:24" ht="24.95" customHeight="1" thickTop="1" x14ac:dyDescent="0.25">
      <c r="B10" s="944" t="s">
        <v>868</v>
      </c>
      <c r="C10" s="945"/>
      <c r="D10" s="1034"/>
      <c r="E10" s="1035"/>
      <c r="F10" s="1036"/>
      <c r="G10" s="1037"/>
      <c r="H10" s="1036"/>
      <c r="I10" s="945"/>
      <c r="J10" s="945"/>
      <c r="K10" s="945"/>
      <c r="L10" s="945"/>
      <c r="M10" s="945"/>
      <c r="N10" s="945"/>
      <c r="O10" s="945"/>
      <c r="P10" s="1036"/>
      <c r="Q10" s="1036"/>
      <c r="R10" s="1017"/>
      <c r="S10" s="947"/>
    </row>
    <row r="11" spans="2:24" ht="17.25" customHeight="1" x14ac:dyDescent="0.25">
      <c r="B11" s="1429" t="s">
        <v>886</v>
      </c>
      <c r="C11" s="1430"/>
      <c r="D11" s="1431"/>
      <c r="E11" s="1432"/>
      <c r="F11" s="1433"/>
      <c r="G11" s="1434"/>
      <c r="H11" s="1435"/>
      <c r="I11" s="1430"/>
      <c r="J11" s="1430"/>
      <c r="K11" s="1430"/>
      <c r="L11" s="1430"/>
      <c r="M11" s="1430"/>
      <c r="N11" s="1430"/>
      <c r="O11" s="1430"/>
      <c r="P11" s="1435"/>
      <c r="Q11" s="1435"/>
      <c r="R11" s="1436"/>
      <c r="S11" s="1476"/>
    </row>
    <row r="12" spans="2:24" s="89" customFormat="1" ht="17.100000000000001" customHeight="1" x14ac:dyDescent="0.25">
      <c r="B12" s="2209"/>
      <c r="C12" s="1437" t="s">
        <v>265</v>
      </c>
      <c r="D12" s="2210"/>
      <c r="E12" s="2211"/>
      <c r="F12" s="2212"/>
      <c r="G12" s="2213"/>
      <c r="H12" s="2212"/>
      <c r="I12" s="1437" t="s">
        <v>792</v>
      </c>
      <c r="J12" s="2211"/>
      <c r="K12" s="2214"/>
      <c r="L12" s="2214"/>
      <c r="M12" s="1437" t="s">
        <v>796</v>
      </c>
      <c r="N12" s="2211"/>
      <c r="O12" s="2215"/>
      <c r="P12" s="2216"/>
      <c r="Q12" s="1437" t="s">
        <v>799</v>
      </c>
      <c r="R12" s="2217"/>
      <c r="S12" s="2218"/>
      <c r="U12" s="623"/>
    </row>
    <row r="13" spans="2:24" s="89" customFormat="1" ht="17.100000000000001" customHeight="1" x14ac:dyDescent="0.25">
      <c r="B13" s="2219"/>
      <c r="C13" s="1009" t="s">
        <v>1303</v>
      </c>
      <c r="D13" s="2220"/>
      <c r="E13" s="2221"/>
      <c r="F13" s="2222"/>
      <c r="G13" s="2223"/>
      <c r="H13" s="2224"/>
      <c r="I13" s="1009" t="s">
        <v>953</v>
      </c>
      <c r="J13" s="2225"/>
      <c r="K13" s="2226"/>
      <c r="L13" s="2225"/>
      <c r="M13" s="1009" t="s">
        <v>954</v>
      </c>
      <c r="N13" s="2221"/>
      <c r="O13" s="2226"/>
      <c r="P13" s="2224"/>
      <c r="Q13" s="1009" t="s">
        <v>1424</v>
      </c>
      <c r="R13" s="2227"/>
      <c r="S13" s="2228"/>
      <c r="U13" s="623"/>
    </row>
    <row r="14" spans="2:24" s="89" customFormat="1" ht="17.100000000000001" customHeight="1" x14ac:dyDescent="0.25">
      <c r="B14" s="1438"/>
      <c r="C14" s="1439"/>
      <c r="D14" s="1439" t="s">
        <v>887</v>
      </c>
      <c r="E14" s="1440"/>
      <c r="F14" s="1441"/>
      <c r="G14" s="1442"/>
      <c r="H14" s="1441"/>
      <c r="I14" s="1441"/>
      <c r="J14" s="1441"/>
      <c r="K14" s="1441"/>
      <c r="L14" s="1443"/>
      <c r="M14" s="1441"/>
      <c r="N14" s="1444"/>
      <c r="O14" s="1445"/>
      <c r="P14" s="1441"/>
      <c r="Q14" s="1446"/>
      <c r="R14" s="1447"/>
      <c r="S14" s="1477"/>
    </row>
    <row r="15" spans="2:24" ht="15.75" x14ac:dyDescent="0.25">
      <c r="B15" s="1448" t="s">
        <v>383</v>
      </c>
      <c r="C15" s="1038" t="s">
        <v>862</v>
      </c>
      <c r="D15" s="2510" t="s">
        <v>871</v>
      </c>
      <c r="E15" s="2512" t="s">
        <v>24</v>
      </c>
      <c r="F15" s="2514" t="s">
        <v>872</v>
      </c>
      <c r="G15" s="1039" t="s">
        <v>888</v>
      </c>
      <c r="H15" s="1040" t="s">
        <v>889</v>
      </c>
      <c r="I15" s="1449" t="s">
        <v>901</v>
      </c>
      <c r="J15" s="1450"/>
      <c r="K15" s="1450"/>
      <c r="L15" s="1450"/>
      <c r="M15" s="1450"/>
      <c r="N15" s="1450"/>
      <c r="O15" s="1450"/>
      <c r="P15" s="1041" t="s">
        <v>890</v>
      </c>
      <c r="Q15" s="1041"/>
      <c r="R15" s="2516" t="s">
        <v>876</v>
      </c>
      <c r="S15" s="2518" t="s">
        <v>877</v>
      </c>
      <c r="U15" s="1033" t="s">
        <v>1437</v>
      </c>
    </row>
    <row r="16" spans="2:24" ht="16.5" customHeight="1" thickBot="1" x14ac:dyDescent="0.3">
      <c r="B16" s="1451" t="s">
        <v>878</v>
      </c>
      <c r="C16" s="1042" t="s">
        <v>879</v>
      </c>
      <c r="D16" s="2511"/>
      <c r="E16" s="2513"/>
      <c r="F16" s="2515"/>
      <c r="G16" s="1044" t="s">
        <v>891</v>
      </c>
      <c r="H16" s="1045" t="s">
        <v>892</v>
      </c>
      <c r="I16" s="1046" t="s">
        <v>897</v>
      </c>
      <c r="J16" s="1047" t="s">
        <v>902</v>
      </c>
      <c r="K16" s="1047" t="s">
        <v>903</v>
      </c>
      <c r="L16" s="1047" t="s">
        <v>904</v>
      </c>
      <c r="M16" s="1047" t="s">
        <v>905</v>
      </c>
      <c r="N16" s="1047" t="s">
        <v>906</v>
      </c>
      <c r="O16" s="1047" t="s">
        <v>907</v>
      </c>
      <c r="P16" s="1043" t="s">
        <v>893</v>
      </c>
      <c r="Q16" s="1043" t="s">
        <v>894</v>
      </c>
      <c r="R16" s="2517"/>
      <c r="S16" s="2519"/>
      <c r="U16" s="2509" t="s">
        <v>908</v>
      </c>
      <c r="W16" s="627"/>
      <c r="X16" s="627"/>
    </row>
    <row r="17" spans="2:24" ht="12.75" customHeight="1" thickTop="1" x14ac:dyDescent="0.2">
      <c r="B17" s="1452"/>
      <c r="C17" s="1453"/>
      <c r="D17" s="1454"/>
      <c r="E17" s="1455"/>
      <c r="F17" s="1456"/>
      <c r="G17" s="1457"/>
      <c r="H17" s="1456"/>
      <c r="I17" s="1458"/>
      <c r="J17" s="1458"/>
      <c r="K17" s="1458"/>
      <c r="L17" s="1458"/>
      <c r="M17" s="1458"/>
      <c r="N17" s="1458"/>
      <c r="O17" s="1458"/>
      <c r="P17" s="1456"/>
      <c r="Q17" s="1456"/>
      <c r="R17" s="1459"/>
      <c r="S17" s="1478"/>
      <c r="U17" s="2509"/>
      <c r="V17" s="628"/>
      <c r="W17" s="628"/>
      <c r="X17" s="628"/>
    </row>
    <row r="18" spans="2:24" ht="12.75" customHeight="1" x14ac:dyDescent="0.2">
      <c r="B18" s="1460"/>
      <c r="C18" s="1461"/>
      <c r="D18" s="1462"/>
      <c r="E18" s="1463"/>
      <c r="F18" s="1464"/>
      <c r="G18" s="1465"/>
      <c r="H18" s="1464"/>
      <c r="I18" s="1466"/>
      <c r="J18" s="1466"/>
      <c r="K18" s="1466"/>
      <c r="L18" s="1466"/>
      <c r="M18" s="1466"/>
      <c r="N18" s="1466"/>
      <c r="O18" s="1466"/>
      <c r="P18" s="1464"/>
      <c r="Q18" s="1464"/>
      <c r="R18" s="1467"/>
      <c r="S18" s="1479"/>
      <c r="U18" s="2509"/>
      <c r="V18" s="628"/>
      <c r="W18" s="628"/>
      <c r="X18" s="628"/>
    </row>
    <row r="19" spans="2:24" ht="12.75" customHeight="1" x14ac:dyDescent="0.2">
      <c r="B19" s="1460"/>
      <c r="C19" s="1461"/>
      <c r="D19" s="1462"/>
      <c r="E19" s="1463"/>
      <c r="F19" s="1464"/>
      <c r="G19" s="1465"/>
      <c r="H19" s="1464"/>
      <c r="I19" s="1466"/>
      <c r="J19" s="1466"/>
      <c r="K19" s="1466"/>
      <c r="L19" s="1466"/>
      <c r="M19" s="1466"/>
      <c r="N19" s="1466"/>
      <c r="O19" s="1466"/>
      <c r="P19" s="1464"/>
      <c r="Q19" s="1464"/>
      <c r="R19" s="1467"/>
      <c r="S19" s="1479"/>
      <c r="U19" s="2509"/>
      <c r="V19" s="628"/>
      <c r="W19" s="628"/>
      <c r="X19" s="628"/>
    </row>
    <row r="20" spans="2:24" ht="12.75" customHeight="1" x14ac:dyDescent="0.2">
      <c r="B20" s="1460"/>
      <c r="C20" s="1461"/>
      <c r="D20" s="1462"/>
      <c r="E20" s="1463"/>
      <c r="F20" s="1464"/>
      <c r="G20" s="1465"/>
      <c r="H20" s="1464"/>
      <c r="I20" s="1466"/>
      <c r="J20" s="1466"/>
      <c r="K20" s="1466"/>
      <c r="L20" s="1466"/>
      <c r="M20" s="1466"/>
      <c r="N20" s="1466"/>
      <c r="O20" s="1466"/>
      <c r="P20" s="1464"/>
      <c r="Q20" s="1464"/>
      <c r="R20" s="1467"/>
      <c r="S20" s="1479"/>
      <c r="U20" s="2509"/>
      <c r="V20" s="628"/>
      <c r="W20" s="628"/>
      <c r="X20" s="628"/>
    </row>
    <row r="21" spans="2:24" ht="12.75" customHeight="1" x14ac:dyDescent="0.2">
      <c r="B21" s="1460"/>
      <c r="C21" s="1461"/>
      <c r="D21" s="1462"/>
      <c r="E21" s="1463"/>
      <c r="F21" s="1464"/>
      <c r="G21" s="1465"/>
      <c r="H21" s="1464"/>
      <c r="I21" s="1466"/>
      <c r="J21" s="1466"/>
      <c r="K21" s="1466"/>
      <c r="L21" s="1466"/>
      <c r="M21" s="1466"/>
      <c r="N21" s="1466"/>
      <c r="O21" s="1466"/>
      <c r="P21" s="1464"/>
      <c r="Q21" s="1464"/>
      <c r="R21" s="1467"/>
      <c r="S21" s="1479"/>
      <c r="U21" s="2509"/>
      <c r="V21" s="628"/>
      <c r="W21" s="628"/>
      <c r="X21" s="628"/>
    </row>
    <row r="22" spans="2:24" ht="12.75" customHeight="1" x14ac:dyDescent="0.2">
      <c r="B22" s="1460"/>
      <c r="C22" s="1461"/>
      <c r="D22" s="1462"/>
      <c r="E22" s="1463"/>
      <c r="F22" s="1464"/>
      <c r="G22" s="1465"/>
      <c r="H22" s="1464"/>
      <c r="I22" s="1466"/>
      <c r="J22" s="1466"/>
      <c r="K22" s="1466"/>
      <c r="L22" s="1466"/>
      <c r="M22" s="1466"/>
      <c r="N22" s="1466"/>
      <c r="O22" s="1466"/>
      <c r="P22" s="1464"/>
      <c r="Q22" s="1464"/>
      <c r="R22" s="1467"/>
      <c r="S22" s="1479"/>
      <c r="U22" s="2509"/>
      <c r="V22" s="628"/>
      <c r="W22" s="628"/>
      <c r="X22" s="628"/>
    </row>
    <row r="23" spans="2:24" ht="12.75" customHeight="1" x14ac:dyDescent="0.2">
      <c r="B23" s="1460"/>
      <c r="C23" s="1461"/>
      <c r="D23" s="1462"/>
      <c r="E23" s="1463"/>
      <c r="F23" s="1464"/>
      <c r="G23" s="1465"/>
      <c r="H23" s="1464"/>
      <c r="I23" s="1466"/>
      <c r="J23" s="1466"/>
      <c r="K23" s="1466"/>
      <c r="L23" s="1466"/>
      <c r="M23" s="1466"/>
      <c r="N23" s="1466"/>
      <c r="O23" s="1466"/>
      <c r="P23" s="1464"/>
      <c r="Q23" s="1464"/>
      <c r="R23" s="1467"/>
      <c r="S23" s="1479"/>
      <c r="U23" s="2509"/>
      <c r="V23" s="628"/>
      <c r="W23" s="628"/>
      <c r="X23" s="628"/>
    </row>
    <row r="24" spans="2:24" ht="12.75" customHeight="1" x14ac:dyDescent="0.2">
      <c r="B24" s="1460"/>
      <c r="C24" s="1461"/>
      <c r="D24" s="1462"/>
      <c r="E24" s="1463"/>
      <c r="F24" s="1464"/>
      <c r="G24" s="1465"/>
      <c r="H24" s="1464"/>
      <c r="I24" s="1466"/>
      <c r="J24" s="1466"/>
      <c r="K24" s="1466"/>
      <c r="L24" s="1466"/>
      <c r="M24" s="1466"/>
      <c r="N24" s="1466"/>
      <c r="O24" s="1466"/>
      <c r="P24" s="1464"/>
      <c r="Q24" s="1464"/>
      <c r="R24" s="1467"/>
      <c r="S24" s="1479"/>
      <c r="U24" s="2509"/>
      <c r="V24" s="628"/>
      <c r="W24" s="628"/>
      <c r="X24" s="628"/>
    </row>
    <row r="25" spans="2:24" ht="12.75" customHeight="1" x14ac:dyDescent="0.2">
      <c r="B25" s="1460"/>
      <c r="C25" s="1461"/>
      <c r="D25" s="1462"/>
      <c r="E25" s="1463"/>
      <c r="F25" s="1464"/>
      <c r="G25" s="1465"/>
      <c r="H25" s="1464"/>
      <c r="I25" s="1466"/>
      <c r="J25" s="1466"/>
      <c r="K25" s="1466"/>
      <c r="L25" s="1466"/>
      <c r="M25" s="1466"/>
      <c r="N25" s="1466"/>
      <c r="O25" s="1466"/>
      <c r="P25" s="1464"/>
      <c r="Q25" s="1464"/>
      <c r="R25" s="1467"/>
      <c r="S25" s="1479"/>
      <c r="V25" s="628"/>
      <c r="W25" s="628"/>
      <c r="X25" s="628"/>
    </row>
    <row r="26" spans="2:24" ht="12.75" customHeight="1" x14ac:dyDescent="0.2">
      <c r="B26" s="1460"/>
      <c r="C26" s="1461"/>
      <c r="D26" s="1462"/>
      <c r="E26" s="1463"/>
      <c r="F26" s="1464"/>
      <c r="G26" s="1465"/>
      <c r="H26" s="1464"/>
      <c r="I26" s="1466"/>
      <c r="J26" s="1466"/>
      <c r="K26" s="1466"/>
      <c r="L26" s="1466"/>
      <c r="M26" s="1466"/>
      <c r="N26" s="1466"/>
      <c r="O26" s="1466"/>
      <c r="P26" s="1464"/>
      <c r="Q26" s="1464"/>
      <c r="R26" s="1467"/>
      <c r="S26" s="1479"/>
      <c r="U26" s="624" t="s">
        <v>895</v>
      </c>
      <c r="V26" s="628"/>
      <c r="W26" s="628"/>
      <c r="X26" s="628"/>
    </row>
    <row r="27" spans="2:24" ht="12.75" customHeight="1" x14ac:dyDescent="0.2">
      <c r="B27" s="1460"/>
      <c r="C27" s="1461"/>
      <c r="D27" s="1462"/>
      <c r="E27" s="1463"/>
      <c r="F27" s="1464"/>
      <c r="G27" s="1465"/>
      <c r="H27" s="1464"/>
      <c r="I27" s="1466"/>
      <c r="J27" s="1466"/>
      <c r="K27" s="1466"/>
      <c r="L27" s="1466"/>
      <c r="M27" s="1466"/>
      <c r="N27" s="1466"/>
      <c r="O27" s="1466"/>
      <c r="P27" s="1464"/>
      <c r="Q27" s="1464"/>
      <c r="R27" s="1467"/>
      <c r="S27" s="1479"/>
      <c r="V27" s="628"/>
      <c r="W27" s="628"/>
      <c r="X27" s="628"/>
    </row>
    <row r="28" spans="2:24" ht="12.75" customHeight="1" x14ac:dyDescent="0.2">
      <c r="B28" s="1460"/>
      <c r="C28" s="1461"/>
      <c r="D28" s="1462"/>
      <c r="E28" s="1463"/>
      <c r="F28" s="1464"/>
      <c r="G28" s="1465"/>
      <c r="H28" s="1464"/>
      <c r="I28" s="1466"/>
      <c r="J28" s="1466"/>
      <c r="K28" s="1466"/>
      <c r="L28" s="1466"/>
      <c r="M28" s="1466"/>
      <c r="N28" s="1466"/>
      <c r="O28" s="1466"/>
      <c r="P28" s="1464"/>
      <c r="Q28" s="1464"/>
      <c r="R28" s="1467"/>
      <c r="S28" s="1479"/>
      <c r="U28" s="2509" t="s">
        <v>900</v>
      </c>
      <c r="V28" s="628"/>
      <c r="W28" s="628"/>
      <c r="X28" s="628"/>
    </row>
    <row r="29" spans="2:24" ht="12.75" customHeight="1" x14ac:dyDescent="0.2">
      <c r="B29" s="1460"/>
      <c r="C29" s="1461"/>
      <c r="D29" s="1462"/>
      <c r="E29" s="1463"/>
      <c r="F29" s="1464"/>
      <c r="G29" s="1465"/>
      <c r="H29" s="1464"/>
      <c r="I29" s="1466"/>
      <c r="J29" s="1466"/>
      <c r="K29" s="1466"/>
      <c r="L29" s="1466"/>
      <c r="M29" s="1466"/>
      <c r="N29" s="1466"/>
      <c r="O29" s="1466"/>
      <c r="P29" s="1464"/>
      <c r="Q29" s="1464"/>
      <c r="R29" s="1467"/>
      <c r="S29" s="1479"/>
      <c r="U29" s="2509"/>
    </row>
    <row r="30" spans="2:24" ht="12.75" customHeight="1" x14ac:dyDescent="0.2">
      <c r="B30" s="1460"/>
      <c r="C30" s="1461"/>
      <c r="D30" s="1462"/>
      <c r="E30" s="1463"/>
      <c r="F30" s="1464"/>
      <c r="G30" s="1465"/>
      <c r="H30" s="1464"/>
      <c r="I30" s="1466"/>
      <c r="J30" s="1466"/>
      <c r="K30" s="1466"/>
      <c r="L30" s="1466"/>
      <c r="M30" s="1466"/>
      <c r="N30" s="1466"/>
      <c r="O30" s="1466"/>
      <c r="P30" s="1464"/>
      <c r="Q30" s="1464"/>
      <c r="R30" s="1467"/>
      <c r="S30" s="1479"/>
      <c r="U30" s="2509"/>
    </row>
    <row r="31" spans="2:24" ht="12.75" customHeight="1" x14ac:dyDescent="0.2">
      <c r="B31" s="1460"/>
      <c r="C31" s="1461"/>
      <c r="D31" s="1462"/>
      <c r="E31" s="1463"/>
      <c r="F31" s="1464"/>
      <c r="G31" s="1465"/>
      <c r="H31" s="1464"/>
      <c r="I31" s="1466"/>
      <c r="J31" s="1466"/>
      <c r="K31" s="1466"/>
      <c r="L31" s="1466"/>
      <c r="M31" s="1466"/>
      <c r="N31" s="1466"/>
      <c r="O31" s="1466"/>
      <c r="P31" s="1464"/>
      <c r="Q31" s="1464"/>
      <c r="R31" s="1467"/>
      <c r="S31" s="1479"/>
      <c r="U31" s="2509"/>
    </row>
    <row r="32" spans="2:24" ht="12.75" customHeight="1" x14ac:dyDescent="0.2">
      <c r="B32" s="1460"/>
      <c r="C32" s="1461"/>
      <c r="D32" s="1462"/>
      <c r="E32" s="1463"/>
      <c r="F32" s="1464"/>
      <c r="G32" s="1465"/>
      <c r="H32" s="1464"/>
      <c r="I32" s="1466"/>
      <c r="J32" s="1466"/>
      <c r="K32" s="1466"/>
      <c r="L32" s="1466"/>
      <c r="M32" s="1466"/>
      <c r="N32" s="1466"/>
      <c r="O32" s="1466"/>
      <c r="P32" s="1464"/>
      <c r="Q32" s="1464"/>
      <c r="R32" s="1467"/>
      <c r="S32" s="1479"/>
      <c r="U32" s="2509"/>
    </row>
    <row r="33" spans="2:24" ht="12.75" customHeight="1" x14ac:dyDescent="0.2">
      <c r="B33" s="1460"/>
      <c r="C33" s="1461"/>
      <c r="D33" s="1462"/>
      <c r="E33" s="1463"/>
      <c r="F33" s="1464"/>
      <c r="G33" s="1465"/>
      <c r="H33" s="1464"/>
      <c r="I33" s="1466"/>
      <c r="J33" s="1466"/>
      <c r="K33" s="1466"/>
      <c r="L33" s="1466"/>
      <c r="M33" s="1466"/>
      <c r="N33" s="1466"/>
      <c r="O33" s="1466"/>
      <c r="P33" s="1464"/>
      <c r="Q33" s="1464"/>
      <c r="R33" s="1467"/>
      <c r="S33" s="1479"/>
      <c r="U33" s="2509"/>
      <c r="V33" s="628"/>
      <c r="W33" s="628"/>
      <c r="X33" s="628"/>
    </row>
    <row r="34" spans="2:24" ht="12.75" customHeight="1" x14ac:dyDescent="0.2">
      <c r="B34" s="1460"/>
      <c r="C34" s="1461"/>
      <c r="D34" s="1462"/>
      <c r="E34" s="1463"/>
      <c r="F34" s="1464"/>
      <c r="G34" s="1465"/>
      <c r="H34" s="1464"/>
      <c r="I34" s="1466"/>
      <c r="J34" s="1466"/>
      <c r="K34" s="1466"/>
      <c r="L34" s="1466"/>
      <c r="M34" s="1466"/>
      <c r="N34" s="1466"/>
      <c r="O34" s="1466"/>
      <c r="P34" s="1464"/>
      <c r="Q34" s="1464"/>
      <c r="R34" s="1467"/>
      <c r="S34" s="1479"/>
      <c r="U34" s="2509"/>
      <c r="V34" s="628"/>
      <c r="W34" s="628"/>
      <c r="X34" s="628"/>
    </row>
    <row r="35" spans="2:24" ht="12.75" customHeight="1" x14ac:dyDescent="0.2">
      <c r="B35" s="1460"/>
      <c r="C35" s="1461"/>
      <c r="D35" s="1462"/>
      <c r="E35" s="1463"/>
      <c r="F35" s="1464"/>
      <c r="G35" s="1465"/>
      <c r="H35" s="1464"/>
      <c r="I35" s="1466"/>
      <c r="J35" s="1466"/>
      <c r="K35" s="1466"/>
      <c r="L35" s="1466"/>
      <c r="M35" s="1466"/>
      <c r="N35" s="1466"/>
      <c r="O35" s="1466"/>
      <c r="P35" s="1464"/>
      <c r="Q35" s="1464"/>
      <c r="R35" s="1467"/>
      <c r="S35" s="1479"/>
      <c r="U35" s="2509"/>
      <c r="V35" s="628"/>
      <c r="W35" s="628"/>
      <c r="X35" s="628"/>
    </row>
    <row r="36" spans="2:24" ht="12.75" customHeight="1" x14ac:dyDescent="0.2">
      <c r="B36" s="1460"/>
      <c r="C36" s="1461"/>
      <c r="D36" s="1462"/>
      <c r="E36" s="1463"/>
      <c r="F36" s="1464"/>
      <c r="G36" s="1465"/>
      <c r="H36" s="1464"/>
      <c r="I36" s="1466"/>
      <c r="J36" s="1466"/>
      <c r="K36" s="1466"/>
      <c r="L36" s="1466"/>
      <c r="M36" s="1466"/>
      <c r="N36" s="1466"/>
      <c r="O36" s="1466"/>
      <c r="P36" s="1464"/>
      <c r="Q36" s="1464"/>
      <c r="R36" s="1467"/>
      <c r="S36" s="1479"/>
      <c r="U36" s="2509"/>
      <c r="V36" s="628"/>
      <c r="W36" s="628"/>
      <c r="X36" s="628"/>
    </row>
    <row r="37" spans="2:24" ht="12.75" customHeight="1" x14ac:dyDescent="0.2">
      <c r="B37" s="1460"/>
      <c r="C37" s="1461"/>
      <c r="D37" s="1462"/>
      <c r="E37" s="1463"/>
      <c r="F37" s="1464"/>
      <c r="G37" s="1465"/>
      <c r="H37" s="1464"/>
      <c r="I37" s="1466"/>
      <c r="J37" s="1466"/>
      <c r="K37" s="1466"/>
      <c r="L37" s="1466"/>
      <c r="M37" s="1466"/>
      <c r="N37" s="1466"/>
      <c r="O37" s="1466"/>
      <c r="P37" s="1464"/>
      <c r="Q37" s="1464"/>
      <c r="R37" s="1467"/>
      <c r="S37" s="1479"/>
      <c r="U37" s="2509"/>
    </row>
    <row r="38" spans="2:24" ht="12.75" customHeight="1" x14ac:dyDescent="0.2">
      <c r="B38" s="1460"/>
      <c r="C38" s="1461"/>
      <c r="D38" s="1462"/>
      <c r="E38" s="1463"/>
      <c r="F38" s="1464"/>
      <c r="G38" s="1465"/>
      <c r="H38" s="1464"/>
      <c r="I38" s="1466"/>
      <c r="J38" s="1466"/>
      <c r="K38" s="1466"/>
      <c r="L38" s="1466"/>
      <c r="M38" s="1466"/>
      <c r="N38" s="1466"/>
      <c r="O38" s="1466"/>
      <c r="P38" s="1464"/>
      <c r="Q38" s="1464"/>
      <c r="R38" s="1467"/>
      <c r="S38" s="1479"/>
      <c r="U38" s="2509"/>
    </row>
    <row r="39" spans="2:24" ht="12.75" customHeight="1" x14ac:dyDescent="0.2">
      <c r="B39" s="1460"/>
      <c r="C39" s="1461"/>
      <c r="D39" s="1462"/>
      <c r="E39" s="1463"/>
      <c r="F39" s="1464"/>
      <c r="G39" s="1465"/>
      <c r="H39" s="1464"/>
      <c r="I39" s="1466"/>
      <c r="J39" s="1466"/>
      <c r="K39" s="1466"/>
      <c r="L39" s="1466"/>
      <c r="M39" s="1466"/>
      <c r="N39" s="1466"/>
      <c r="O39" s="1466"/>
      <c r="P39" s="1464"/>
      <c r="Q39" s="1464"/>
      <c r="R39" s="1467"/>
      <c r="S39" s="1479"/>
      <c r="V39" s="625"/>
    </row>
    <row r="40" spans="2:24" ht="12.75" customHeight="1" x14ac:dyDescent="0.2">
      <c r="B40" s="1460"/>
      <c r="C40" s="1461"/>
      <c r="D40" s="1462"/>
      <c r="E40" s="1463"/>
      <c r="F40" s="1464"/>
      <c r="G40" s="1465"/>
      <c r="H40" s="1464"/>
      <c r="I40" s="1466"/>
      <c r="J40" s="1466"/>
      <c r="K40" s="1466"/>
      <c r="L40" s="1466"/>
      <c r="M40" s="1466"/>
      <c r="N40" s="1466"/>
      <c r="O40" s="1466"/>
      <c r="P40" s="1464"/>
      <c r="Q40" s="1464"/>
      <c r="R40" s="1467"/>
      <c r="S40" s="1479"/>
      <c r="U40" s="2487" t="s">
        <v>896</v>
      </c>
      <c r="V40" s="626"/>
    </row>
    <row r="41" spans="2:24" ht="12.75" customHeight="1" x14ac:dyDescent="0.2">
      <c r="B41" s="1460"/>
      <c r="C41" s="1461"/>
      <c r="D41" s="1462"/>
      <c r="E41" s="1463"/>
      <c r="F41" s="1464"/>
      <c r="G41" s="1465"/>
      <c r="H41" s="1464"/>
      <c r="I41" s="1466"/>
      <c r="J41" s="1466"/>
      <c r="K41" s="1466"/>
      <c r="L41" s="1466"/>
      <c r="M41" s="1466"/>
      <c r="N41" s="1466"/>
      <c r="O41" s="1466"/>
      <c r="P41" s="1464"/>
      <c r="Q41" s="1464"/>
      <c r="R41" s="1467"/>
      <c r="S41" s="1479"/>
      <c r="U41" s="2487"/>
      <c r="V41" s="626"/>
    </row>
    <row r="42" spans="2:24" ht="12.75" customHeight="1" x14ac:dyDescent="0.2">
      <c r="B42" s="1460"/>
      <c r="C42" s="1461"/>
      <c r="D42" s="1462"/>
      <c r="E42" s="1463"/>
      <c r="F42" s="1464"/>
      <c r="G42" s="1465"/>
      <c r="H42" s="1464"/>
      <c r="I42" s="1466"/>
      <c r="J42" s="1466"/>
      <c r="K42" s="1466"/>
      <c r="L42" s="1466"/>
      <c r="M42" s="1466"/>
      <c r="N42" s="1466"/>
      <c r="O42" s="1466"/>
      <c r="P42" s="1464"/>
      <c r="Q42" s="1464"/>
      <c r="R42" s="1467"/>
      <c r="S42" s="1479"/>
      <c r="U42" s="2487"/>
      <c r="V42" s="626"/>
    </row>
    <row r="43" spans="2:24" ht="12.75" customHeight="1" x14ac:dyDescent="0.2">
      <c r="B43" s="1460"/>
      <c r="C43" s="1461"/>
      <c r="D43" s="1462"/>
      <c r="E43" s="1463"/>
      <c r="F43" s="1464"/>
      <c r="G43" s="1465"/>
      <c r="H43" s="1464"/>
      <c r="I43" s="1466"/>
      <c r="J43" s="1466"/>
      <c r="K43" s="1466"/>
      <c r="L43" s="1466"/>
      <c r="M43" s="1466"/>
      <c r="N43" s="1466"/>
      <c r="O43" s="1466"/>
      <c r="P43" s="1464"/>
      <c r="Q43" s="1464"/>
      <c r="R43" s="1467"/>
      <c r="S43" s="1479"/>
      <c r="U43" s="2487"/>
      <c r="V43" s="626"/>
    </row>
    <row r="44" spans="2:24" x14ac:dyDescent="0.2">
      <c r="B44" s="1460"/>
      <c r="C44" s="1461"/>
      <c r="D44" s="1462"/>
      <c r="E44" s="1463"/>
      <c r="F44" s="1464"/>
      <c r="G44" s="1465"/>
      <c r="H44" s="1464"/>
      <c r="I44" s="1466"/>
      <c r="J44" s="1466"/>
      <c r="K44" s="1466"/>
      <c r="L44" s="1466"/>
      <c r="M44" s="1466"/>
      <c r="N44" s="1466"/>
      <c r="O44" s="1466"/>
      <c r="P44" s="1464"/>
      <c r="Q44" s="1464"/>
      <c r="R44" s="1467"/>
      <c r="S44" s="1479"/>
      <c r="U44" s="2487"/>
      <c r="V44" s="626"/>
    </row>
    <row r="45" spans="2:24" ht="12.75" customHeight="1" x14ac:dyDescent="0.2">
      <c r="B45" s="1460"/>
      <c r="C45" s="1461"/>
      <c r="D45" s="1462"/>
      <c r="E45" s="1463"/>
      <c r="F45" s="1464"/>
      <c r="G45" s="1465"/>
      <c r="H45" s="1464"/>
      <c r="I45" s="1466"/>
      <c r="J45" s="1466"/>
      <c r="K45" s="1466"/>
      <c r="L45" s="1466"/>
      <c r="M45" s="1466"/>
      <c r="N45" s="1466"/>
      <c r="O45" s="1466"/>
      <c r="P45" s="1464"/>
      <c r="Q45" s="1464"/>
      <c r="R45" s="1467"/>
      <c r="S45" s="1479"/>
      <c r="V45" s="625"/>
    </row>
    <row r="46" spans="2:24" ht="12.75" customHeight="1" x14ac:dyDescent="0.2">
      <c r="B46" s="1460"/>
      <c r="C46" s="1461"/>
      <c r="D46" s="1462"/>
      <c r="E46" s="1463"/>
      <c r="F46" s="1464"/>
      <c r="G46" s="1465"/>
      <c r="H46" s="1464"/>
      <c r="I46" s="1466"/>
      <c r="J46" s="1466"/>
      <c r="K46" s="1466"/>
      <c r="L46" s="1466"/>
      <c r="M46" s="1466"/>
      <c r="N46" s="1466"/>
      <c r="O46" s="1466"/>
      <c r="P46" s="1464"/>
      <c r="Q46" s="1464"/>
      <c r="R46" s="1467"/>
      <c r="S46" s="1479"/>
      <c r="U46" s="2487" t="s">
        <v>909</v>
      </c>
    </row>
    <row r="47" spans="2:24" ht="12.75" customHeight="1" x14ac:dyDescent="0.2">
      <c r="B47" s="1460"/>
      <c r="C47" s="1461"/>
      <c r="D47" s="1462"/>
      <c r="E47" s="1463"/>
      <c r="F47" s="1464"/>
      <c r="G47" s="1465"/>
      <c r="H47" s="1464"/>
      <c r="I47" s="1466"/>
      <c r="J47" s="1466"/>
      <c r="K47" s="1466"/>
      <c r="L47" s="1466"/>
      <c r="M47" s="1466"/>
      <c r="N47" s="1466"/>
      <c r="O47" s="1466"/>
      <c r="P47" s="1464"/>
      <c r="Q47" s="1464"/>
      <c r="R47" s="1467"/>
      <c r="S47" s="1479"/>
      <c r="U47" s="2487"/>
    </row>
    <row r="48" spans="2:24" ht="14.25" customHeight="1" x14ac:dyDescent="0.2">
      <c r="B48" s="1460"/>
      <c r="C48" s="1461"/>
      <c r="D48" s="1462"/>
      <c r="E48" s="1463"/>
      <c r="F48" s="1464"/>
      <c r="G48" s="1465"/>
      <c r="H48" s="1464"/>
      <c r="I48" s="1466"/>
      <c r="J48" s="1466"/>
      <c r="K48" s="1466"/>
      <c r="L48" s="1466"/>
      <c r="M48" s="1466"/>
      <c r="N48" s="1466"/>
      <c r="O48" s="1466"/>
      <c r="P48" s="1464"/>
      <c r="Q48" s="1464"/>
      <c r="R48" s="1467"/>
      <c r="S48" s="1479"/>
      <c r="U48" s="2487"/>
    </row>
    <row r="49" spans="2:21" ht="14.25" customHeight="1" x14ac:dyDescent="0.2">
      <c r="B49" s="1460"/>
      <c r="C49" s="1461"/>
      <c r="D49" s="1462"/>
      <c r="E49" s="1463"/>
      <c r="F49" s="1464"/>
      <c r="G49" s="1465"/>
      <c r="H49" s="1464"/>
      <c r="I49" s="1466"/>
      <c r="J49" s="1466"/>
      <c r="K49" s="1466"/>
      <c r="L49" s="1466"/>
      <c r="M49" s="1466"/>
      <c r="N49" s="1466"/>
      <c r="O49" s="1466"/>
      <c r="P49" s="1464"/>
      <c r="Q49" s="1464"/>
      <c r="R49" s="1467"/>
      <c r="S49" s="1479"/>
      <c r="U49" s="2487"/>
    </row>
    <row r="50" spans="2:21" x14ac:dyDescent="0.2">
      <c r="B50" s="1460"/>
      <c r="C50" s="1461"/>
      <c r="D50" s="1462"/>
      <c r="E50" s="1463"/>
      <c r="F50" s="1464"/>
      <c r="G50" s="1465"/>
      <c r="H50" s="1464"/>
      <c r="I50" s="1466"/>
      <c r="J50" s="1466"/>
      <c r="K50" s="1466"/>
      <c r="L50" s="1466"/>
      <c r="M50" s="1466"/>
      <c r="N50" s="1466"/>
      <c r="O50" s="1466"/>
      <c r="P50" s="1464"/>
      <c r="Q50" s="1464"/>
      <c r="R50" s="1467"/>
      <c r="S50" s="1479"/>
      <c r="U50" s="2487"/>
    </row>
    <row r="51" spans="2:21" x14ac:dyDescent="0.2">
      <c r="B51" s="1460"/>
      <c r="C51" s="1461"/>
      <c r="D51" s="1462"/>
      <c r="E51" s="1463"/>
      <c r="F51" s="1464"/>
      <c r="G51" s="1465"/>
      <c r="H51" s="1464"/>
      <c r="I51" s="1466"/>
      <c r="J51" s="1466"/>
      <c r="K51" s="1466"/>
      <c r="L51" s="1466"/>
      <c r="M51" s="1466"/>
      <c r="N51" s="1466"/>
      <c r="O51" s="1466"/>
      <c r="P51" s="1464"/>
      <c r="Q51" s="1464"/>
      <c r="R51" s="1467"/>
      <c r="S51" s="1479"/>
    </row>
    <row r="52" spans="2:21" ht="15" x14ac:dyDescent="0.2">
      <c r="B52" s="1460"/>
      <c r="C52" s="1461"/>
      <c r="D52" s="1462"/>
      <c r="E52" s="1463"/>
      <c r="F52" s="1464"/>
      <c r="G52" s="1465"/>
      <c r="H52" s="1464"/>
      <c r="I52" s="1466"/>
      <c r="J52" s="1466"/>
      <c r="K52" s="1466"/>
      <c r="L52" s="1466"/>
      <c r="M52" s="1466"/>
      <c r="N52" s="1466"/>
      <c r="O52" s="1466"/>
      <c r="P52" s="1464"/>
      <c r="Q52" s="1464"/>
      <c r="R52" s="1467"/>
      <c r="S52" s="1479"/>
      <c r="U52" s="608"/>
    </row>
    <row r="53" spans="2:21" ht="15" x14ac:dyDescent="0.2">
      <c r="B53" s="1460"/>
      <c r="C53" s="1461"/>
      <c r="D53" s="1462"/>
      <c r="E53" s="1463"/>
      <c r="F53" s="1464"/>
      <c r="G53" s="1465"/>
      <c r="H53" s="1464"/>
      <c r="I53" s="1466"/>
      <c r="J53" s="1466"/>
      <c r="K53" s="1466"/>
      <c r="L53" s="1466"/>
      <c r="M53" s="1466"/>
      <c r="N53" s="1466"/>
      <c r="O53" s="1466"/>
      <c r="P53" s="1464"/>
      <c r="Q53" s="1464"/>
      <c r="R53" s="1467"/>
      <c r="S53" s="1479"/>
      <c r="U53" s="608"/>
    </row>
    <row r="54" spans="2:21" ht="15" x14ac:dyDescent="0.2">
      <c r="B54" s="1460"/>
      <c r="C54" s="1461"/>
      <c r="D54" s="1462"/>
      <c r="E54" s="1463"/>
      <c r="F54" s="1464"/>
      <c r="G54" s="1465"/>
      <c r="H54" s="1464"/>
      <c r="I54" s="1466"/>
      <c r="J54" s="1466"/>
      <c r="K54" s="1466"/>
      <c r="L54" s="1466"/>
      <c r="M54" s="1466"/>
      <c r="N54" s="1466"/>
      <c r="O54" s="1466"/>
      <c r="P54" s="1464"/>
      <c r="Q54" s="1464"/>
      <c r="R54" s="1467"/>
      <c r="S54" s="1479"/>
      <c r="U54" s="608"/>
    </row>
    <row r="55" spans="2:21" ht="15.75" x14ac:dyDescent="0.2">
      <c r="B55" s="1460"/>
      <c r="C55" s="1461"/>
      <c r="D55" s="1462"/>
      <c r="E55" s="1463"/>
      <c r="F55" s="1464"/>
      <c r="G55" s="1465"/>
      <c r="H55" s="1464"/>
      <c r="I55" s="1466"/>
      <c r="J55" s="1466"/>
      <c r="K55" s="1466"/>
      <c r="L55" s="1466"/>
      <c r="M55" s="1466"/>
      <c r="N55" s="1466"/>
      <c r="O55" s="1466"/>
      <c r="P55" s="1464"/>
      <c r="Q55" s="1464"/>
      <c r="R55" s="1467"/>
      <c r="S55" s="1479"/>
      <c r="U55" s="617"/>
    </row>
    <row r="56" spans="2:21" x14ac:dyDescent="0.2">
      <c r="B56" s="1460"/>
      <c r="C56" s="1461"/>
      <c r="D56" s="1462"/>
      <c r="E56" s="1463"/>
      <c r="F56" s="1464"/>
      <c r="G56" s="1465"/>
      <c r="H56" s="1464"/>
      <c r="I56" s="1466"/>
      <c r="J56" s="1466"/>
      <c r="K56" s="1466"/>
      <c r="L56" s="1466"/>
      <c r="M56" s="1466"/>
      <c r="N56" s="1466"/>
      <c r="O56" s="1466"/>
      <c r="P56" s="1464"/>
      <c r="Q56" s="1464"/>
      <c r="R56" s="1467"/>
      <c r="S56" s="1479"/>
      <c r="U56" s="618" t="s">
        <v>864</v>
      </c>
    </row>
    <row r="57" spans="2:21" x14ac:dyDescent="0.2">
      <c r="B57" s="1460"/>
      <c r="C57" s="1461"/>
      <c r="D57" s="1462"/>
      <c r="E57" s="1463"/>
      <c r="F57" s="1464"/>
      <c r="G57" s="1465"/>
      <c r="H57" s="1464"/>
      <c r="I57" s="1466"/>
      <c r="J57" s="1466"/>
      <c r="K57" s="1466"/>
      <c r="L57" s="1466"/>
      <c r="M57" s="1466"/>
      <c r="N57" s="1466"/>
      <c r="O57" s="1466"/>
      <c r="P57" s="1464"/>
      <c r="Q57" s="1464"/>
      <c r="R57" s="1467"/>
      <c r="S57" s="1479"/>
      <c r="U57" s="619" t="s">
        <v>882</v>
      </c>
    </row>
    <row r="58" spans="2:21" x14ac:dyDescent="0.2">
      <c r="B58" s="1460"/>
      <c r="C58" s="1461"/>
      <c r="D58" s="1462"/>
      <c r="E58" s="1463"/>
      <c r="F58" s="1464"/>
      <c r="G58" s="1465"/>
      <c r="H58" s="1464"/>
      <c r="I58" s="1466"/>
      <c r="J58" s="1466"/>
      <c r="K58" s="1466"/>
      <c r="L58" s="1466"/>
      <c r="M58" s="1466"/>
      <c r="N58" s="1466"/>
      <c r="O58" s="1466"/>
      <c r="P58" s="1464"/>
      <c r="Q58" s="1464"/>
      <c r="R58" s="1467"/>
      <c r="S58" s="1479"/>
      <c r="U58" s="619" t="s">
        <v>883</v>
      </c>
    </row>
    <row r="59" spans="2:21" x14ac:dyDescent="0.2">
      <c r="B59" s="1460"/>
      <c r="C59" s="1461"/>
      <c r="D59" s="1462"/>
      <c r="E59" s="1463"/>
      <c r="F59" s="1464"/>
      <c r="G59" s="1465"/>
      <c r="H59" s="1464"/>
      <c r="I59" s="1466"/>
      <c r="J59" s="1466"/>
      <c r="K59" s="1466"/>
      <c r="L59" s="1466"/>
      <c r="M59" s="1466"/>
      <c r="N59" s="1466"/>
      <c r="O59" s="1466"/>
      <c r="P59" s="1464"/>
      <c r="Q59" s="1464"/>
      <c r="R59" s="1467"/>
      <c r="S59" s="1479"/>
      <c r="U59" s="619" t="s">
        <v>884</v>
      </c>
    </row>
    <row r="60" spans="2:21" x14ac:dyDescent="0.2">
      <c r="B60" s="1460"/>
      <c r="C60" s="1461"/>
      <c r="D60" s="1462"/>
      <c r="E60" s="1463"/>
      <c r="F60" s="1464"/>
      <c r="G60" s="1465"/>
      <c r="H60" s="1464"/>
      <c r="I60" s="1466"/>
      <c r="J60" s="1466"/>
      <c r="K60" s="1466"/>
      <c r="L60" s="1466"/>
      <c r="M60" s="1466"/>
      <c r="N60" s="1466"/>
      <c r="O60" s="1466"/>
      <c r="P60" s="1464"/>
      <c r="Q60" s="1464"/>
      <c r="R60" s="1467"/>
      <c r="S60" s="1479"/>
      <c r="U60" s="619" t="s">
        <v>865</v>
      </c>
    </row>
    <row r="61" spans="2:21" x14ac:dyDescent="0.2">
      <c r="B61" s="1460"/>
      <c r="C61" s="1461"/>
      <c r="D61" s="1462"/>
      <c r="E61" s="1463"/>
      <c r="F61" s="1464"/>
      <c r="G61" s="1465"/>
      <c r="H61" s="1464"/>
      <c r="I61" s="1466"/>
      <c r="J61" s="1466"/>
      <c r="K61" s="1466"/>
      <c r="L61" s="1466"/>
      <c r="M61" s="1466"/>
      <c r="N61" s="1466"/>
      <c r="O61" s="1466"/>
      <c r="P61" s="1464"/>
      <c r="Q61" s="1464"/>
      <c r="R61" s="1467"/>
      <c r="S61" s="1479"/>
      <c r="U61" s="619" t="s">
        <v>866</v>
      </c>
    </row>
    <row r="62" spans="2:21" x14ac:dyDescent="0.2">
      <c r="B62" s="1460"/>
      <c r="C62" s="1461"/>
      <c r="D62" s="1462"/>
      <c r="E62" s="1463"/>
      <c r="F62" s="1464"/>
      <c r="G62" s="1465"/>
      <c r="H62" s="1464"/>
      <c r="I62" s="1466"/>
      <c r="J62" s="1466"/>
      <c r="K62" s="1466"/>
      <c r="L62" s="1466"/>
      <c r="M62" s="1466"/>
      <c r="N62" s="1466"/>
      <c r="O62" s="1466"/>
      <c r="P62" s="1464"/>
      <c r="Q62" s="1464"/>
      <c r="R62" s="1467"/>
      <c r="S62" s="1479"/>
    </row>
    <row r="63" spans="2:21" x14ac:dyDescent="0.2">
      <c r="B63" s="1460"/>
      <c r="C63" s="1461"/>
      <c r="D63" s="1462"/>
      <c r="E63" s="1463"/>
      <c r="F63" s="1464"/>
      <c r="G63" s="1465"/>
      <c r="H63" s="1464"/>
      <c r="I63" s="1466"/>
      <c r="J63" s="1466"/>
      <c r="K63" s="1466"/>
      <c r="L63" s="1466"/>
      <c r="M63" s="1466"/>
      <c r="N63" s="1466"/>
      <c r="O63" s="1466"/>
      <c r="P63" s="1464"/>
      <c r="Q63" s="1464"/>
      <c r="R63" s="1467"/>
      <c r="S63" s="1479"/>
    </row>
    <row r="64" spans="2:21" ht="13.5" thickBot="1" x14ac:dyDescent="0.25">
      <c r="B64" s="1468"/>
      <c r="C64" s="1469"/>
      <c r="D64" s="1470"/>
      <c r="E64" s="1471"/>
      <c r="F64" s="1472"/>
      <c r="G64" s="1473"/>
      <c r="H64" s="1472"/>
      <c r="I64" s="1474"/>
      <c r="J64" s="1474"/>
      <c r="K64" s="1474"/>
      <c r="L64" s="1474"/>
      <c r="M64" s="1474"/>
      <c r="N64" s="1474"/>
      <c r="O64" s="1474"/>
      <c r="P64" s="1472"/>
      <c r="Q64" s="1472"/>
      <c r="R64" s="1475"/>
      <c r="S64" s="1480"/>
    </row>
    <row r="65" spans="2:19" ht="13.5" thickTop="1" x14ac:dyDescent="0.2">
      <c r="B65" s="1082"/>
      <c r="C65" s="1082"/>
      <c r="D65" s="1083"/>
      <c r="E65" s="1084"/>
      <c r="F65" s="1085"/>
      <c r="G65" s="1086"/>
      <c r="H65" s="1085"/>
      <c r="I65" s="1087"/>
      <c r="J65" s="1087"/>
      <c r="K65" s="1087"/>
      <c r="L65" s="1087"/>
      <c r="M65" s="1087"/>
      <c r="N65" s="1087"/>
      <c r="O65" s="1087"/>
      <c r="P65" s="1085"/>
      <c r="Q65" s="1085"/>
      <c r="R65" s="1088"/>
      <c r="S65" s="1089"/>
    </row>
    <row r="66" spans="2:19" x14ac:dyDescent="0.2">
      <c r="B66" s="1082"/>
      <c r="C66" s="1082"/>
      <c r="D66" s="1083"/>
      <c r="E66" s="1084"/>
      <c r="F66" s="1085"/>
      <c r="G66" s="1086"/>
      <c r="H66" s="1085"/>
      <c r="I66" s="1087"/>
      <c r="J66" s="1087"/>
      <c r="K66" s="1087"/>
      <c r="L66" s="1087"/>
      <c r="M66" s="1087"/>
      <c r="N66" s="1087"/>
      <c r="O66" s="1087"/>
      <c r="P66" s="1085"/>
      <c r="Q66" s="1085"/>
      <c r="R66" s="1088"/>
      <c r="S66" s="1089"/>
    </row>
    <row r="67" spans="2:19" x14ac:dyDescent="0.2">
      <c r="B67" s="1082"/>
      <c r="C67" s="1082"/>
      <c r="D67" s="1083"/>
      <c r="E67" s="1084"/>
      <c r="F67" s="1085"/>
      <c r="G67" s="1086"/>
      <c r="H67" s="1085"/>
      <c r="I67" s="1087"/>
      <c r="J67" s="1087"/>
      <c r="K67" s="1087"/>
      <c r="L67" s="1087"/>
      <c r="M67" s="1087"/>
      <c r="N67" s="1087"/>
      <c r="O67" s="1087"/>
      <c r="P67" s="1085"/>
      <c r="Q67" s="1085"/>
      <c r="R67" s="1088"/>
      <c r="S67" s="1089"/>
    </row>
    <row r="68" spans="2:19" x14ac:dyDescent="0.2">
      <c r="B68" s="1082"/>
      <c r="C68" s="1082"/>
      <c r="D68" s="1083"/>
      <c r="E68" s="1084"/>
      <c r="F68" s="1085"/>
      <c r="G68" s="1086"/>
      <c r="H68" s="1085"/>
      <c r="I68" s="1087"/>
      <c r="J68" s="1087"/>
      <c r="K68" s="1087"/>
      <c r="L68" s="1087"/>
      <c r="M68" s="1087"/>
      <c r="N68" s="1087"/>
      <c r="O68" s="1087"/>
      <c r="P68" s="1085"/>
      <c r="Q68" s="1085"/>
      <c r="R68" s="1088"/>
      <c r="S68" s="1089"/>
    </row>
    <row r="69" spans="2:19" x14ac:dyDescent="0.2">
      <c r="B69" s="1082"/>
      <c r="C69" s="1082"/>
      <c r="D69" s="1083"/>
      <c r="E69" s="1084"/>
      <c r="F69" s="1085"/>
      <c r="G69" s="1086"/>
      <c r="H69" s="1085"/>
      <c r="I69" s="1087"/>
      <c r="J69" s="1087"/>
      <c r="K69" s="1087"/>
      <c r="L69" s="1087"/>
      <c r="M69" s="1087"/>
      <c r="N69" s="1087"/>
      <c r="O69" s="1087"/>
      <c r="P69" s="1085"/>
      <c r="Q69" s="1085"/>
      <c r="R69" s="1088"/>
      <c r="S69" s="1089"/>
    </row>
    <row r="70" spans="2:19" x14ac:dyDescent="0.2">
      <c r="B70" s="1082"/>
      <c r="C70" s="1082"/>
      <c r="D70" s="1083"/>
      <c r="E70" s="1084"/>
      <c r="F70" s="1085"/>
      <c r="G70" s="1086"/>
      <c r="H70" s="1085"/>
      <c r="I70" s="1087"/>
      <c r="J70" s="1087"/>
      <c r="K70" s="1087"/>
      <c r="L70" s="1087"/>
      <c r="M70" s="1087"/>
      <c r="N70" s="1087"/>
      <c r="O70" s="1087"/>
      <c r="P70" s="1085"/>
      <c r="Q70" s="1085"/>
      <c r="R70" s="1088"/>
      <c r="S70" s="1089"/>
    </row>
    <row r="71" spans="2:19" x14ac:dyDescent="0.2">
      <c r="B71" s="1082"/>
      <c r="C71" s="1082"/>
      <c r="D71" s="1083"/>
      <c r="E71" s="1084"/>
      <c r="F71" s="1085"/>
      <c r="G71" s="1086"/>
      <c r="H71" s="1085"/>
      <c r="I71" s="1087"/>
      <c r="J71" s="1087"/>
      <c r="K71" s="1087"/>
      <c r="L71" s="1087"/>
      <c r="M71" s="1087"/>
      <c r="N71" s="1087"/>
      <c r="O71" s="1087"/>
      <c r="P71" s="1085"/>
      <c r="Q71" s="1085"/>
      <c r="R71" s="1088"/>
      <c r="S71" s="1089"/>
    </row>
    <row r="72" spans="2:19" x14ac:dyDescent="0.2">
      <c r="B72" s="1082"/>
      <c r="C72" s="1082"/>
      <c r="D72" s="1083"/>
      <c r="E72" s="1084"/>
      <c r="F72" s="1085"/>
      <c r="G72" s="1086"/>
      <c r="H72" s="1085"/>
      <c r="I72" s="1087"/>
      <c r="J72" s="1087"/>
      <c r="K72" s="1087"/>
      <c r="L72" s="1087"/>
      <c r="M72" s="1087"/>
      <c r="N72" s="1087"/>
      <c r="O72" s="1087"/>
      <c r="P72" s="1085"/>
      <c r="Q72" s="1085"/>
      <c r="R72" s="1088"/>
      <c r="S72" s="1089"/>
    </row>
    <row r="73" spans="2:19" x14ac:dyDescent="0.2">
      <c r="B73" s="1082"/>
      <c r="C73" s="1082"/>
      <c r="D73" s="1083"/>
      <c r="E73" s="1084"/>
      <c r="F73" s="1085"/>
      <c r="G73" s="1086"/>
      <c r="H73" s="1085"/>
      <c r="I73" s="1087"/>
      <c r="J73" s="1087"/>
      <c r="K73" s="1087"/>
      <c r="L73" s="1087"/>
      <c r="M73" s="1087"/>
      <c r="N73" s="1087"/>
      <c r="O73" s="1087"/>
      <c r="P73" s="1085"/>
      <c r="Q73" s="1085"/>
      <c r="R73" s="1088"/>
      <c r="S73" s="1089"/>
    </row>
    <row r="74" spans="2:19" x14ac:dyDescent="0.2">
      <c r="B74" s="1082"/>
      <c r="C74" s="1082"/>
      <c r="D74" s="1083"/>
      <c r="E74" s="1084"/>
      <c r="F74" s="1085"/>
      <c r="G74" s="1086"/>
      <c r="H74" s="1085"/>
      <c r="I74" s="1087"/>
      <c r="J74" s="1087"/>
      <c r="K74" s="1087"/>
      <c r="L74" s="1087"/>
      <c r="M74" s="1087"/>
      <c r="N74" s="1087"/>
      <c r="O74" s="1087"/>
      <c r="P74" s="1085"/>
      <c r="Q74" s="1085"/>
      <c r="R74" s="1088"/>
      <c r="S74" s="1089"/>
    </row>
    <row r="75" spans="2:19" x14ac:dyDescent="0.2">
      <c r="B75" s="1082"/>
      <c r="C75" s="1082"/>
      <c r="D75" s="1083"/>
      <c r="E75" s="1084"/>
      <c r="F75" s="1085"/>
      <c r="G75" s="1086"/>
      <c r="H75" s="1085"/>
      <c r="I75" s="1087"/>
      <c r="J75" s="1087"/>
      <c r="K75" s="1087"/>
      <c r="L75" s="1087"/>
      <c r="M75" s="1087"/>
      <c r="N75" s="1087"/>
      <c r="O75" s="1087"/>
      <c r="P75" s="1085"/>
      <c r="Q75" s="1085"/>
      <c r="R75" s="1088"/>
      <c r="S75" s="1089"/>
    </row>
    <row r="76" spans="2:19" x14ac:dyDescent="0.2">
      <c r="B76" s="1082"/>
      <c r="C76" s="1082"/>
      <c r="D76" s="1083"/>
      <c r="E76" s="1084"/>
      <c r="F76" s="1085"/>
      <c r="G76" s="1086"/>
      <c r="H76" s="1085"/>
      <c r="I76" s="1087"/>
      <c r="J76" s="1087"/>
      <c r="K76" s="1087"/>
      <c r="L76" s="1087"/>
      <c r="M76" s="1087"/>
      <c r="N76" s="1087"/>
      <c r="O76" s="1087"/>
      <c r="P76" s="1085"/>
      <c r="Q76" s="1085"/>
      <c r="R76" s="1088"/>
      <c r="S76" s="1089"/>
    </row>
    <row r="77" spans="2:19" x14ac:dyDescent="0.2">
      <c r="B77" s="1082"/>
      <c r="C77" s="1082"/>
      <c r="D77" s="1083"/>
      <c r="E77" s="1084"/>
      <c r="F77" s="1085"/>
      <c r="G77" s="1086"/>
      <c r="H77" s="1085"/>
      <c r="I77" s="1087"/>
      <c r="J77" s="1087"/>
      <c r="K77" s="1087"/>
      <c r="L77" s="1087"/>
      <c r="M77" s="1087"/>
      <c r="N77" s="1087"/>
      <c r="O77" s="1087"/>
      <c r="P77" s="1085"/>
      <c r="Q77" s="1085"/>
      <c r="R77" s="1088"/>
      <c r="S77" s="1089"/>
    </row>
    <row r="78" spans="2:19" x14ac:dyDescent="0.2">
      <c r="B78" s="1082"/>
      <c r="C78" s="1082"/>
      <c r="D78" s="1083"/>
      <c r="E78" s="1084"/>
      <c r="F78" s="1085"/>
      <c r="G78" s="1086"/>
      <c r="H78" s="1085"/>
      <c r="I78" s="1087"/>
      <c r="J78" s="1087"/>
      <c r="K78" s="1087"/>
      <c r="L78" s="1087"/>
      <c r="M78" s="1087"/>
      <c r="N78" s="1087"/>
      <c r="O78" s="1087"/>
      <c r="P78" s="1085"/>
      <c r="Q78" s="1085"/>
      <c r="R78" s="1088"/>
      <c r="S78" s="1089"/>
    </row>
    <row r="79" spans="2:19" x14ac:dyDescent="0.2">
      <c r="B79" s="1082"/>
      <c r="C79" s="1082"/>
      <c r="D79" s="1083"/>
      <c r="E79" s="1084"/>
      <c r="F79" s="1085"/>
      <c r="G79" s="1086"/>
      <c r="H79" s="1085"/>
      <c r="I79" s="1087"/>
      <c r="J79" s="1087"/>
      <c r="K79" s="1087"/>
      <c r="L79" s="1087"/>
      <c r="M79" s="1087"/>
      <c r="N79" s="1087"/>
      <c r="O79" s="1087"/>
      <c r="P79" s="1085"/>
      <c r="Q79" s="1085"/>
      <c r="R79" s="1088"/>
      <c r="S79" s="1089"/>
    </row>
    <row r="80" spans="2:19" x14ac:dyDescent="0.2">
      <c r="B80" s="1082"/>
      <c r="C80" s="1082"/>
      <c r="D80" s="1083"/>
      <c r="E80" s="1084"/>
      <c r="F80" s="1085"/>
      <c r="G80" s="1086"/>
      <c r="H80" s="1085"/>
      <c r="I80" s="1087"/>
      <c r="J80" s="1087"/>
      <c r="K80" s="1087"/>
      <c r="L80" s="1087"/>
      <c r="M80" s="1087"/>
      <c r="N80" s="1087"/>
      <c r="O80" s="1087"/>
      <c r="P80" s="1085"/>
      <c r="Q80" s="1085"/>
      <c r="R80" s="1088"/>
      <c r="S80" s="1089"/>
    </row>
    <row r="81" spans="2:19" x14ac:dyDescent="0.2">
      <c r="B81" s="1082"/>
      <c r="C81" s="1082"/>
      <c r="D81" s="1083"/>
      <c r="E81" s="1084"/>
      <c r="F81" s="1085"/>
      <c r="G81" s="1086"/>
      <c r="H81" s="1085"/>
      <c r="I81" s="1087"/>
      <c r="J81" s="1087"/>
      <c r="K81" s="1087"/>
      <c r="L81" s="1087"/>
      <c r="M81" s="1087"/>
      <c r="N81" s="1087"/>
      <c r="O81" s="1087"/>
      <c r="P81" s="1085"/>
      <c r="Q81" s="1085"/>
      <c r="R81" s="1088"/>
      <c r="S81" s="1089"/>
    </row>
    <row r="82" spans="2:19" x14ac:dyDescent="0.2">
      <c r="B82" s="1082"/>
      <c r="C82" s="1082"/>
      <c r="D82" s="1083"/>
      <c r="E82" s="1084"/>
      <c r="F82" s="1085"/>
      <c r="G82" s="1086"/>
      <c r="H82" s="1085"/>
      <c r="I82" s="1087"/>
      <c r="J82" s="1087"/>
      <c r="K82" s="1087"/>
      <c r="L82" s="1087"/>
      <c r="M82" s="1087"/>
      <c r="N82" s="1087"/>
      <c r="O82" s="1087"/>
      <c r="P82" s="1085"/>
      <c r="Q82" s="1085"/>
      <c r="R82" s="1088"/>
      <c r="S82" s="1089"/>
    </row>
    <row r="83" spans="2:19" x14ac:dyDescent="0.2">
      <c r="B83" s="1082"/>
      <c r="C83" s="1082"/>
      <c r="D83" s="1083"/>
      <c r="E83" s="1084"/>
      <c r="F83" s="1085"/>
      <c r="G83" s="1086"/>
      <c r="H83" s="1085"/>
      <c r="I83" s="1087"/>
      <c r="J83" s="1087"/>
      <c r="K83" s="1087"/>
      <c r="L83" s="1087"/>
      <c r="M83" s="1087"/>
      <c r="N83" s="1087"/>
      <c r="O83" s="1087"/>
      <c r="P83" s="1085"/>
      <c r="Q83" s="1085"/>
      <c r="R83" s="1088"/>
      <c r="S83" s="1089"/>
    </row>
    <row r="84" spans="2:19" x14ac:dyDescent="0.2">
      <c r="B84" s="1082"/>
      <c r="C84" s="1082"/>
      <c r="D84" s="1083"/>
      <c r="E84" s="1084"/>
      <c r="F84" s="1085"/>
      <c r="G84" s="1086"/>
      <c r="H84" s="1085"/>
      <c r="I84" s="1087"/>
      <c r="J84" s="1087"/>
      <c r="K84" s="1087"/>
      <c r="L84" s="1087"/>
      <c r="M84" s="1087"/>
      <c r="N84" s="1087"/>
      <c r="O84" s="1087"/>
      <c r="P84" s="1085"/>
      <c r="Q84" s="1085"/>
      <c r="R84" s="1088"/>
      <c r="S84" s="1089"/>
    </row>
    <row r="85" spans="2:19" x14ac:dyDescent="0.2">
      <c r="B85" s="1082"/>
      <c r="C85" s="1082"/>
      <c r="D85" s="1083"/>
      <c r="E85" s="1084"/>
      <c r="F85" s="1085"/>
      <c r="G85" s="1086"/>
      <c r="H85" s="1085"/>
      <c r="I85" s="1087"/>
      <c r="J85" s="1087"/>
      <c r="K85" s="1087"/>
      <c r="L85" s="1087"/>
      <c r="M85" s="1087"/>
      <c r="N85" s="1087"/>
      <c r="O85" s="1087"/>
      <c r="P85" s="1085"/>
      <c r="Q85" s="1085"/>
      <c r="R85" s="1088"/>
      <c r="S85" s="1089"/>
    </row>
    <row r="86" spans="2:19" x14ac:dyDescent="0.2">
      <c r="B86" s="1082"/>
      <c r="C86" s="1082"/>
      <c r="D86" s="1083"/>
      <c r="E86" s="1084"/>
      <c r="F86" s="1085"/>
      <c r="G86" s="1086"/>
      <c r="H86" s="1085"/>
      <c r="I86" s="1087"/>
      <c r="J86" s="1087"/>
      <c r="K86" s="1087"/>
      <c r="L86" s="1087"/>
      <c r="M86" s="1087"/>
      <c r="N86" s="1087"/>
      <c r="O86" s="1087"/>
      <c r="P86" s="1085"/>
      <c r="Q86" s="1085"/>
      <c r="R86" s="1088"/>
      <c r="S86" s="1089"/>
    </row>
    <row r="87" spans="2:19" x14ac:dyDescent="0.2">
      <c r="B87" s="1082"/>
      <c r="C87" s="1082"/>
      <c r="D87" s="1083"/>
      <c r="E87" s="1084"/>
      <c r="F87" s="1085"/>
      <c r="G87" s="1086"/>
      <c r="H87" s="1085"/>
      <c r="I87" s="1087"/>
      <c r="J87" s="1087"/>
      <c r="K87" s="1087"/>
      <c r="L87" s="1087"/>
      <c r="M87" s="1087"/>
      <c r="N87" s="1087"/>
      <c r="O87" s="1087"/>
      <c r="P87" s="1085"/>
      <c r="Q87" s="1085"/>
      <c r="R87" s="1088"/>
      <c r="S87" s="1089"/>
    </row>
    <row r="88" spans="2:19" x14ac:dyDescent="0.2">
      <c r="B88" s="1082"/>
      <c r="C88" s="1082"/>
      <c r="D88" s="1083"/>
      <c r="E88" s="1084"/>
      <c r="F88" s="1085"/>
      <c r="G88" s="1086"/>
      <c r="H88" s="1085"/>
      <c r="I88" s="1087"/>
      <c r="J88" s="1087"/>
      <c r="K88" s="1087"/>
      <c r="L88" s="1087"/>
      <c r="M88" s="1087"/>
      <c r="N88" s="1087"/>
      <c r="O88" s="1087"/>
      <c r="P88" s="1085"/>
      <c r="Q88" s="1085"/>
      <c r="R88" s="1088"/>
      <c r="S88" s="1089"/>
    </row>
    <row r="89" spans="2:19" x14ac:dyDescent="0.2">
      <c r="B89" s="1082"/>
      <c r="C89" s="1082"/>
      <c r="D89" s="1083"/>
      <c r="E89" s="1084"/>
      <c r="F89" s="1085"/>
      <c r="G89" s="1086"/>
      <c r="H89" s="1085"/>
      <c r="I89" s="1087"/>
      <c r="J89" s="1087"/>
      <c r="K89" s="1087"/>
      <c r="L89" s="1087"/>
      <c r="M89" s="1087"/>
      <c r="N89" s="1087"/>
      <c r="O89" s="1087"/>
      <c r="P89" s="1085"/>
      <c r="Q89" s="1085"/>
      <c r="R89" s="1088"/>
      <c r="S89" s="1089"/>
    </row>
    <row r="90" spans="2:19" x14ac:dyDescent="0.2">
      <c r="B90" s="1082"/>
      <c r="C90" s="1082"/>
      <c r="D90" s="1083"/>
      <c r="E90" s="1084"/>
      <c r="F90" s="1085"/>
      <c r="G90" s="1086"/>
      <c r="H90" s="1085"/>
      <c r="I90" s="1087"/>
      <c r="J90" s="1087"/>
      <c r="K90" s="1087"/>
      <c r="L90" s="1087"/>
      <c r="M90" s="1087"/>
      <c r="N90" s="1087"/>
      <c r="O90" s="1087"/>
      <c r="P90" s="1085"/>
      <c r="Q90" s="1085"/>
      <c r="R90" s="1088"/>
      <c r="S90" s="1089"/>
    </row>
    <row r="91" spans="2:19" x14ac:dyDescent="0.2">
      <c r="B91" s="1082"/>
      <c r="C91" s="1082"/>
      <c r="D91" s="1083"/>
      <c r="E91" s="1084"/>
      <c r="F91" s="1085"/>
      <c r="G91" s="1086"/>
      <c r="H91" s="1085"/>
      <c r="I91" s="1087"/>
      <c r="J91" s="1087"/>
      <c r="K91" s="1087"/>
      <c r="L91" s="1087"/>
      <c r="M91" s="1087"/>
      <c r="N91" s="1087"/>
      <c r="O91" s="1087"/>
      <c r="P91" s="1085"/>
      <c r="Q91" s="1085"/>
      <c r="R91" s="1088"/>
      <c r="S91" s="1089"/>
    </row>
    <row r="92" spans="2:19" x14ac:dyDescent="0.2">
      <c r="B92" s="1082"/>
      <c r="C92" s="1082"/>
      <c r="D92" s="1083"/>
      <c r="E92" s="1084"/>
      <c r="F92" s="1085"/>
      <c r="G92" s="1086"/>
      <c r="H92" s="1085"/>
      <c r="I92" s="1087"/>
      <c r="J92" s="1087"/>
      <c r="K92" s="1087"/>
      <c r="L92" s="1087"/>
      <c r="M92" s="1087"/>
      <c r="N92" s="1087"/>
      <c r="O92" s="1087"/>
      <c r="P92" s="1085"/>
      <c r="Q92" s="1085"/>
      <c r="R92" s="1088"/>
      <c r="S92" s="1089"/>
    </row>
    <row r="93" spans="2:19" x14ac:dyDescent="0.2">
      <c r="B93" s="1082"/>
      <c r="C93" s="1082"/>
      <c r="D93" s="1083"/>
      <c r="E93" s="1084"/>
      <c r="F93" s="1085"/>
      <c r="G93" s="1086"/>
      <c r="H93" s="1085"/>
      <c r="I93" s="1087"/>
      <c r="J93" s="1087"/>
      <c r="K93" s="1087"/>
      <c r="L93" s="1087"/>
      <c r="M93" s="1087"/>
      <c r="N93" s="1087"/>
      <c r="O93" s="1087"/>
      <c r="P93" s="1085"/>
      <c r="Q93" s="1085"/>
      <c r="R93" s="1088"/>
      <c r="S93" s="1089"/>
    </row>
    <row r="94" spans="2:19" x14ac:dyDescent="0.2">
      <c r="B94" s="1082"/>
      <c r="C94" s="1082"/>
      <c r="D94" s="1083"/>
      <c r="E94" s="1084"/>
      <c r="F94" s="1085"/>
      <c r="G94" s="1086"/>
      <c r="H94" s="1085"/>
      <c r="I94" s="1087"/>
      <c r="J94" s="1087"/>
      <c r="K94" s="1087"/>
      <c r="L94" s="1087"/>
      <c r="M94" s="1087"/>
      <c r="N94" s="1087"/>
      <c r="O94" s="1087"/>
      <c r="P94" s="1085"/>
      <c r="Q94" s="1085"/>
      <c r="R94" s="1088"/>
      <c r="S94" s="1089"/>
    </row>
    <row r="95" spans="2:19" x14ac:dyDescent="0.2">
      <c r="B95" s="1082"/>
      <c r="C95" s="1082"/>
      <c r="D95" s="1083"/>
      <c r="E95" s="1084"/>
      <c r="F95" s="1085"/>
      <c r="G95" s="1086"/>
      <c r="H95" s="1085"/>
      <c r="I95" s="1087"/>
      <c r="J95" s="1087"/>
      <c r="K95" s="1087"/>
      <c r="L95" s="1087"/>
      <c r="M95" s="1087"/>
      <c r="N95" s="1087"/>
      <c r="O95" s="1087"/>
      <c r="P95" s="1085"/>
      <c r="Q95" s="1085"/>
      <c r="R95" s="1088"/>
      <c r="S95" s="1089"/>
    </row>
    <row r="96" spans="2:19" x14ac:dyDescent="0.2">
      <c r="B96" s="1082"/>
      <c r="C96" s="1082"/>
      <c r="D96" s="1083"/>
      <c r="E96" s="1084"/>
      <c r="F96" s="1085"/>
      <c r="G96" s="1086"/>
      <c r="H96" s="1085"/>
      <c r="I96" s="1087"/>
      <c r="J96" s="1087"/>
      <c r="K96" s="1087"/>
      <c r="L96" s="1087"/>
      <c r="M96" s="1087"/>
      <c r="N96" s="1087"/>
      <c r="O96" s="1087"/>
      <c r="P96" s="1085"/>
      <c r="Q96" s="1085"/>
      <c r="R96" s="1088"/>
      <c r="S96" s="1089"/>
    </row>
    <row r="97" spans="2:19" x14ac:dyDescent="0.2">
      <c r="B97" s="1082"/>
      <c r="C97" s="1082"/>
      <c r="D97" s="1083"/>
      <c r="E97" s="1084"/>
      <c r="F97" s="1085"/>
      <c r="G97" s="1086"/>
      <c r="H97" s="1085"/>
      <c r="I97" s="1087"/>
      <c r="J97" s="1087"/>
      <c r="K97" s="1087"/>
      <c r="L97" s="1087"/>
      <c r="M97" s="1087"/>
      <c r="N97" s="1087"/>
      <c r="O97" s="1087"/>
      <c r="P97" s="1085"/>
      <c r="Q97" s="1085"/>
      <c r="R97" s="1088"/>
      <c r="S97" s="1089"/>
    </row>
    <row r="98" spans="2:19" x14ac:dyDescent="0.2">
      <c r="B98" s="1082"/>
      <c r="C98" s="1082"/>
      <c r="D98" s="1083"/>
      <c r="E98" s="1084"/>
      <c r="F98" s="1085"/>
      <c r="G98" s="1086"/>
      <c r="H98" s="1085"/>
      <c r="I98" s="1087"/>
      <c r="J98" s="1087"/>
      <c r="K98" s="1087"/>
      <c r="L98" s="1087"/>
      <c r="M98" s="1087"/>
      <c r="N98" s="1087"/>
      <c r="O98" s="1087"/>
      <c r="P98" s="1085"/>
      <c r="Q98" s="1085"/>
      <c r="R98" s="1088"/>
      <c r="S98" s="1089"/>
    </row>
    <row r="99" spans="2:19" x14ac:dyDescent="0.2">
      <c r="B99" s="1082"/>
      <c r="C99" s="1082"/>
      <c r="D99" s="1083"/>
      <c r="E99" s="1084"/>
      <c r="F99" s="1085"/>
      <c r="G99" s="1086"/>
      <c r="H99" s="1085"/>
      <c r="I99" s="1087"/>
      <c r="J99" s="1087"/>
      <c r="K99" s="1087"/>
      <c r="L99" s="1087"/>
      <c r="M99" s="1087"/>
      <c r="N99" s="1087"/>
      <c r="O99" s="1087"/>
      <c r="P99" s="1085"/>
      <c r="Q99" s="1085"/>
      <c r="R99" s="1088"/>
      <c r="S99" s="1089"/>
    </row>
    <row r="100" spans="2:19" x14ac:dyDescent="0.2">
      <c r="B100" s="1082"/>
      <c r="C100" s="1082"/>
      <c r="D100" s="1083"/>
      <c r="E100" s="1084"/>
      <c r="F100" s="1085"/>
      <c r="G100" s="1086"/>
      <c r="H100" s="1085"/>
      <c r="I100" s="1087"/>
      <c r="J100" s="1087"/>
      <c r="K100" s="1087"/>
      <c r="L100" s="1087"/>
      <c r="M100" s="1087"/>
      <c r="N100" s="1087"/>
      <c r="O100" s="1087"/>
      <c r="P100" s="1085"/>
      <c r="Q100" s="1085"/>
      <c r="R100" s="1088"/>
      <c r="S100" s="1089"/>
    </row>
    <row r="101" spans="2:19" x14ac:dyDescent="0.2">
      <c r="B101" s="1082"/>
      <c r="C101" s="1082"/>
      <c r="D101" s="1083"/>
      <c r="E101" s="1084"/>
      <c r="F101" s="1085"/>
      <c r="G101" s="1086"/>
      <c r="H101" s="1085"/>
      <c r="I101" s="1087"/>
      <c r="J101" s="1087"/>
      <c r="K101" s="1087"/>
      <c r="L101" s="1087"/>
      <c r="M101" s="1087"/>
      <c r="N101" s="1087"/>
      <c r="O101" s="1087"/>
      <c r="P101" s="1085"/>
      <c r="Q101" s="1085"/>
      <c r="R101" s="1088"/>
      <c r="S101" s="1089"/>
    </row>
    <row r="102" spans="2:19" x14ac:dyDescent="0.2">
      <c r="B102" s="1082"/>
      <c r="C102" s="1082"/>
      <c r="D102" s="1083"/>
      <c r="E102" s="1084"/>
      <c r="F102" s="1085"/>
      <c r="G102" s="1086"/>
      <c r="H102" s="1085"/>
      <c r="I102" s="1087"/>
      <c r="J102" s="1087"/>
      <c r="K102" s="1087"/>
      <c r="L102" s="1087"/>
      <c r="M102" s="1087"/>
      <c r="N102" s="1087"/>
      <c r="O102" s="1087"/>
      <c r="P102" s="1085"/>
      <c r="Q102" s="1085"/>
      <c r="R102" s="1088"/>
      <c r="S102" s="1089"/>
    </row>
    <row r="103" spans="2:19" x14ac:dyDescent="0.2">
      <c r="B103" s="1082"/>
      <c r="C103" s="1082"/>
      <c r="D103" s="1083"/>
      <c r="E103" s="1084"/>
      <c r="F103" s="1085"/>
      <c r="G103" s="1086"/>
      <c r="H103" s="1085"/>
      <c r="I103" s="1087"/>
      <c r="J103" s="1087"/>
      <c r="K103" s="1087"/>
      <c r="L103" s="1087"/>
      <c r="M103" s="1087"/>
      <c r="N103" s="1087"/>
      <c r="O103" s="1087"/>
      <c r="P103" s="1085"/>
      <c r="Q103" s="1085"/>
      <c r="R103" s="1088"/>
      <c r="S103" s="1089"/>
    </row>
    <row r="104" spans="2:19" x14ac:dyDescent="0.2">
      <c r="B104" s="1082"/>
      <c r="C104" s="1082"/>
      <c r="D104" s="1083"/>
      <c r="E104" s="1084"/>
      <c r="F104" s="1085"/>
      <c r="G104" s="1086"/>
      <c r="H104" s="1085"/>
      <c r="I104" s="1087"/>
      <c r="J104" s="1087"/>
      <c r="K104" s="1087"/>
      <c r="L104" s="1087"/>
      <c r="M104" s="1087"/>
      <c r="N104" s="1087"/>
      <c r="O104" s="1087"/>
      <c r="P104" s="1085"/>
      <c r="Q104" s="1085"/>
      <c r="R104" s="1088"/>
      <c r="S104" s="1089"/>
    </row>
    <row r="105" spans="2:19" x14ac:dyDescent="0.2">
      <c r="B105" s="1082"/>
      <c r="C105" s="1082"/>
      <c r="D105" s="1083"/>
      <c r="E105" s="1084"/>
      <c r="F105" s="1085"/>
      <c r="G105" s="1086"/>
      <c r="H105" s="1085"/>
      <c r="I105" s="1087"/>
      <c r="J105" s="1087"/>
      <c r="K105" s="1087"/>
      <c r="L105" s="1087"/>
      <c r="M105" s="1087"/>
      <c r="N105" s="1087"/>
      <c r="O105" s="1087"/>
      <c r="P105" s="1085"/>
      <c r="Q105" s="1085"/>
      <c r="R105" s="1088"/>
      <c r="S105" s="1089"/>
    </row>
    <row r="106" spans="2:19" x14ac:dyDescent="0.2">
      <c r="B106" s="1082"/>
      <c r="C106" s="1082"/>
      <c r="D106" s="1083"/>
      <c r="E106" s="1084"/>
      <c r="F106" s="1085"/>
      <c r="G106" s="1086"/>
      <c r="H106" s="1085"/>
      <c r="I106" s="1087"/>
      <c r="J106" s="1087"/>
      <c r="K106" s="1087"/>
      <c r="L106" s="1087"/>
      <c r="M106" s="1087"/>
      <c r="N106" s="1087"/>
      <c r="O106" s="1087"/>
      <c r="P106" s="1085"/>
      <c r="Q106" s="1085"/>
      <c r="R106" s="1088"/>
      <c r="S106" s="1089"/>
    </row>
    <row r="107" spans="2:19" x14ac:dyDescent="0.2">
      <c r="B107" s="1082"/>
      <c r="C107" s="1082"/>
      <c r="D107" s="1083"/>
      <c r="E107" s="1084"/>
      <c r="F107" s="1085"/>
      <c r="G107" s="1086"/>
      <c r="H107" s="1085"/>
      <c r="I107" s="1087"/>
      <c r="J107" s="1087"/>
      <c r="K107" s="1087"/>
      <c r="L107" s="1087"/>
      <c r="M107" s="1087"/>
      <c r="N107" s="1087"/>
      <c r="O107" s="1087"/>
      <c r="P107" s="1085"/>
      <c r="Q107" s="1085"/>
      <c r="R107" s="1088"/>
      <c r="S107" s="1089"/>
    </row>
    <row r="108" spans="2:19" x14ac:dyDescent="0.2">
      <c r="B108" s="1082"/>
      <c r="C108" s="1082"/>
      <c r="D108" s="1083"/>
      <c r="E108" s="1084"/>
      <c r="F108" s="1085"/>
      <c r="G108" s="1086"/>
      <c r="H108" s="1085"/>
      <c r="I108" s="1087"/>
      <c r="J108" s="1087"/>
      <c r="K108" s="1087"/>
      <c r="L108" s="1087"/>
      <c r="M108" s="1087"/>
      <c r="N108" s="1087"/>
      <c r="O108" s="1087"/>
      <c r="P108" s="1085"/>
      <c r="Q108" s="1085"/>
      <c r="R108" s="1088"/>
      <c r="S108" s="1089"/>
    </row>
    <row r="109" spans="2:19" x14ac:dyDescent="0.2">
      <c r="B109" s="1082"/>
      <c r="C109" s="1082"/>
      <c r="D109" s="1083"/>
      <c r="E109" s="1084"/>
      <c r="F109" s="1085"/>
      <c r="G109" s="1086"/>
      <c r="H109" s="1085"/>
      <c r="I109" s="1087"/>
      <c r="J109" s="1087"/>
      <c r="K109" s="1087"/>
      <c r="L109" s="1087"/>
      <c r="M109" s="1087"/>
      <c r="N109" s="1087"/>
      <c r="O109" s="1087"/>
      <c r="P109" s="1085"/>
      <c r="Q109" s="1085"/>
      <c r="R109" s="1088"/>
      <c r="S109" s="1089"/>
    </row>
    <row r="110" spans="2:19" x14ac:dyDescent="0.2">
      <c r="B110" s="1082"/>
      <c r="C110" s="1082"/>
      <c r="D110" s="1083"/>
      <c r="E110" s="1084"/>
      <c r="F110" s="1085"/>
      <c r="G110" s="1086"/>
      <c r="H110" s="1085"/>
      <c r="I110" s="1087"/>
      <c r="J110" s="1087"/>
      <c r="K110" s="1087"/>
      <c r="L110" s="1087"/>
      <c r="M110" s="1087"/>
      <c r="N110" s="1087"/>
      <c r="O110" s="1087"/>
      <c r="P110" s="1085"/>
      <c r="Q110" s="1085"/>
      <c r="R110" s="1088"/>
      <c r="S110" s="1089"/>
    </row>
    <row r="111" spans="2:19" x14ac:dyDescent="0.2">
      <c r="B111" s="1082"/>
      <c r="C111" s="1082"/>
      <c r="D111" s="1083"/>
      <c r="E111" s="1084"/>
      <c r="F111" s="1085"/>
      <c r="G111" s="1086"/>
      <c r="H111" s="1085"/>
      <c r="I111" s="1087"/>
      <c r="J111" s="1087"/>
      <c r="K111" s="1087"/>
      <c r="L111" s="1087"/>
      <c r="M111" s="1087"/>
      <c r="N111" s="1087"/>
      <c r="O111" s="1087"/>
      <c r="P111" s="1085"/>
      <c r="Q111" s="1085"/>
      <c r="R111" s="1088"/>
      <c r="S111" s="1089"/>
    </row>
    <row r="112" spans="2:19" x14ac:dyDescent="0.2">
      <c r="B112" s="1082"/>
      <c r="C112" s="1082"/>
      <c r="D112" s="1083"/>
      <c r="E112" s="1084"/>
      <c r="F112" s="1085"/>
      <c r="G112" s="1086"/>
      <c r="H112" s="1085"/>
      <c r="I112" s="1087"/>
      <c r="J112" s="1087"/>
      <c r="K112" s="1087"/>
      <c r="L112" s="1087"/>
      <c r="M112" s="1087"/>
      <c r="N112" s="1087"/>
      <c r="O112" s="1087"/>
      <c r="P112" s="1085"/>
      <c r="Q112" s="1085"/>
      <c r="R112" s="1088"/>
      <c r="S112" s="1089"/>
    </row>
    <row r="113" spans="2:19" x14ac:dyDescent="0.2">
      <c r="B113" s="1082"/>
      <c r="C113" s="1082"/>
      <c r="D113" s="1083"/>
      <c r="E113" s="1084"/>
      <c r="F113" s="1085"/>
      <c r="G113" s="1086"/>
      <c r="H113" s="1085"/>
      <c r="I113" s="1087"/>
      <c r="J113" s="1087"/>
      <c r="K113" s="1087"/>
      <c r="L113" s="1087"/>
      <c r="M113" s="1087"/>
      <c r="N113" s="1087"/>
      <c r="O113" s="1087"/>
      <c r="P113" s="1085"/>
      <c r="Q113" s="1085"/>
      <c r="R113" s="1088"/>
      <c r="S113" s="1089"/>
    </row>
    <row r="114" spans="2:19" x14ac:dyDescent="0.2">
      <c r="B114" s="1082"/>
      <c r="C114" s="1082"/>
      <c r="D114" s="1083"/>
      <c r="E114" s="1084"/>
      <c r="F114" s="1085"/>
      <c r="G114" s="1086"/>
      <c r="H114" s="1085"/>
      <c r="I114" s="1087"/>
      <c r="J114" s="1087"/>
      <c r="K114" s="1087"/>
      <c r="L114" s="1087"/>
      <c r="M114" s="1087"/>
      <c r="N114" s="1087"/>
      <c r="O114" s="1087"/>
      <c r="P114" s="1085"/>
      <c r="Q114" s="1085"/>
      <c r="R114" s="1088"/>
      <c r="S114" s="1089"/>
    </row>
    <row r="115" spans="2:19" x14ac:dyDescent="0.2">
      <c r="B115" s="1082"/>
      <c r="C115" s="1082"/>
      <c r="D115" s="1083"/>
      <c r="E115" s="1084"/>
      <c r="F115" s="1085"/>
      <c r="G115" s="1086"/>
      <c r="H115" s="1085"/>
      <c r="I115" s="1087"/>
      <c r="J115" s="1087"/>
      <c r="K115" s="1087"/>
      <c r="L115" s="1087"/>
      <c r="M115" s="1087"/>
      <c r="N115" s="1087"/>
      <c r="O115" s="1087"/>
      <c r="P115" s="1085"/>
      <c r="Q115" s="1085"/>
      <c r="R115" s="1088"/>
      <c r="S115" s="1089"/>
    </row>
    <row r="116" spans="2:19" x14ac:dyDescent="0.2">
      <c r="B116" s="1082"/>
      <c r="C116" s="1082"/>
      <c r="D116" s="1083"/>
      <c r="E116" s="1084"/>
      <c r="F116" s="1085"/>
      <c r="G116" s="1086"/>
      <c r="H116" s="1085"/>
      <c r="I116" s="1087"/>
      <c r="J116" s="1087"/>
      <c r="K116" s="1087"/>
      <c r="L116" s="1087"/>
      <c r="M116" s="1087"/>
      <c r="N116" s="1087"/>
      <c r="O116" s="1087"/>
      <c r="P116" s="1085"/>
      <c r="Q116" s="1085"/>
      <c r="R116" s="1088"/>
      <c r="S116" s="1089"/>
    </row>
    <row r="117" spans="2:19" x14ac:dyDescent="0.2">
      <c r="B117" s="1082"/>
      <c r="C117" s="1082"/>
      <c r="D117" s="1083"/>
      <c r="E117" s="1084"/>
      <c r="F117" s="1085"/>
      <c r="G117" s="1086"/>
      <c r="H117" s="1085"/>
      <c r="I117" s="1087"/>
      <c r="J117" s="1087"/>
      <c r="K117" s="1087"/>
      <c r="L117" s="1087"/>
      <c r="M117" s="1087"/>
      <c r="N117" s="1087"/>
      <c r="O117" s="1087"/>
      <c r="P117" s="1085"/>
      <c r="Q117" s="1085"/>
      <c r="R117" s="1088"/>
      <c r="S117" s="1089"/>
    </row>
    <row r="118" spans="2:19" x14ac:dyDescent="0.2">
      <c r="B118" s="1082"/>
      <c r="C118" s="1082"/>
      <c r="D118" s="1083"/>
      <c r="E118" s="1084"/>
      <c r="F118" s="1085"/>
      <c r="G118" s="1086"/>
      <c r="H118" s="1085"/>
      <c r="I118" s="1087"/>
      <c r="J118" s="1087"/>
      <c r="K118" s="1087"/>
      <c r="L118" s="1087"/>
      <c r="M118" s="1087"/>
      <c r="N118" s="1087"/>
      <c r="O118" s="1087"/>
      <c r="P118" s="1085"/>
      <c r="Q118" s="1085"/>
      <c r="R118" s="1088"/>
      <c r="S118" s="1089"/>
    </row>
    <row r="119" spans="2:19" x14ac:dyDescent="0.2">
      <c r="B119" s="1082"/>
      <c r="C119" s="1082"/>
      <c r="D119" s="1083"/>
      <c r="E119" s="1084"/>
      <c r="F119" s="1085"/>
      <c r="G119" s="1086"/>
      <c r="H119" s="1085"/>
      <c r="I119" s="1087"/>
      <c r="J119" s="1087"/>
      <c r="K119" s="1087"/>
      <c r="L119" s="1087"/>
      <c r="M119" s="1087"/>
      <c r="N119" s="1087"/>
      <c r="O119" s="1087"/>
      <c r="P119" s="1085"/>
      <c r="Q119" s="1085"/>
      <c r="R119" s="1088"/>
      <c r="S119" s="1089"/>
    </row>
    <row r="120" spans="2:19" x14ac:dyDescent="0.2">
      <c r="B120" s="1082"/>
      <c r="C120" s="1082"/>
      <c r="D120" s="1083"/>
      <c r="E120" s="1084"/>
      <c r="F120" s="1085"/>
      <c r="G120" s="1086"/>
      <c r="H120" s="1085"/>
      <c r="I120" s="1087"/>
      <c r="J120" s="1087"/>
      <c r="K120" s="1087"/>
      <c r="L120" s="1087"/>
      <c r="M120" s="1087"/>
      <c r="N120" s="1087"/>
      <c r="O120" s="1087"/>
      <c r="P120" s="1085"/>
      <c r="Q120" s="1085"/>
      <c r="R120" s="1088"/>
      <c r="S120" s="1089"/>
    </row>
    <row r="121" spans="2:19" x14ac:dyDescent="0.2">
      <c r="B121" s="1082"/>
      <c r="C121" s="1082"/>
      <c r="D121" s="1083"/>
      <c r="E121" s="1084"/>
      <c r="F121" s="1085"/>
      <c r="G121" s="1086"/>
      <c r="H121" s="1085"/>
      <c r="I121" s="1087"/>
      <c r="J121" s="1087"/>
      <c r="K121" s="1087"/>
      <c r="L121" s="1087"/>
      <c r="M121" s="1087"/>
      <c r="N121" s="1087"/>
      <c r="O121" s="1087"/>
      <c r="P121" s="1085"/>
      <c r="Q121" s="1085"/>
      <c r="R121" s="1088"/>
      <c r="S121" s="1089"/>
    </row>
    <row r="122" spans="2:19" x14ac:dyDescent="0.2">
      <c r="B122" s="1082"/>
      <c r="C122" s="1082"/>
      <c r="D122" s="1083"/>
      <c r="E122" s="1084"/>
      <c r="F122" s="1085"/>
      <c r="G122" s="1086"/>
      <c r="H122" s="1085"/>
      <c r="I122" s="1087"/>
      <c r="J122" s="1087"/>
      <c r="K122" s="1087"/>
      <c r="L122" s="1087"/>
      <c r="M122" s="1087"/>
      <c r="N122" s="1087"/>
      <c r="O122" s="1087"/>
      <c r="P122" s="1085"/>
      <c r="Q122" s="1085"/>
      <c r="R122" s="1088"/>
      <c r="S122" s="1089"/>
    </row>
    <row r="123" spans="2:19" x14ac:dyDescent="0.2">
      <c r="B123" s="1082"/>
      <c r="C123" s="1082"/>
      <c r="D123" s="1083"/>
      <c r="E123" s="1084"/>
      <c r="F123" s="1085"/>
      <c r="G123" s="1086"/>
      <c r="H123" s="1085"/>
      <c r="I123" s="1087"/>
      <c r="J123" s="1087"/>
      <c r="K123" s="1087"/>
      <c r="L123" s="1087"/>
      <c r="M123" s="1087"/>
      <c r="N123" s="1087"/>
      <c r="O123" s="1087"/>
      <c r="P123" s="1085"/>
      <c r="Q123" s="1085"/>
      <c r="R123" s="1088"/>
      <c r="S123" s="1089"/>
    </row>
    <row r="124" spans="2:19" x14ac:dyDescent="0.2">
      <c r="B124" s="1082"/>
      <c r="C124" s="1082"/>
      <c r="D124" s="1083"/>
      <c r="E124" s="1084"/>
      <c r="F124" s="1085"/>
      <c r="G124" s="1086"/>
      <c r="H124" s="1085"/>
      <c r="I124" s="1087"/>
      <c r="J124" s="1087"/>
      <c r="K124" s="1087"/>
      <c r="L124" s="1087"/>
      <c r="M124" s="1087"/>
      <c r="N124" s="1087"/>
      <c r="O124" s="1087"/>
      <c r="P124" s="1085"/>
      <c r="Q124" s="1085"/>
      <c r="R124" s="1088"/>
      <c r="S124" s="1089"/>
    </row>
    <row r="125" spans="2:19" x14ac:dyDescent="0.2">
      <c r="B125" s="1082"/>
      <c r="C125" s="1082"/>
      <c r="D125" s="1083"/>
      <c r="E125" s="1084"/>
      <c r="F125" s="1085"/>
      <c r="G125" s="1086"/>
      <c r="H125" s="1085"/>
      <c r="I125" s="1087"/>
      <c r="J125" s="1087"/>
      <c r="K125" s="1087"/>
      <c r="L125" s="1087"/>
      <c r="M125" s="1087"/>
      <c r="N125" s="1087"/>
      <c r="O125" s="1087"/>
      <c r="P125" s="1085"/>
      <c r="Q125" s="1085"/>
      <c r="R125" s="1088"/>
      <c r="S125" s="1089"/>
    </row>
    <row r="126" spans="2:19" x14ac:dyDescent="0.2">
      <c r="B126" s="1082"/>
      <c r="C126" s="1082"/>
      <c r="D126" s="1083"/>
      <c r="E126" s="1084"/>
      <c r="F126" s="1085"/>
      <c r="G126" s="1086"/>
      <c r="H126" s="1085"/>
      <c r="I126" s="1087"/>
      <c r="J126" s="1087"/>
      <c r="K126" s="1087"/>
      <c r="L126" s="1087"/>
      <c r="M126" s="1087"/>
      <c r="N126" s="1087"/>
      <c r="O126" s="1087"/>
      <c r="P126" s="1085"/>
      <c r="Q126" s="1085"/>
      <c r="R126" s="1088"/>
      <c r="S126" s="1089"/>
    </row>
    <row r="127" spans="2:19" x14ac:dyDescent="0.2">
      <c r="B127" s="1082"/>
      <c r="C127" s="1082"/>
      <c r="D127" s="1083"/>
      <c r="E127" s="1084"/>
      <c r="F127" s="1085"/>
      <c r="G127" s="1086"/>
      <c r="H127" s="1085"/>
      <c r="I127" s="1087"/>
      <c r="J127" s="1087"/>
      <c r="K127" s="1087"/>
      <c r="L127" s="1087"/>
      <c r="M127" s="1087"/>
      <c r="N127" s="1087"/>
      <c r="O127" s="1087"/>
      <c r="P127" s="1085"/>
      <c r="Q127" s="1085"/>
      <c r="R127" s="1088"/>
      <c r="S127" s="1089"/>
    </row>
    <row r="128" spans="2:19" x14ac:dyDescent="0.2">
      <c r="B128" s="1082"/>
      <c r="C128" s="1082"/>
      <c r="D128" s="1083"/>
      <c r="E128" s="1084"/>
      <c r="F128" s="1085"/>
      <c r="G128" s="1086"/>
      <c r="H128" s="1085"/>
      <c r="I128" s="1087"/>
      <c r="J128" s="1087"/>
      <c r="K128" s="1087"/>
      <c r="L128" s="1087"/>
      <c r="M128" s="1087"/>
      <c r="N128" s="1087"/>
      <c r="O128" s="1087"/>
      <c r="P128" s="1085"/>
      <c r="Q128" s="1085"/>
      <c r="R128" s="1088"/>
      <c r="S128" s="1089"/>
    </row>
    <row r="129" spans="2:19" x14ac:dyDescent="0.2">
      <c r="B129" s="1082"/>
      <c r="C129" s="1082"/>
      <c r="D129" s="1083"/>
      <c r="E129" s="1084"/>
      <c r="F129" s="1085"/>
      <c r="G129" s="1086"/>
      <c r="H129" s="1085"/>
      <c r="I129" s="1087"/>
      <c r="J129" s="1087"/>
      <c r="K129" s="1087"/>
      <c r="L129" s="1087"/>
      <c r="M129" s="1087"/>
      <c r="N129" s="1087"/>
      <c r="O129" s="1087"/>
      <c r="P129" s="1085"/>
      <c r="Q129" s="1085"/>
      <c r="R129" s="1088"/>
      <c r="S129" s="1089"/>
    </row>
    <row r="130" spans="2:19" x14ac:dyDescent="0.2">
      <c r="B130" s="1082"/>
      <c r="C130" s="1082"/>
      <c r="D130" s="1083"/>
      <c r="E130" s="1084"/>
      <c r="F130" s="1085"/>
      <c r="G130" s="1086"/>
      <c r="H130" s="1085"/>
      <c r="I130" s="1087"/>
      <c r="J130" s="1087"/>
      <c r="K130" s="1087"/>
      <c r="L130" s="1087"/>
      <c r="M130" s="1087"/>
      <c r="N130" s="1087"/>
      <c r="O130" s="1087"/>
      <c r="P130" s="1085"/>
      <c r="Q130" s="1085"/>
      <c r="R130" s="1088"/>
      <c r="S130" s="1089"/>
    </row>
    <row r="131" spans="2:19" x14ac:dyDescent="0.2">
      <c r="B131" s="1082"/>
      <c r="C131" s="1082"/>
      <c r="D131" s="1083"/>
      <c r="E131" s="1084"/>
      <c r="F131" s="1085"/>
      <c r="G131" s="1086"/>
      <c r="H131" s="1085"/>
      <c r="I131" s="1087"/>
      <c r="J131" s="1087"/>
      <c r="K131" s="1087"/>
      <c r="L131" s="1087"/>
      <c r="M131" s="1087"/>
      <c r="N131" s="1087"/>
      <c r="O131" s="1087"/>
      <c r="P131" s="1085"/>
      <c r="Q131" s="1085"/>
      <c r="R131" s="1088"/>
      <c r="S131" s="1089"/>
    </row>
    <row r="132" spans="2:19" x14ac:dyDescent="0.2">
      <c r="B132" s="1082"/>
      <c r="C132" s="1082"/>
      <c r="D132" s="1083"/>
      <c r="E132" s="1084"/>
      <c r="F132" s="1085"/>
      <c r="G132" s="1086"/>
      <c r="H132" s="1085"/>
      <c r="I132" s="1087"/>
      <c r="J132" s="1087"/>
      <c r="K132" s="1087"/>
      <c r="L132" s="1087"/>
      <c r="M132" s="1087"/>
      <c r="N132" s="1087"/>
      <c r="O132" s="1087"/>
      <c r="P132" s="1085"/>
      <c r="Q132" s="1085"/>
      <c r="R132" s="1088"/>
      <c r="S132" s="1089"/>
    </row>
    <row r="133" spans="2:19" x14ac:dyDescent="0.2">
      <c r="B133" s="1082"/>
      <c r="C133" s="1082"/>
      <c r="D133" s="1083"/>
      <c r="E133" s="1084"/>
      <c r="F133" s="1085"/>
      <c r="G133" s="1086"/>
      <c r="H133" s="1085"/>
      <c r="I133" s="1087"/>
      <c r="J133" s="1087"/>
      <c r="K133" s="1087"/>
      <c r="L133" s="1087"/>
      <c r="M133" s="1087"/>
      <c r="N133" s="1087"/>
      <c r="O133" s="1087"/>
      <c r="P133" s="1085"/>
      <c r="Q133" s="1085"/>
      <c r="R133" s="1088"/>
      <c r="S133" s="1089"/>
    </row>
    <row r="134" spans="2:19" x14ac:dyDescent="0.2">
      <c r="B134" s="1082"/>
      <c r="C134" s="1082"/>
      <c r="D134" s="1083"/>
      <c r="E134" s="1084"/>
      <c r="F134" s="1085"/>
      <c r="G134" s="1086"/>
      <c r="H134" s="1085"/>
      <c r="I134" s="1087"/>
      <c r="J134" s="1087"/>
      <c r="K134" s="1087"/>
      <c r="L134" s="1087"/>
      <c r="M134" s="1087"/>
      <c r="N134" s="1087"/>
      <c r="O134" s="1087"/>
      <c r="P134" s="1085"/>
      <c r="Q134" s="1085"/>
      <c r="R134" s="1088"/>
      <c r="S134" s="1089"/>
    </row>
    <row r="135" spans="2:19" x14ac:dyDescent="0.2">
      <c r="B135" s="1082"/>
      <c r="C135" s="1082"/>
      <c r="D135" s="1083"/>
      <c r="E135" s="1084"/>
      <c r="F135" s="1085"/>
      <c r="G135" s="1086"/>
      <c r="H135" s="1085"/>
      <c r="I135" s="1087"/>
      <c r="J135" s="1087"/>
      <c r="K135" s="1087"/>
      <c r="L135" s="1087"/>
      <c r="M135" s="1087"/>
      <c r="N135" s="1087"/>
      <c r="O135" s="1087"/>
      <c r="P135" s="1085"/>
      <c r="Q135" s="1085"/>
      <c r="R135" s="1088"/>
      <c r="S135" s="1089"/>
    </row>
    <row r="136" spans="2:19" x14ac:dyDescent="0.2">
      <c r="B136" s="1082"/>
      <c r="C136" s="1082"/>
      <c r="D136" s="1083"/>
      <c r="E136" s="1084"/>
      <c r="F136" s="1085"/>
      <c r="G136" s="1086"/>
      <c r="H136" s="1085"/>
      <c r="I136" s="1087"/>
      <c r="J136" s="1087"/>
      <c r="K136" s="1087"/>
      <c r="L136" s="1087"/>
      <c r="M136" s="1087"/>
      <c r="N136" s="1087"/>
      <c r="O136" s="1087"/>
      <c r="P136" s="1085"/>
      <c r="Q136" s="1085"/>
      <c r="R136" s="1088"/>
      <c r="S136" s="1089"/>
    </row>
    <row r="137" spans="2:19" x14ac:dyDescent="0.2">
      <c r="B137" s="1082"/>
      <c r="C137" s="1082"/>
      <c r="D137" s="1083"/>
      <c r="E137" s="1084"/>
      <c r="F137" s="1085"/>
      <c r="G137" s="1086"/>
      <c r="H137" s="1085"/>
      <c r="I137" s="1087"/>
      <c r="J137" s="1087"/>
      <c r="K137" s="1087"/>
      <c r="L137" s="1087"/>
      <c r="M137" s="1087"/>
      <c r="N137" s="1087"/>
      <c r="O137" s="1087"/>
      <c r="P137" s="1085"/>
      <c r="Q137" s="1085"/>
      <c r="R137" s="1088"/>
      <c r="S137" s="1089"/>
    </row>
    <row r="138" spans="2:19" x14ac:dyDescent="0.2">
      <c r="B138" s="1082"/>
      <c r="C138" s="1082"/>
      <c r="D138" s="1083"/>
      <c r="E138" s="1084"/>
      <c r="F138" s="1085"/>
      <c r="G138" s="1086"/>
      <c r="H138" s="1085"/>
      <c r="I138" s="1087"/>
      <c r="J138" s="1087"/>
      <c r="K138" s="1087"/>
      <c r="L138" s="1087"/>
      <c r="M138" s="1087"/>
      <c r="N138" s="1087"/>
      <c r="O138" s="1087"/>
      <c r="P138" s="1085"/>
      <c r="Q138" s="1085"/>
      <c r="R138" s="1088"/>
      <c r="S138" s="1089"/>
    </row>
    <row r="139" spans="2:19" x14ac:dyDescent="0.2">
      <c r="B139" s="1082"/>
      <c r="C139" s="1082"/>
      <c r="D139" s="1083"/>
      <c r="E139" s="1084"/>
      <c r="F139" s="1085"/>
      <c r="G139" s="1086"/>
      <c r="H139" s="1085"/>
      <c r="I139" s="1087"/>
      <c r="J139" s="1087"/>
      <c r="K139" s="1087"/>
      <c r="L139" s="1087"/>
      <c r="M139" s="1087"/>
      <c r="N139" s="1087"/>
      <c r="O139" s="1087"/>
      <c r="P139" s="1085"/>
      <c r="Q139" s="1085"/>
      <c r="R139" s="1088"/>
      <c r="S139" s="1089"/>
    </row>
    <row r="140" spans="2:19" x14ac:dyDescent="0.2">
      <c r="B140" s="1082"/>
      <c r="C140" s="1082"/>
      <c r="D140" s="1083"/>
      <c r="E140" s="1084"/>
      <c r="F140" s="1085"/>
      <c r="G140" s="1086"/>
      <c r="H140" s="1085"/>
      <c r="I140" s="1087"/>
      <c r="J140" s="1087"/>
      <c r="K140" s="1087"/>
      <c r="L140" s="1087"/>
      <c r="M140" s="1087"/>
      <c r="N140" s="1087"/>
      <c r="O140" s="1087"/>
      <c r="P140" s="1085"/>
      <c r="Q140" s="1085"/>
      <c r="R140" s="1088"/>
      <c r="S140" s="1089"/>
    </row>
    <row r="141" spans="2:19" x14ac:dyDescent="0.2">
      <c r="B141" s="1082"/>
      <c r="C141" s="1082"/>
      <c r="D141" s="1083"/>
      <c r="E141" s="1084"/>
      <c r="F141" s="1085"/>
      <c r="G141" s="1086"/>
      <c r="H141" s="1085"/>
      <c r="I141" s="1087"/>
      <c r="J141" s="1087"/>
      <c r="K141" s="1087"/>
      <c r="L141" s="1087"/>
      <c r="M141" s="1087"/>
      <c r="N141" s="1087"/>
      <c r="O141" s="1087"/>
      <c r="P141" s="1085"/>
      <c r="Q141" s="1085"/>
      <c r="R141" s="1088"/>
      <c r="S141" s="1089"/>
    </row>
    <row r="142" spans="2:19" x14ac:dyDescent="0.2">
      <c r="B142" s="1082"/>
      <c r="C142" s="1082"/>
      <c r="D142" s="1083"/>
      <c r="E142" s="1084"/>
      <c r="F142" s="1085"/>
      <c r="G142" s="1086"/>
      <c r="H142" s="1085"/>
      <c r="I142" s="1087"/>
      <c r="J142" s="1087"/>
      <c r="K142" s="1087"/>
      <c r="L142" s="1087"/>
      <c r="M142" s="1087"/>
      <c r="N142" s="1087"/>
      <c r="O142" s="1087"/>
      <c r="P142" s="1085"/>
      <c r="Q142" s="1085"/>
      <c r="R142" s="1088"/>
      <c r="S142" s="1089"/>
    </row>
    <row r="143" spans="2:19" x14ac:dyDescent="0.2">
      <c r="B143" s="1082"/>
      <c r="C143" s="1082"/>
      <c r="D143" s="1083"/>
      <c r="E143" s="1084"/>
      <c r="F143" s="1085"/>
      <c r="G143" s="1086"/>
      <c r="H143" s="1085"/>
      <c r="I143" s="1087"/>
      <c r="J143" s="1087"/>
      <c r="K143" s="1087"/>
      <c r="L143" s="1087"/>
      <c r="M143" s="1087"/>
      <c r="N143" s="1087"/>
      <c r="O143" s="1087"/>
      <c r="P143" s="1085"/>
      <c r="Q143" s="1085"/>
      <c r="R143" s="1088"/>
      <c r="S143" s="1089"/>
    </row>
    <row r="144" spans="2:19" x14ac:dyDescent="0.2">
      <c r="B144" s="1082"/>
      <c r="C144" s="1082"/>
      <c r="D144" s="1083"/>
      <c r="E144" s="1084"/>
      <c r="F144" s="1085"/>
      <c r="G144" s="1086"/>
      <c r="H144" s="1085"/>
      <c r="I144" s="1087"/>
      <c r="J144" s="1087"/>
      <c r="K144" s="1087"/>
      <c r="L144" s="1087"/>
      <c r="M144" s="1087"/>
      <c r="N144" s="1087"/>
      <c r="O144" s="1087"/>
      <c r="P144" s="1085"/>
      <c r="Q144" s="1085"/>
      <c r="R144" s="1088"/>
      <c r="S144" s="1089"/>
    </row>
    <row r="145" spans="2:19" x14ac:dyDescent="0.2">
      <c r="B145" s="1082"/>
      <c r="C145" s="1082"/>
      <c r="D145" s="1083"/>
      <c r="E145" s="1084"/>
      <c r="F145" s="1085"/>
      <c r="G145" s="1086"/>
      <c r="H145" s="1085"/>
      <c r="I145" s="1087"/>
      <c r="J145" s="1087"/>
      <c r="K145" s="1087"/>
      <c r="L145" s="1087"/>
      <c r="M145" s="1087"/>
      <c r="N145" s="1087"/>
      <c r="O145" s="1087"/>
      <c r="P145" s="1085"/>
      <c r="Q145" s="1085"/>
      <c r="R145" s="1088"/>
      <c r="S145" s="1089"/>
    </row>
    <row r="146" spans="2:19" x14ac:dyDescent="0.2">
      <c r="B146" s="1082"/>
      <c r="C146" s="1082"/>
      <c r="D146" s="1083"/>
      <c r="E146" s="1084"/>
      <c r="F146" s="1085"/>
      <c r="G146" s="1086"/>
      <c r="H146" s="1085"/>
      <c r="I146" s="1087"/>
      <c r="J146" s="1087"/>
      <c r="K146" s="1087"/>
      <c r="L146" s="1087"/>
      <c r="M146" s="1087"/>
      <c r="N146" s="1087"/>
      <c r="O146" s="1087"/>
      <c r="P146" s="1085"/>
      <c r="Q146" s="1085"/>
      <c r="R146" s="1088"/>
      <c r="S146" s="1089"/>
    </row>
    <row r="147" spans="2:19" x14ac:dyDescent="0.2">
      <c r="B147" s="1082"/>
      <c r="C147" s="1082"/>
      <c r="D147" s="1083"/>
      <c r="E147" s="1084"/>
      <c r="F147" s="1085"/>
      <c r="G147" s="1086"/>
      <c r="H147" s="1085"/>
      <c r="I147" s="1087"/>
      <c r="J147" s="1087"/>
      <c r="K147" s="1087"/>
      <c r="L147" s="1087"/>
      <c r="M147" s="1087"/>
      <c r="N147" s="1087"/>
      <c r="O147" s="1087"/>
      <c r="P147" s="1085"/>
      <c r="Q147" s="1085"/>
      <c r="R147" s="1088"/>
      <c r="S147" s="1089"/>
    </row>
    <row r="148" spans="2:19" x14ac:dyDescent="0.2">
      <c r="B148" s="1082"/>
      <c r="C148" s="1082"/>
      <c r="D148" s="1083"/>
      <c r="E148" s="1084"/>
      <c r="F148" s="1085"/>
      <c r="G148" s="1086"/>
      <c r="H148" s="1085"/>
      <c r="I148" s="1087"/>
      <c r="J148" s="1087"/>
      <c r="K148" s="1087"/>
      <c r="L148" s="1087"/>
      <c r="M148" s="1087"/>
      <c r="N148" s="1087"/>
      <c r="O148" s="1087"/>
      <c r="P148" s="1085"/>
      <c r="Q148" s="1085"/>
      <c r="R148" s="1088"/>
      <c r="S148" s="1089"/>
    </row>
    <row r="149" spans="2:19" x14ac:dyDescent="0.2">
      <c r="B149" s="1082"/>
      <c r="C149" s="1082"/>
      <c r="D149" s="1083"/>
      <c r="E149" s="1084"/>
      <c r="F149" s="1085"/>
      <c r="G149" s="1086"/>
      <c r="H149" s="1085"/>
      <c r="I149" s="1087"/>
      <c r="J149" s="1087"/>
      <c r="K149" s="1087"/>
      <c r="L149" s="1087"/>
      <c r="M149" s="1087"/>
      <c r="N149" s="1087"/>
      <c r="O149" s="1087"/>
      <c r="P149" s="1085"/>
      <c r="Q149" s="1085"/>
      <c r="R149" s="1088"/>
      <c r="S149" s="1089"/>
    </row>
    <row r="150" spans="2:19" x14ac:dyDescent="0.2">
      <c r="B150" s="1082"/>
      <c r="C150" s="1082"/>
      <c r="D150" s="1083"/>
      <c r="E150" s="1084"/>
      <c r="F150" s="1085"/>
      <c r="G150" s="1086"/>
      <c r="H150" s="1085"/>
      <c r="I150" s="1087"/>
      <c r="J150" s="1087"/>
      <c r="K150" s="1087"/>
      <c r="L150" s="1087"/>
      <c r="M150" s="1087"/>
      <c r="N150" s="1087"/>
      <c r="O150" s="1087"/>
      <c r="P150" s="1085"/>
      <c r="Q150" s="1085"/>
      <c r="R150" s="1088"/>
      <c r="S150" s="1089"/>
    </row>
    <row r="151" spans="2:19" x14ac:dyDescent="0.2">
      <c r="B151" s="1082"/>
      <c r="C151" s="1082"/>
      <c r="D151" s="1083"/>
      <c r="E151" s="1084"/>
      <c r="F151" s="1085"/>
      <c r="G151" s="1086"/>
      <c r="H151" s="1085"/>
      <c r="I151" s="1087"/>
      <c r="J151" s="1087"/>
      <c r="K151" s="1087"/>
      <c r="L151" s="1087"/>
      <c r="M151" s="1087"/>
      <c r="N151" s="1087"/>
      <c r="O151" s="1087"/>
      <c r="P151" s="1085"/>
      <c r="Q151" s="1085"/>
      <c r="R151" s="1088"/>
      <c r="S151" s="1089"/>
    </row>
    <row r="152" spans="2:19" x14ac:dyDescent="0.2">
      <c r="B152" s="1082"/>
      <c r="C152" s="1082"/>
      <c r="D152" s="1083"/>
      <c r="E152" s="1084"/>
      <c r="F152" s="1085"/>
      <c r="G152" s="1086"/>
      <c r="H152" s="1085"/>
      <c r="I152" s="1087"/>
      <c r="J152" s="1087"/>
      <c r="K152" s="1087"/>
      <c r="L152" s="1087"/>
      <c r="M152" s="1087"/>
      <c r="N152" s="1087"/>
      <c r="O152" s="1087"/>
      <c r="P152" s="1085"/>
      <c r="Q152" s="1085"/>
      <c r="R152" s="1088"/>
      <c r="S152" s="1089"/>
    </row>
    <row r="153" spans="2:19" x14ac:dyDescent="0.2">
      <c r="B153" s="1082"/>
      <c r="C153" s="1082"/>
      <c r="D153" s="1083"/>
      <c r="E153" s="1084"/>
      <c r="F153" s="1085"/>
      <c r="G153" s="1086"/>
      <c r="H153" s="1085"/>
      <c r="I153" s="1087"/>
      <c r="J153" s="1087"/>
      <c r="K153" s="1087"/>
      <c r="L153" s="1087"/>
      <c r="M153" s="1087"/>
      <c r="N153" s="1087"/>
      <c r="O153" s="1087"/>
      <c r="P153" s="1085"/>
      <c r="Q153" s="1085"/>
      <c r="R153" s="1088"/>
      <c r="S153" s="1089"/>
    </row>
    <row r="154" spans="2:19" x14ac:dyDescent="0.2">
      <c r="B154" s="1082"/>
      <c r="C154" s="1082"/>
      <c r="D154" s="1083"/>
      <c r="E154" s="1084"/>
      <c r="F154" s="1085"/>
      <c r="G154" s="1086"/>
      <c r="H154" s="1085"/>
      <c r="I154" s="1087"/>
      <c r="J154" s="1087"/>
      <c r="K154" s="1087"/>
      <c r="L154" s="1087"/>
      <c r="M154" s="1087"/>
      <c r="N154" s="1087"/>
      <c r="O154" s="1087"/>
      <c r="P154" s="1085"/>
      <c r="Q154" s="1085"/>
      <c r="R154" s="1088"/>
      <c r="S154" s="1089"/>
    </row>
    <row r="155" spans="2:19" x14ac:dyDescent="0.2">
      <c r="B155" s="1082"/>
      <c r="C155" s="1082"/>
      <c r="D155" s="1083"/>
      <c r="E155" s="1084"/>
      <c r="F155" s="1085"/>
      <c r="G155" s="1086"/>
      <c r="H155" s="1085"/>
      <c r="I155" s="1087"/>
      <c r="J155" s="1087"/>
      <c r="K155" s="1087"/>
      <c r="L155" s="1087"/>
      <c r="M155" s="1087"/>
      <c r="N155" s="1087"/>
      <c r="O155" s="1087"/>
      <c r="P155" s="1085"/>
      <c r="Q155" s="1085"/>
      <c r="R155" s="1088"/>
      <c r="S155" s="1089"/>
    </row>
    <row r="156" spans="2:19" x14ac:dyDescent="0.2">
      <c r="B156" s="1082"/>
      <c r="C156" s="1082"/>
      <c r="D156" s="1083"/>
      <c r="E156" s="1084"/>
      <c r="F156" s="1085"/>
      <c r="G156" s="1086"/>
      <c r="H156" s="1085"/>
      <c r="I156" s="1087"/>
      <c r="J156" s="1087"/>
      <c r="K156" s="1087"/>
      <c r="L156" s="1087"/>
      <c r="M156" s="1087"/>
      <c r="N156" s="1087"/>
      <c r="O156" s="1087"/>
      <c r="P156" s="1085"/>
      <c r="Q156" s="1085"/>
      <c r="R156" s="1088"/>
      <c r="S156" s="1089"/>
    </row>
    <row r="157" spans="2:19" x14ac:dyDescent="0.2">
      <c r="B157" s="1082"/>
      <c r="C157" s="1082"/>
      <c r="D157" s="1083"/>
      <c r="E157" s="1084"/>
      <c r="F157" s="1085"/>
      <c r="G157" s="1086"/>
      <c r="H157" s="1085"/>
      <c r="I157" s="1087"/>
      <c r="J157" s="1087"/>
      <c r="K157" s="1087"/>
      <c r="L157" s="1087"/>
      <c r="M157" s="1087"/>
      <c r="N157" s="1087"/>
      <c r="O157" s="1087"/>
      <c r="P157" s="1085"/>
      <c r="Q157" s="1085"/>
      <c r="R157" s="1088"/>
      <c r="S157" s="1089"/>
    </row>
    <row r="158" spans="2:19" x14ac:dyDescent="0.2">
      <c r="B158" s="1082"/>
      <c r="C158" s="1082"/>
      <c r="D158" s="1083"/>
      <c r="E158" s="1084"/>
      <c r="F158" s="1085"/>
      <c r="G158" s="1086"/>
      <c r="H158" s="1085"/>
      <c r="I158" s="1087"/>
      <c r="J158" s="1087"/>
      <c r="K158" s="1087"/>
      <c r="L158" s="1087"/>
      <c r="M158" s="1087"/>
      <c r="N158" s="1087"/>
      <c r="O158" s="1087"/>
      <c r="P158" s="1085"/>
      <c r="Q158" s="1085"/>
      <c r="R158" s="1088"/>
      <c r="S158" s="1089"/>
    </row>
    <row r="159" spans="2:19" x14ac:dyDescent="0.2">
      <c r="B159" s="1082"/>
      <c r="C159" s="1082"/>
      <c r="D159" s="1083"/>
      <c r="E159" s="1084"/>
      <c r="F159" s="1085"/>
      <c r="G159" s="1086"/>
      <c r="H159" s="1085"/>
      <c r="I159" s="1087"/>
      <c r="J159" s="1087"/>
      <c r="K159" s="1087"/>
      <c r="L159" s="1087"/>
      <c r="M159" s="1087"/>
      <c r="N159" s="1087"/>
      <c r="O159" s="1087"/>
      <c r="P159" s="1085"/>
      <c r="Q159" s="1085"/>
      <c r="R159" s="1088"/>
      <c r="S159" s="1089"/>
    </row>
    <row r="160" spans="2:19" x14ac:dyDescent="0.2">
      <c r="B160" s="1082"/>
      <c r="C160" s="1082"/>
      <c r="D160" s="1083"/>
      <c r="E160" s="1084"/>
      <c r="F160" s="1085"/>
      <c r="G160" s="1086"/>
      <c r="H160" s="1085"/>
      <c r="I160" s="1087"/>
      <c r="J160" s="1087"/>
      <c r="K160" s="1087"/>
      <c r="L160" s="1087"/>
      <c r="M160" s="1087"/>
      <c r="N160" s="1087"/>
      <c r="O160" s="1087"/>
      <c r="P160" s="1085"/>
      <c r="Q160" s="1085"/>
      <c r="R160" s="1088"/>
      <c r="S160" s="1089"/>
    </row>
    <row r="161" spans="2:19" x14ac:dyDescent="0.2">
      <c r="B161" s="1082"/>
      <c r="C161" s="1082"/>
      <c r="D161" s="1083"/>
      <c r="E161" s="1084"/>
      <c r="F161" s="1085"/>
      <c r="G161" s="1086"/>
      <c r="H161" s="1085"/>
      <c r="I161" s="1087"/>
      <c r="J161" s="1087"/>
      <c r="K161" s="1087"/>
      <c r="L161" s="1087"/>
      <c r="M161" s="1087"/>
      <c r="N161" s="1087"/>
      <c r="O161" s="1087"/>
      <c r="P161" s="1085"/>
      <c r="Q161" s="1085"/>
      <c r="R161" s="1088"/>
      <c r="S161" s="1089"/>
    </row>
    <row r="162" spans="2:19" x14ac:dyDescent="0.2">
      <c r="B162" s="1082"/>
      <c r="C162" s="1082"/>
      <c r="D162" s="1083"/>
      <c r="E162" s="1084"/>
      <c r="F162" s="1085"/>
      <c r="G162" s="1086"/>
      <c r="H162" s="1085"/>
      <c r="I162" s="1087"/>
      <c r="J162" s="1087"/>
      <c r="K162" s="1087"/>
      <c r="L162" s="1087"/>
      <c r="M162" s="1087"/>
      <c r="N162" s="1087"/>
      <c r="O162" s="1087"/>
      <c r="P162" s="1085"/>
      <c r="Q162" s="1085"/>
      <c r="R162" s="1088"/>
      <c r="S162" s="1089"/>
    </row>
    <row r="163" spans="2:19" x14ac:dyDescent="0.2">
      <c r="B163" s="1082"/>
      <c r="C163" s="1082"/>
      <c r="D163" s="1083"/>
      <c r="E163" s="1084"/>
      <c r="F163" s="1085"/>
      <c r="G163" s="1086"/>
      <c r="H163" s="1085"/>
      <c r="I163" s="1087"/>
      <c r="J163" s="1087"/>
      <c r="K163" s="1087"/>
      <c r="L163" s="1087"/>
      <c r="M163" s="1087"/>
      <c r="N163" s="1087"/>
      <c r="O163" s="1087"/>
      <c r="P163" s="1085"/>
      <c r="Q163" s="1085"/>
      <c r="R163" s="1088"/>
      <c r="S163" s="1089"/>
    </row>
    <row r="164" spans="2:19" x14ac:dyDescent="0.2">
      <c r="B164" s="1082"/>
      <c r="C164" s="1082"/>
      <c r="D164" s="1083"/>
      <c r="E164" s="1084"/>
      <c r="F164" s="1085"/>
      <c r="G164" s="1086"/>
      <c r="H164" s="1085"/>
      <c r="I164" s="1087"/>
      <c r="J164" s="1087"/>
      <c r="K164" s="1087"/>
      <c r="L164" s="1087"/>
      <c r="M164" s="1087"/>
      <c r="N164" s="1087"/>
      <c r="O164" s="1087"/>
      <c r="P164" s="1085"/>
      <c r="Q164" s="1085"/>
      <c r="R164" s="1088"/>
      <c r="S164" s="1089"/>
    </row>
    <row r="165" spans="2:19" x14ac:dyDescent="0.2">
      <c r="B165" s="1082"/>
      <c r="C165" s="1082"/>
      <c r="D165" s="1083"/>
      <c r="E165" s="1084"/>
      <c r="F165" s="1085"/>
      <c r="G165" s="1086"/>
      <c r="H165" s="1085"/>
      <c r="I165" s="1087"/>
      <c r="J165" s="1087"/>
      <c r="K165" s="1087"/>
      <c r="L165" s="1087"/>
      <c r="M165" s="1087"/>
      <c r="N165" s="1087"/>
      <c r="O165" s="1087"/>
      <c r="P165" s="1085"/>
      <c r="Q165" s="1085"/>
      <c r="R165" s="1088"/>
      <c r="S165" s="1089"/>
    </row>
    <row r="166" spans="2:19" x14ac:dyDescent="0.2">
      <c r="B166" s="1082"/>
      <c r="C166" s="1082"/>
      <c r="D166" s="1083"/>
      <c r="E166" s="1084"/>
      <c r="F166" s="1085"/>
      <c r="G166" s="1086"/>
      <c r="H166" s="1085"/>
      <c r="I166" s="1087"/>
      <c r="J166" s="1087"/>
      <c r="K166" s="1087"/>
      <c r="L166" s="1087"/>
      <c r="M166" s="1087"/>
      <c r="N166" s="1087"/>
      <c r="O166" s="1087"/>
      <c r="P166" s="1085"/>
      <c r="Q166" s="1085"/>
      <c r="R166" s="1088"/>
      <c r="S166" s="1089"/>
    </row>
    <row r="167" spans="2:19" x14ac:dyDescent="0.2">
      <c r="B167" s="1082"/>
      <c r="C167" s="1082"/>
      <c r="D167" s="1083"/>
      <c r="E167" s="1084"/>
      <c r="F167" s="1085"/>
      <c r="G167" s="1086"/>
      <c r="H167" s="1085"/>
      <c r="I167" s="1087"/>
      <c r="J167" s="1087"/>
      <c r="K167" s="1087"/>
      <c r="L167" s="1087"/>
      <c r="M167" s="1087"/>
      <c r="N167" s="1087"/>
      <c r="O167" s="1087"/>
      <c r="P167" s="1085"/>
      <c r="Q167" s="1085"/>
      <c r="R167" s="1088"/>
      <c r="S167" s="1089"/>
    </row>
    <row r="168" spans="2:19" x14ac:dyDescent="0.2">
      <c r="B168" s="1082"/>
      <c r="C168" s="1082"/>
      <c r="D168" s="1083"/>
      <c r="E168" s="1084"/>
      <c r="F168" s="1085"/>
      <c r="G168" s="1086"/>
      <c r="H168" s="1085"/>
      <c r="I168" s="1087"/>
      <c r="J168" s="1087"/>
      <c r="K168" s="1087"/>
      <c r="L168" s="1087"/>
      <c r="M168" s="1087"/>
      <c r="N168" s="1087"/>
      <c r="O168" s="1087"/>
      <c r="P168" s="1085"/>
      <c r="Q168" s="1085"/>
      <c r="R168" s="1088"/>
      <c r="S168" s="1089"/>
    </row>
    <row r="169" spans="2:19" x14ac:dyDescent="0.2">
      <c r="B169" s="1082"/>
      <c r="C169" s="1082"/>
      <c r="D169" s="1083"/>
      <c r="E169" s="1084"/>
      <c r="F169" s="1085"/>
      <c r="G169" s="1086"/>
      <c r="H169" s="1085"/>
      <c r="I169" s="1087"/>
      <c r="J169" s="1087"/>
      <c r="K169" s="1087"/>
      <c r="L169" s="1087"/>
      <c r="M169" s="1087"/>
      <c r="N169" s="1087"/>
      <c r="O169" s="1087"/>
      <c r="P169" s="1085"/>
      <c r="Q169" s="1085"/>
      <c r="R169" s="1088"/>
      <c r="S169" s="1089"/>
    </row>
    <row r="170" spans="2:19" x14ac:dyDescent="0.2">
      <c r="B170" s="1082"/>
      <c r="C170" s="1082"/>
      <c r="D170" s="1083"/>
      <c r="E170" s="1084"/>
      <c r="F170" s="1085"/>
      <c r="G170" s="1086"/>
      <c r="H170" s="1085"/>
      <c r="I170" s="1087"/>
      <c r="J170" s="1087"/>
      <c r="K170" s="1087"/>
      <c r="L170" s="1087"/>
      <c r="M170" s="1087"/>
      <c r="N170" s="1087"/>
      <c r="O170" s="1087"/>
      <c r="P170" s="1085"/>
      <c r="Q170" s="1085"/>
      <c r="R170" s="1088"/>
      <c r="S170" s="1089"/>
    </row>
    <row r="171" spans="2:19" x14ac:dyDescent="0.2">
      <c r="B171" s="1082"/>
      <c r="C171" s="1082"/>
      <c r="D171" s="1083"/>
      <c r="E171" s="1084"/>
      <c r="F171" s="1085"/>
      <c r="G171" s="1086"/>
      <c r="H171" s="1085"/>
      <c r="I171" s="1087"/>
      <c r="J171" s="1087"/>
      <c r="K171" s="1087"/>
      <c r="L171" s="1087"/>
      <c r="M171" s="1087"/>
      <c r="N171" s="1087"/>
      <c r="O171" s="1087"/>
      <c r="P171" s="1085"/>
      <c r="Q171" s="1085"/>
      <c r="R171" s="1088"/>
      <c r="S171" s="1089"/>
    </row>
    <row r="172" spans="2:19" x14ac:dyDescent="0.2">
      <c r="B172" s="1082"/>
      <c r="C172" s="1082"/>
      <c r="D172" s="1083"/>
      <c r="E172" s="1084"/>
      <c r="F172" s="1085"/>
      <c r="G172" s="1086"/>
      <c r="H172" s="1085"/>
      <c r="I172" s="1087"/>
      <c r="J172" s="1087"/>
      <c r="K172" s="1087"/>
      <c r="L172" s="1087"/>
      <c r="M172" s="1087"/>
      <c r="N172" s="1087"/>
      <c r="O172" s="1087"/>
      <c r="P172" s="1085"/>
      <c r="Q172" s="1085"/>
      <c r="R172" s="1088"/>
      <c r="S172" s="1089"/>
    </row>
    <row r="173" spans="2:19" x14ac:dyDescent="0.2">
      <c r="B173" s="1082"/>
      <c r="C173" s="1082"/>
      <c r="D173" s="1083"/>
      <c r="E173" s="1084"/>
      <c r="F173" s="1085"/>
      <c r="G173" s="1086"/>
      <c r="H173" s="1085"/>
      <c r="I173" s="1087"/>
      <c r="J173" s="1087"/>
      <c r="K173" s="1087"/>
      <c r="L173" s="1087"/>
      <c r="M173" s="1087"/>
      <c r="N173" s="1087"/>
      <c r="O173" s="1087"/>
      <c r="P173" s="1085"/>
      <c r="Q173" s="1085"/>
      <c r="R173" s="1088"/>
      <c r="S173" s="1089"/>
    </row>
    <row r="174" spans="2:19" x14ac:dyDescent="0.2">
      <c r="B174" s="1082"/>
      <c r="C174" s="1082"/>
      <c r="D174" s="1083"/>
      <c r="E174" s="1084"/>
      <c r="F174" s="1085"/>
      <c r="G174" s="1086"/>
      <c r="H174" s="1085"/>
      <c r="I174" s="1087"/>
      <c r="J174" s="1087"/>
      <c r="K174" s="1087"/>
      <c r="L174" s="1087"/>
      <c r="M174" s="1087"/>
      <c r="N174" s="1087"/>
      <c r="O174" s="1087"/>
      <c r="P174" s="1085"/>
      <c r="Q174" s="1085"/>
      <c r="R174" s="1088"/>
      <c r="S174" s="1089"/>
    </row>
    <row r="175" spans="2:19" x14ac:dyDescent="0.2">
      <c r="B175" s="1082"/>
      <c r="C175" s="1082"/>
      <c r="D175" s="1083"/>
      <c r="E175" s="1084"/>
      <c r="F175" s="1085"/>
      <c r="G175" s="1086"/>
      <c r="H175" s="1085"/>
      <c r="I175" s="1087"/>
      <c r="J175" s="1087"/>
      <c r="K175" s="1087"/>
      <c r="L175" s="1087"/>
      <c r="M175" s="1087"/>
      <c r="N175" s="1087"/>
      <c r="O175" s="1087"/>
      <c r="P175" s="1085"/>
      <c r="Q175" s="1085"/>
      <c r="R175" s="1088"/>
      <c r="S175" s="1089"/>
    </row>
    <row r="176" spans="2:19" x14ac:dyDescent="0.2">
      <c r="B176" s="1082"/>
      <c r="C176" s="1082"/>
      <c r="D176" s="1083"/>
      <c r="E176" s="1084"/>
      <c r="F176" s="1085"/>
      <c r="G176" s="1086"/>
      <c r="H176" s="1085"/>
      <c r="I176" s="1087"/>
      <c r="J176" s="1087"/>
      <c r="K176" s="1087"/>
      <c r="L176" s="1087"/>
      <c r="M176" s="1087"/>
      <c r="N176" s="1087"/>
      <c r="O176" s="1087"/>
      <c r="P176" s="1085"/>
      <c r="Q176" s="1085"/>
      <c r="R176" s="1088"/>
      <c r="S176" s="1089"/>
    </row>
    <row r="177" spans="2:19" x14ac:dyDescent="0.2">
      <c r="B177" s="1082"/>
      <c r="C177" s="1082"/>
      <c r="D177" s="1083"/>
      <c r="E177" s="1084"/>
      <c r="F177" s="1085"/>
      <c r="G177" s="1086"/>
      <c r="H177" s="1085"/>
      <c r="I177" s="1087"/>
      <c r="J177" s="1087"/>
      <c r="K177" s="1087"/>
      <c r="L177" s="1087"/>
      <c r="M177" s="1087"/>
      <c r="N177" s="1087"/>
      <c r="O177" s="1087"/>
      <c r="P177" s="1085"/>
      <c r="Q177" s="1085"/>
      <c r="R177" s="1088"/>
      <c r="S177" s="1089"/>
    </row>
    <row r="178" spans="2:19" x14ac:dyDescent="0.2">
      <c r="B178" s="1082"/>
      <c r="C178" s="1082"/>
      <c r="D178" s="1083"/>
      <c r="E178" s="1084"/>
      <c r="F178" s="1085"/>
      <c r="G178" s="1086"/>
      <c r="H178" s="1085"/>
      <c r="I178" s="1087"/>
      <c r="J178" s="1087"/>
      <c r="K178" s="1087"/>
      <c r="L178" s="1087"/>
      <c r="M178" s="1087"/>
      <c r="N178" s="1087"/>
      <c r="O178" s="1087"/>
      <c r="P178" s="1085"/>
      <c r="Q178" s="1085"/>
      <c r="R178" s="1088"/>
      <c r="S178" s="1089"/>
    </row>
    <row r="179" spans="2:19" x14ac:dyDescent="0.2">
      <c r="B179" s="1082"/>
      <c r="C179" s="1082"/>
      <c r="D179" s="1083"/>
      <c r="E179" s="1084"/>
      <c r="F179" s="1085"/>
      <c r="G179" s="1086"/>
      <c r="H179" s="1085"/>
      <c r="I179" s="1087"/>
      <c r="J179" s="1087"/>
      <c r="K179" s="1087"/>
      <c r="L179" s="1087"/>
      <c r="M179" s="1087"/>
      <c r="N179" s="1087"/>
      <c r="O179" s="1087"/>
      <c r="P179" s="1085"/>
      <c r="Q179" s="1085"/>
      <c r="R179" s="1088"/>
      <c r="S179" s="1089"/>
    </row>
    <row r="180" spans="2:19" x14ac:dyDescent="0.2">
      <c r="B180" s="1082"/>
      <c r="C180" s="1082"/>
      <c r="D180" s="1083"/>
      <c r="E180" s="1084"/>
      <c r="F180" s="1085"/>
      <c r="G180" s="1086"/>
      <c r="H180" s="1085"/>
      <c r="I180" s="1087"/>
      <c r="J180" s="1087"/>
      <c r="K180" s="1087"/>
      <c r="L180" s="1087"/>
      <c r="M180" s="1087"/>
      <c r="N180" s="1087"/>
      <c r="O180" s="1087"/>
      <c r="P180" s="1085"/>
      <c r="Q180" s="1085"/>
      <c r="R180" s="1088"/>
      <c r="S180" s="1089"/>
    </row>
    <row r="181" spans="2:19" x14ac:dyDescent="0.2">
      <c r="B181" s="1082"/>
      <c r="C181" s="1082"/>
      <c r="D181" s="1083"/>
      <c r="E181" s="1084"/>
      <c r="F181" s="1085"/>
      <c r="G181" s="1086"/>
      <c r="H181" s="1085"/>
      <c r="I181" s="1087"/>
      <c r="J181" s="1087"/>
      <c r="K181" s="1087"/>
      <c r="L181" s="1087"/>
      <c r="M181" s="1087"/>
      <c r="N181" s="1087"/>
      <c r="O181" s="1087"/>
      <c r="P181" s="1085"/>
      <c r="Q181" s="1085"/>
      <c r="R181" s="1088"/>
      <c r="S181" s="1089"/>
    </row>
    <row r="182" spans="2:19" x14ac:dyDescent="0.2">
      <c r="B182" s="1082"/>
      <c r="C182" s="1082"/>
      <c r="D182" s="1083"/>
      <c r="E182" s="1084"/>
      <c r="F182" s="1085"/>
      <c r="G182" s="1086"/>
      <c r="H182" s="1085"/>
      <c r="I182" s="1087"/>
      <c r="J182" s="1087"/>
      <c r="K182" s="1087"/>
      <c r="L182" s="1087"/>
      <c r="M182" s="1087"/>
      <c r="N182" s="1087"/>
      <c r="O182" s="1087"/>
      <c r="P182" s="1085"/>
      <c r="Q182" s="1085"/>
      <c r="R182" s="1088"/>
      <c r="S182" s="1089"/>
    </row>
    <row r="183" spans="2:19" x14ac:dyDescent="0.2">
      <c r="B183" s="1082"/>
      <c r="C183" s="1082"/>
      <c r="D183" s="1083"/>
      <c r="E183" s="1084"/>
      <c r="F183" s="1085"/>
      <c r="G183" s="1086"/>
      <c r="H183" s="1085"/>
      <c r="I183" s="1087"/>
      <c r="J183" s="1087"/>
      <c r="K183" s="1087"/>
      <c r="L183" s="1087"/>
      <c r="M183" s="1087"/>
      <c r="N183" s="1087"/>
      <c r="O183" s="1087"/>
      <c r="P183" s="1085"/>
      <c r="Q183" s="1085"/>
      <c r="R183" s="1088"/>
      <c r="S183" s="1089"/>
    </row>
    <row r="184" spans="2:19" x14ac:dyDescent="0.2">
      <c r="B184" s="1082"/>
      <c r="C184" s="1082"/>
      <c r="D184" s="1083"/>
      <c r="E184" s="1084"/>
      <c r="F184" s="1085"/>
      <c r="G184" s="1086"/>
      <c r="H184" s="1085"/>
      <c r="I184" s="1087"/>
      <c r="J184" s="1087"/>
      <c r="K184" s="1087"/>
      <c r="L184" s="1087"/>
      <c r="M184" s="1087"/>
      <c r="N184" s="1087"/>
      <c r="O184" s="1087"/>
      <c r="P184" s="1085"/>
      <c r="Q184" s="1085"/>
      <c r="R184" s="1088"/>
      <c r="S184" s="1089"/>
    </row>
    <row r="185" spans="2:19" x14ac:dyDescent="0.2">
      <c r="B185" s="1082"/>
      <c r="C185" s="1082"/>
      <c r="D185" s="1083"/>
      <c r="E185" s="1084"/>
      <c r="F185" s="1085"/>
      <c r="G185" s="1086"/>
      <c r="H185" s="1085"/>
      <c r="I185" s="1087"/>
      <c r="J185" s="1087"/>
      <c r="K185" s="1087"/>
      <c r="L185" s="1087"/>
      <c r="M185" s="1087"/>
      <c r="N185" s="1087"/>
      <c r="O185" s="1087"/>
      <c r="P185" s="1085"/>
      <c r="Q185" s="1085"/>
      <c r="R185" s="1088"/>
      <c r="S185" s="1089"/>
    </row>
    <row r="186" spans="2:19" x14ac:dyDescent="0.2">
      <c r="B186" s="1082"/>
      <c r="C186" s="1082"/>
      <c r="D186" s="1083"/>
      <c r="E186" s="1084"/>
      <c r="F186" s="1085"/>
      <c r="G186" s="1086"/>
      <c r="H186" s="1085"/>
      <c r="I186" s="1087"/>
      <c r="J186" s="1087"/>
      <c r="K186" s="1087"/>
      <c r="L186" s="1087"/>
      <c r="M186" s="1087"/>
      <c r="N186" s="1087"/>
      <c r="O186" s="1087"/>
      <c r="P186" s="1085"/>
      <c r="Q186" s="1085"/>
      <c r="R186" s="1088"/>
      <c r="S186" s="1089"/>
    </row>
    <row r="187" spans="2:19" x14ac:dyDescent="0.2">
      <c r="B187" s="1082"/>
      <c r="C187" s="1082"/>
      <c r="D187" s="1083"/>
      <c r="E187" s="1084"/>
      <c r="F187" s="1085"/>
      <c r="G187" s="1086"/>
      <c r="H187" s="1085"/>
      <c r="I187" s="1087"/>
      <c r="J187" s="1087"/>
      <c r="K187" s="1087"/>
      <c r="L187" s="1087"/>
      <c r="M187" s="1087"/>
      <c r="N187" s="1087"/>
      <c r="O187" s="1087"/>
      <c r="P187" s="1085"/>
      <c r="Q187" s="1085"/>
      <c r="R187" s="1088"/>
      <c r="S187" s="1089"/>
    </row>
    <row r="188" spans="2:19" x14ac:dyDescent="0.2">
      <c r="B188" s="1082"/>
      <c r="C188" s="1082"/>
      <c r="D188" s="1083"/>
      <c r="E188" s="1084"/>
      <c r="F188" s="1085"/>
      <c r="G188" s="1086"/>
      <c r="H188" s="1085"/>
      <c r="I188" s="1087"/>
      <c r="J188" s="1087"/>
      <c r="K188" s="1087"/>
      <c r="L188" s="1087"/>
      <c r="M188" s="1087"/>
      <c r="N188" s="1087"/>
      <c r="O188" s="1087"/>
      <c r="P188" s="1085"/>
      <c r="Q188" s="1085"/>
      <c r="R188" s="1088"/>
      <c r="S188" s="1089"/>
    </row>
    <row r="189" spans="2:19" x14ac:dyDescent="0.2">
      <c r="B189" s="1082"/>
      <c r="C189" s="1082"/>
      <c r="D189" s="1083"/>
      <c r="E189" s="1084"/>
      <c r="F189" s="1085"/>
      <c r="G189" s="1086"/>
      <c r="H189" s="1085"/>
      <c r="I189" s="1087"/>
      <c r="J189" s="1087"/>
      <c r="K189" s="1087"/>
      <c r="L189" s="1087"/>
      <c r="M189" s="1087"/>
      <c r="N189" s="1087"/>
      <c r="O189" s="1087"/>
      <c r="P189" s="1085"/>
      <c r="Q189" s="1085"/>
      <c r="R189" s="1088"/>
      <c r="S189" s="1089"/>
    </row>
    <row r="190" spans="2:19" x14ac:dyDescent="0.2">
      <c r="B190" s="1082"/>
      <c r="C190" s="1082"/>
      <c r="D190" s="1083"/>
      <c r="E190" s="1084"/>
      <c r="F190" s="1085"/>
      <c r="G190" s="1086"/>
      <c r="H190" s="1085"/>
      <c r="I190" s="1087"/>
      <c r="J190" s="1087"/>
      <c r="K190" s="1087"/>
      <c r="L190" s="1087"/>
      <c r="M190" s="1087"/>
      <c r="N190" s="1087"/>
      <c r="O190" s="1087"/>
      <c r="P190" s="1085"/>
      <c r="Q190" s="1085"/>
      <c r="R190" s="1088"/>
      <c r="S190" s="1089"/>
    </row>
    <row r="191" spans="2:19" x14ac:dyDescent="0.2">
      <c r="B191" s="1082"/>
      <c r="C191" s="1082"/>
      <c r="D191" s="1083"/>
      <c r="E191" s="1084"/>
      <c r="F191" s="1085"/>
      <c r="G191" s="1086"/>
      <c r="H191" s="1085"/>
      <c r="I191" s="1087"/>
      <c r="J191" s="1087"/>
      <c r="K191" s="1087"/>
      <c r="L191" s="1087"/>
      <c r="M191" s="1087"/>
      <c r="N191" s="1087"/>
      <c r="O191" s="1087"/>
      <c r="P191" s="1085"/>
      <c r="Q191" s="1085"/>
      <c r="R191" s="1088"/>
      <c r="S191" s="1089"/>
    </row>
    <row r="192" spans="2:19" x14ac:dyDescent="0.2">
      <c r="B192" s="1082"/>
      <c r="C192" s="1082"/>
      <c r="D192" s="1083"/>
      <c r="E192" s="1084"/>
      <c r="F192" s="1085"/>
      <c r="G192" s="1086"/>
      <c r="H192" s="1085"/>
      <c r="I192" s="1087"/>
      <c r="J192" s="1087"/>
      <c r="K192" s="1087"/>
      <c r="L192" s="1087"/>
      <c r="M192" s="1087"/>
      <c r="N192" s="1087"/>
      <c r="O192" s="1087"/>
      <c r="P192" s="1085"/>
      <c r="Q192" s="1085"/>
      <c r="R192" s="1088"/>
      <c r="S192" s="1089"/>
    </row>
    <row r="193" spans="2:19" x14ac:dyDescent="0.2">
      <c r="B193" s="1082"/>
      <c r="C193" s="1082"/>
      <c r="D193" s="1083"/>
      <c r="E193" s="1084"/>
      <c r="F193" s="1085"/>
      <c r="G193" s="1086"/>
      <c r="H193" s="1085"/>
      <c r="I193" s="1087"/>
      <c r="J193" s="1087"/>
      <c r="K193" s="1087"/>
      <c r="L193" s="1087"/>
      <c r="M193" s="1087"/>
      <c r="N193" s="1087"/>
      <c r="O193" s="1087"/>
      <c r="P193" s="1085"/>
      <c r="Q193" s="1085"/>
      <c r="R193" s="1088"/>
      <c r="S193" s="1089"/>
    </row>
    <row r="194" spans="2:19" x14ac:dyDescent="0.2">
      <c r="B194" s="1082"/>
      <c r="C194" s="1082"/>
      <c r="D194" s="1083"/>
      <c r="E194" s="1084"/>
      <c r="F194" s="1085"/>
      <c r="G194" s="1086"/>
      <c r="H194" s="1085"/>
      <c r="I194" s="1087"/>
      <c r="J194" s="1087"/>
      <c r="K194" s="1087"/>
      <c r="L194" s="1087"/>
      <c r="M194" s="1087"/>
      <c r="N194" s="1087"/>
      <c r="O194" s="1087"/>
      <c r="P194" s="1085"/>
      <c r="Q194" s="1085"/>
      <c r="R194" s="1088"/>
      <c r="S194" s="1089"/>
    </row>
    <row r="195" spans="2:19" x14ac:dyDescent="0.2">
      <c r="B195" s="1082"/>
      <c r="C195" s="1082"/>
      <c r="D195" s="1083"/>
      <c r="E195" s="1084"/>
      <c r="F195" s="1085"/>
      <c r="G195" s="1086"/>
      <c r="H195" s="1085"/>
      <c r="I195" s="1087"/>
      <c r="J195" s="1087"/>
      <c r="K195" s="1087"/>
      <c r="L195" s="1087"/>
      <c r="M195" s="1087"/>
      <c r="N195" s="1087"/>
      <c r="O195" s="1087"/>
      <c r="P195" s="1085"/>
      <c r="Q195" s="1085"/>
      <c r="R195" s="1088"/>
      <c r="S195" s="1089"/>
    </row>
    <row r="196" spans="2:19" x14ac:dyDescent="0.2">
      <c r="B196" s="1082"/>
      <c r="C196" s="1082"/>
      <c r="D196" s="1083"/>
      <c r="E196" s="1084"/>
      <c r="F196" s="1085"/>
      <c r="G196" s="1086"/>
      <c r="H196" s="1085"/>
      <c r="I196" s="1087"/>
      <c r="J196" s="1087"/>
      <c r="K196" s="1087"/>
      <c r="L196" s="1087"/>
      <c r="M196" s="1087"/>
      <c r="N196" s="1087"/>
      <c r="O196" s="1087"/>
      <c r="P196" s="1085"/>
      <c r="Q196" s="1085"/>
      <c r="R196" s="1088"/>
      <c r="S196" s="1089"/>
    </row>
    <row r="197" spans="2:19" x14ac:dyDescent="0.2">
      <c r="B197" s="1082"/>
      <c r="C197" s="1082"/>
      <c r="D197" s="1083"/>
      <c r="E197" s="1084"/>
      <c r="F197" s="1085"/>
      <c r="G197" s="1086"/>
      <c r="H197" s="1085"/>
      <c r="I197" s="1087"/>
      <c r="J197" s="1087"/>
      <c r="K197" s="1087"/>
      <c r="L197" s="1087"/>
      <c r="M197" s="1087"/>
      <c r="N197" s="1087"/>
      <c r="O197" s="1087"/>
      <c r="P197" s="1085"/>
      <c r="Q197" s="1085"/>
      <c r="R197" s="1088"/>
      <c r="S197" s="1089"/>
    </row>
    <row r="198" spans="2:19" x14ac:dyDescent="0.2">
      <c r="B198" s="1082"/>
      <c r="C198" s="1082"/>
      <c r="D198" s="1083"/>
      <c r="E198" s="1084"/>
      <c r="F198" s="1085"/>
      <c r="G198" s="1086"/>
      <c r="H198" s="1085"/>
      <c r="I198" s="1087"/>
      <c r="J198" s="1087"/>
      <c r="K198" s="1087"/>
      <c r="L198" s="1087"/>
      <c r="M198" s="1087"/>
      <c r="N198" s="1087"/>
      <c r="O198" s="1087"/>
      <c r="P198" s="1085"/>
      <c r="Q198" s="1085"/>
      <c r="R198" s="1088"/>
      <c r="S198" s="1089"/>
    </row>
    <row r="199" spans="2:19" x14ac:dyDescent="0.2">
      <c r="B199" s="1082"/>
      <c r="C199" s="1082"/>
      <c r="D199" s="1083"/>
      <c r="E199" s="1084"/>
      <c r="F199" s="1085"/>
      <c r="G199" s="1086"/>
      <c r="H199" s="1085"/>
      <c r="I199" s="1087"/>
      <c r="J199" s="1087"/>
      <c r="K199" s="1087"/>
      <c r="L199" s="1087"/>
      <c r="M199" s="1087"/>
      <c r="N199" s="1087"/>
      <c r="O199" s="1087"/>
      <c r="P199" s="1085"/>
      <c r="Q199" s="1085"/>
      <c r="R199" s="1088"/>
      <c r="S199" s="1089"/>
    </row>
    <row r="200" spans="2:19" x14ac:dyDescent="0.2">
      <c r="B200" s="1082"/>
      <c r="C200" s="1082"/>
      <c r="D200" s="1083"/>
      <c r="E200" s="1084"/>
      <c r="F200" s="1085"/>
      <c r="G200" s="1086"/>
      <c r="H200" s="1085"/>
      <c r="I200" s="1087"/>
      <c r="J200" s="1087"/>
      <c r="K200" s="1087"/>
      <c r="L200" s="1087"/>
      <c r="M200" s="1087"/>
      <c r="N200" s="1087"/>
      <c r="O200" s="1087"/>
      <c r="P200" s="1085"/>
      <c r="Q200" s="1085"/>
      <c r="R200" s="1088"/>
      <c r="S200" s="1089"/>
    </row>
    <row r="201" spans="2:19" x14ac:dyDescent="0.2">
      <c r="B201" s="1082"/>
      <c r="C201" s="1082"/>
      <c r="D201" s="1083"/>
      <c r="E201" s="1084"/>
      <c r="F201" s="1085"/>
      <c r="G201" s="1086"/>
      <c r="H201" s="1085"/>
      <c r="I201" s="1087"/>
      <c r="J201" s="1087"/>
      <c r="K201" s="1087"/>
      <c r="L201" s="1087"/>
      <c r="M201" s="1087"/>
      <c r="N201" s="1087"/>
      <c r="O201" s="1087"/>
      <c r="P201" s="1085"/>
      <c r="Q201" s="1085"/>
      <c r="R201" s="1088"/>
      <c r="S201" s="1089"/>
    </row>
    <row r="202" spans="2:19" x14ac:dyDescent="0.2">
      <c r="B202" s="1082"/>
      <c r="C202" s="1082"/>
      <c r="D202" s="1083"/>
      <c r="E202" s="1084"/>
      <c r="F202" s="1085"/>
      <c r="G202" s="1086"/>
      <c r="H202" s="1085"/>
      <c r="I202" s="1087"/>
      <c r="J202" s="1087"/>
      <c r="K202" s="1087"/>
      <c r="L202" s="1087"/>
      <c r="M202" s="1087"/>
      <c r="N202" s="1087"/>
      <c r="O202" s="1087"/>
      <c r="P202" s="1085"/>
      <c r="Q202" s="1085"/>
      <c r="R202" s="1088"/>
      <c r="S202" s="1089"/>
    </row>
    <row r="203" spans="2:19" x14ac:dyDescent="0.2">
      <c r="B203" s="1082"/>
      <c r="C203" s="1082"/>
      <c r="D203" s="1083"/>
      <c r="E203" s="1084"/>
      <c r="F203" s="1085"/>
      <c r="G203" s="1086"/>
      <c r="H203" s="1085"/>
      <c r="I203" s="1087"/>
      <c r="J203" s="1087"/>
      <c r="K203" s="1087"/>
      <c r="L203" s="1087"/>
      <c r="M203" s="1087"/>
      <c r="N203" s="1087"/>
      <c r="O203" s="1087"/>
      <c r="P203" s="1085"/>
      <c r="Q203" s="1085"/>
      <c r="R203" s="1088"/>
      <c r="S203" s="1089"/>
    </row>
    <row r="204" spans="2:19" x14ac:dyDescent="0.2">
      <c r="B204" s="1082"/>
      <c r="C204" s="1082"/>
      <c r="D204" s="1083"/>
      <c r="E204" s="1084"/>
      <c r="F204" s="1085"/>
      <c r="G204" s="1086"/>
      <c r="H204" s="1085"/>
      <c r="I204" s="1087"/>
      <c r="J204" s="1087"/>
      <c r="K204" s="1087"/>
      <c r="L204" s="1087"/>
      <c r="M204" s="1087"/>
      <c r="N204" s="1087"/>
      <c r="O204" s="1087"/>
      <c r="P204" s="1085"/>
      <c r="Q204" s="1085"/>
      <c r="R204" s="1088"/>
      <c r="S204" s="1089"/>
    </row>
    <row r="205" spans="2:19" x14ac:dyDescent="0.2">
      <c r="B205" s="1082"/>
      <c r="C205" s="1082"/>
      <c r="D205" s="1083"/>
      <c r="E205" s="1084"/>
      <c r="F205" s="1085"/>
      <c r="G205" s="1086"/>
      <c r="H205" s="1085"/>
      <c r="I205" s="1087"/>
      <c r="J205" s="1087"/>
      <c r="K205" s="1087"/>
      <c r="L205" s="1087"/>
      <c r="M205" s="1087"/>
      <c r="N205" s="1087"/>
      <c r="O205" s="1087"/>
      <c r="P205" s="1085"/>
      <c r="Q205" s="1085"/>
      <c r="R205" s="1088"/>
      <c r="S205" s="1089"/>
    </row>
    <row r="206" spans="2:19" x14ac:dyDescent="0.2">
      <c r="B206" s="1082"/>
      <c r="C206" s="1082"/>
      <c r="D206" s="1083"/>
      <c r="E206" s="1084"/>
      <c r="F206" s="1085"/>
      <c r="G206" s="1086"/>
      <c r="H206" s="1085"/>
      <c r="I206" s="1087"/>
      <c r="J206" s="1087"/>
      <c r="K206" s="1087"/>
      <c r="L206" s="1087"/>
      <c r="M206" s="1087"/>
      <c r="N206" s="1087"/>
      <c r="O206" s="1087"/>
      <c r="P206" s="1085"/>
      <c r="Q206" s="1085"/>
      <c r="R206" s="1088"/>
      <c r="S206" s="1089"/>
    </row>
    <row r="207" spans="2:19" x14ac:dyDescent="0.2">
      <c r="B207" s="1082"/>
      <c r="C207" s="1082"/>
      <c r="D207" s="1083"/>
      <c r="E207" s="1084"/>
      <c r="F207" s="1085"/>
      <c r="G207" s="1086"/>
      <c r="H207" s="1085"/>
      <c r="I207" s="1087"/>
      <c r="J207" s="1087"/>
      <c r="K207" s="1087"/>
      <c r="L207" s="1087"/>
      <c r="M207" s="1087"/>
      <c r="N207" s="1087"/>
      <c r="O207" s="1087"/>
      <c r="P207" s="1085"/>
      <c r="Q207" s="1085"/>
      <c r="R207" s="1088"/>
      <c r="S207" s="1089"/>
    </row>
    <row r="208" spans="2:19" x14ac:dyDescent="0.2">
      <c r="B208" s="1082"/>
      <c r="C208" s="1082"/>
      <c r="D208" s="1083"/>
      <c r="E208" s="1084"/>
      <c r="F208" s="1085"/>
      <c r="G208" s="1086"/>
      <c r="H208" s="1085"/>
      <c r="I208" s="1087"/>
      <c r="J208" s="1087"/>
      <c r="K208" s="1087"/>
      <c r="L208" s="1087"/>
      <c r="M208" s="1087"/>
      <c r="N208" s="1087"/>
      <c r="O208" s="1087"/>
      <c r="P208" s="1085"/>
      <c r="Q208" s="1085"/>
      <c r="R208" s="1088"/>
      <c r="S208" s="1089"/>
    </row>
    <row r="209" spans="2:19" x14ac:dyDescent="0.2">
      <c r="B209" s="1082"/>
      <c r="C209" s="1082"/>
      <c r="D209" s="1083"/>
      <c r="E209" s="1084"/>
      <c r="F209" s="1085"/>
      <c r="G209" s="1086"/>
      <c r="H209" s="1085"/>
      <c r="I209" s="1087"/>
      <c r="J209" s="1087"/>
      <c r="K209" s="1087"/>
      <c r="L209" s="1087"/>
      <c r="M209" s="1087"/>
      <c r="N209" s="1087"/>
      <c r="O209" s="1087"/>
      <c r="P209" s="1085"/>
      <c r="Q209" s="1085"/>
      <c r="R209" s="1088"/>
      <c r="S209" s="1089"/>
    </row>
    <row r="210" spans="2:19" x14ac:dyDescent="0.2">
      <c r="B210" s="1082"/>
      <c r="C210" s="1082"/>
      <c r="D210" s="1083"/>
      <c r="E210" s="1084"/>
      <c r="F210" s="1085"/>
      <c r="G210" s="1086"/>
      <c r="H210" s="1085"/>
      <c r="I210" s="1087"/>
      <c r="J210" s="1087"/>
      <c r="K210" s="1087"/>
      <c r="L210" s="1087"/>
      <c r="M210" s="1087"/>
      <c r="N210" s="1087"/>
      <c r="O210" s="1087"/>
      <c r="P210" s="1085"/>
      <c r="Q210" s="1085"/>
      <c r="R210" s="1088"/>
      <c r="S210" s="1089"/>
    </row>
    <row r="211" spans="2:19" x14ac:dyDescent="0.2">
      <c r="B211" s="1082"/>
      <c r="C211" s="1082"/>
      <c r="D211" s="1083"/>
      <c r="E211" s="1084"/>
      <c r="F211" s="1085"/>
      <c r="G211" s="1086"/>
      <c r="H211" s="1085"/>
      <c r="I211" s="1087"/>
      <c r="J211" s="1087"/>
      <c r="K211" s="1087"/>
      <c r="L211" s="1087"/>
      <c r="M211" s="1087"/>
      <c r="N211" s="1087"/>
      <c r="O211" s="1087"/>
      <c r="P211" s="1085"/>
      <c r="Q211" s="1085"/>
      <c r="R211" s="1088"/>
      <c r="S211" s="1089"/>
    </row>
    <row r="212" spans="2:19" x14ac:dyDescent="0.2">
      <c r="B212" s="1082"/>
      <c r="C212" s="1082"/>
      <c r="D212" s="1083"/>
      <c r="E212" s="1084"/>
      <c r="F212" s="1085"/>
      <c r="G212" s="1086"/>
      <c r="H212" s="1085"/>
      <c r="I212" s="1087"/>
      <c r="J212" s="1087"/>
      <c r="K212" s="1087"/>
      <c r="L212" s="1087"/>
      <c r="M212" s="1087"/>
      <c r="N212" s="1087"/>
      <c r="O212" s="1087"/>
      <c r="P212" s="1085"/>
      <c r="Q212" s="1085"/>
      <c r="R212" s="1088"/>
      <c r="S212" s="1089"/>
    </row>
    <row r="213" spans="2:19" x14ac:dyDescent="0.2">
      <c r="B213" s="1082"/>
      <c r="C213" s="1082"/>
      <c r="D213" s="1083"/>
      <c r="E213" s="1084"/>
      <c r="F213" s="1085"/>
      <c r="G213" s="1086"/>
      <c r="H213" s="1085"/>
      <c r="I213" s="1087"/>
      <c r="J213" s="1087"/>
      <c r="K213" s="1087"/>
      <c r="L213" s="1087"/>
      <c r="M213" s="1087"/>
      <c r="N213" s="1087"/>
      <c r="O213" s="1087"/>
      <c r="P213" s="1085"/>
      <c r="Q213" s="1085"/>
      <c r="R213" s="1088"/>
      <c r="S213" s="1089"/>
    </row>
    <row r="214" spans="2:19" x14ac:dyDescent="0.2">
      <c r="B214" s="1082"/>
      <c r="C214" s="1082"/>
      <c r="D214" s="1083"/>
      <c r="E214" s="1084"/>
      <c r="F214" s="1085"/>
      <c r="G214" s="1086"/>
      <c r="H214" s="1085"/>
      <c r="I214" s="1087"/>
      <c r="J214" s="1087"/>
      <c r="K214" s="1087"/>
      <c r="L214" s="1087"/>
      <c r="M214" s="1087"/>
      <c r="N214" s="1087"/>
      <c r="O214" s="1087"/>
      <c r="P214" s="1085"/>
      <c r="Q214" s="1085"/>
      <c r="R214" s="1088"/>
      <c r="S214" s="1089"/>
    </row>
    <row r="215" spans="2:19" x14ac:dyDescent="0.2">
      <c r="B215" s="1082"/>
      <c r="C215" s="1082"/>
      <c r="D215" s="1083"/>
      <c r="E215" s="1084"/>
      <c r="F215" s="1085"/>
      <c r="G215" s="1086"/>
      <c r="H215" s="1085"/>
      <c r="I215" s="1087"/>
      <c r="J215" s="1087"/>
      <c r="K215" s="1087"/>
      <c r="L215" s="1087"/>
      <c r="M215" s="1087"/>
      <c r="N215" s="1087"/>
      <c r="O215" s="1087"/>
      <c r="P215" s="1085"/>
      <c r="Q215" s="1085"/>
      <c r="R215" s="1088"/>
      <c r="S215" s="1089"/>
    </row>
    <row r="216" spans="2:19" x14ac:dyDescent="0.2">
      <c r="B216" s="1082"/>
      <c r="C216" s="1082"/>
      <c r="D216" s="1083"/>
      <c r="E216" s="1084"/>
      <c r="F216" s="1085"/>
      <c r="G216" s="1086"/>
      <c r="H216" s="1085"/>
      <c r="I216" s="1087"/>
      <c r="J216" s="1087"/>
      <c r="K216" s="1087"/>
      <c r="L216" s="1087"/>
      <c r="M216" s="1087"/>
      <c r="N216" s="1087"/>
      <c r="O216" s="1087"/>
      <c r="P216" s="1085"/>
      <c r="Q216" s="1085"/>
      <c r="R216" s="1088"/>
      <c r="S216" s="1089"/>
    </row>
    <row r="217" spans="2:19" x14ac:dyDescent="0.2">
      <c r="B217" s="1082"/>
      <c r="C217" s="1082"/>
      <c r="D217" s="1083"/>
      <c r="E217" s="1084"/>
      <c r="F217" s="1085"/>
      <c r="G217" s="1086"/>
      <c r="H217" s="1085"/>
      <c r="I217" s="1087"/>
      <c r="J217" s="1087"/>
      <c r="K217" s="1087"/>
      <c r="L217" s="1087"/>
      <c r="M217" s="1087"/>
      <c r="N217" s="1087"/>
      <c r="O217" s="1087"/>
      <c r="P217" s="1085"/>
      <c r="Q217" s="1085"/>
      <c r="R217" s="1088"/>
      <c r="S217" s="1089"/>
    </row>
    <row r="218" spans="2:19" x14ac:dyDescent="0.2">
      <c r="B218" s="1082"/>
      <c r="C218" s="1082"/>
      <c r="D218" s="1083"/>
      <c r="E218" s="1084"/>
      <c r="F218" s="1085"/>
      <c r="G218" s="1086"/>
      <c r="H218" s="1085"/>
      <c r="I218" s="1087"/>
      <c r="J218" s="1087"/>
      <c r="K218" s="1087"/>
      <c r="L218" s="1087"/>
      <c r="M218" s="1087"/>
      <c r="N218" s="1087"/>
      <c r="O218" s="1087"/>
      <c r="P218" s="1085"/>
      <c r="Q218" s="1085"/>
      <c r="R218" s="1088"/>
      <c r="S218" s="1089"/>
    </row>
    <row r="219" spans="2:19" x14ac:dyDescent="0.2">
      <c r="B219" s="1082"/>
      <c r="C219" s="1082"/>
      <c r="D219" s="1083"/>
      <c r="E219" s="1084"/>
      <c r="F219" s="1085"/>
      <c r="G219" s="1086"/>
      <c r="H219" s="1085"/>
      <c r="I219" s="1087"/>
      <c r="J219" s="1087"/>
      <c r="K219" s="1087"/>
      <c r="L219" s="1087"/>
      <c r="M219" s="1087"/>
      <c r="N219" s="1087"/>
      <c r="O219" s="1087"/>
      <c r="P219" s="1085"/>
      <c r="Q219" s="1085"/>
      <c r="R219" s="1088"/>
      <c r="S219" s="1089"/>
    </row>
    <row r="220" spans="2:19" x14ac:dyDescent="0.2">
      <c r="B220" s="1082"/>
      <c r="C220" s="1082"/>
      <c r="D220" s="1083"/>
      <c r="E220" s="1084"/>
      <c r="F220" s="1085"/>
      <c r="G220" s="1086"/>
      <c r="H220" s="1085"/>
      <c r="I220" s="1087"/>
      <c r="J220" s="1087"/>
      <c r="K220" s="1087"/>
      <c r="L220" s="1087"/>
      <c r="M220" s="1087"/>
      <c r="N220" s="1087"/>
      <c r="O220" s="1087"/>
      <c r="P220" s="1085"/>
      <c r="Q220" s="1085"/>
      <c r="R220" s="1088"/>
      <c r="S220" s="1089"/>
    </row>
    <row r="221" spans="2:19" x14ac:dyDescent="0.2">
      <c r="B221" s="1082"/>
      <c r="C221" s="1082"/>
      <c r="D221" s="1083"/>
      <c r="E221" s="1084"/>
      <c r="F221" s="1085"/>
      <c r="G221" s="1086"/>
      <c r="H221" s="1085"/>
      <c r="I221" s="1087"/>
      <c r="J221" s="1087"/>
      <c r="K221" s="1087"/>
      <c r="L221" s="1087"/>
      <c r="M221" s="1087"/>
      <c r="N221" s="1087"/>
      <c r="O221" s="1087"/>
      <c r="P221" s="1085"/>
      <c r="Q221" s="1085"/>
      <c r="R221" s="1088"/>
      <c r="S221" s="1089"/>
    </row>
    <row r="222" spans="2:19" x14ac:dyDescent="0.2">
      <c r="B222" s="1082"/>
      <c r="C222" s="1082"/>
      <c r="D222" s="1083"/>
      <c r="E222" s="1084"/>
      <c r="F222" s="1085"/>
      <c r="G222" s="1086"/>
      <c r="H222" s="1085"/>
      <c r="I222" s="1087"/>
      <c r="J222" s="1087"/>
      <c r="K222" s="1087"/>
      <c r="L222" s="1087"/>
      <c r="M222" s="1087"/>
      <c r="N222" s="1087"/>
      <c r="O222" s="1087"/>
      <c r="P222" s="1085"/>
      <c r="Q222" s="1085"/>
      <c r="R222" s="1088"/>
      <c r="S222" s="1089"/>
    </row>
    <row r="223" spans="2:19" x14ac:dyDescent="0.2">
      <c r="B223" s="1082"/>
      <c r="C223" s="1082"/>
      <c r="D223" s="1083"/>
      <c r="E223" s="1084"/>
      <c r="F223" s="1085"/>
      <c r="G223" s="1086"/>
      <c r="H223" s="1085"/>
      <c r="I223" s="1087"/>
      <c r="J223" s="1087"/>
      <c r="K223" s="1087"/>
      <c r="L223" s="1087"/>
      <c r="M223" s="1087"/>
      <c r="N223" s="1087"/>
      <c r="O223" s="1087"/>
      <c r="P223" s="1085"/>
      <c r="Q223" s="1085"/>
      <c r="R223" s="1088"/>
      <c r="S223" s="1089"/>
    </row>
    <row r="224" spans="2:19" x14ac:dyDescent="0.2">
      <c r="B224" s="1082"/>
      <c r="C224" s="1082"/>
      <c r="D224" s="1083"/>
      <c r="E224" s="1084"/>
      <c r="F224" s="1085"/>
      <c r="G224" s="1086"/>
      <c r="H224" s="1085"/>
      <c r="I224" s="1087"/>
      <c r="J224" s="1087"/>
      <c r="K224" s="1087"/>
      <c r="L224" s="1087"/>
      <c r="M224" s="1087"/>
      <c r="N224" s="1087"/>
      <c r="O224" s="1087"/>
      <c r="P224" s="1085"/>
      <c r="Q224" s="1085"/>
      <c r="R224" s="1088"/>
      <c r="S224" s="1089"/>
    </row>
    <row r="225" spans="2:19" x14ac:dyDescent="0.2">
      <c r="B225" s="1082"/>
      <c r="C225" s="1082"/>
      <c r="D225" s="1083"/>
      <c r="E225" s="1084"/>
      <c r="F225" s="1085"/>
      <c r="G225" s="1086"/>
      <c r="H225" s="1085"/>
      <c r="I225" s="1087"/>
      <c r="J225" s="1087"/>
      <c r="K225" s="1087"/>
      <c r="L225" s="1087"/>
      <c r="M225" s="1087"/>
      <c r="N225" s="1087"/>
      <c r="O225" s="1087"/>
      <c r="P225" s="1085"/>
      <c r="Q225" s="1085"/>
      <c r="R225" s="1088"/>
      <c r="S225" s="1089"/>
    </row>
    <row r="226" spans="2:19" x14ac:dyDescent="0.2">
      <c r="B226" s="1082"/>
      <c r="C226" s="1082"/>
      <c r="D226" s="1083"/>
      <c r="E226" s="1084"/>
      <c r="F226" s="1085"/>
      <c r="G226" s="1086"/>
      <c r="H226" s="1085"/>
      <c r="I226" s="1087"/>
      <c r="J226" s="1087"/>
      <c r="K226" s="1087"/>
      <c r="L226" s="1087"/>
      <c r="M226" s="1087"/>
      <c r="N226" s="1087"/>
      <c r="O226" s="1087"/>
      <c r="P226" s="1085"/>
      <c r="Q226" s="1085"/>
      <c r="R226" s="1088"/>
      <c r="S226" s="1089"/>
    </row>
    <row r="227" spans="2:19" x14ac:dyDescent="0.2">
      <c r="B227" s="1082"/>
      <c r="C227" s="1082"/>
      <c r="D227" s="1083"/>
      <c r="E227" s="1084"/>
      <c r="F227" s="1085"/>
      <c r="G227" s="1086"/>
      <c r="H227" s="1085"/>
      <c r="I227" s="1087"/>
      <c r="J227" s="1087"/>
      <c r="K227" s="1087"/>
      <c r="L227" s="1087"/>
      <c r="M227" s="1087"/>
      <c r="N227" s="1087"/>
      <c r="O227" s="1087"/>
      <c r="P227" s="1085"/>
      <c r="Q227" s="1085"/>
      <c r="R227" s="1088"/>
      <c r="S227" s="1089"/>
    </row>
    <row r="228" spans="2:19" x14ac:dyDescent="0.2">
      <c r="B228" s="1082"/>
      <c r="C228" s="1082"/>
      <c r="D228" s="1083"/>
      <c r="E228" s="1084"/>
      <c r="F228" s="1085"/>
      <c r="G228" s="1086"/>
      <c r="H228" s="1085"/>
      <c r="I228" s="1087"/>
      <c r="J228" s="1087"/>
      <c r="K228" s="1087"/>
      <c r="L228" s="1087"/>
      <c r="M228" s="1087"/>
      <c r="N228" s="1087"/>
      <c r="O228" s="1087"/>
      <c r="P228" s="1085"/>
      <c r="Q228" s="1085"/>
      <c r="R228" s="1088"/>
      <c r="S228" s="1089"/>
    </row>
    <row r="229" spans="2:19" x14ac:dyDescent="0.2">
      <c r="B229" s="1082"/>
      <c r="C229" s="1082"/>
      <c r="D229" s="1083"/>
      <c r="E229" s="1084"/>
      <c r="F229" s="1085"/>
      <c r="G229" s="1086"/>
      <c r="H229" s="1085"/>
      <c r="I229" s="1087"/>
      <c r="J229" s="1087"/>
      <c r="K229" s="1087"/>
      <c r="L229" s="1087"/>
      <c r="M229" s="1087"/>
      <c r="N229" s="1087"/>
      <c r="O229" s="1087"/>
      <c r="P229" s="1085"/>
      <c r="Q229" s="1085"/>
      <c r="R229" s="1088"/>
      <c r="S229" s="1089"/>
    </row>
    <row r="230" spans="2:19" x14ac:dyDescent="0.2">
      <c r="B230" s="1082"/>
      <c r="C230" s="1082"/>
      <c r="D230" s="1083"/>
      <c r="E230" s="1084"/>
      <c r="F230" s="1085"/>
      <c r="G230" s="1086"/>
      <c r="H230" s="1085"/>
      <c r="I230" s="1087"/>
      <c r="J230" s="1087"/>
      <c r="K230" s="1087"/>
      <c r="L230" s="1087"/>
      <c r="M230" s="1087"/>
      <c r="N230" s="1087"/>
      <c r="O230" s="1087"/>
      <c r="P230" s="1085"/>
      <c r="Q230" s="1085"/>
      <c r="R230" s="1088"/>
      <c r="S230" s="1089"/>
    </row>
    <row r="231" spans="2:19" x14ac:dyDescent="0.2">
      <c r="B231" s="1082"/>
      <c r="C231" s="1082"/>
      <c r="D231" s="1083"/>
      <c r="E231" s="1084"/>
      <c r="F231" s="1085"/>
      <c r="G231" s="1086"/>
      <c r="H231" s="1085"/>
      <c r="I231" s="1087"/>
      <c r="J231" s="1087"/>
      <c r="K231" s="1087"/>
      <c r="L231" s="1087"/>
      <c r="M231" s="1087"/>
      <c r="N231" s="1087"/>
      <c r="O231" s="1087"/>
      <c r="P231" s="1085"/>
      <c r="Q231" s="1085"/>
      <c r="R231" s="1088"/>
      <c r="S231" s="1089"/>
    </row>
    <row r="232" spans="2:19" x14ac:dyDescent="0.2">
      <c r="B232" s="1082"/>
      <c r="C232" s="1082"/>
      <c r="D232" s="1083"/>
      <c r="E232" s="1084"/>
      <c r="F232" s="1085"/>
      <c r="G232" s="1086"/>
      <c r="H232" s="1085"/>
      <c r="I232" s="1087"/>
      <c r="J232" s="1087"/>
      <c r="K232" s="1087"/>
      <c r="L232" s="1087"/>
      <c r="M232" s="1087"/>
      <c r="N232" s="1087"/>
      <c r="O232" s="1087"/>
      <c r="P232" s="1085"/>
      <c r="Q232" s="1085"/>
      <c r="R232" s="1088"/>
      <c r="S232" s="1089"/>
    </row>
    <row r="233" spans="2:19" x14ac:dyDescent="0.2">
      <c r="B233" s="1082"/>
      <c r="C233" s="1082"/>
      <c r="D233" s="1083"/>
      <c r="E233" s="1084"/>
      <c r="F233" s="1085"/>
      <c r="G233" s="1086"/>
      <c r="H233" s="1085"/>
      <c r="I233" s="1087"/>
      <c r="J233" s="1087"/>
      <c r="K233" s="1087"/>
      <c r="L233" s="1087"/>
      <c r="M233" s="1087"/>
      <c r="N233" s="1087"/>
      <c r="O233" s="1087"/>
      <c r="P233" s="1085"/>
      <c r="Q233" s="1085"/>
      <c r="R233" s="1088"/>
      <c r="S233" s="1089"/>
    </row>
    <row r="234" spans="2:19" x14ac:dyDescent="0.2">
      <c r="B234" s="1082"/>
      <c r="C234" s="1082"/>
      <c r="D234" s="1083"/>
      <c r="E234" s="1084"/>
      <c r="F234" s="1085"/>
      <c r="G234" s="1086"/>
      <c r="H234" s="1085"/>
      <c r="I234" s="1087"/>
      <c r="J234" s="1087"/>
      <c r="K234" s="1087"/>
      <c r="L234" s="1087"/>
      <c r="M234" s="1087"/>
      <c r="N234" s="1087"/>
      <c r="O234" s="1087"/>
      <c r="P234" s="1085"/>
      <c r="Q234" s="1085"/>
      <c r="R234" s="1088"/>
      <c r="S234" s="1089"/>
    </row>
    <row r="235" spans="2:19" x14ac:dyDescent="0.2">
      <c r="B235" s="1082"/>
      <c r="C235" s="1082"/>
      <c r="D235" s="1083"/>
      <c r="E235" s="1084"/>
      <c r="F235" s="1085"/>
      <c r="G235" s="1086"/>
      <c r="H235" s="1085"/>
      <c r="I235" s="1087"/>
      <c r="J235" s="1087"/>
      <c r="K235" s="1087"/>
      <c r="L235" s="1087"/>
      <c r="M235" s="1087"/>
      <c r="N235" s="1087"/>
      <c r="O235" s="1087"/>
      <c r="P235" s="1085"/>
      <c r="Q235" s="1085"/>
      <c r="R235" s="1088"/>
      <c r="S235" s="1089"/>
    </row>
    <row r="236" spans="2:19" x14ac:dyDescent="0.2">
      <c r="B236" s="1082"/>
      <c r="C236" s="1082"/>
      <c r="D236" s="1083"/>
      <c r="E236" s="1084"/>
      <c r="F236" s="1085"/>
      <c r="G236" s="1086"/>
      <c r="H236" s="1085"/>
      <c r="I236" s="1087"/>
      <c r="J236" s="1087"/>
      <c r="K236" s="1087"/>
      <c r="L236" s="1087"/>
      <c r="M236" s="1087"/>
      <c r="N236" s="1087"/>
      <c r="O236" s="1087"/>
      <c r="P236" s="1085"/>
      <c r="Q236" s="1085"/>
      <c r="R236" s="1088"/>
      <c r="S236" s="1089"/>
    </row>
    <row r="237" spans="2:19" x14ac:dyDescent="0.2">
      <c r="B237" s="1082"/>
      <c r="C237" s="1082"/>
      <c r="D237" s="1083"/>
      <c r="E237" s="1084"/>
      <c r="F237" s="1085"/>
      <c r="G237" s="1086"/>
      <c r="H237" s="1085"/>
      <c r="I237" s="1087"/>
      <c r="J237" s="1087"/>
      <c r="K237" s="1087"/>
      <c r="L237" s="1087"/>
      <c r="M237" s="1087"/>
      <c r="N237" s="1087"/>
      <c r="O237" s="1087"/>
      <c r="P237" s="1085"/>
      <c r="Q237" s="1085"/>
      <c r="R237" s="1088"/>
      <c r="S237" s="1089"/>
    </row>
    <row r="238" spans="2:19" x14ac:dyDescent="0.2">
      <c r="B238" s="1082"/>
      <c r="C238" s="1082"/>
      <c r="D238" s="1083"/>
      <c r="E238" s="1084"/>
      <c r="F238" s="1085"/>
      <c r="G238" s="1086"/>
      <c r="H238" s="1085"/>
      <c r="I238" s="1087"/>
      <c r="J238" s="1087"/>
      <c r="K238" s="1087"/>
      <c r="L238" s="1087"/>
      <c r="M238" s="1087"/>
      <c r="N238" s="1087"/>
      <c r="O238" s="1087"/>
      <c r="P238" s="1085"/>
      <c r="Q238" s="1085"/>
      <c r="R238" s="1088"/>
      <c r="S238" s="1089"/>
    </row>
    <row r="239" spans="2:19" x14ac:dyDescent="0.2">
      <c r="B239" s="1082"/>
      <c r="C239" s="1082"/>
      <c r="D239" s="1083"/>
      <c r="E239" s="1084"/>
      <c r="F239" s="1085"/>
      <c r="G239" s="1086"/>
      <c r="H239" s="1085"/>
      <c r="I239" s="1087"/>
      <c r="J239" s="1087"/>
      <c r="K239" s="1087"/>
      <c r="L239" s="1087"/>
      <c r="M239" s="1087"/>
      <c r="N239" s="1087"/>
      <c r="O239" s="1087"/>
      <c r="P239" s="1085"/>
      <c r="Q239" s="1085"/>
      <c r="R239" s="1088"/>
      <c r="S239" s="1089"/>
    </row>
    <row r="240" spans="2:19" x14ac:dyDescent="0.2">
      <c r="B240" s="1082"/>
      <c r="C240" s="1082"/>
      <c r="D240" s="1083"/>
      <c r="E240" s="1084"/>
      <c r="F240" s="1085"/>
      <c r="G240" s="1086"/>
      <c r="H240" s="1085"/>
      <c r="I240" s="1087"/>
      <c r="J240" s="1087"/>
      <c r="K240" s="1087"/>
      <c r="L240" s="1087"/>
      <c r="M240" s="1087"/>
      <c r="N240" s="1087"/>
      <c r="O240" s="1087"/>
      <c r="P240" s="1085"/>
      <c r="Q240" s="1085"/>
      <c r="R240" s="1088"/>
      <c r="S240" s="1089"/>
    </row>
    <row r="241" spans="2:19" x14ac:dyDescent="0.2">
      <c r="B241" s="1082"/>
      <c r="C241" s="1082"/>
      <c r="D241" s="1083"/>
      <c r="E241" s="1084"/>
      <c r="F241" s="1085"/>
      <c r="G241" s="1086"/>
      <c r="H241" s="1085"/>
      <c r="I241" s="1087"/>
      <c r="J241" s="1087"/>
      <c r="K241" s="1087"/>
      <c r="L241" s="1087"/>
      <c r="M241" s="1087"/>
      <c r="N241" s="1087"/>
      <c r="O241" s="1087"/>
      <c r="P241" s="1085"/>
      <c r="Q241" s="1085"/>
      <c r="R241" s="1088"/>
      <c r="S241" s="1089"/>
    </row>
    <row r="242" spans="2:19" x14ac:dyDescent="0.2">
      <c r="B242" s="1082"/>
      <c r="C242" s="1082"/>
      <c r="D242" s="1083"/>
      <c r="E242" s="1084"/>
      <c r="F242" s="1085"/>
      <c r="G242" s="1086"/>
      <c r="H242" s="1085"/>
      <c r="I242" s="1087"/>
      <c r="J242" s="1087"/>
      <c r="K242" s="1087"/>
      <c r="L242" s="1087"/>
      <c r="M242" s="1087"/>
      <c r="N242" s="1087"/>
      <c r="O242" s="1087"/>
      <c r="P242" s="1085"/>
      <c r="Q242" s="1085"/>
      <c r="R242" s="1088"/>
      <c r="S242" s="1089"/>
    </row>
    <row r="243" spans="2:19" x14ac:dyDescent="0.2">
      <c r="B243" s="1082"/>
      <c r="C243" s="1082"/>
      <c r="D243" s="1083"/>
      <c r="E243" s="1084"/>
      <c r="F243" s="1085"/>
      <c r="G243" s="1086"/>
      <c r="H243" s="1085"/>
      <c r="I243" s="1087"/>
      <c r="J243" s="1087"/>
      <c r="K243" s="1087"/>
      <c r="L243" s="1087"/>
      <c r="M243" s="1087"/>
      <c r="N243" s="1087"/>
      <c r="O243" s="1087"/>
      <c r="P243" s="1085"/>
      <c r="Q243" s="1085"/>
      <c r="R243" s="1088"/>
      <c r="S243" s="1089"/>
    </row>
    <row r="244" spans="2:19" x14ac:dyDescent="0.2">
      <c r="B244" s="1082"/>
      <c r="C244" s="1082"/>
      <c r="D244" s="1083"/>
      <c r="E244" s="1084"/>
      <c r="F244" s="1085"/>
      <c r="G244" s="1086"/>
      <c r="H244" s="1085"/>
      <c r="I244" s="1087"/>
      <c r="J244" s="1087"/>
      <c r="K244" s="1087"/>
      <c r="L244" s="1087"/>
      <c r="M244" s="1087"/>
      <c r="N244" s="1087"/>
      <c r="O244" s="1087"/>
      <c r="P244" s="1085"/>
      <c r="Q244" s="1085"/>
      <c r="R244" s="1088"/>
      <c r="S244" s="1089"/>
    </row>
    <row r="245" spans="2:19" x14ac:dyDescent="0.2">
      <c r="B245" s="1082"/>
      <c r="C245" s="1082"/>
      <c r="D245" s="1083"/>
      <c r="E245" s="1084"/>
      <c r="F245" s="1085"/>
      <c r="G245" s="1086"/>
      <c r="H245" s="1085"/>
      <c r="I245" s="1087"/>
      <c r="J245" s="1087"/>
      <c r="K245" s="1087"/>
      <c r="L245" s="1087"/>
      <c r="M245" s="1087"/>
      <c r="N245" s="1087"/>
      <c r="O245" s="1087"/>
      <c r="P245" s="1085"/>
      <c r="Q245" s="1085"/>
      <c r="R245" s="1088"/>
      <c r="S245" s="1089"/>
    </row>
    <row r="246" spans="2:19" x14ac:dyDescent="0.2">
      <c r="B246" s="1082"/>
      <c r="C246" s="1082"/>
      <c r="D246" s="1083"/>
      <c r="E246" s="1084"/>
      <c r="F246" s="1085"/>
      <c r="G246" s="1086"/>
      <c r="H246" s="1085"/>
      <c r="I246" s="1087"/>
      <c r="J246" s="1087"/>
      <c r="K246" s="1087"/>
      <c r="L246" s="1087"/>
      <c r="M246" s="1087"/>
      <c r="N246" s="1087"/>
      <c r="O246" s="1087"/>
      <c r="P246" s="1085"/>
      <c r="Q246" s="1085"/>
      <c r="R246" s="1088"/>
      <c r="S246" s="1089"/>
    </row>
    <row r="247" spans="2:19" x14ac:dyDescent="0.2">
      <c r="B247" s="1082"/>
      <c r="C247" s="1082"/>
      <c r="D247" s="1083"/>
      <c r="E247" s="1084"/>
      <c r="F247" s="1085"/>
      <c r="G247" s="1086"/>
      <c r="H247" s="1085"/>
      <c r="I247" s="1087"/>
      <c r="J247" s="1087"/>
      <c r="K247" s="1087"/>
      <c r="L247" s="1087"/>
      <c r="M247" s="1087"/>
      <c r="N247" s="1087"/>
      <c r="O247" s="1087"/>
      <c r="P247" s="1085"/>
      <c r="Q247" s="1085"/>
      <c r="R247" s="1088"/>
      <c r="S247" s="1089"/>
    </row>
    <row r="248" spans="2:19" x14ac:dyDescent="0.2">
      <c r="B248" s="1082"/>
      <c r="C248" s="1082"/>
      <c r="D248" s="1083"/>
      <c r="E248" s="1084"/>
      <c r="F248" s="1085"/>
      <c r="G248" s="1086"/>
      <c r="H248" s="1085"/>
      <c r="I248" s="1087"/>
      <c r="J248" s="1087"/>
      <c r="K248" s="1087"/>
      <c r="L248" s="1087"/>
      <c r="M248" s="1087"/>
      <c r="N248" s="1087"/>
      <c r="O248" s="1087"/>
      <c r="P248" s="1085"/>
      <c r="Q248" s="1085"/>
      <c r="R248" s="1088"/>
      <c r="S248" s="1089"/>
    </row>
    <row r="249" spans="2:19" x14ac:dyDescent="0.2">
      <c r="B249" s="1082"/>
      <c r="C249" s="1082"/>
      <c r="D249" s="1083"/>
      <c r="E249" s="1084"/>
      <c r="F249" s="1085"/>
      <c r="G249" s="1086"/>
      <c r="H249" s="1085"/>
      <c r="I249" s="1087"/>
      <c r="J249" s="1087"/>
      <c r="K249" s="1087"/>
      <c r="L249" s="1087"/>
      <c r="M249" s="1087"/>
      <c r="N249" s="1087"/>
      <c r="O249" s="1087"/>
      <c r="P249" s="1085"/>
      <c r="Q249" s="1085"/>
      <c r="R249" s="1088"/>
      <c r="S249" s="1089"/>
    </row>
    <row r="250" spans="2:19" x14ac:dyDescent="0.2">
      <c r="B250" s="1082"/>
      <c r="C250" s="1082"/>
      <c r="D250" s="1083"/>
      <c r="E250" s="1084"/>
      <c r="F250" s="1085"/>
      <c r="G250" s="1086"/>
      <c r="H250" s="1085"/>
      <c r="I250" s="1087"/>
      <c r="J250" s="1087"/>
      <c r="K250" s="1087"/>
      <c r="L250" s="1087"/>
      <c r="M250" s="1087"/>
      <c r="N250" s="1087"/>
      <c r="O250" s="1087"/>
      <c r="P250" s="1085"/>
      <c r="Q250" s="1085"/>
      <c r="R250" s="1088"/>
      <c r="S250" s="1089"/>
    </row>
    <row r="251" spans="2:19" x14ac:dyDescent="0.2">
      <c r="B251" s="1082"/>
      <c r="C251" s="1082"/>
      <c r="D251" s="1083"/>
      <c r="E251" s="1084"/>
      <c r="F251" s="1085"/>
      <c r="G251" s="1086"/>
      <c r="H251" s="1085"/>
      <c r="I251" s="1087"/>
      <c r="J251" s="1087"/>
      <c r="K251" s="1087"/>
      <c r="L251" s="1087"/>
      <c r="M251" s="1087"/>
      <c r="N251" s="1087"/>
      <c r="O251" s="1087"/>
      <c r="P251" s="1085"/>
      <c r="Q251" s="1085"/>
      <c r="R251" s="1088"/>
      <c r="S251" s="1089"/>
    </row>
    <row r="252" spans="2:19" x14ac:dyDescent="0.2">
      <c r="B252" s="1082"/>
      <c r="C252" s="1082"/>
      <c r="D252" s="1083"/>
      <c r="E252" s="1084"/>
      <c r="F252" s="1085"/>
      <c r="G252" s="1086"/>
      <c r="H252" s="1085"/>
      <c r="I252" s="1087"/>
      <c r="J252" s="1087"/>
      <c r="K252" s="1087"/>
      <c r="L252" s="1087"/>
      <c r="M252" s="1087"/>
      <c r="N252" s="1087"/>
      <c r="O252" s="1087"/>
      <c r="P252" s="1085"/>
      <c r="Q252" s="1085"/>
      <c r="R252" s="1088"/>
      <c r="S252" s="1089"/>
    </row>
    <row r="253" spans="2:19" x14ac:dyDescent="0.2">
      <c r="B253" s="1082"/>
      <c r="C253" s="1082"/>
      <c r="D253" s="1083"/>
      <c r="E253" s="1084"/>
      <c r="F253" s="1085"/>
      <c r="G253" s="1086"/>
      <c r="H253" s="1085"/>
      <c r="I253" s="1087"/>
      <c r="J253" s="1087"/>
      <c r="K253" s="1087"/>
      <c r="L253" s="1087"/>
      <c r="M253" s="1087"/>
      <c r="N253" s="1087"/>
      <c r="O253" s="1087"/>
      <c r="P253" s="1085"/>
      <c r="Q253" s="1085"/>
      <c r="R253" s="1088"/>
      <c r="S253" s="1089"/>
    </row>
    <row r="254" spans="2:19" x14ac:dyDescent="0.2">
      <c r="B254" s="1082"/>
      <c r="C254" s="1082"/>
      <c r="D254" s="1083"/>
      <c r="E254" s="1084"/>
      <c r="F254" s="1085"/>
      <c r="G254" s="1086"/>
      <c r="H254" s="1085"/>
      <c r="I254" s="1087"/>
      <c r="J254" s="1087"/>
      <c r="K254" s="1087"/>
      <c r="L254" s="1087"/>
      <c r="M254" s="1087"/>
      <c r="N254" s="1087"/>
      <c r="O254" s="1087"/>
      <c r="P254" s="1085"/>
      <c r="Q254" s="1085"/>
      <c r="R254" s="1088"/>
      <c r="S254" s="1089"/>
    </row>
    <row r="255" spans="2:19" x14ac:dyDescent="0.2">
      <c r="B255" s="1082"/>
      <c r="C255" s="1082"/>
      <c r="D255" s="1083"/>
      <c r="E255" s="1084"/>
      <c r="F255" s="1085"/>
      <c r="G255" s="1086"/>
      <c r="H255" s="1085"/>
      <c r="I255" s="1087"/>
      <c r="J255" s="1087"/>
      <c r="K255" s="1087"/>
      <c r="L255" s="1087"/>
      <c r="M255" s="1087"/>
      <c r="N255" s="1087"/>
      <c r="O255" s="1087"/>
      <c r="P255" s="1085"/>
      <c r="Q255" s="1085"/>
      <c r="R255" s="1088"/>
      <c r="S255" s="1089"/>
    </row>
    <row r="256" spans="2:19" x14ac:dyDescent="0.2">
      <c r="B256" s="1082"/>
      <c r="C256" s="1082"/>
      <c r="D256" s="1083"/>
      <c r="E256" s="1084"/>
      <c r="F256" s="1085"/>
      <c r="G256" s="1086"/>
      <c r="H256" s="1085"/>
      <c r="I256" s="1087"/>
      <c r="J256" s="1087"/>
      <c r="K256" s="1087"/>
      <c r="L256" s="1087"/>
      <c r="M256" s="1087"/>
      <c r="N256" s="1087"/>
      <c r="O256" s="1087"/>
      <c r="P256" s="1085"/>
      <c r="Q256" s="1085"/>
      <c r="R256" s="1088"/>
      <c r="S256" s="1089"/>
    </row>
    <row r="257" spans="2:19" x14ac:dyDescent="0.2">
      <c r="B257" s="1082"/>
      <c r="C257" s="1082"/>
      <c r="D257" s="1083"/>
      <c r="E257" s="1084"/>
      <c r="F257" s="1085"/>
      <c r="G257" s="1086"/>
      <c r="H257" s="1085"/>
      <c r="I257" s="1087"/>
      <c r="J257" s="1087"/>
      <c r="K257" s="1087"/>
      <c r="L257" s="1087"/>
      <c r="M257" s="1087"/>
      <c r="N257" s="1087"/>
      <c r="O257" s="1087"/>
      <c r="P257" s="1085"/>
      <c r="Q257" s="1085"/>
      <c r="R257" s="1088"/>
      <c r="S257" s="1089"/>
    </row>
    <row r="258" spans="2:19" x14ac:dyDescent="0.2">
      <c r="B258" s="1082"/>
      <c r="C258" s="1082"/>
      <c r="D258" s="1083"/>
      <c r="E258" s="1084"/>
      <c r="F258" s="1085"/>
      <c r="G258" s="1086"/>
      <c r="H258" s="1085"/>
      <c r="I258" s="1087"/>
      <c r="J258" s="1087"/>
      <c r="K258" s="1087"/>
      <c r="L258" s="1087"/>
      <c r="M258" s="1087"/>
      <c r="N258" s="1087"/>
      <c r="O258" s="1087"/>
      <c r="P258" s="1085"/>
      <c r="Q258" s="1085"/>
      <c r="R258" s="1088"/>
      <c r="S258" s="1089"/>
    </row>
    <row r="259" spans="2:19" x14ac:dyDescent="0.2">
      <c r="B259" s="1082"/>
      <c r="C259" s="1082"/>
      <c r="D259" s="1083"/>
      <c r="E259" s="1084"/>
      <c r="F259" s="1085"/>
      <c r="G259" s="1086"/>
      <c r="H259" s="1085"/>
      <c r="I259" s="1087"/>
      <c r="J259" s="1087"/>
      <c r="K259" s="1087"/>
      <c r="L259" s="1087"/>
      <c r="M259" s="1087"/>
      <c r="N259" s="1087"/>
      <c r="O259" s="1087"/>
      <c r="P259" s="1085"/>
      <c r="Q259" s="1085"/>
      <c r="R259" s="1088"/>
      <c r="S259" s="1089"/>
    </row>
    <row r="260" spans="2:19" x14ac:dyDescent="0.2">
      <c r="B260" s="1082"/>
      <c r="C260" s="1082"/>
      <c r="D260" s="1083"/>
      <c r="E260" s="1084"/>
      <c r="F260" s="1085"/>
      <c r="G260" s="1086"/>
      <c r="H260" s="1085"/>
      <c r="I260" s="1087"/>
      <c r="J260" s="1087"/>
      <c r="K260" s="1087"/>
      <c r="L260" s="1087"/>
      <c r="M260" s="1087"/>
      <c r="N260" s="1087"/>
      <c r="O260" s="1087"/>
      <c r="P260" s="1085"/>
      <c r="Q260" s="1085"/>
      <c r="R260" s="1088"/>
      <c r="S260" s="1089"/>
    </row>
    <row r="261" spans="2:19" x14ac:dyDescent="0.2">
      <c r="B261" s="1082"/>
      <c r="C261" s="1082"/>
      <c r="D261" s="1083"/>
      <c r="E261" s="1084"/>
      <c r="F261" s="1085"/>
      <c r="G261" s="1086"/>
      <c r="H261" s="1085"/>
      <c r="I261" s="1087"/>
      <c r="J261" s="1087"/>
      <c r="K261" s="1087"/>
      <c r="L261" s="1087"/>
      <c r="M261" s="1087"/>
      <c r="N261" s="1087"/>
      <c r="O261" s="1087"/>
      <c r="P261" s="1085"/>
      <c r="Q261" s="1085"/>
      <c r="R261" s="1088"/>
      <c r="S261" s="1089"/>
    </row>
    <row r="262" spans="2:19" x14ac:dyDescent="0.2">
      <c r="B262" s="1082"/>
      <c r="C262" s="1082"/>
      <c r="D262" s="1083"/>
      <c r="E262" s="1084"/>
      <c r="F262" s="1085"/>
      <c r="G262" s="1086"/>
      <c r="H262" s="1085"/>
      <c r="I262" s="1087"/>
      <c r="J262" s="1087"/>
      <c r="K262" s="1087"/>
      <c r="L262" s="1087"/>
      <c r="M262" s="1087"/>
      <c r="N262" s="1087"/>
      <c r="O262" s="1087"/>
      <c r="P262" s="1085"/>
      <c r="Q262" s="1085"/>
      <c r="R262" s="1088"/>
      <c r="S262" s="1089"/>
    </row>
    <row r="263" spans="2:19" x14ac:dyDescent="0.2">
      <c r="B263" s="1082"/>
      <c r="C263" s="1082"/>
      <c r="D263" s="1083"/>
      <c r="E263" s="1084"/>
      <c r="F263" s="1085"/>
      <c r="G263" s="1086"/>
      <c r="H263" s="1085"/>
      <c r="I263" s="1087"/>
      <c r="J263" s="1087"/>
      <c r="K263" s="1087"/>
      <c r="L263" s="1087"/>
      <c r="M263" s="1087"/>
      <c r="N263" s="1087"/>
      <c r="O263" s="1087"/>
      <c r="P263" s="1085"/>
      <c r="Q263" s="1085"/>
      <c r="R263" s="1088"/>
      <c r="S263" s="1089"/>
    </row>
    <row r="264" spans="2:19" x14ac:dyDescent="0.2">
      <c r="B264" s="1082"/>
      <c r="C264" s="1082"/>
      <c r="D264" s="1083"/>
      <c r="E264" s="1084"/>
      <c r="F264" s="1085"/>
      <c r="G264" s="1086"/>
      <c r="H264" s="1085"/>
      <c r="I264" s="1087"/>
      <c r="J264" s="1087"/>
      <c r="K264" s="1087"/>
      <c r="L264" s="1087"/>
      <c r="M264" s="1087"/>
      <c r="N264" s="1087"/>
      <c r="O264" s="1087"/>
      <c r="P264" s="1085"/>
      <c r="Q264" s="1085"/>
      <c r="R264" s="1088"/>
      <c r="S264" s="1089"/>
    </row>
    <row r="265" spans="2:19" x14ac:dyDescent="0.2">
      <c r="B265" s="1082"/>
      <c r="C265" s="1082"/>
      <c r="D265" s="1083"/>
      <c r="E265" s="1084"/>
      <c r="F265" s="1085"/>
      <c r="G265" s="1086"/>
      <c r="H265" s="1085"/>
      <c r="I265" s="1087"/>
      <c r="J265" s="1087"/>
      <c r="K265" s="1087"/>
      <c r="L265" s="1087"/>
      <c r="M265" s="1087"/>
      <c r="N265" s="1087"/>
      <c r="O265" s="1087"/>
      <c r="P265" s="1085"/>
      <c r="Q265" s="1085"/>
      <c r="R265" s="1088"/>
      <c r="S265" s="1089"/>
    </row>
    <row r="266" spans="2:19" x14ac:dyDescent="0.2">
      <c r="B266" s="1082"/>
      <c r="C266" s="1082"/>
      <c r="D266" s="1083"/>
      <c r="E266" s="1084"/>
      <c r="F266" s="1085"/>
      <c r="G266" s="1086"/>
      <c r="H266" s="1085"/>
      <c r="I266" s="1087"/>
      <c r="J266" s="1087"/>
      <c r="K266" s="1087"/>
      <c r="L266" s="1087"/>
      <c r="M266" s="1087"/>
      <c r="N266" s="1087"/>
      <c r="O266" s="1087"/>
      <c r="P266" s="1085"/>
      <c r="Q266" s="1085"/>
      <c r="R266" s="1088"/>
      <c r="S266" s="1089"/>
    </row>
    <row r="267" spans="2:19" x14ac:dyDescent="0.2">
      <c r="B267" s="1082"/>
      <c r="C267" s="1082"/>
      <c r="D267" s="1083"/>
      <c r="E267" s="1084"/>
      <c r="F267" s="1085"/>
      <c r="G267" s="1086"/>
      <c r="H267" s="1085"/>
      <c r="I267" s="1087"/>
      <c r="J267" s="1087"/>
      <c r="K267" s="1087"/>
      <c r="L267" s="1087"/>
      <c r="M267" s="1087"/>
      <c r="N267" s="1087"/>
      <c r="O267" s="1087"/>
      <c r="P267" s="1085"/>
      <c r="Q267" s="1085"/>
      <c r="R267" s="1088"/>
      <c r="S267" s="1089"/>
    </row>
    <row r="268" spans="2:19" x14ac:dyDescent="0.2">
      <c r="B268" s="1082"/>
      <c r="C268" s="1082"/>
      <c r="D268" s="1083"/>
      <c r="E268" s="1084"/>
      <c r="F268" s="1085"/>
      <c r="G268" s="1086"/>
      <c r="H268" s="1085"/>
      <c r="I268" s="1087"/>
      <c r="J268" s="1087"/>
      <c r="K268" s="1087"/>
      <c r="L268" s="1087"/>
      <c r="M268" s="1087"/>
      <c r="N268" s="1087"/>
      <c r="O268" s="1087"/>
      <c r="P268" s="1085"/>
      <c r="Q268" s="1085"/>
      <c r="R268" s="1088"/>
      <c r="S268" s="1089"/>
    </row>
    <row r="269" spans="2:19" x14ac:dyDescent="0.2">
      <c r="B269" s="1082"/>
      <c r="C269" s="1082"/>
      <c r="D269" s="1083"/>
      <c r="E269" s="1084"/>
      <c r="F269" s="1085"/>
      <c r="G269" s="1086"/>
      <c r="H269" s="1085"/>
      <c r="I269" s="1087"/>
      <c r="J269" s="1087"/>
      <c r="K269" s="1087"/>
      <c r="L269" s="1087"/>
      <c r="M269" s="1087"/>
      <c r="N269" s="1087"/>
      <c r="O269" s="1087"/>
      <c r="P269" s="1085"/>
      <c r="Q269" s="1085"/>
      <c r="R269" s="1088"/>
      <c r="S269" s="1089"/>
    </row>
    <row r="270" spans="2:19" x14ac:dyDescent="0.2">
      <c r="B270" s="1082"/>
      <c r="C270" s="1082"/>
      <c r="D270" s="1083"/>
      <c r="E270" s="1084"/>
      <c r="F270" s="1085"/>
      <c r="G270" s="1086"/>
      <c r="H270" s="1085"/>
      <c r="I270" s="1087"/>
      <c r="J270" s="1087"/>
      <c r="K270" s="1087"/>
      <c r="L270" s="1087"/>
      <c r="M270" s="1087"/>
      <c r="N270" s="1087"/>
      <c r="O270" s="1087"/>
      <c r="P270" s="1085"/>
      <c r="Q270" s="1085"/>
      <c r="R270" s="1088"/>
      <c r="S270" s="1089"/>
    </row>
    <row r="271" spans="2:19" x14ac:dyDescent="0.2">
      <c r="B271" s="1082"/>
      <c r="C271" s="1082"/>
      <c r="D271" s="1083"/>
      <c r="E271" s="1084"/>
      <c r="F271" s="1085"/>
      <c r="G271" s="1086"/>
      <c r="H271" s="1085"/>
      <c r="I271" s="1087"/>
      <c r="J271" s="1087"/>
      <c r="K271" s="1087"/>
      <c r="L271" s="1087"/>
      <c r="M271" s="1087"/>
      <c r="N271" s="1087"/>
      <c r="O271" s="1087"/>
      <c r="P271" s="1085"/>
      <c r="Q271" s="1085"/>
      <c r="R271" s="1088"/>
      <c r="S271" s="1089"/>
    </row>
    <row r="272" spans="2:19" x14ac:dyDescent="0.2">
      <c r="B272" s="1082"/>
      <c r="C272" s="1082"/>
      <c r="D272" s="1083"/>
      <c r="E272" s="1084"/>
      <c r="F272" s="1085"/>
      <c r="G272" s="1086"/>
      <c r="H272" s="1085"/>
      <c r="I272" s="1087"/>
      <c r="J272" s="1087"/>
      <c r="K272" s="1087"/>
      <c r="L272" s="1087"/>
      <c r="M272" s="1087"/>
      <c r="N272" s="1087"/>
      <c r="O272" s="1087"/>
      <c r="P272" s="1085"/>
      <c r="Q272" s="1085"/>
      <c r="R272" s="1088"/>
      <c r="S272" s="1089"/>
    </row>
    <row r="273" spans="2:19" x14ac:dyDescent="0.2">
      <c r="B273" s="1082"/>
      <c r="C273" s="1082"/>
      <c r="D273" s="1083"/>
      <c r="E273" s="1084"/>
      <c r="F273" s="1085"/>
      <c r="G273" s="1086"/>
      <c r="H273" s="1085"/>
      <c r="I273" s="1087"/>
      <c r="J273" s="1087"/>
      <c r="K273" s="1087"/>
      <c r="L273" s="1087"/>
      <c r="M273" s="1087"/>
      <c r="N273" s="1087"/>
      <c r="O273" s="1087"/>
      <c r="P273" s="1085"/>
      <c r="Q273" s="1085"/>
      <c r="R273" s="1088"/>
      <c r="S273" s="1089"/>
    </row>
    <row r="274" spans="2:19" x14ac:dyDescent="0.2">
      <c r="B274" s="1082"/>
      <c r="C274" s="1082"/>
      <c r="D274" s="1083"/>
      <c r="E274" s="1084"/>
      <c r="F274" s="1085"/>
      <c r="G274" s="1086"/>
      <c r="H274" s="1085"/>
      <c r="I274" s="1087"/>
      <c r="J274" s="1087"/>
      <c r="K274" s="1087"/>
      <c r="L274" s="1087"/>
      <c r="M274" s="1087"/>
      <c r="N274" s="1087"/>
      <c r="O274" s="1087"/>
      <c r="P274" s="1085"/>
      <c r="Q274" s="1085"/>
      <c r="R274" s="1088"/>
      <c r="S274" s="1089"/>
    </row>
    <row r="275" spans="2:19" x14ac:dyDescent="0.2">
      <c r="B275" s="1082"/>
      <c r="C275" s="1082"/>
      <c r="D275" s="1083"/>
      <c r="E275" s="1084"/>
      <c r="F275" s="1085"/>
      <c r="G275" s="1086"/>
      <c r="H275" s="1085"/>
      <c r="I275" s="1087"/>
      <c r="J275" s="1087"/>
      <c r="K275" s="1087"/>
      <c r="L275" s="1087"/>
      <c r="M275" s="1087"/>
      <c r="N275" s="1087"/>
      <c r="O275" s="1087"/>
      <c r="P275" s="1085"/>
      <c r="Q275" s="1085"/>
      <c r="R275" s="1088"/>
      <c r="S275" s="1089"/>
    </row>
    <row r="276" spans="2:19" x14ac:dyDescent="0.2">
      <c r="B276" s="1082"/>
      <c r="C276" s="1082"/>
      <c r="D276" s="1083"/>
      <c r="E276" s="1084"/>
      <c r="F276" s="1085"/>
      <c r="G276" s="1086"/>
      <c r="H276" s="1085"/>
      <c r="I276" s="1087"/>
      <c r="J276" s="1087"/>
      <c r="K276" s="1087"/>
      <c r="L276" s="1087"/>
      <c r="M276" s="1087"/>
      <c r="N276" s="1087"/>
      <c r="O276" s="1087"/>
      <c r="P276" s="1085"/>
      <c r="Q276" s="1085"/>
      <c r="R276" s="1088"/>
      <c r="S276" s="1089"/>
    </row>
    <row r="277" spans="2:19" x14ac:dyDescent="0.2">
      <c r="B277" s="1082"/>
      <c r="C277" s="1082"/>
      <c r="D277" s="1083"/>
      <c r="E277" s="1084"/>
      <c r="F277" s="1085"/>
      <c r="G277" s="1086"/>
      <c r="H277" s="1085"/>
      <c r="I277" s="1087"/>
      <c r="J277" s="1087"/>
      <c r="K277" s="1087"/>
      <c r="L277" s="1087"/>
      <c r="M277" s="1087"/>
      <c r="N277" s="1087"/>
      <c r="O277" s="1087"/>
      <c r="P277" s="1085"/>
      <c r="Q277" s="1085"/>
      <c r="R277" s="1088"/>
      <c r="S277" s="1089"/>
    </row>
    <row r="278" spans="2:19" x14ac:dyDescent="0.2">
      <c r="B278" s="1082"/>
      <c r="C278" s="1082"/>
      <c r="D278" s="1083"/>
      <c r="E278" s="1084"/>
      <c r="F278" s="1085"/>
      <c r="G278" s="1086"/>
      <c r="H278" s="1085"/>
      <c r="I278" s="1087"/>
      <c r="J278" s="1087"/>
      <c r="K278" s="1087"/>
      <c r="L278" s="1087"/>
      <c r="M278" s="1087"/>
      <c r="N278" s="1087"/>
      <c r="O278" s="1087"/>
      <c r="P278" s="1085"/>
      <c r="Q278" s="1085"/>
      <c r="R278" s="1088"/>
      <c r="S278" s="1089"/>
    </row>
    <row r="279" spans="2:19" x14ac:dyDescent="0.2">
      <c r="B279" s="1082"/>
      <c r="C279" s="1082"/>
      <c r="D279" s="1083"/>
      <c r="E279" s="1084"/>
      <c r="F279" s="1085"/>
      <c r="G279" s="1086"/>
      <c r="H279" s="1085"/>
      <c r="I279" s="1087"/>
      <c r="J279" s="1087"/>
      <c r="K279" s="1087"/>
      <c r="L279" s="1087"/>
      <c r="M279" s="1087"/>
      <c r="N279" s="1087"/>
      <c r="O279" s="1087"/>
      <c r="P279" s="1085"/>
      <c r="Q279" s="1085"/>
      <c r="R279" s="1088"/>
      <c r="S279" s="1089"/>
    </row>
    <row r="280" spans="2:19" x14ac:dyDescent="0.2">
      <c r="B280" s="1082"/>
      <c r="C280" s="1082"/>
      <c r="D280" s="1083"/>
      <c r="E280" s="1084"/>
      <c r="F280" s="1085"/>
      <c r="G280" s="1086"/>
      <c r="H280" s="1085"/>
      <c r="I280" s="1087"/>
      <c r="J280" s="1087"/>
      <c r="K280" s="1087"/>
      <c r="L280" s="1087"/>
      <c r="M280" s="1087"/>
      <c r="N280" s="1087"/>
      <c r="O280" s="1087"/>
      <c r="P280" s="1085"/>
      <c r="Q280" s="1085"/>
      <c r="R280" s="1088"/>
      <c r="S280" s="1089"/>
    </row>
    <row r="281" spans="2:19" x14ac:dyDescent="0.2">
      <c r="B281" s="1082"/>
      <c r="C281" s="1082"/>
      <c r="D281" s="1083"/>
      <c r="E281" s="1084"/>
      <c r="F281" s="1085"/>
      <c r="G281" s="1086"/>
      <c r="H281" s="1085"/>
      <c r="I281" s="1087"/>
      <c r="J281" s="1087"/>
      <c r="K281" s="1087"/>
      <c r="L281" s="1087"/>
      <c r="M281" s="1087"/>
      <c r="N281" s="1087"/>
      <c r="O281" s="1087"/>
      <c r="P281" s="1085"/>
      <c r="Q281" s="1085"/>
      <c r="R281" s="1088"/>
      <c r="S281" s="1089"/>
    </row>
    <row r="282" spans="2:19" x14ac:dyDescent="0.2">
      <c r="B282" s="1082"/>
      <c r="C282" s="1082"/>
      <c r="D282" s="1083"/>
      <c r="E282" s="1084"/>
      <c r="F282" s="1085"/>
      <c r="G282" s="1086"/>
      <c r="H282" s="1085"/>
      <c r="I282" s="1087"/>
      <c r="J282" s="1087"/>
      <c r="K282" s="1087"/>
      <c r="L282" s="1087"/>
      <c r="M282" s="1087"/>
      <c r="N282" s="1087"/>
      <c r="O282" s="1087"/>
      <c r="P282" s="1085"/>
      <c r="Q282" s="1085"/>
      <c r="R282" s="1088"/>
      <c r="S282" s="1089"/>
    </row>
    <row r="283" spans="2:19" x14ac:dyDescent="0.2">
      <c r="B283" s="1082"/>
      <c r="C283" s="1082"/>
      <c r="D283" s="1083"/>
      <c r="E283" s="1084"/>
      <c r="F283" s="1085"/>
      <c r="G283" s="1086"/>
      <c r="H283" s="1085"/>
      <c r="I283" s="1087"/>
      <c r="J283" s="1087"/>
      <c r="K283" s="1087"/>
      <c r="L283" s="1087"/>
      <c r="M283" s="1087"/>
      <c r="N283" s="1087"/>
      <c r="O283" s="1087"/>
      <c r="P283" s="1085"/>
      <c r="Q283" s="1085"/>
      <c r="R283" s="1088"/>
      <c r="S283" s="1089"/>
    </row>
    <row r="284" spans="2:19" x14ac:dyDescent="0.2">
      <c r="B284" s="1082"/>
      <c r="C284" s="1082"/>
      <c r="D284" s="1083"/>
      <c r="E284" s="1084"/>
      <c r="F284" s="1085"/>
      <c r="G284" s="1086"/>
      <c r="H284" s="1085"/>
      <c r="I284" s="1087"/>
      <c r="J284" s="1087"/>
      <c r="K284" s="1087"/>
      <c r="L284" s="1087"/>
      <c r="M284" s="1087"/>
      <c r="N284" s="1087"/>
      <c r="O284" s="1087"/>
      <c r="P284" s="1085"/>
      <c r="Q284" s="1085"/>
      <c r="R284" s="1088"/>
      <c r="S284" s="1089"/>
    </row>
    <row r="285" spans="2:19" x14ac:dyDescent="0.2">
      <c r="B285" s="1082"/>
      <c r="C285" s="1082"/>
      <c r="D285" s="1083"/>
      <c r="E285" s="1084"/>
      <c r="F285" s="1085"/>
      <c r="G285" s="1086"/>
      <c r="H285" s="1085"/>
      <c r="I285" s="1087"/>
      <c r="J285" s="1087"/>
      <c r="K285" s="1087"/>
      <c r="L285" s="1087"/>
      <c r="M285" s="1087"/>
      <c r="N285" s="1087"/>
      <c r="O285" s="1087"/>
      <c r="P285" s="1085"/>
      <c r="Q285" s="1085"/>
      <c r="R285" s="1088"/>
      <c r="S285" s="1089"/>
    </row>
    <row r="286" spans="2:19" x14ac:dyDescent="0.2">
      <c r="B286" s="1082"/>
      <c r="C286" s="1082"/>
      <c r="D286" s="1083"/>
      <c r="E286" s="1084"/>
      <c r="F286" s="1085"/>
      <c r="G286" s="1086"/>
      <c r="H286" s="1085"/>
      <c r="I286" s="1087"/>
      <c r="J286" s="1087"/>
      <c r="K286" s="1087"/>
      <c r="L286" s="1087"/>
      <c r="M286" s="1087"/>
      <c r="N286" s="1087"/>
      <c r="O286" s="1087"/>
      <c r="P286" s="1085"/>
      <c r="Q286" s="1085"/>
      <c r="R286" s="1088"/>
      <c r="S286" s="1089"/>
    </row>
    <row r="287" spans="2:19" x14ac:dyDescent="0.2">
      <c r="B287" s="1082"/>
      <c r="C287" s="1082"/>
      <c r="D287" s="1083"/>
      <c r="E287" s="1084"/>
      <c r="F287" s="1085"/>
      <c r="G287" s="1086"/>
      <c r="H287" s="1085"/>
      <c r="I287" s="1087"/>
      <c r="J287" s="1087"/>
      <c r="K287" s="1087"/>
      <c r="L287" s="1087"/>
      <c r="M287" s="1087"/>
      <c r="N287" s="1087"/>
      <c r="O287" s="1087"/>
      <c r="P287" s="1085"/>
      <c r="Q287" s="1085"/>
      <c r="R287" s="1088"/>
      <c r="S287" s="1089"/>
    </row>
    <row r="288" spans="2:19" x14ac:dyDescent="0.2">
      <c r="B288" s="1082"/>
      <c r="C288" s="1082"/>
      <c r="D288" s="1083"/>
      <c r="E288" s="1084"/>
      <c r="F288" s="1085"/>
      <c r="G288" s="1086"/>
      <c r="H288" s="1085"/>
      <c r="I288" s="1087"/>
      <c r="J288" s="1087"/>
      <c r="K288" s="1087"/>
      <c r="L288" s="1087"/>
      <c r="M288" s="1087"/>
      <c r="N288" s="1087"/>
      <c r="O288" s="1087"/>
      <c r="P288" s="1085"/>
      <c r="Q288" s="1085"/>
      <c r="R288" s="1088"/>
      <c r="S288" s="1089"/>
    </row>
    <row r="289" spans="2:19" x14ac:dyDescent="0.2">
      <c r="B289" s="1082"/>
      <c r="C289" s="1082"/>
      <c r="D289" s="1083"/>
      <c r="E289" s="1084"/>
      <c r="F289" s="1085"/>
      <c r="G289" s="1086"/>
      <c r="H289" s="1085"/>
      <c r="I289" s="1087"/>
      <c r="J289" s="1087"/>
      <c r="K289" s="1087"/>
      <c r="L289" s="1087"/>
      <c r="M289" s="1087"/>
      <c r="N289" s="1087"/>
      <c r="O289" s="1087"/>
      <c r="P289" s="1085"/>
      <c r="Q289" s="1085"/>
      <c r="R289" s="1088"/>
      <c r="S289" s="1089"/>
    </row>
    <row r="290" spans="2:19" x14ac:dyDescent="0.2">
      <c r="B290" s="1082"/>
      <c r="C290" s="1082"/>
      <c r="D290" s="1083"/>
      <c r="E290" s="1084"/>
      <c r="F290" s="1085"/>
      <c r="G290" s="1086"/>
      <c r="H290" s="1085"/>
      <c r="I290" s="1087"/>
      <c r="J290" s="1087"/>
      <c r="K290" s="1087"/>
      <c r="L290" s="1087"/>
      <c r="M290" s="1087"/>
      <c r="N290" s="1087"/>
      <c r="O290" s="1087"/>
      <c r="P290" s="1085"/>
      <c r="Q290" s="1085"/>
      <c r="R290" s="1088"/>
      <c r="S290" s="1089"/>
    </row>
    <row r="291" spans="2:19" x14ac:dyDescent="0.2">
      <c r="B291" s="1082"/>
      <c r="C291" s="1082"/>
      <c r="D291" s="1083"/>
      <c r="E291" s="1084"/>
      <c r="F291" s="1085"/>
      <c r="G291" s="1086"/>
      <c r="H291" s="1085"/>
      <c r="I291" s="1087"/>
      <c r="J291" s="1087"/>
      <c r="K291" s="1087"/>
      <c r="L291" s="1087"/>
      <c r="M291" s="1087"/>
      <c r="N291" s="1087"/>
      <c r="O291" s="1087"/>
      <c r="P291" s="1085"/>
      <c r="Q291" s="1085"/>
      <c r="R291" s="1088"/>
      <c r="S291" s="1089"/>
    </row>
    <row r="292" spans="2:19" x14ac:dyDescent="0.2">
      <c r="B292" s="1082"/>
      <c r="C292" s="1082"/>
      <c r="D292" s="1083"/>
      <c r="E292" s="1084"/>
      <c r="F292" s="1085"/>
      <c r="G292" s="1086"/>
      <c r="H292" s="1085"/>
      <c r="I292" s="1087"/>
      <c r="J292" s="1087"/>
      <c r="K292" s="1087"/>
      <c r="L292" s="1087"/>
      <c r="M292" s="1087"/>
      <c r="N292" s="1087"/>
      <c r="O292" s="1087"/>
      <c r="P292" s="1085"/>
      <c r="Q292" s="1085"/>
      <c r="R292" s="1088"/>
      <c r="S292" s="1089"/>
    </row>
    <row r="293" spans="2:19" x14ac:dyDescent="0.2">
      <c r="B293" s="1082"/>
      <c r="C293" s="1082"/>
      <c r="D293" s="1083"/>
      <c r="E293" s="1084"/>
      <c r="F293" s="1085"/>
      <c r="G293" s="1086"/>
      <c r="H293" s="1085"/>
      <c r="I293" s="1087"/>
      <c r="J293" s="1087"/>
      <c r="K293" s="1087"/>
      <c r="L293" s="1087"/>
      <c r="M293" s="1087"/>
      <c r="N293" s="1087"/>
      <c r="O293" s="1087"/>
      <c r="P293" s="1085"/>
      <c r="Q293" s="1085"/>
      <c r="R293" s="1088"/>
      <c r="S293" s="1089"/>
    </row>
    <row r="294" spans="2:19" x14ac:dyDescent="0.2">
      <c r="B294" s="1082"/>
      <c r="C294" s="1082"/>
      <c r="D294" s="1083"/>
      <c r="E294" s="1084"/>
      <c r="F294" s="1085"/>
      <c r="G294" s="1086"/>
      <c r="H294" s="1085"/>
      <c r="I294" s="1087"/>
      <c r="J294" s="1087"/>
      <c r="K294" s="1087"/>
      <c r="L294" s="1087"/>
      <c r="M294" s="1087"/>
      <c r="N294" s="1087"/>
      <c r="O294" s="1087"/>
      <c r="P294" s="1085"/>
      <c r="Q294" s="1085"/>
      <c r="R294" s="1088"/>
      <c r="S294" s="1089"/>
    </row>
    <row r="295" spans="2:19" x14ac:dyDescent="0.2">
      <c r="B295" s="1082"/>
      <c r="C295" s="1082"/>
      <c r="D295" s="1083"/>
      <c r="E295" s="1084"/>
      <c r="F295" s="1085"/>
      <c r="G295" s="1086"/>
      <c r="H295" s="1085"/>
      <c r="I295" s="1087"/>
      <c r="J295" s="1087"/>
      <c r="K295" s="1087"/>
      <c r="L295" s="1087"/>
      <c r="M295" s="1087"/>
      <c r="N295" s="1087"/>
      <c r="O295" s="1087"/>
      <c r="P295" s="1085"/>
      <c r="Q295" s="1085"/>
      <c r="R295" s="1088"/>
      <c r="S295" s="1089"/>
    </row>
    <row r="296" spans="2:19" x14ac:dyDescent="0.2">
      <c r="B296" s="1082"/>
      <c r="C296" s="1082"/>
      <c r="D296" s="1083"/>
      <c r="E296" s="1084"/>
      <c r="F296" s="1085"/>
      <c r="G296" s="1086"/>
      <c r="H296" s="1085"/>
      <c r="I296" s="1087"/>
      <c r="J296" s="1087"/>
      <c r="K296" s="1087"/>
      <c r="L296" s="1087"/>
      <c r="M296" s="1087"/>
      <c r="N296" s="1087"/>
      <c r="O296" s="1087"/>
      <c r="P296" s="1085"/>
      <c r="Q296" s="1085"/>
      <c r="R296" s="1088"/>
      <c r="S296" s="1089"/>
    </row>
    <row r="297" spans="2:19" x14ac:dyDescent="0.2">
      <c r="B297" s="1082"/>
      <c r="C297" s="1082"/>
      <c r="D297" s="1083"/>
      <c r="E297" s="1084"/>
      <c r="F297" s="1085"/>
      <c r="G297" s="1086"/>
      <c r="H297" s="1085"/>
      <c r="I297" s="1087"/>
      <c r="J297" s="1087"/>
      <c r="K297" s="1087"/>
      <c r="L297" s="1087"/>
      <c r="M297" s="1087"/>
      <c r="N297" s="1087"/>
      <c r="O297" s="1087"/>
      <c r="P297" s="1085"/>
      <c r="Q297" s="1085"/>
      <c r="R297" s="1088"/>
      <c r="S297" s="1089"/>
    </row>
    <row r="298" spans="2:19" x14ac:dyDescent="0.2">
      <c r="B298" s="1082"/>
      <c r="C298" s="1082"/>
      <c r="D298" s="1083"/>
      <c r="E298" s="1084"/>
      <c r="F298" s="1085"/>
      <c r="G298" s="1086"/>
      <c r="H298" s="1085"/>
      <c r="I298" s="1087"/>
      <c r="J298" s="1087"/>
      <c r="K298" s="1087"/>
      <c r="L298" s="1087"/>
      <c r="M298" s="1087"/>
      <c r="N298" s="1087"/>
      <c r="O298" s="1087"/>
      <c r="P298" s="1085"/>
      <c r="Q298" s="1085"/>
      <c r="R298" s="1088"/>
      <c r="S298" s="1089"/>
    </row>
    <row r="299" spans="2:19" x14ac:dyDescent="0.2">
      <c r="B299" s="1082"/>
      <c r="C299" s="1082"/>
      <c r="D299" s="1083"/>
      <c r="E299" s="1084"/>
      <c r="F299" s="1085"/>
      <c r="G299" s="1086"/>
      <c r="H299" s="1085"/>
      <c r="I299" s="1087"/>
      <c r="J299" s="1087"/>
      <c r="K299" s="1087"/>
      <c r="L299" s="1087"/>
      <c r="M299" s="1087"/>
      <c r="N299" s="1087"/>
      <c r="O299" s="1087"/>
      <c r="P299" s="1085"/>
      <c r="Q299" s="1085"/>
      <c r="R299" s="1088"/>
      <c r="S299" s="1089"/>
    </row>
    <row r="300" spans="2:19" x14ac:dyDescent="0.2">
      <c r="B300" s="1082"/>
      <c r="C300" s="1082"/>
      <c r="D300" s="1083"/>
      <c r="E300" s="1084"/>
      <c r="F300" s="1085"/>
      <c r="G300" s="1086"/>
      <c r="H300" s="1085"/>
      <c r="I300" s="1087"/>
      <c r="J300" s="1087"/>
      <c r="K300" s="1087"/>
      <c r="L300" s="1087"/>
      <c r="M300" s="1087"/>
      <c r="N300" s="1087"/>
      <c r="O300" s="1087"/>
      <c r="P300" s="1085"/>
      <c r="Q300" s="1085"/>
      <c r="R300" s="1088"/>
      <c r="S300" s="1089"/>
    </row>
    <row r="301" spans="2:19" x14ac:dyDescent="0.2">
      <c r="B301" s="1082"/>
      <c r="C301" s="1082"/>
      <c r="D301" s="1083"/>
      <c r="E301" s="1084"/>
      <c r="F301" s="1085"/>
      <c r="G301" s="1086"/>
      <c r="H301" s="1085"/>
      <c r="I301" s="1087"/>
      <c r="J301" s="1087"/>
      <c r="K301" s="1087"/>
      <c r="L301" s="1087"/>
      <c r="M301" s="1087"/>
      <c r="N301" s="1087"/>
      <c r="O301" s="1087"/>
      <c r="P301" s="1085"/>
      <c r="Q301" s="1085"/>
      <c r="R301" s="1088"/>
      <c r="S301" s="1089"/>
    </row>
    <row r="302" spans="2:19" x14ac:dyDescent="0.2">
      <c r="B302" s="1082"/>
      <c r="C302" s="1082"/>
      <c r="D302" s="1083"/>
      <c r="E302" s="1084"/>
      <c r="F302" s="1085"/>
      <c r="G302" s="1086"/>
      <c r="H302" s="1085"/>
      <c r="I302" s="1087"/>
      <c r="J302" s="1087"/>
      <c r="K302" s="1087"/>
      <c r="L302" s="1087"/>
      <c r="M302" s="1087"/>
      <c r="N302" s="1087"/>
      <c r="O302" s="1087"/>
      <c r="P302" s="1085"/>
      <c r="Q302" s="1085"/>
      <c r="R302" s="1088"/>
      <c r="S302" s="1089"/>
    </row>
    <row r="303" spans="2:19" x14ac:dyDescent="0.2">
      <c r="B303" s="1082"/>
      <c r="C303" s="1082"/>
      <c r="D303" s="1083"/>
      <c r="E303" s="1084"/>
      <c r="F303" s="1085"/>
      <c r="G303" s="1086"/>
      <c r="H303" s="1085"/>
      <c r="I303" s="1087"/>
      <c r="J303" s="1087"/>
      <c r="K303" s="1087"/>
      <c r="L303" s="1087"/>
      <c r="M303" s="1087"/>
      <c r="N303" s="1087"/>
      <c r="O303" s="1087"/>
      <c r="P303" s="1085"/>
      <c r="Q303" s="1085"/>
      <c r="R303" s="1088"/>
      <c r="S303" s="1089"/>
    </row>
    <row r="304" spans="2:19" x14ac:dyDescent="0.2">
      <c r="B304" s="1082"/>
      <c r="C304" s="1082"/>
      <c r="D304" s="1083"/>
      <c r="E304" s="1084"/>
      <c r="F304" s="1085"/>
      <c r="G304" s="1086"/>
      <c r="H304" s="1085"/>
      <c r="I304" s="1087"/>
      <c r="J304" s="1087"/>
      <c r="K304" s="1087"/>
      <c r="L304" s="1087"/>
      <c r="M304" s="1087"/>
      <c r="N304" s="1087"/>
      <c r="O304" s="1087"/>
      <c r="P304" s="1085"/>
      <c r="Q304" s="1085"/>
      <c r="R304" s="1088"/>
      <c r="S304" s="1089"/>
    </row>
    <row r="305" spans="2:19" x14ac:dyDescent="0.2">
      <c r="B305" s="1082"/>
      <c r="C305" s="1082"/>
      <c r="D305" s="1083"/>
      <c r="E305" s="1084"/>
      <c r="F305" s="1085"/>
      <c r="G305" s="1086"/>
      <c r="H305" s="1085"/>
      <c r="I305" s="1087"/>
      <c r="J305" s="1087"/>
      <c r="K305" s="1087"/>
      <c r="L305" s="1087"/>
      <c r="M305" s="1087"/>
      <c r="N305" s="1087"/>
      <c r="O305" s="1087"/>
      <c r="P305" s="1085"/>
      <c r="Q305" s="1085"/>
      <c r="R305" s="1088"/>
      <c r="S305" s="1089"/>
    </row>
    <row r="306" spans="2:19" x14ac:dyDescent="0.2">
      <c r="B306" s="1082"/>
      <c r="C306" s="1082"/>
      <c r="D306" s="1083"/>
      <c r="E306" s="1084"/>
      <c r="F306" s="1085"/>
      <c r="G306" s="1086"/>
      <c r="H306" s="1085"/>
      <c r="I306" s="1087"/>
      <c r="J306" s="1087"/>
      <c r="K306" s="1087"/>
      <c r="L306" s="1087"/>
      <c r="M306" s="1087"/>
      <c r="N306" s="1087"/>
      <c r="O306" s="1087"/>
      <c r="P306" s="1085"/>
      <c r="Q306" s="1085"/>
      <c r="R306" s="1088"/>
      <c r="S306" s="1089"/>
    </row>
  </sheetData>
  <mergeCells count="16">
    <mergeCell ref="B2:S2"/>
    <mergeCell ref="U28:U38"/>
    <mergeCell ref="U40:U44"/>
    <mergeCell ref="U46:U50"/>
    <mergeCell ref="D15:D16"/>
    <mergeCell ref="E15:E16"/>
    <mergeCell ref="F15:F16"/>
    <mergeCell ref="R15:R16"/>
    <mergeCell ref="S15:S16"/>
    <mergeCell ref="U16:U24"/>
    <mergeCell ref="B3:S3"/>
    <mergeCell ref="B4:S4"/>
    <mergeCell ref="B5:S5"/>
    <mergeCell ref="B6:S6"/>
    <mergeCell ref="B8:S8"/>
    <mergeCell ref="B7:S7"/>
  </mergeCells>
  <dataValidations count="2">
    <dataValidation type="list" allowBlank="1" showInputMessage="1" showErrorMessage="1" sqref="B17:B306">
      <formula1>"PS,PD,RL"</formula1>
    </dataValidation>
    <dataValidation type="list" allowBlank="1" showInputMessage="1" showErrorMessage="1" sqref="C17:C306">
      <formula1>"C,D"</formula1>
    </dataValidation>
  </dataValidations>
  <printOptions horizontalCentered="1"/>
  <pageMargins left="0.39370078740157483" right="0.39370078740157483" top="0.78740157480314965" bottom="0.78740157480314965" header="0.19685039370078741" footer="0.19685039370078741"/>
  <pageSetup paperSize="9" scale="74" fitToHeight="0" orientation="portrait" r:id="rId1"/>
  <headerFooter scaleWithDoc="0">
    <oddHeader>&amp;C&amp;"Times New Roman,Negrito"&amp;16ANEXO III
MODELO LEVANTAMENTO DEFLECTOMÉTRICO</oddHeader>
    <oddFooter>&amp;R&amp;P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AH36"/>
  <sheetViews>
    <sheetView showGridLines="0" view="pageBreakPreview" topLeftCell="A3" zoomScale="85" zoomScaleNormal="100" zoomScaleSheetLayoutView="85" workbookViewId="0">
      <selection activeCell="B3" sqref="B3:AF3"/>
    </sheetView>
  </sheetViews>
  <sheetFormatPr defaultRowHeight="15" x14ac:dyDescent="0.25"/>
  <cols>
    <col min="1" max="1" width="3.7109375" style="89" customWidth="1"/>
    <col min="2" max="2" width="10.140625" style="89" customWidth="1"/>
    <col min="3" max="3" width="3.42578125" style="89" customWidth="1"/>
    <col min="4" max="4" width="5.5703125" style="89" customWidth="1"/>
    <col min="5" max="5" width="12.28515625" style="89" customWidth="1"/>
    <col min="6" max="26" width="4.42578125" style="89" customWidth="1"/>
    <col min="27" max="28" width="4.7109375" style="89" customWidth="1"/>
    <col min="29" max="29" width="13.140625" style="89" bestFit="1" customWidth="1"/>
    <col min="30" max="30" width="8.5703125" style="89" customWidth="1"/>
    <col min="31" max="31" width="7.42578125" style="642" customWidth="1"/>
    <col min="32" max="32" width="31.42578125" style="642" customWidth="1"/>
    <col min="33" max="33" width="9.140625" style="89"/>
    <col min="34" max="34" width="57.85546875" style="89" customWidth="1"/>
    <col min="35" max="257" width="9.140625" style="89"/>
    <col min="258" max="258" width="10.140625" style="89" customWidth="1"/>
    <col min="259" max="259" width="3.42578125" style="89" customWidth="1"/>
    <col min="260" max="260" width="5.5703125" style="89" customWidth="1"/>
    <col min="261" max="261" width="12.28515625" style="89" customWidth="1"/>
    <col min="262" max="282" width="4.42578125" style="89" customWidth="1"/>
    <col min="283" max="284" width="4.7109375" style="89" customWidth="1"/>
    <col min="285" max="285" width="13.140625" style="89" bestFit="1" customWidth="1"/>
    <col min="286" max="286" width="8.5703125" style="89" customWidth="1"/>
    <col min="287" max="287" width="7.42578125" style="89" customWidth="1"/>
    <col min="288" max="288" width="32.5703125" style="89" customWidth="1"/>
    <col min="289" max="289" width="9.140625" style="89"/>
    <col min="290" max="290" width="57.85546875" style="89" customWidth="1"/>
    <col min="291" max="513" width="9.140625" style="89"/>
    <col min="514" max="514" width="10.140625" style="89" customWidth="1"/>
    <col min="515" max="515" width="3.42578125" style="89" customWidth="1"/>
    <col min="516" max="516" width="5.5703125" style="89" customWidth="1"/>
    <col min="517" max="517" width="12.28515625" style="89" customWidth="1"/>
    <col min="518" max="538" width="4.42578125" style="89" customWidth="1"/>
    <col min="539" max="540" width="4.7109375" style="89" customWidth="1"/>
    <col min="541" max="541" width="13.140625" style="89" bestFit="1" customWidth="1"/>
    <col min="542" max="542" width="8.5703125" style="89" customWidth="1"/>
    <col min="543" max="543" width="7.42578125" style="89" customWidth="1"/>
    <col min="544" max="544" width="32.5703125" style="89" customWidth="1"/>
    <col min="545" max="545" width="9.140625" style="89"/>
    <col min="546" max="546" width="57.85546875" style="89" customWidth="1"/>
    <col min="547" max="769" width="9.140625" style="89"/>
    <col min="770" max="770" width="10.140625" style="89" customWidth="1"/>
    <col min="771" max="771" width="3.42578125" style="89" customWidth="1"/>
    <col min="772" max="772" width="5.5703125" style="89" customWidth="1"/>
    <col min="773" max="773" width="12.28515625" style="89" customWidth="1"/>
    <col min="774" max="794" width="4.42578125" style="89" customWidth="1"/>
    <col min="795" max="796" width="4.7109375" style="89" customWidth="1"/>
    <col min="797" max="797" width="13.140625" style="89" bestFit="1" customWidth="1"/>
    <col min="798" max="798" width="8.5703125" style="89" customWidth="1"/>
    <col min="799" max="799" width="7.42578125" style="89" customWidth="1"/>
    <col min="800" max="800" width="32.5703125" style="89" customWidth="1"/>
    <col min="801" max="801" width="9.140625" style="89"/>
    <col min="802" max="802" width="57.85546875" style="89" customWidth="1"/>
    <col min="803" max="1025" width="9.140625" style="89"/>
    <col min="1026" max="1026" width="10.140625" style="89" customWidth="1"/>
    <col min="1027" max="1027" width="3.42578125" style="89" customWidth="1"/>
    <col min="1028" max="1028" width="5.5703125" style="89" customWidth="1"/>
    <col min="1029" max="1029" width="12.28515625" style="89" customWidth="1"/>
    <col min="1030" max="1050" width="4.42578125" style="89" customWidth="1"/>
    <col min="1051" max="1052" width="4.7109375" style="89" customWidth="1"/>
    <col min="1053" max="1053" width="13.140625" style="89" bestFit="1" customWidth="1"/>
    <col min="1054" max="1054" width="8.5703125" style="89" customWidth="1"/>
    <col min="1055" max="1055" width="7.42578125" style="89" customWidth="1"/>
    <col min="1056" max="1056" width="32.5703125" style="89" customWidth="1"/>
    <col min="1057" max="1057" width="9.140625" style="89"/>
    <col min="1058" max="1058" width="57.85546875" style="89" customWidth="1"/>
    <col min="1059" max="1281" width="9.140625" style="89"/>
    <col min="1282" max="1282" width="10.140625" style="89" customWidth="1"/>
    <col min="1283" max="1283" width="3.42578125" style="89" customWidth="1"/>
    <col min="1284" max="1284" width="5.5703125" style="89" customWidth="1"/>
    <col min="1285" max="1285" width="12.28515625" style="89" customWidth="1"/>
    <col min="1286" max="1306" width="4.42578125" style="89" customWidth="1"/>
    <col min="1307" max="1308" width="4.7109375" style="89" customWidth="1"/>
    <col min="1309" max="1309" width="13.140625" style="89" bestFit="1" customWidth="1"/>
    <col min="1310" max="1310" width="8.5703125" style="89" customWidth="1"/>
    <col min="1311" max="1311" width="7.42578125" style="89" customWidth="1"/>
    <col min="1312" max="1312" width="32.5703125" style="89" customWidth="1"/>
    <col min="1313" max="1313" width="9.140625" style="89"/>
    <col min="1314" max="1314" width="57.85546875" style="89" customWidth="1"/>
    <col min="1315" max="1537" width="9.140625" style="89"/>
    <col min="1538" max="1538" width="10.140625" style="89" customWidth="1"/>
    <col min="1539" max="1539" width="3.42578125" style="89" customWidth="1"/>
    <col min="1540" max="1540" width="5.5703125" style="89" customWidth="1"/>
    <col min="1541" max="1541" width="12.28515625" style="89" customWidth="1"/>
    <col min="1542" max="1562" width="4.42578125" style="89" customWidth="1"/>
    <col min="1563" max="1564" width="4.7109375" style="89" customWidth="1"/>
    <col min="1565" max="1565" width="13.140625" style="89" bestFit="1" customWidth="1"/>
    <col min="1566" max="1566" width="8.5703125" style="89" customWidth="1"/>
    <col min="1567" max="1567" width="7.42578125" style="89" customWidth="1"/>
    <col min="1568" max="1568" width="32.5703125" style="89" customWidth="1"/>
    <col min="1569" max="1569" width="9.140625" style="89"/>
    <col min="1570" max="1570" width="57.85546875" style="89" customWidth="1"/>
    <col min="1571" max="1793" width="9.140625" style="89"/>
    <col min="1794" max="1794" width="10.140625" style="89" customWidth="1"/>
    <col min="1795" max="1795" width="3.42578125" style="89" customWidth="1"/>
    <col min="1796" max="1796" width="5.5703125" style="89" customWidth="1"/>
    <col min="1797" max="1797" width="12.28515625" style="89" customWidth="1"/>
    <col min="1798" max="1818" width="4.42578125" style="89" customWidth="1"/>
    <col min="1819" max="1820" width="4.7109375" style="89" customWidth="1"/>
    <col min="1821" max="1821" width="13.140625" style="89" bestFit="1" customWidth="1"/>
    <col min="1822" max="1822" width="8.5703125" style="89" customWidth="1"/>
    <col min="1823" max="1823" width="7.42578125" style="89" customWidth="1"/>
    <col min="1824" max="1824" width="32.5703125" style="89" customWidth="1"/>
    <col min="1825" max="1825" width="9.140625" style="89"/>
    <col min="1826" max="1826" width="57.85546875" style="89" customWidth="1"/>
    <col min="1827" max="2049" width="9.140625" style="89"/>
    <col min="2050" max="2050" width="10.140625" style="89" customWidth="1"/>
    <col min="2051" max="2051" width="3.42578125" style="89" customWidth="1"/>
    <col min="2052" max="2052" width="5.5703125" style="89" customWidth="1"/>
    <col min="2053" max="2053" width="12.28515625" style="89" customWidth="1"/>
    <col min="2054" max="2074" width="4.42578125" style="89" customWidth="1"/>
    <col min="2075" max="2076" width="4.7109375" style="89" customWidth="1"/>
    <col min="2077" max="2077" width="13.140625" style="89" bestFit="1" customWidth="1"/>
    <col min="2078" max="2078" width="8.5703125" style="89" customWidth="1"/>
    <col min="2079" max="2079" width="7.42578125" style="89" customWidth="1"/>
    <col min="2080" max="2080" width="32.5703125" style="89" customWidth="1"/>
    <col min="2081" max="2081" width="9.140625" style="89"/>
    <col min="2082" max="2082" width="57.85546875" style="89" customWidth="1"/>
    <col min="2083" max="2305" width="9.140625" style="89"/>
    <col min="2306" max="2306" width="10.140625" style="89" customWidth="1"/>
    <col min="2307" max="2307" width="3.42578125" style="89" customWidth="1"/>
    <col min="2308" max="2308" width="5.5703125" style="89" customWidth="1"/>
    <col min="2309" max="2309" width="12.28515625" style="89" customWidth="1"/>
    <col min="2310" max="2330" width="4.42578125" style="89" customWidth="1"/>
    <col min="2331" max="2332" width="4.7109375" style="89" customWidth="1"/>
    <col min="2333" max="2333" width="13.140625" style="89" bestFit="1" customWidth="1"/>
    <col min="2334" max="2334" width="8.5703125" style="89" customWidth="1"/>
    <col min="2335" max="2335" width="7.42578125" style="89" customWidth="1"/>
    <col min="2336" max="2336" width="32.5703125" style="89" customWidth="1"/>
    <col min="2337" max="2337" width="9.140625" style="89"/>
    <col min="2338" max="2338" width="57.85546875" style="89" customWidth="1"/>
    <col min="2339" max="2561" width="9.140625" style="89"/>
    <col min="2562" max="2562" width="10.140625" style="89" customWidth="1"/>
    <col min="2563" max="2563" width="3.42578125" style="89" customWidth="1"/>
    <col min="2564" max="2564" width="5.5703125" style="89" customWidth="1"/>
    <col min="2565" max="2565" width="12.28515625" style="89" customWidth="1"/>
    <col min="2566" max="2586" width="4.42578125" style="89" customWidth="1"/>
    <col min="2587" max="2588" width="4.7109375" style="89" customWidth="1"/>
    <col min="2589" max="2589" width="13.140625" style="89" bestFit="1" customWidth="1"/>
    <col min="2590" max="2590" width="8.5703125" style="89" customWidth="1"/>
    <col min="2591" max="2591" width="7.42578125" style="89" customWidth="1"/>
    <col min="2592" max="2592" width="32.5703125" style="89" customWidth="1"/>
    <col min="2593" max="2593" width="9.140625" style="89"/>
    <col min="2594" max="2594" width="57.85546875" style="89" customWidth="1"/>
    <col min="2595" max="2817" width="9.140625" style="89"/>
    <col min="2818" max="2818" width="10.140625" style="89" customWidth="1"/>
    <col min="2819" max="2819" width="3.42578125" style="89" customWidth="1"/>
    <col min="2820" max="2820" width="5.5703125" style="89" customWidth="1"/>
    <col min="2821" max="2821" width="12.28515625" style="89" customWidth="1"/>
    <col min="2822" max="2842" width="4.42578125" style="89" customWidth="1"/>
    <col min="2843" max="2844" width="4.7109375" style="89" customWidth="1"/>
    <col min="2845" max="2845" width="13.140625" style="89" bestFit="1" customWidth="1"/>
    <col min="2846" max="2846" width="8.5703125" style="89" customWidth="1"/>
    <col min="2847" max="2847" width="7.42578125" style="89" customWidth="1"/>
    <col min="2848" max="2848" width="32.5703125" style="89" customWidth="1"/>
    <col min="2849" max="2849" width="9.140625" style="89"/>
    <col min="2850" max="2850" width="57.85546875" style="89" customWidth="1"/>
    <col min="2851" max="3073" width="9.140625" style="89"/>
    <col min="3074" max="3074" width="10.140625" style="89" customWidth="1"/>
    <col min="3075" max="3075" width="3.42578125" style="89" customWidth="1"/>
    <col min="3076" max="3076" width="5.5703125" style="89" customWidth="1"/>
    <col min="3077" max="3077" width="12.28515625" style="89" customWidth="1"/>
    <col min="3078" max="3098" width="4.42578125" style="89" customWidth="1"/>
    <col min="3099" max="3100" width="4.7109375" style="89" customWidth="1"/>
    <col min="3101" max="3101" width="13.140625" style="89" bestFit="1" customWidth="1"/>
    <col min="3102" max="3102" width="8.5703125" style="89" customWidth="1"/>
    <col min="3103" max="3103" width="7.42578125" style="89" customWidth="1"/>
    <col min="3104" max="3104" width="32.5703125" style="89" customWidth="1"/>
    <col min="3105" max="3105" width="9.140625" style="89"/>
    <col min="3106" max="3106" width="57.85546875" style="89" customWidth="1"/>
    <col min="3107" max="3329" width="9.140625" style="89"/>
    <col min="3330" max="3330" width="10.140625" style="89" customWidth="1"/>
    <col min="3331" max="3331" width="3.42578125" style="89" customWidth="1"/>
    <col min="3332" max="3332" width="5.5703125" style="89" customWidth="1"/>
    <col min="3333" max="3333" width="12.28515625" style="89" customWidth="1"/>
    <col min="3334" max="3354" width="4.42578125" style="89" customWidth="1"/>
    <col min="3355" max="3356" width="4.7109375" style="89" customWidth="1"/>
    <col min="3357" max="3357" width="13.140625" style="89" bestFit="1" customWidth="1"/>
    <col min="3358" max="3358" width="8.5703125" style="89" customWidth="1"/>
    <col min="3359" max="3359" width="7.42578125" style="89" customWidth="1"/>
    <col min="3360" max="3360" width="32.5703125" style="89" customWidth="1"/>
    <col min="3361" max="3361" width="9.140625" style="89"/>
    <col min="3362" max="3362" width="57.85546875" style="89" customWidth="1"/>
    <col min="3363" max="3585" width="9.140625" style="89"/>
    <col min="3586" max="3586" width="10.140625" style="89" customWidth="1"/>
    <col min="3587" max="3587" width="3.42578125" style="89" customWidth="1"/>
    <col min="3588" max="3588" width="5.5703125" style="89" customWidth="1"/>
    <col min="3589" max="3589" width="12.28515625" style="89" customWidth="1"/>
    <col min="3590" max="3610" width="4.42578125" style="89" customWidth="1"/>
    <col min="3611" max="3612" width="4.7109375" style="89" customWidth="1"/>
    <col min="3613" max="3613" width="13.140625" style="89" bestFit="1" customWidth="1"/>
    <col min="3614" max="3614" width="8.5703125" style="89" customWidth="1"/>
    <col min="3615" max="3615" width="7.42578125" style="89" customWidth="1"/>
    <col min="3616" max="3616" width="32.5703125" style="89" customWidth="1"/>
    <col min="3617" max="3617" width="9.140625" style="89"/>
    <col min="3618" max="3618" width="57.85546875" style="89" customWidth="1"/>
    <col min="3619" max="3841" width="9.140625" style="89"/>
    <col min="3842" max="3842" width="10.140625" style="89" customWidth="1"/>
    <col min="3843" max="3843" width="3.42578125" style="89" customWidth="1"/>
    <col min="3844" max="3844" width="5.5703125" style="89" customWidth="1"/>
    <col min="3845" max="3845" width="12.28515625" style="89" customWidth="1"/>
    <col min="3846" max="3866" width="4.42578125" style="89" customWidth="1"/>
    <col min="3867" max="3868" width="4.7109375" style="89" customWidth="1"/>
    <col min="3869" max="3869" width="13.140625" style="89" bestFit="1" customWidth="1"/>
    <col min="3870" max="3870" width="8.5703125" style="89" customWidth="1"/>
    <col min="3871" max="3871" width="7.42578125" style="89" customWidth="1"/>
    <col min="3872" max="3872" width="32.5703125" style="89" customWidth="1"/>
    <col min="3873" max="3873" width="9.140625" style="89"/>
    <col min="3874" max="3874" width="57.85546875" style="89" customWidth="1"/>
    <col min="3875" max="4097" width="9.140625" style="89"/>
    <col min="4098" max="4098" width="10.140625" style="89" customWidth="1"/>
    <col min="4099" max="4099" width="3.42578125" style="89" customWidth="1"/>
    <col min="4100" max="4100" width="5.5703125" style="89" customWidth="1"/>
    <col min="4101" max="4101" width="12.28515625" style="89" customWidth="1"/>
    <col min="4102" max="4122" width="4.42578125" style="89" customWidth="1"/>
    <col min="4123" max="4124" width="4.7109375" style="89" customWidth="1"/>
    <col min="4125" max="4125" width="13.140625" style="89" bestFit="1" customWidth="1"/>
    <col min="4126" max="4126" width="8.5703125" style="89" customWidth="1"/>
    <col min="4127" max="4127" width="7.42578125" style="89" customWidth="1"/>
    <col min="4128" max="4128" width="32.5703125" style="89" customWidth="1"/>
    <col min="4129" max="4129" width="9.140625" style="89"/>
    <col min="4130" max="4130" width="57.85546875" style="89" customWidth="1"/>
    <col min="4131" max="4353" width="9.140625" style="89"/>
    <col min="4354" max="4354" width="10.140625" style="89" customWidth="1"/>
    <col min="4355" max="4355" width="3.42578125" style="89" customWidth="1"/>
    <col min="4356" max="4356" width="5.5703125" style="89" customWidth="1"/>
    <col min="4357" max="4357" width="12.28515625" style="89" customWidth="1"/>
    <col min="4358" max="4378" width="4.42578125" style="89" customWidth="1"/>
    <col min="4379" max="4380" width="4.7109375" style="89" customWidth="1"/>
    <col min="4381" max="4381" width="13.140625" style="89" bestFit="1" customWidth="1"/>
    <col min="4382" max="4382" width="8.5703125" style="89" customWidth="1"/>
    <col min="4383" max="4383" width="7.42578125" style="89" customWidth="1"/>
    <col min="4384" max="4384" width="32.5703125" style="89" customWidth="1"/>
    <col min="4385" max="4385" width="9.140625" style="89"/>
    <col min="4386" max="4386" width="57.85546875" style="89" customWidth="1"/>
    <col min="4387" max="4609" width="9.140625" style="89"/>
    <col min="4610" max="4610" width="10.140625" style="89" customWidth="1"/>
    <col min="4611" max="4611" width="3.42578125" style="89" customWidth="1"/>
    <col min="4612" max="4612" width="5.5703125" style="89" customWidth="1"/>
    <col min="4613" max="4613" width="12.28515625" style="89" customWidth="1"/>
    <col min="4614" max="4634" width="4.42578125" style="89" customWidth="1"/>
    <col min="4635" max="4636" width="4.7109375" style="89" customWidth="1"/>
    <col min="4637" max="4637" width="13.140625" style="89" bestFit="1" customWidth="1"/>
    <col min="4638" max="4638" width="8.5703125" style="89" customWidth="1"/>
    <col min="4639" max="4639" width="7.42578125" style="89" customWidth="1"/>
    <col min="4640" max="4640" width="32.5703125" style="89" customWidth="1"/>
    <col min="4641" max="4641" width="9.140625" style="89"/>
    <col min="4642" max="4642" width="57.85546875" style="89" customWidth="1"/>
    <col min="4643" max="4865" width="9.140625" style="89"/>
    <col min="4866" max="4866" width="10.140625" style="89" customWidth="1"/>
    <col min="4867" max="4867" width="3.42578125" style="89" customWidth="1"/>
    <col min="4868" max="4868" width="5.5703125" style="89" customWidth="1"/>
    <col min="4869" max="4869" width="12.28515625" style="89" customWidth="1"/>
    <col min="4870" max="4890" width="4.42578125" style="89" customWidth="1"/>
    <col min="4891" max="4892" width="4.7109375" style="89" customWidth="1"/>
    <col min="4893" max="4893" width="13.140625" style="89" bestFit="1" customWidth="1"/>
    <col min="4894" max="4894" width="8.5703125" style="89" customWidth="1"/>
    <col min="4895" max="4895" width="7.42578125" style="89" customWidth="1"/>
    <col min="4896" max="4896" width="32.5703125" style="89" customWidth="1"/>
    <col min="4897" max="4897" width="9.140625" style="89"/>
    <col min="4898" max="4898" width="57.85546875" style="89" customWidth="1"/>
    <col min="4899" max="5121" width="9.140625" style="89"/>
    <col min="5122" max="5122" width="10.140625" style="89" customWidth="1"/>
    <col min="5123" max="5123" width="3.42578125" style="89" customWidth="1"/>
    <col min="5124" max="5124" width="5.5703125" style="89" customWidth="1"/>
    <col min="5125" max="5125" width="12.28515625" style="89" customWidth="1"/>
    <col min="5126" max="5146" width="4.42578125" style="89" customWidth="1"/>
    <col min="5147" max="5148" width="4.7109375" style="89" customWidth="1"/>
    <col min="5149" max="5149" width="13.140625" style="89" bestFit="1" customWidth="1"/>
    <col min="5150" max="5150" width="8.5703125" style="89" customWidth="1"/>
    <col min="5151" max="5151" width="7.42578125" style="89" customWidth="1"/>
    <col min="5152" max="5152" width="32.5703125" style="89" customWidth="1"/>
    <col min="5153" max="5153" width="9.140625" style="89"/>
    <col min="5154" max="5154" width="57.85546875" style="89" customWidth="1"/>
    <col min="5155" max="5377" width="9.140625" style="89"/>
    <col min="5378" max="5378" width="10.140625" style="89" customWidth="1"/>
    <col min="5379" max="5379" width="3.42578125" style="89" customWidth="1"/>
    <col min="5380" max="5380" width="5.5703125" style="89" customWidth="1"/>
    <col min="5381" max="5381" width="12.28515625" style="89" customWidth="1"/>
    <col min="5382" max="5402" width="4.42578125" style="89" customWidth="1"/>
    <col min="5403" max="5404" width="4.7109375" style="89" customWidth="1"/>
    <col min="5405" max="5405" width="13.140625" style="89" bestFit="1" customWidth="1"/>
    <col min="5406" max="5406" width="8.5703125" style="89" customWidth="1"/>
    <col min="5407" max="5407" width="7.42578125" style="89" customWidth="1"/>
    <col min="5408" max="5408" width="32.5703125" style="89" customWidth="1"/>
    <col min="5409" max="5409" width="9.140625" style="89"/>
    <col min="5410" max="5410" width="57.85546875" style="89" customWidth="1"/>
    <col min="5411" max="5633" width="9.140625" style="89"/>
    <col min="5634" max="5634" width="10.140625" style="89" customWidth="1"/>
    <col min="5635" max="5635" width="3.42578125" style="89" customWidth="1"/>
    <col min="5636" max="5636" width="5.5703125" style="89" customWidth="1"/>
    <col min="5637" max="5637" width="12.28515625" style="89" customWidth="1"/>
    <col min="5638" max="5658" width="4.42578125" style="89" customWidth="1"/>
    <col min="5659" max="5660" width="4.7109375" style="89" customWidth="1"/>
    <col min="5661" max="5661" width="13.140625" style="89" bestFit="1" customWidth="1"/>
    <col min="5662" max="5662" width="8.5703125" style="89" customWidth="1"/>
    <col min="5663" max="5663" width="7.42578125" style="89" customWidth="1"/>
    <col min="5664" max="5664" width="32.5703125" style="89" customWidth="1"/>
    <col min="5665" max="5665" width="9.140625" style="89"/>
    <col min="5666" max="5666" width="57.85546875" style="89" customWidth="1"/>
    <col min="5667" max="5889" width="9.140625" style="89"/>
    <col min="5890" max="5890" width="10.140625" style="89" customWidth="1"/>
    <col min="5891" max="5891" width="3.42578125" style="89" customWidth="1"/>
    <col min="5892" max="5892" width="5.5703125" style="89" customWidth="1"/>
    <col min="5893" max="5893" width="12.28515625" style="89" customWidth="1"/>
    <col min="5894" max="5914" width="4.42578125" style="89" customWidth="1"/>
    <col min="5915" max="5916" width="4.7109375" style="89" customWidth="1"/>
    <col min="5917" max="5917" width="13.140625" style="89" bestFit="1" customWidth="1"/>
    <col min="5918" max="5918" width="8.5703125" style="89" customWidth="1"/>
    <col min="5919" max="5919" width="7.42578125" style="89" customWidth="1"/>
    <col min="5920" max="5920" width="32.5703125" style="89" customWidth="1"/>
    <col min="5921" max="5921" width="9.140625" style="89"/>
    <col min="5922" max="5922" width="57.85546875" style="89" customWidth="1"/>
    <col min="5923" max="6145" width="9.140625" style="89"/>
    <col min="6146" max="6146" width="10.140625" style="89" customWidth="1"/>
    <col min="6147" max="6147" width="3.42578125" style="89" customWidth="1"/>
    <col min="6148" max="6148" width="5.5703125" style="89" customWidth="1"/>
    <col min="6149" max="6149" width="12.28515625" style="89" customWidth="1"/>
    <col min="6150" max="6170" width="4.42578125" style="89" customWidth="1"/>
    <col min="6171" max="6172" width="4.7109375" style="89" customWidth="1"/>
    <col min="6173" max="6173" width="13.140625" style="89" bestFit="1" customWidth="1"/>
    <col min="6174" max="6174" width="8.5703125" style="89" customWidth="1"/>
    <col min="6175" max="6175" width="7.42578125" style="89" customWidth="1"/>
    <col min="6176" max="6176" width="32.5703125" style="89" customWidth="1"/>
    <col min="6177" max="6177" width="9.140625" style="89"/>
    <col min="6178" max="6178" width="57.85546875" style="89" customWidth="1"/>
    <col min="6179" max="6401" width="9.140625" style="89"/>
    <col min="6402" max="6402" width="10.140625" style="89" customWidth="1"/>
    <col min="6403" max="6403" width="3.42578125" style="89" customWidth="1"/>
    <col min="6404" max="6404" width="5.5703125" style="89" customWidth="1"/>
    <col min="6405" max="6405" width="12.28515625" style="89" customWidth="1"/>
    <col min="6406" max="6426" width="4.42578125" style="89" customWidth="1"/>
    <col min="6427" max="6428" width="4.7109375" style="89" customWidth="1"/>
    <col min="6429" max="6429" width="13.140625" style="89" bestFit="1" customWidth="1"/>
    <col min="6430" max="6430" width="8.5703125" style="89" customWidth="1"/>
    <col min="6431" max="6431" width="7.42578125" style="89" customWidth="1"/>
    <col min="6432" max="6432" width="32.5703125" style="89" customWidth="1"/>
    <col min="6433" max="6433" width="9.140625" style="89"/>
    <col min="6434" max="6434" width="57.85546875" style="89" customWidth="1"/>
    <col min="6435" max="6657" width="9.140625" style="89"/>
    <col min="6658" max="6658" width="10.140625" style="89" customWidth="1"/>
    <col min="6659" max="6659" width="3.42578125" style="89" customWidth="1"/>
    <col min="6660" max="6660" width="5.5703125" style="89" customWidth="1"/>
    <col min="6661" max="6661" width="12.28515625" style="89" customWidth="1"/>
    <col min="6662" max="6682" width="4.42578125" style="89" customWidth="1"/>
    <col min="6683" max="6684" width="4.7109375" style="89" customWidth="1"/>
    <col min="6685" max="6685" width="13.140625" style="89" bestFit="1" customWidth="1"/>
    <col min="6686" max="6686" width="8.5703125" style="89" customWidth="1"/>
    <col min="6687" max="6687" width="7.42578125" style="89" customWidth="1"/>
    <col min="6688" max="6688" width="32.5703125" style="89" customWidth="1"/>
    <col min="6689" max="6689" width="9.140625" style="89"/>
    <col min="6690" max="6690" width="57.85546875" style="89" customWidth="1"/>
    <col min="6691" max="6913" width="9.140625" style="89"/>
    <col min="6914" max="6914" width="10.140625" style="89" customWidth="1"/>
    <col min="6915" max="6915" width="3.42578125" style="89" customWidth="1"/>
    <col min="6916" max="6916" width="5.5703125" style="89" customWidth="1"/>
    <col min="6917" max="6917" width="12.28515625" style="89" customWidth="1"/>
    <col min="6918" max="6938" width="4.42578125" style="89" customWidth="1"/>
    <col min="6939" max="6940" width="4.7109375" style="89" customWidth="1"/>
    <col min="6941" max="6941" width="13.140625" style="89" bestFit="1" customWidth="1"/>
    <col min="6942" max="6942" width="8.5703125" style="89" customWidth="1"/>
    <col min="6943" max="6943" width="7.42578125" style="89" customWidth="1"/>
    <col min="6944" max="6944" width="32.5703125" style="89" customWidth="1"/>
    <col min="6945" max="6945" width="9.140625" style="89"/>
    <col min="6946" max="6946" width="57.85546875" style="89" customWidth="1"/>
    <col min="6947" max="7169" width="9.140625" style="89"/>
    <col min="7170" max="7170" width="10.140625" style="89" customWidth="1"/>
    <col min="7171" max="7171" width="3.42578125" style="89" customWidth="1"/>
    <col min="7172" max="7172" width="5.5703125" style="89" customWidth="1"/>
    <col min="7173" max="7173" width="12.28515625" style="89" customWidth="1"/>
    <col min="7174" max="7194" width="4.42578125" style="89" customWidth="1"/>
    <col min="7195" max="7196" width="4.7109375" style="89" customWidth="1"/>
    <col min="7197" max="7197" width="13.140625" style="89" bestFit="1" customWidth="1"/>
    <col min="7198" max="7198" width="8.5703125" style="89" customWidth="1"/>
    <col min="7199" max="7199" width="7.42578125" style="89" customWidth="1"/>
    <col min="7200" max="7200" width="32.5703125" style="89" customWidth="1"/>
    <col min="7201" max="7201" width="9.140625" style="89"/>
    <col min="7202" max="7202" width="57.85546875" style="89" customWidth="1"/>
    <col min="7203" max="7425" width="9.140625" style="89"/>
    <col min="7426" max="7426" width="10.140625" style="89" customWidth="1"/>
    <col min="7427" max="7427" width="3.42578125" style="89" customWidth="1"/>
    <col min="7428" max="7428" width="5.5703125" style="89" customWidth="1"/>
    <col min="7429" max="7429" width="12.28515625" style="89" customWidth="1"/>
    <col min="7430" max="7450" width="4.42578125" style="89" customWidth="1"/>
    <col min="7451" max="7452" width="4.7109375" style="89" customWidth="1"/>
    <col min="7453" max="7453" width="13.140625" style="89" bestFit="1" customWidth="1"/>
    <col min="7454" max="7454" width="8.5703125" style="89" customWidth="1"/>
    <col min="7455" max="7455" width="7.42578125" style="89" customWidth="1"/>
    <col min="7456" max="7456" width="32.5703125" style="89" customWidth="1"/>
    <col min="7457" max="7457" width="9.140625" style="89"/>
    <col min="7458" max="7458" width="57.85546875" style="89" customWidth="1"/>
    <col min="7459" max="7681" width="9.140625" style="89"/>
    <col min="7682" max="7682" width="10.140625" style="89" customWidth="1"/>
    <col min="7683" max="7683" width="3.42578125" style="89" customWidth="1"/>
    <col min="7684" max="7684" width="5.5703125" style="89" customWidth="1"/>
    <col min="7685" max="7685" width="12.28515625" style="89" customWidth="1"/>
    <col min="7686" max="7706" width="4.42578125" style="89" customWidth="1"/>
    <col min="7707" max="7708" width="4.7109375" style="89" customWidth="1"/>
    <col min="7709" max="7709" width="13.140625" style="89" bestFit="1" customWidth="1"/>
    <col min="7710" max="7710" width="8.5703125" style="89" customWidth="1"/>
    <col min="7711" max="7711" width="7.42578125" style="89" customWidth="1"/>
    <col min="7712" max="7712" width="32.5703125" style="89" customWidth="1"/>
    <col min="7713" max="7713" width="9.140625" style="89"/>
    <col min="7714" max="7714" width="57.85546875" style="89" customWidth="1"/>
    <col min="7715" max="7937" width="9.140625" style="89"/>
    <col min="7938" max="7938" width="10.140625" style="89" customWidth="1"/>
    <col min="7939" max="7939" width="3.42578125" style="89" customWidth="1"/>
    <col min="7940" max="7940" width="5.5703125" style="89" customWidth="1"/>
    <col min="7941" max="7941" width="12.28515625" style="89" customWidth="1"/>
    <col min="7942" max="7962" width="4.42578125" style="89" customWidth="1"/>
    <col min="7963" max="7964" width="4.7109375" style="89" customWidth="1"/>
    <col min="7965" max="7965" width="13.140625" style="89" bestFit="1" customWidth="1"/>
    <col min="7966" max="7966" width="8.5703125" style="89" customWidth="1"/>
    <col min="7967" max="7967" width="7.42578125" style="89" customWidth="1"/>
    <col min="7968" max="7968" width="32.5703125" style="89" customWidth="1"/>
    <col min="7969" max="7969" width="9.140625" style="89"/>
    <col min="7970" max="7970" width="57.85546875" style="89" customWidth="1"/>
    <col min="7971" max="8193" width="9.140625" style="89"/>
    <col min="8194" max="8194" width="10.140625" style="89" customWidth="1"/>
    <col min="8195" max="8195" width="3.42578125" style="89" customWidth="1"/>
    <col min="8196" max="8196" width="5.5703125" style="89" customWidth="1"/>
    <col min="8197" max="8197" width="12.28515625" style="89" customWidth="1"/>
    <col min="8198" max="8218" width="4.42578125" style="89" customWidth="1"/>
    <col min="8219" max="8220" width="4.7109375" style="89" customWidth="1"/>
    <col min="8221" max="8221" width="13.140625" style="89" bestFit="1" customWidth="1"/>
    <col min="8222" max="8222" width="8.5703125" style="89" customWidth="1"/>
    <col min="8223" max="8223" width="7.42578125" style="89" customWidth="1"/>
    <col min="8224" max="8224" width="32.5703125" style="89" customWidth="1"/>
    <col min="8225" max="8225" width="9.140625" style="89"/>
    <col min="8226" max="8226" width="57.85546875" style="89" customWidth="1"/>
    <col min="8227" max="8449" width="9.140625" style="89"/>
    <col min="8450" max="8450" width="10.140625" style="89" customWidth="1"/>
    <col min="8451" max="8451" width="3.42578125" style="89" customWidth="1"/>
    <col min="8452" max="8452" width="5.5703125" style="89" customWidth="1"/>
    <col min="8453" max="8453" width="12.28515625" style="89" customWidth="1"/>
    <col min="8454" max="8474" width="4.42578125" style="89" customWidth="1"/>
    <col min="8475" max="8476" width="4.7109375" style="89" customWidth="1"/>
    <col min="8477" max="8477" width="13.140625" style="89" bestFit="1" customWidth="1"/>
    <col min="8478" max="8478" width="8.5703125" style="89" customWidth="1"/>
    <col min="8479" max="8479" width="7.42578125" style="89" customWidth="1"/>
    <col min="8480" max="8480" width="32.5703125" style="89" customWidth="1"/>
    <col min="8481" max="8481" width="9.140625" style="89"/>
    <col min="8482" max="8482" width="57.85546875" style="89" customWidth="1"/>
    <col min="8483" max="8705" width="9.140625" style="89"/>
    <col min="8706" max="8706" width="10.140625" style="89" customWidth="1"/>
    <col min="8707" max="8707" width="3.42578125" style="89" customWidth="1"/>
    <col min="8708" max="8708" width="5.5703125" style="89" customWidth="1"/>
    <col min="8709" max="8709" width="12.28515625" style="89" customWidth="1"/>
    <col min="8710" max="8730" width="4.42578125" style="89" customWidth="1"/>
    <col min="8731" max="8732" width="4.7109375" style="89" customWidth="1"/>
    <col min="8733" max="8733" width="13.140625" style="89" bestFit="1" customWidth="1"/>
    <col min="8734" max="8734" width="8.5703125" style="89" customWidth="1"/>
    <col min="8735" max="8735" width="7.42578125" style="89" customWidth="1"/>
    <col min="8736" max="8736" width="32.5703125" style="89" customWidth="1"/>
    <col min="8737" max="8737" width="9.140625" style="89"/>
    <col min="8738" max="8738" width="57.85546875" style="89" customWidth="1"/>
    <col min="8739" max="8961" width="9.140625" style="89"/>
    <col min="8962" max="8962" width="10.140625" style="89" customWidth="1"/>
    <col min="8963" max="8963" width="3.42578125" style="89" customWidth="1"/>
    <col min="8964" max="8964" width="5.5703125" style="89" customWidth="1"/>
    <col min="8965" max="8965" width="12.28515625" style="89" customWidth="1"/>
    <col min="8966" max="8986" width="4.42578125" style="89" customWidth="1"/>
    <col min="8987" max="8988" width="4.7109375" style="89" customWidth="1"/>
    <col min="8989" max="8989" width="13.140625" style="89" bestFit="1" customWidth="1"/>
    <col min="8990" max="8990" width="8.5703125" style="89" customWidth="1"/>
    <col min="8991" max="8991" width="7.42578125" style="89" customWidth="1"/>
    <col min="8992" max="8992" width="32.5703125" style="89" customWidth="1"/>
    <col min="8993" max="8993" width="9.140625" style="89"/>
    <col min="8994" max="8994" width="57.85546875" style="89" customWidth="1"/>
    <col min="8995" max="9217" width="9.140625" style="89"/>
    <col min="9218" max="9218" width="10.140625" style="89" customWidth="1"/>
    <col min="9219" max="9219" width="3.42578125" style="89" customWidth="1"/>
    <col min="9220" max="9220" width="5.5703125" style="89" customWidth="1"/>
    <col min="9221" max="9221" width="12.28515625" style="89" customWidth="1"/>
    <col min="9222" max="9242" width="4.42578125" style="89" customWidth="1"/>
    <col min="9243" max="9244" width="4.7109375" style="89" customWidth="1"/>
    <col min="9245" max="9245" width="13.140625" style="89" bestFit="1" customWidth="1"/>
    <col min="9246" max="9246" width="8.5703125" style="89" customWidth="1"/>
    <col min="9247" max="9247" width="7.42578125" style="89" customWidth="1"/>
    <col min="9248" max="9248" width="32.5703125" style="89" customWidth="1"/>
    <col min="9249" max="9249" width="9.140625" style="89"/>
    <col min="9250" max="9250" width="57.85546875" style="89" customWidth="1"/>
    <col min="9251" max="9473" width="9.140625" style="89"/>
    <col min="9474" max="9474" width="10.140625" style="89" customWidth="1"/>
    <col min="9475" max="9475" width="3.42578125" style="89" customWidth="1"/>
    <col min="9476" max="9476" width="5.5703125" style="89" customWidth="1"/>
    <col min="9477" max="9477" width="12.28515625" style="89" customWidth="1"/>
    <col min="9478" max="9498" width="4.42578125" style="89" customWidth="1"/>
    <col min="9499" max="9500" width="4.7109375" style="89" customWidth="1"/>
    <col min="9501" max="9501" width="13.140625" style="89" bestFit="1" customWidth="1"/>
    <col min="9502" max="9502" width="8.5703125" style="89" customWidth="1"/>
    <col min="9503" max="9503" width="7.42578125" style="89" customWidth="1"/>
    <col min="9504" max="9504" width="32.5703125" style="89" customWidth="1"/>
    <col min="9505" max="9505" width="9.140625" style="89"/>
    <col min="9506" max="9506" width="57.85546875" style="89" customWidth="1"/>
    <col min="9507" max="9729" width="9.140625" style="89"/>
    <col min="9730" max="9730" width="10.140625" style="89" customWidth="1"/>
    <col min="9731" max="9731" width="3.42578125" style="89" customWidth="1"/>
    <col min="9732" max="9732" width="5.5703125" style="89" customWidth="1"/>
    <col min="9733" max="9733" width="12.28515625" style="89" customWidth="1"/>
    <col min="9734" max="9754" width="4.42578125" style="89" customWidth="1"/>
    <col min="9755" max="9756" width="4.7109375" style="89" customWidth="1"/>
    <col min="9757" max="9757" width="13.140625" style="89" bestFit="1" customWidth="1"/>
    <col min="9758" max="9758" width="8.5703125" style="89" customWidth="1"/>
    <col min="9759" max="9759" width="7.42578125" style="89" customWidth="1"/>
    <col min="9760" max="9760" width="32.5703125" style="89" customWidth="1"/>
    <col min="9761" max="9761" width="9.140625" style="89"/>
    <col min="9762" max="9762" width="57.85546875" style="89" customWidth="1"/>
    <col min="9763" max="9985" width="9.140625" style="89"/>
    <col min="9986" max="9986" width="10.140625" style="89" customWidth="1"/>
    <col min="9987" max="9987" width="3.42578125" style="89" customWidth="1"/>
    <col min="9988" max="9988" width="5.5703125" style="89" customWidth="1"/>
    <col min="9989" max="9989" width="12.28515625" style="89" customWidth="1"/>
    <col min="9990" max="10010" width="4.42578125" style="89" customWidth="1"/>
    <col min="10011" max="10012" width="4.7109375" style="89" customWidth="1"/>
    <col min="10013" max="10013" width="13.140625" style="89" bestFit="1" customWidth="1"/>
    <col min="10014" max="10014" width="8.5703125" style="89" customWidth="1"/>
    <col min="10015" max="10015" width="7.42578125" style="89" customWidth="1"/>
    <col min="10016" max="10016" width="32.5703125" style="89" customWidth="1"/>
    <col min="10017" max="10017" width="9.140625" style="89"/>
    <col min="10018" max="10018" width="57.85546875" style="89" customWidth="1"/>
    <col min="10019" max="10241" width="9.140625" style="89"/>
    <col min="10242" max="10242" width="10.140625" style="89" customWidth="1"/>
    <col min="10243" max="10243" width="3.42578125" style="89" customWidth="1"/>
    <col min="10244" max="10244" width="5.5703125" style="89" customWidth="1"/>
    <col min="10245" max="10245" width="12.28515625" style="89" customWidth="1"/>
    <col min="10246" max="10266" width="4.42578125" style="89" customWidth="1"/>
    <col min="10267" max="10268" width="4.7109375" style="89" customWidth="1"/>
    <col min="10269" max="10269" width="13.140625" style="89" bestFit="1" customWidth="1"/>
    <col min="10270" max="10270" width="8.5703125" style="89" customWidth="1"/>
    <col min="10271" max="10271" width="7.42578125" style="89" customWidth="1"/>
    <col min="10272" max="10272" width="32.5703125" style="89" customWidth="1"/>
    <col min="10273" max="10273" width="9.140625" style="89"/>
    <col min="10274" max="10274" width="57.85546875" style="89" customWidth="1"/>
    <col min="10275" max="10497" width="9.140625" style="89"/>
    <col min="10498" max="10498" width="10.140625" style="89" customWidth="1"/>
    <col min="10499" max="10499" width="3.42578125" style="89" customWidth="1"/>
    <col min="10500" max="10500" width="5.5703125" style="89" customWidth="1"/>
    <col min="10501" max="10501" width="12.28515625" style="89" customWidth="1"/>
    <col min="10502" max="10522" width="4.42578125" style="89" customWidth="1"/>
    <col min="10523" max="10524" width="4.7109375" style="89" customWidth="1"/>
    <col min="10525" max="10525" width="13.140625" style="89" bestFit="1" customWidth="1"/>
    <col min="10526" max="10526" width="8.5703125" style="89" customWidth="1"/>
    <col min="10527" max="10527" width="7.42578125" style="89" customWidth="1"/>
    <col min="10528" max="10528" width="32.5703125" style="89" customWidth="1"/>
    <col min="10529" max="10529" width="9.140625" style="89"/>
    <col min="10530" max="10530" width="57.85546875" style="89" customWidth="1"/>
    <col min="10531" max="10753" width="9.140625" style="89"/>
    <col min="10754" max="10754" width="10.140625" style="89" customWidth="1"/>
    <col min="10755" max="10755" width="3.42578125" style="89" customWidth="1"/>
    <col min="10756" max="10756" width="5.5703125" style="89" customWidth="1"/>
    <col min="10757" max="10757" width="12.28515625" style="89" customWidth="1"/>
    <col min="10758" max="10778" width="4.42578125" style="89" customWidth="1"/>
    <col min="10779" max="10780" width="4.7109375" style="89" customWidth="1"/>
    <col min="10781" max="10781" width="13.140625" style="89" bestFit="1" customWidth="1"/>
    <col min="10782" max="10782" width="8.5703125" style="89" customWidth="1"/>
    <col min="10783" max="10783" width="7.42578125" style="89" customWidth="1"/>
    <col min="10784" max="10784" width="32.5703125" style="89" customWidth="1"/>
    <col min="10785" max="10785" width="9.140625" style="89"/>
    <col min="10786" max="10786" width="57.85546875" style="89" customWidth="1"/>
    <col min="10787" max="11009" width="9.140625" style="89"/>
    <col min="11010" max="11010" width="10.140625" style="89" customWidth="1"/>
    <col min="11011" max="11011" width="3.42578125" style="89" customWidth="1"/>
    <col min="11012" max="11012" width="5.5703125" style="89" customWidth="1"/>
    <col min="11013" max="11013" width="12.28515625" style="89" customWidth="1"/>
    <col min="11014" max="11034" width="4.42578125" style="89" customWidth="1"/>
    <col min="11035" max="11036" width="4.7109375" style="89" customWidth="1"/>
    <col min="11037" max="11037" width="13.140625" style="89" bestFit="1" customWidth="1"/>
    <col min="11038" max="11038" width="8.5703125" style="89" customWidth="1"/>
    <col min="11039" max="11039" width="7.42578125" style="89" customWidth="1"/>
    <col min="11040" max="11040" width="32.5703125" style="89" customWidth="1"/>
    <col min="11041" max="11041" width="9.140625" style="89"/>
    <col min="11042" max="11042" width="57.85546875" style="89" customWidth="1"/>
    <col min="11043" max="11265" width="9.140625" style="89"/>
    <col min="11266" max="11266" width="10.140625" style="89" customWidth="1"/>
    <col min="11267" max="11267" width="3.42578125" style="89" customWidth="1"/>
    <col min="11268" max="11268" width="5.5703125" style="89" customWidth="1"/>
    <col min="11269" max="11269" width="12.28515625" style="89" customWidth="1"/>
    <col min="11270" max="11290" width="4.42578125" style="89" customWidth="1"/>
    <col min="11291" max="11292" width="4.7109375" style="89" customWidth="1"/>
    <col min="11293" max="11293" width="13.140625" style="89" bestFit="1" customWidth="1"/>
    <col min="11294" max="11294" width="8.5703125" style="89" customWidth="1"/>
    <col min="11295" max="11295" width="7.42578125" style="89" customWidth="1"/>
    <col min="11296" max="11296" width="32.5703125" style="89" customWidth="1"/>
    <col min="11297" max="11297" width="9.140625" style="89"/>
    <col min="11298" max="11298" width="57.85546875" style="89" customWidth="1"/>
    <col min="11299" max="11521" width="9.140625" style="89"/>
    <col min="11522" max="11522" width="10.140625" style="89" customWidth="1"/>
    <col min="11523" max="11523" width="3.42578125" style="89" customWidth="1"/>
    <col min="11524" max="11524" width="5.5703125" style="89" customWidth="1"/>
    <col min="11525" max="11525" width="12.28515625" style="89" customWidth="1"/>
    <col min="11526" max="11546" width="4.42578125" style="89" customWidth="1"/>
    <col min="11547" max="11548" width="4.7109375" style="89" customWidth="1"/>
    <col min="11549" max="11549" width="13.140625" style="89" bestFit="1" customWidth="1"/>
    <col min="11550" max="11550" width="8.5703125" style="89" customWidth="1"/>
    <col min="11551" max="11551" width="7.42578125" style="89" customWidth="1"/>
    <col min="11552" max="11552" width="32.5703125" style="89" customWidth="1"/>
    <col min="11553" max="11553" width="9.140625" style="89"/>
    <col min="11554" max="11554" width="57.85546875" style="89" customWidth="1"/>
    <col min="11555" max="11777" width="9.140625" style="89"/>
    <col min="11778" max="11778" width="10.140625" style="89" customWidth="1"/>
    <col min="11779" max="11779" width="3.42578125" style="89" customWidth="1"/>
    <col min="11780" max="11780" width="5.5703125" style="89" customWidth="1"/>
    <col min="11781" max="11781" width="12.28515625" style="89" customWidth="1"/>
    <col min="11782" max="11802" width="4.42578125" style="89" customWidth="1"/>
    <col min="11803" max="11804" width="4.7109375" style="89" customWidth="1"/>
    <col min="11805" max="11805" width="13.140625" style="89" bestFit="1" customWidth="1"/>
    <col min="11806" max="11806" width="8.5703125" style="89" customWidth="1"/>
    <col min="11807" max="11807" width="7.42578125" style="89" customWidth="1"/>
    <col min="11808" max="11808" width="32.5703125" style="89" customWidth="1"/>
    <col min="11809" max="11809" width="9.140625" style="89"/>
    <col min="11810" max="11810" width="57.85546875" style="89" customWidth="1"/>
    <col min="11811" max="12033" width="9.140625" style="89"/>
    <col min="12034" max="12034" width="10.140625" style="89" customWidth="1"/>
    <col min="12035" max="12035" width="3.42578125" style="89" customWidth="1"/>
    <col min="12036" max="12036" width="5.5703125" style="89" customWidth="1"/>
    <col min="12037" max="12037" width="12.28515625" style="89" customWidth="1"/>
    <col min="12038" max="12058" width="4.42578125" style="89" customWidth="1"/>
    <col min="12059" max="12060" width="4.7109375" style="89" customWidth="1"/>
    <col min="12061" max="12061" width="13.140625" style="89" bestFit="1" customWidth="1"/>
    <col min="12062" max="12062" width="8.5703125" style="89" customWidth="1"/>
    <col min="12063" max="12063" width="7.42578125" style="89" customWidth="1"/>
    <col min="12064" max="12064" width="32.5703125" style="89" customWidth="1"/>
    <col min="12065" max="12065" width="9.140625" style="89"/>
    <col min="12066" max="12066" width="57.85546875" style="89" customWidth="1"/>
    <col min="12067" max="12289" width="9.140625" style="89"/>
    <col min="12290" max="12290" width="10.140625" style="89" customWidth="1"/>
    <col min="12291" max="12291" width="3.42578125" style="89" customWidth="1"/>
    <col min="12292" max="12292" width="5.5703125" style="89" customWidth="1"/>
    <col min="12293" max="12293" width="12.28515625" style="89" customWidth="1"/>
    <col min="12294" max="12314" width="4.42578125" style="89" customWidth="1"/>
    <col min="12315" max="12316" width="4.7109375" style="89" customWidth="1"/>
    <col min="12317" max="12317" width="13.140625" style="89" bestFit="1" customWidth="1"/>
    <col min="12318" max="12318" width="8.5703125" style="89" customWidth="1"/>
    <col min="12319" max="12319" width="7.42578125" style="89" customWidth="1"/>
    <col min="12320" max="12320" width="32.5703125" style="89" customWidth="1"/>
    <col min="12321" max="12321" width="9.140625" style="89"/>
    <col min="12322" max="12322" width="57.85546875" style="89" customWidth="1"/>
    <col min="12323" max="12545" width="9.140625" style="89"/>
    <col min="12546" max="12546" width="10.140625" style="89" customWidth="1"/>
    <col min="12547" max="12547" width="3.42578125" style="89" customWidth="1"/>
    <col min="12548" max="12548" width="5.5703125" style="89" customWidth="1"/>
    <col min="12549" max="12549" width="12.28515625" style="89" customWidth="1"/>
    <col min="12550" max="12570" width="4.42578125" style="89" customWidth="1"/>
    <col min="12571" max="12572" width="4.7109375" style="89" customWidth="1"/>
    <col min="12573" max="12573" width="13.140625" style="89" bestFit="1" customWidth="1"/>
    <col min="12574" max="12574" width="8.5703125" style="89" customWidth="1"/>
    <col min="12575" max="12575" width="7.42578125" style="89" customWidth="1"/>
    <col min="12576" max="12576" width="32.5703125" style="89" customWidth="1"/>
    <col min="12577" max="12577" width="9.140625" style="89"/>
    <col min="12578" max="12578" width="57.85546875" style="89" customWidth="1"/>
    <col min="12579" max="12801" width="9.140625" style="89"/>
    <col min="12802" max="12802" width="10.140625" style="89" customWidth="1"/>
    <col min="12803" max="12803" width="3.42578125" style="89" customWidth="1"/>
    <col min="12804" max="12804" width="5.5703125" style="89" customWidth="1"/>
    <col min="12805" max="12805" width="12.28515625" style="89" customWidth="1"/>
    <col min="12806" max="12826" width="4.42578125" style="89" customWidth="1"/>
    <col min="12827" max="12828" width="4.7109375" style="89" customWidth="1"/>
    <col min="12829" max="12829" width="13.140625" style="89" bestFit="1" customWidth="1"/>
    <col min="12830" max="12830" width="8.5703125" style="89" customWidth="1"/>
    <col min="12831" max="12831" width="7.42578125" style="89" customWidth="1"/>
    <col min="12832" max="12832" width="32.5703125" style="89" customWidth="1"/>
    <col min="12833" max="12833" width="9.140625" style="89"/>
    <col min="12834" max="12834" width="57.85546875" style="89" customWidth="1"/>
    <col min="12835" max="13057" width="9.140625" style="89"/>
    <col min="13058" max="13058" width="10.140625" style="89" customWidth="1"/>
    <col min="13059" max="13059" width="3.42578125" style="89" customWidth="1"/>
    <col min="13060" max="13060" width="5.5703125" style="89" customWidth="1"/>
    <col min="13061" max="13061" width="12.28515625" style="89" customWidth="1"/>
    <col min="13062" max="13082" width="4.42578125" style="89" customWidth="1"/>
    <col min="13083" max="13084" width="4.7109375" style="89" customWidth="1"/>
    <col min="13085" max="13085" width="13.140625" style="89" bestFit="1" customWidth="1"/>
    <col min="13086" max="13086" width="8.5703125" style="89" customWidth="1"/>
    <col min="13087" max="13087" width="7.42578125" style="89" customWidth="1"/>
    <col min="13088" max="13088" width="32.5703125" style="89" customWidth="1"/>
    <col min="13089" max="13089" width="9.140625" style="89"/>
    <col min="13090" max="13090" width="57.85546875" style="89" customWidth="1"/>
    <col min="13091" max="13313" width="9.140625" style="89"/>
    <col min="13314" max="13314" width="10.140625" style="89" customWidth="1"/>
    <col min="13315" max="13315" width="3.42578125" style="89" customWidth="1"/>
    <col min="13316" max="13316" width="5.5703125" style="89" customWidth="1"/>
    <col min="13317" max="13317" width="12.28515625" style="89" customWidth="1"/>
    <col min="13318" max="13338" width="4.42578125" style="89" customWidth="1"/>
    <col min="13339" max="13340" width="4.7109375" style="89" customWidth="1"/>
    <col min="13341" max="13341" width="13.140625" style="89" bestFit="1" customWidth="1"/>
    <col min="13342" max="13342" width="8.5703125" style="89" customWidth="1"/>
    <col min="13343" max="13343" width="7.42578125" style="89" customWidth="1"/>
    <col min="13344" max="13344" width="32.5703125" style="89" customWidth="1"/>
    <col min="13345" max="13345" width="9.140625" style="89"/>
    <col min="13346" max="13346" width="57.85546875" style="89" customWidth="1"/>
    <col min="13347" max="13569" width="9.140625" style="89"/>
    <col min="13570" max="13570" width="10.140625" style="89" customWidth="1"/>
    <col min="13571" max="13571" width="3.42578125" style="89" customWidth="1"/>
    <col min="13572" max="13572" width="5.5703125" style="89" customWidth="1"/>
    <col min="13573" max="13573" width="12.28515625" style="89" customWidth="1"/>
    <col min="13574" max="13594" width="4.42578125" style="89" customWidth="1"/>
    <col min="13595" max="13596" width="4.7109375" style="89" customWidth="1"/>
    <col min="13597" max="13597" width="13.140625" style="89" bestFit="1" customWidth="1"/>
    <col min="13598" max="13598" width="8.5703125" style="89" customWidth="1"/>
    <col min="13599" max="13599" width="7.42578125" style="89" customWidth="1"/>
    <col min="13600" max="13600" width="32.5703125" style="89" customWidth="1"/>
    <col min="13601" max="13601" width="9.140625" style="89"/>
    <col min="13602" max="13602" width="57.85546875" style="89" customWidth="1"/>
    <col min="13603" max="13825" width="9.140625" style="89"/>
    <col min="13826" max="13826" width="10.140625" style="89" customWidth="1"/>
    <col min="13827" max="13827" width="3.42578125" style="89" customWidth="1"/>
    <col min="13828" max="13828" width="5.5703125" style="89" customWidth="1"/>
    <col min="13829" max="13829" width="12.28515625" style="89" customWidth="1"/>
    <col min="13830" max="13850" width="4.42578125" style="89" customWidth="1"/>
    <col min="13851" max="13852" width="4.7109375" style="89" customWidth="1"/>
    <col min="13853" max="13853" width="13.140625" style="89" bestFit="1" customWidth="1"/>
    <col min="13854" max="13854" width="8.5703125" style="89" customWidth="1"/>
    <col min="13855" max="13855" width="7.42578125" style="89" customWidth="1"/>
    <col min="13856" max="13856" width="32.5703125" style="89" customWidth="1"/>
    <col min="13857" max="13857" width="9.140625" style="89"/>
    <col min="13858" max="13858" width="57.85546875" style="89" customWidth="1"/>
    <col min="13859" max="14081" width="9.140625" style="89"/>
    <col min="14082" max="14082" width="10.140625" style="89" customWidth="1"/>
    <col min="14083" max="14083" width="3.42578125" style="89" customWidth="1"/>
    <col min="14084" max="14084" width="5.5703125" style="89" customWidth="1"/>
    <col min="14085" max="14085" width="12.28515625" style="89" customWidth="1"/>
    <col min="14086" max="14106" width="4.42578125" style="89" customWidth="1"/>
    <col min="14107" max="14108" width="4.7109375" style="89" customWidth="1"/>
    <col min="14109" max="14109" width="13.140625" style="89" bestFit="1" customWidth="1"/>
    <col min="14110" max="14110" width="8.5703125" style="89" customWidth="1"/>
    <col min="14111" max="14111" width="7.42578125" style="89" customWidth="1"/>
    <col min="14112" max="14112" width="32.5703125" style="89" customWidth="1"/>
    <col min="14113" max="14113" width="9.140625" style="89"/>
    <col min="14114" max="14114" width="57.85546875" style="89" customWidth="1"/>
    <col min="14115" max="14337" width="9.140625" style="89"/>
    <col min="14338" max="14338" width="10.140625" style="89" customWidth="1"/>
    <col min="14339" max="14339" width="3.42578125" style="89" customWidth="1"/>
    <col min="14340" max="14340" width="5.5703125" style="89" customWidth="1"/>
    <col min="14341" max="14341" width="12.28515625" style="89" customWidth="1"/>
    <col min="14342" max="14362" width="4.42578125" style="89" customWidth="1"/>
    <col min="14363" max="14364" width="4.7109375" style="89" customWidth="1"/>
    <col min="14365" max="14365" width="13.140625" style="89" bestFit="1" customWidth="1"/>
    <col min="14366" max="14366" width="8.5703125" style="89" customWidth="1"/>
    <col min="14367" max="14367" width="7.42578125" style="89" customWidth="1"/>
    <col min="14368" max="14368" width="32.5703125" style="89" customWidth="1"/>
    <col min="14369" max="14369" width="9.140625" style="89"/>
    <col min="14370" max="14370" width="57.85546875" style="89" customWidth="1"/>
    <col min="14371" max="14593" width="9.140625" style="89"/>
    <col min="14594" max="14594" width="10.140625" style="89" customWidth="1"/>
    <col min="14595" max="14595" width="3.42578125" style="89" customWidth="1"/>
    <col min="14596" max="14596" width="5.5703125" style="89" customWidth="1"/>
    <col min="14597" max="14597" width="12.28515625" style="89" customWidth="1"/>
    <col min="14598" max="14618" width="4.42578125" style="89" customWidth="1"/>
    <col min="14619" max="14620" width="4.7109375" style="89" customWidth="1"/>
    <col min="14621" max="14621" width="13.140625" style="89" bestFit="1" customWidth="1"/>
    <col min="14622" max="14622" width="8.5703125" style="89" customWidth="1"/>
    <col min="14623" max="14623" width="7.42578125" style="89" customWidth="1"/>
    <col min="14624" max="14624" width="32.5703125" style="89" customWidth="1"/>
    <col min="14625" max="14625" width="9.140625" style="89"/>
    <col min="14626" max="14626" width="57.85546875" style="89" customWidth="1"/>
    <col min="14627" max="14849" width="9.140625" style="89"/>
    <col min="14850" max="14850" width="10.140625" style="89" customWidth="1"/>
    <col min="14851" max="14851" width="3.42578125" style="89" customWidth="1"/>
    <col min="14852" max="14852" width="5.5703125" style="89" customWidth="1"/>
    <col min="14853" max="14853" width="12.28515625" style="89" customWidth="1"/>
    <col min="14854" max="14874" width="4.42578125" style="89" customWidth="1"/>
    <col min="14875" max="14876" width="4.7109375" style="89" customWidth="1"/>
    <col min="14877" max="14877" width="13.140625" style="89" bestFit="1" customWidth="1"/>
    <col min="14878" max="14878" width="8.5703125" style="89" customWidth="1"/>
    <col min="14879" max="14879" width="7.42578125" style="89" customWidth="1"/>
    <col min="14880" max="14880" width="32.5703125" style="89" customWidth="1"/>
    <col min="14881" max="14881" width="9.140625" style="89"/>
    <col min="14882" max="14882" width="57.85546875" style="89" customWidth="1"/>
    <col min="14883" max="15105" width="9.140625" style="89"/>
    <col min="15106" max="15106" width="10.140625" style="89" customWidth="1"/>
    <col min="15107" max="15107" width="3.42578125" style="89" customWidth="1"/>
    <col min="15108" max="15108" width="5.5703125" style="89" customWidth="1"/>
    <col min="15109" max="15109" width="12.28515625" style="89" customWidth="1"/>
    <col min="15110" max="15130" width="4.42578125" style="89" customWidth="1"/>
    <col min="15131" max="15132" width="4.7109375" style="89" customWidth="1"/>
    <col min="15133" max="15133" width="13.140625" style="89" bestFit="1" customWidth="1"/>
    <col min="15134" max="15134" width="8.5703125" style="89" customWidth="1"/>
    <col min="15135" max="15135" width="7.42578125" style="89" customWidth="1"/>
    <col min="15136" max="15136" width="32.5703125" style="89" customWidth="1"/>
    <col min="15137" max="15137" width="9.140625" style="89"/>
    <col min="15138" max="15138" width="57.85546875" style="89" customWidth="1"/>
    <col min="15139" max="15361" width="9.140625" style="89"/>
    <col min="15362" max="15362" width="10.140625" style="89" customWidth="1"/>
    <col min="15363" max="15363" width="3.42578125" style="89" customWidth="1"/>
    <col min="15364" max="15364" width="5.5703125" style="89" customWidth="1"/>
    <col min="15365" max="15365" width="12.28515625" style="89" customWidth="1"/>
    <col min="15366" max="15386" width="4.42578125" style="89" customWidth="1"/>
    <col min="15387" max="15388" width="4.7109375" style="89" customWidth="1"/>
    <col min="15389" max="15389" width="13.140625" style="89" bestFit="1" customWidth="1"/>
    <col min="15390" max="15390" width="8.5703125" style="89" customWidth="1"/>
    <col min="15391" max="15391" width="7.42578125" style="89" customWidth="1"/>
    <col min="15392" max="15392" width="32.5703125" style="89" customWidth="1"/>
    <col min="15393" max="15393" width="9.140625" style="89"/>
    <col min="15394" max="15394" width="57.85546875" style="89" customWidth="1"/>
    <col min="15395" max="15617" width="9.140625" style="89"/>
    <col min="15618" max="15618" width="10.140625" style="89" customWidth="1"/>
    <col min="15619" max="15619" width="3.42578125" style="89" customWidth="1"/>
    <col min="15620" max="15620" width="5.5703125" style="89" customWidth="1"/>
    <col min="15621" max="15621" width="12.28515625" style="89" customWidth="1"/>
    <col min="15622" max="15642" width="4.42578125" style="89" customWidth="1"/>
    <col min="15643" max="15644" width="4.7109375" style="89" customWidth="1"/>
    <col min="15645" max="15645" width="13.140625" style="89" bestFit="1" customWidth="1"/>
    <col min="15646" max="15646" width="8.5703125" style="89" customWidth="1"/>
    <col min="15647" max="15647" width="7.42578125" style="89" customWidth="1"/>
    <col min="15648" max="15648" width="32.5703125" style="89" customWidth="1"/>
    <col min="15649" max="15649" width="9.140625" style="89"/>
    <col min="15650" max="15650" width="57.85546875" style="89" customWidth="1"/>
    <col min="15651" max="15873" width="9.140625" style="89"/>
    <col min="15874" max="15874" width="10.140625" style="89" customWidth="1"/>
    <col min="15875" max="15875" width="3.42578125" style="89" customWidth="1"/>
    <col min="15876" max="15876" width="5.5703125" style="89" customWidth="1"/>
    <col min="15877" max="15877" width="12.28515625" style="89" customWidth="1"/>
    <col min="15878" max="15898" width="4.42578125" style="89" customWidth="1"/>
    <col min="15899" max="15900" width="4.7109375" style="89" customWidth="1"/>
    <col min="15901" max="15901" width="13.140625" style="89" bestFit="1" customWidth="1"/>
    <col min="15902" max="15902" width="8.5703125" style="89" customWidth="1"/>
    <col min="15903" max="15903" width="7.42578125" style="89" customWidth="1"/>
    <col min="15904" max="15904" width="32.5703125" style="89" customWidth="1"/>
    <col min="15905" max="15905" width="9.140625" style="89"/>
    <col min="15906" max="15906" width="57.85546875" style="89" customWidth="1"/>
    <col min="15907" max="16129" width="9.140625" style="89"/>
    <col min="16130" max="16130" width="10.140625" style="89" customWidth="1"/>
    <col min="16131" max="16131" width="3.42578125" style="89" customWidth="1"/>
    <col min="16132" max="16132" width="5.5703125" style="89" customWidth="1"/>
    <col min="16133" max="16133" width="12.28515625" style="89" customWidth="1"/>
    <col min="16134" max="16154" width="4.42578125" style="89" customWidth="1"/>
    <col min="16155" max="16156" width="4.7109375" style="89" customWidth="1"/>
    <col min="16157" max="16157" width="13.140625" style="89" bestFit="1" customWidth="1"/>
    <col min="16158" max="16158" width="8.5703125" style="89" customWidth="1"/>
    <col min="16159" max="16159" width="7.42578125" style="89" customWidth="1"/>
    <col min="16160" max="16160" width="32.5703125" style="89" customWidth="1"/>
    <col min="16161" max="16161" width="9.140625" style="89"/>
    <col min="16162" max="16162" width="57.85546875" style="89" customWidth="1"/>
    <col min="16163" max="16384" width="9.140625" style="89"/>
  </cols>
  <sheetData>
    <row r="1" spans="2:34" s="481" customFormat="1" ht="20.100000000000001" customHeight="1" thickTop="1" thickBot="1" x14ac:dyDescent="0.3">
      <c r="B1" s="2474" t="s">
        <v>1448</v>
      </c>
      <c r="C1" s="2475"/>
      <c r="D1" s="2475"/>
      <c r="E1" s="2475"/>
      <c r="F1" s="2475"/>
      <c r="G1" s="2475"/>
      <c r="H1" s="2475"/>
      <c r="I1" s="2475"/>
      <c r="J1" s="2475"/>
      <c r="K1" s="2475"/>
      <c r="L1" s="2475"/>
      <c r="M1" s="2475"/>
      <c r="N1" s="2475"/>
      <c r="O1" s="2475"/>
      <c r="P1" s="2475"/>
      <c r="Q1" s="2475"/>
      <c r="R1" s="2475"/>
      <c r="S1" s="2475"/>
      <c r="T1" s="2475"/>
      <c r="U1" s="2475"/>
      <c r="V1" s="2475"/>
      <c r="W1" s="2475"/>
      <c r="X1" s="2475"/>
      <c r="Y1" s="2475"/>
      <c r="Z1" s="2475"/>
      <c r="AA1" s="2475"/>
      <c r="AB1" s="2475"/>
      <c r="AC1" s="2475"/>
      <c r="AD1" s="2475"/>
      <c r="AE1" s="2475"/>
      <c r="AF1" s="2476"/>
    </row>
    <row r="2" spans="2:34" s="481" customFormat="1" ht="16.5" customHeight="1" thickTop="1" x14ac:dyDescent="0.25">
      <c r="B2" s="2471" t="s">
        <v>1449</v>
      </c>
      <c r="C2" s="2472"/>
      <c r="D2" s="2472"/>
      <c r="E2" s="2472"/>
      <c r="F2" s="2472"/>
      <c r="G2" s="2472"/>
      <c r="H2" s="2472"/>
      <c r="I2" s="2472"/>
      <c r="J2" s="2472"/>
      <c r="K2" s="2472"/>
      <c r="L2" s="2472"/>
      <c r="M2" s="2472"/>
      <c r="N2" s="2472"/>
      <c r="O2" s="2472"/>
      <c r="P2" s="2472"/>
      <c r="Q2" s="2472"/>
      <c r="R2" s="2472"/>
      <c r="S2" s="2472"/>
      <c r="T2" s="2472"/>
      <c r="U2" s="2472"/>
      <c r="V2" s="2472"/>
      <c r="W2" s="2472"/>
      <c r="X2" s="2472"/>
      <c r="Y2" s="2472"/>
      <c r="Z2" s="2472"/>
      <c r="AA2" s="2472"/>
      <c r="AB2" s="2472"/>
      <c r="AC2" s="2472"/>
      <c r="AD2" s="2472"/>
      <c r="AE2" s="2472"/>
      <c r="AF2" s="2473"/>
    </row>
    <row r="3" spans="2:34" s="481" customFormat="1" ht="36" customHeight="1" x14ac:dyDescent="0.25">
      <c r="B3" s="2471" t="s">
        <v>1450</v>
      </c>
      <c r="C3" s="2472"/>
      <c r="D3" s="2472"/>
      <c r="E3" s="2472"/>
      <c r="F3" s="2472"/>
      <c r="G3" s="2472"/>
      <c r="H3" s="2472"/>
      <c r="I3" s="2472"/>
      <c r="J3" s="2472"/>
      <c r="K3" s="2472"/>
      <c r="L3" s="2472"/>
      <c r="M3" s="2472"/>
      <c r="N3" s="2472"/>
      <c r="O3" s="2472"/>
      <c r="P3" s="2472"/>
      <c r="Q3" s="2472"/>
      <c r="R3" s="2472"/>
      <c r="S3" s="2472"/>
      <c r="T3" s="2472"/>
      <c r="U3" s="2472"/>
      <c r="V3" s="2472"/>
      <c r="W3" s="2472"/>
      <c r="X3" s="2472"/>
      <c r="Y3" s="2472"/>
      <c r="Z3" s="2472"/>
      <c r="AA3" s="2472"/>
      <c r="AB3" s="2472"/>
      <c r="AC3" s="2472"/>
      <c r="AD3" s="2472"/>
      <c r="AE3" s="2472"/>
      <c r="AF3" s="2473"/>
    </row>
    <row r="4" spans="2:34" s="481" customFormat="1" ht="35.25" customHeight="1" thickBot="1" x14ac:dyDescent="0.3">
      <c r="B4" s="2488" t="s">
        <v>1451</v>
      </c>
      <c r="C4" s="2489"/>
      <c r="D4" s="2489"/>
      <c r="E4" s="2489"/>
      <c r="F4" s="2489"/>
      <c r="G4" s="2489"/>
      <c r="H4" s="2489"/>
      <c r="I4" s="2489"/>
      <c r="J4" s="2489"/>
      <c r="K4" s="2489"/>
      <c r="L4" s="2489"/>
      <c r="M4" s="2489"/>
      <c r="N4" s="2489"/>
      <c r="O4" s="2489"/>
      <c r="P4" s="2489"/>
      <c r="Q4" s="2489"/>
      <c r="R4" s="2489"/>
      <c r="S4" s="2489"/>
      <c r="T4" s="2489"/>
      <c r="U4" s="2489"/>
      <c r="V4" s="2489"/>
      <c r="W4" s="2489"/>
      <c r="X4" s="2489"/>
      <c r="Y4" s="2489"/>
      <c r="Z4" s="2489"/>
      <c r="AA4" s="2489"/>
      <c r="AB4" s="2489"/>
      <c r="AC4" s="2489"/>
      <c r="AD4" s="2489"/>
      <c r="AE4" s="2489"/>
      <c r="AF4" s="2490"/>
    </row>
    <row r="5" spans="2:34" s="481" customFormat="1" ht="17.25" thickTop="1" thickBot="1" x14ac:dyDescent="0.3">
      <c r="B5" s="954"/>
      <c r="C5" s="954"/>
      <c r="D5" s="954"/>
      <c r="E5" s="954"/>
      <c r="F5" s="954"/>
      <c r="G5" s="954"/>
      <c r="H5" s="954"/>
      <c r="I5" s="954"/>
      <c r="J5" s="954"/>
      <c r="K5" s="954"/>
      <c r="L5" s="954"/>
      <c r="M5" s="954"/>
      <c r="N5" s="954"/>
      <c r="O5" s="954"/>
      <c r="P5" s="954"/>
      <c r="Q5" s="954"/>
      <c r="R5" s="954"/>
      <c r="S5" s="954"/>
      <c r="T5" s="955"/>
      <c r="U5" s="955"/>
      <c r="V5" s="955"/>
      <c r="W5" s="955"/>
      <c r="X5" s="1093"/>
      <c r="Y5" s="1093"/>
      <c r="Z5" s="1093"/>
      <c r="AA5" s="1093"/>
      <c r="AB5" s="1093"/>
      <c r="AC5" s="955"/>
      <c r="AD5" s="955"/>
      <c r="AE5" s="955"/>
      <c r="AF5" s="955"/>
    </row>
    <row r="6" spans="2:34" ht="20.25" customHeight="1" thickTop="1" x14ac:dyDescent="0.25">
      <c r="B6" s="2533" t="s">
        <v>1452</v>
      </c>
      <c r="C6" s="2534"/>
      <c r="D6" s="2534"/>
      <c r="E6" s="2534"/>
      <c r="F6" s="2534"/>
      <c r="G6" s="2534"/>
      <c r="H6" s="2534"/>
      <c r="I6" s="2534"/>
      <c r="J6" s="2534"/>
      <c r="K6" s="2534"/>
      <c r="L6" s="2534"/>
      <c r="M6" s="2534"/>
      <c r="N6" s="2534"/>
      <c r="O6" s="2534"/>
      <c r="P6" s="2534"/>
      <c r="Q6" s="2534"/>
      <c r="R6" s="2534"/>
      <c r="S6" s="2534"/>
      <c r="T6" s="2534"/>
      <c r="U6" s="2534"/>
      <c r="V6" s="2534"/>
      <c r="W6" s="2534"/>
      <c r="X6" s="2534"/>
      <c r="Y6" s="2534"/>
      <c r="Z6" s="2534"/>
      <c r="AA6" s="2534"/>
      <c r="AB6" s="2534"/>
      <c r="AC6" s="2534"/>
      <c r="AD6" s="2534"/>
      <c r="AE6" s="2534"/>
      <c r="AF6" s="1094" t="s">
        <v>910</v>
      </c>
    </row>
    <row r="7" spans="2:34" ht="17.100000000000001" customHeight="1" x14ac:dyDescent="0.25">
      <c r="B7" s="1105" t="s">
        <v>1447</v>
      </c>
      <c r="C7" s="1481"/>
      <c r="D7" s="1481"/>
      <c r="E7" s="1106"/>
      <c r="F7" s="1481"/>
      <c r="G7" s="1481"/>
      <c r="H7" s="1481"/>
      <c r="I7" s="1481" t="s">
        <v>792</v>
      </c>
      <c r="J7" s="1481"/>
      <c r="K7" s="1481"/>
      <c r="L7" s="1481"/>
      <c r="M7" s="1481"/>
      <c r="N7" s="1481"/>
      <c r="O7" s="1482"/>
      <c r="P7" s="1482" t="s">
        <v>796</v>
      </c>
      <c r="Q7" s="1482"/>
      <c r="R7" s="1481"/>
      <c r="S7" s="1482"/>
      <c r="T7" s="1482"/>
      <c r="U7" s="1482"/>
      <c r="V7" s="1482"/>
      <c r="W7" s="1482"/>
      <c r="X7" s="1481" t="s">
        <v>799</v>
      </c>
      <c r="Y7" s="1481"/>
      <c r="Z7" s="1481"/>
      <c r="AA7" s="1482"/>
      <c r="AB7" s="1482"/>
      <c r="AC7" s="1482" t="s">
        <v>798</v>
      </c>
      <c r="AD7" s="1481"/>
      <c r="AE7" s="1483"/>
      <c r="AF7" s="1107" t="s">
        <v>793</v>
      </c>
    </row>
    <row r="8" spans="2:34" ht="17.100000000000001" customHeight="1" x14ac:dyDescent="0.25">
      <c r="B8" s="1484" t="s">
        <v>1303</v>
      </c>
      <c r="C8" s="1108"/>
      <c r="D8" s="1108"/>
      <c r="E8" s="1108"/>
      <c r="F8" s="1108"/>
      <c r="G8" s="1108"/>
      <c r="H8" s="1108"/>
      <c r="I8" s="1108" t="s">
        <v>953</v>
      </c>
      <c r="J8" s="1108"/>
      <c r="K8" s="1108"/>
      <c r="L8" s="1108"/>
      <c r="M8" s="1108"/>
      <c r="N8" s="1108"/>
      <c r="O8" s="1110"/>
      <c r="P8" s="1108" t="s">
        <v>954</v>
      </c>
      <c r="Q8" s="1109"/>
      <c r="R8" s="1109"/>
      <c r="S8" s="1110"/>
      <c r="T8" s="1110"/>
      <c r="U8" s="1110"/>
      <c r="V8" s="1110"/>
      <c r="W8" s="1110"/>
      <c r="X8" s="1108"/>
      <c r="Y8" s="1108"/>
      <c r="Z8" s="1108"/>
      <c r="AA8" s="1110"/>
      <c r="AB8" s="1110"/>
      <c r="AC8" s="1110" t="s">
        <v>1118</v>
      </c>
      <c r="AD8" s="1108"/>
      <c r="AE8" s="1109"/>
      <c r="AF8" s="1485" t="s">
        <v>1424</v>
      </c>
    </row>
    <row r="9" spans="2:34" ht="17.100000000000001" customHeight="1" x14ac:dyDescent="0.25">
      <c r="B9" s="2535" t="s">
        <v>587</v>
      </c>
      <c r="C9" s="2538" t="s">
        <v>871</v>
      </c>
      <c r="D9" s="2541" t="s">
        <v>911</v>
      </c>
      <c r="E9" s="2544" t="s">
        <v>383</v>
      </c>
      <c r="F9" s="2546" t="s">
        <v>913</v>
      </c>
      <c r="G9" s="1486" t="s">
        <v>2062</v>
      </c>
      <c r="H9" s="1487"/>
      <c r="I9" s="1487"/>
      <c r="J9" s="1487"/>
      <c r="K9" s="1487"/>
      <c r="L9" s="1487"/>
      <c r="M9" s="1488" t="s">
        <v>2063</v>
      </c>
      <c r="N9" s="1489"/>
      <c r="O9" s="1488"/>
      <c r="P9" s="1486"/>
      <c r="Q9" s="1488" t="s">
        <v>2064</v>
      </c>
      <c r="R9" s="1490"/>
      <c r="S9" s="1490"/>
      <c r="T9" s="1490"/>
      <c r="U9" s="2549" t="s">
        <v>2065</v>
      </c>
      <c r="V9" s="2550"/>
      <c r="W9" s="2550"/>
      <c r="X9" s="2550"/>
      <c r="Y9" s="2550"/>
      <c r="Z9" s="2551"/>
      <c r="AA9" s="2555" t="s">
        <v>914</v>
      </c>
      <c r="AB9" s="2556"/>
      <c r="AC9" s="2549" t="s">
        <v>384</v>
      </c>
      <c r="AD9" s="2550"/>
      <c r="AE9" s="2551"/>
      <c r="AF9" s="2557" t="s">
        <v>5</v>
      </c>
    </row>
    <row r="10" spans="2:34" ht="17.100000000000001" customHeight="1" x14ac:dyDescent="0.25">
      <c r="B10" s="2536"/>
      <c r="C10" s="2539"/>
      <c r="D10" s="2542"/>
      <c r="E10" s="2545"/>
      <c r="F10" s="2547"/>
      <c r="G10" s="1486" t="s">
        <v>915</v>
      </c>
      <c r="H10" s="1487"/>
      <c r="I10" s="1487"/>
      <c r="J10" s="1487"/>
      <c r="K10" s="1487"/>
      <c r="L10" s="1487"/>
      <c r="M10" s="1488" t="s">
        <v>916</v>
      </c>
      <c r="N10" s="1489"/>
      <c r="O10" s="1488" t="s">
        <v>917</v>
      </c>
      <c r="P10" s="1486"/>
      <c r="Q10" s="1488" t="s">
        <v>918</v>
      </c>
      <c r="R10" s="1491"/>
      <c r="S10" s="1492" t="s">
        <v>919</v>
      </c>
      <c r="T10" s="1490"/>
      <c r="U10" s="2552"/>
      <c r="V10" s="2553"/>
      <c r="W10" s="2553"/>
      <c r="X10" s="2553"/>
      <c r="Y10" s="2553"/>
      <c r="Z10" s="2554"/>
      <c r="AA10" s="2552" t="s">
        <v>920</v>
      </c>
      <c r="AB10" s="2554"/>
      <c r="AC10" s="2552"/>
      <c r="AD10" s="2553"/>
      <c r="AE10" s="2554"/>
      <c r="AF10" s="2558"/>
    </row>
    <row r="11" spans="2:34" ht="17.100000000000001" customHeight="1" x14ac:dyDescent="0.25">
      <c r="B11" s="2536"/>
      <c r="C11" s="2539"/>
      <c r="D11" s="2542"/>
      <c r="E11" s="1096" t="s">
        <v>591</v>
      </c>
      <c r="F11" s="2547"/>
      <c r="G11" s="1097" t="s">
        <v>921</v>
      </c>
      <c r="H11" s="1097" t="s">
        <v>922</v>
      </c>
      <c r="I11" s="1097" t="s">
        <v>923</v>
      </c>
      <c r="J11" s="1097" t="s">
        <v>924</v>
      </c>
      <c r="K11" s="1097" t="s">
        <v>925</v>
      </c>
      <c r="L11" s="1097" t="s">
        <v>926</v>
      </c>
      <c r="M11" s="1098" t="s">
        <v>927</v>
      </c>
      <c r="N11" s="1098" t="s">
        <v>928</v>
      </c>
      <c r="O11" s="1099" t="s">
        <v>929</v>
      </c>
      <c r="P11" s="1099" t="s">
        <v>930</v>
      </c>
      <c r="Q11" s="1099" t="s">
        <v>931</v>
      </c>
      <c r="R11" s="1099" t="s">
        <v>932</v>
      </c>
      <c r="S11" s="1099" t="s">
        <v>933</v>
      </c>
      <c r="T11" s="1099" t="s">
        <v>934</v>
      </c>
      <c r="U11" s="1095" t="s">
        <v>935</v>
      </c>
      <c r="V11" s="1095" t="s">
        <v>30</v>
      </c>
      <c r="W11" s="1095" t="s">
        <v>936</v>
      </c>
      <c r="X11" s="1095" t="s">
        <v>937</v>
      </c>
      <c r="Y11" s="1095" t="s">
        <v>863</v>
      </c>
      <c r="Z11" s="1095" t="s">
        <v>938</v>
      </c>
      <c r="AA11" s="2560" t="s">
        <v>939</v>
      </c>
      <c r="AB11" s="2562" t="s">
        <v>940</v>
      </c>
      <c r="AC11" s="1100" t="s">
        <v>591</v>
      </c>
      <c r="AD11" s="2564" t="s">
        <v>576</v>
      </c>
      <c r="AE11" s="1100" t="s">
        <v>941</v>
      </c>
      <c r="AF11" s="2558"/>
    </row>
    <row r="12" spans="2:34" ht="17.100000000000001" customHeight="1" thickBot="1" x14ac:dyDescent="0.3">
      <c r="B12" s="2537"/>
      <c r="C12" s="2540"/>
      <c r="D12" s="2543"/>
      <c r="E12" s="1101" t="s">
        <v>942</v>
      </c>
      <c r="F12" s="2548"/>
      <c r="G12" s="1102" t="s">
        <v>943</v>
      </c>
      <c r="H12" s="1102" t="s">
        <v>943</v>
      </c>
      <c r="I12" s="1102" t="s">
        <v>943</v>
      </c>
      <c r="J12" s="1102" t="s">
        <v>943</v>
      </c>
      <c r="K12" s="1102" t="s">
        <v>943</v>
      </c>
      <c r="L12" s="1102" t="s">
        <v>943</v>
      </c>
      <c r="M12" s="1102" t="s">
        <v>944</v>
      </c>
      <c r="N12" s="1102" t="s">
        <v>944</v>
      </c>
      <c r="O12" s="1102" t="s">
        <v>945</v>
      </c>
      <c r="P12" s="1102" t="s">
        <v>945</v>
      </c>
      <c r="Q12" s="1102" t="s">
        <v>946</v>
      </c>
      <c r="R12" s="1102" t="s">
        <v>946</v>
      </c>
      <c r="S12" s="1102" t="s">
        <v>946</v>
      </c>
      <c r="T12" s="1102" t="s">
        <v>946</v>
      </c>
      <c r="U12" s="1102" t="s">
        <v>947</v>
      </c>
      <c r="V12" s="1102" t="s">
        <v>947</v>
      </c>
      <c r="W12" s="1102" t="s">
        <v>947</v>
      </c>
      <c r="X12" s="1102" t="s">
        <v>948</v>
      </c>
      <c r="Y12" s="1102" t="s">
        <v>949</v>
      </c>
      <c r="Z12" s="1102" t="s">
        <v>950</v>
      </c>
      <c r="AA12" s="2561"/>
      <c r="AB12" s="2563"/>
      <c r="AC12" s="1103" t="s">
        <v>942</v>
      </c>
      <c r="AD12" s="2565"/>
      <c r="AE12" s="1104" t="s">
        <v>951</v>
      </c>
      <c r="AF12" s="2559"/>
    </row>
    <row r="13" spans="2:34" ht="19.5" customHeight="1" thickTop="1" x14ac:dyDescent="0.25">
      <c r="B13" s="1493"/>
      <c r="C13" s="1494" t="s">
        <v>863</v>
      </c>
      <c r="D13" s="1494"/>
      <c r="E13" s="1495"/>
      <c r="F13" s="1494"/>
      <c r="G13" s="1494"/>
      <c r="H13" s="1494"/>
      <c r="I13" s="1494"/>
      <c r="J13" s="1494"/>
      <c r="K13" s="1494"/>
      <c r="L13" s="1494"/>
      <c r="M13" s="1494"/>
      <c r="N13" s="1494"/>
      <c r="O13" s="1494"/>
      <c r="P13" s="1494"/>
      <c r="Q13" s="1494"/>
      <c r="R13" s="1494"/>
      <c r="S13" s="1494"/>
      <c r="T13" s="1494"/>
      <c r="U13" s="1494"/>
      <c r="V13" s="1494"/>
      <c r="W13" s="1494"/>
      <c r="X13" s="1494"/>
      <c r="Y13" s="1494"/>
      <c r="Z13" s="1494"/>
      <c r="AA13" s="1494"/>
      <c r="AB13" s="1494"/>
      <c r="AC13" s="1496"/>
      <c r="AD13" s="1494"/>
      <c r="AE13" s="1494"/>
      <c r="AF13" s="1497"/>
    </row>
    <row r="14" spans="2:34" ht="19.5" customHeight="1" x14ac:dyDescent="0.25">
      <c r="B14" s="1498"/>
      <c r="C14" s="1499" t="s">
        <v>936</v>
      </c>
      <c r="D14" s="1499"/>
      <c r="E14" s="1500"/>
      <c r="F14" s="1499"/>
      <c r="G14" s="1499"/>
      <c r="H14" s="1499"/>
      <c r="I14" s="1499"/>
      <c r="J14" s="1499"/>
      <c r="K14" s="1499"/>
      <c r="L14" s="1499"/>
      <c r="M14" s="1499"/>
      <c r="N14" s="1499"/>
      <c r="O14" s="1499"/>
      <c r="P14" s="1499"/>
      <c r="Q14" s="1499"/>
      <c r="R14" s="1499"/>
      <c r="S14" s="1499"/>
      <c r="T14" s="1499"/>
      <c r="U14" s="1499"/>
      <c r="V14" s="1499"/>
      <c r="W14" s="1499"/>
      <c r="X14" s="1499"/>
      <c r="Y14" s="1499"/>
      <c r="Z14" s="1499"/>
      <c r="AA14" s="1499"/>
      <c r="AB14" s="1499"/>
      <c r="AC14" s="1501"/>
      <c r="AD14" s="1499"/>
      <c r="AE14" s="1499"/>
      <c r="AF14" s="1502"/>
      <c r="AH14" s="2509" t="s">
        <v>981</v>
      </c>
    </row>
    <row r="15" spans="2:34" ht="19.5" customHeight="1" x14ac:dyDescent="0.25">
      <c r="B15" s="1498"/>
      <c r="C15" s="1494" t="s">
        <v>863</v>
      </c>
      <c r="D15" s="1499"/>
      <c r="E15" s="1500"/>
      <c r="F15" s="1499"/>
      <c r="G15" s="1499"/>
      <c r="H15" s="1499"/>
      <c r="I15" s="1499"/>
      <c r="J15" s="1499"/>
      <c r="K15" s="1499"/>
      <c r="L15" s="1499"/>
      <c r="M15" s="1499"/>
      <c r="N15" s="1499"/>
      <c r="O15" s="1499"/>
      <c r="P15" s="1499"/>
      <c r="Q15" s="1499"/>
      <c r="R15" s="1499"/>
      <c r="S15" s="1499"/>
      <c r="T15" s="1499"/>
      <c r="U15" s="1499"/>
      <c r="V15" s="1499"/>
      <c r="W15" s="1499"/>
      <c r="X15" s="1499"/>
      <c r="Y15" s="1499"/>
      <c r="Z15" s="1499"/>
      <c r="AA15" s="1499"/>
      <c r="AB15" s="1499"/>
      <c r="AC15" s="1501"/>
      <c r="AD15" s="1499"/>
      <c r="AE15" s="1499"/>
      <c r="AF15" s="1502"/>
      <c r="AH15" s="2509"/>
    </row>
    <row r="16" spans="2:34" ht="19.5" customHeight="1" x14ac:dyDescent="0.25">
      <c r="B16" s="1498"/>
      <c r="C16" s="1499" t="s">
        <v>936</v>
      </c>
      <c r="D16" s="1499"/>
      <c r="E16" s="1500"/>
      <c r="F16" s="1499"/>
      <c r="G16" s="1499"/>
      <c r="H16" s="1499"/>
      <c r="I16" s="1499"/>
      <c r="J16" s="1499"/>
      <c r="K16" s="1499"/>
      <c r="L16" s="1499"/>
      <c r="M16" s="1499"/>
      <c r="N16" s="1499"/>
      <c r="O16" s="1499"/>
      <c r="P16" s="1499"/>
      <c r="Q16" s="1499"/>
      <c r="R16" s="1499"/>
      <c r="S16" s="1499"/>
      <c r="T16" s="1499"/>
      <c r="U16" s="1499"/>
      <c r="V16" s="1499"/>
      <c r="W16" s="1499"/>
      <c r="X16" s="1499"/>
      <c r="Y16" s="1499"/>
      <c r="Z16" s="1499"/>
      <c r="AA16" s="1499"/>
      <c r="AB16" s="1499"/>
      <c r="AC16" s="1501"/>
      <c r="AD16" s="1499"/>
      <c r="AE16" s="1499"/>
      <c r="AF16" s="1502"/>
      <c r="AH16" s="2509"/>
    </row>
    <row r="17" spans="2:34" ht="19.5" customHeight="1" x14ac:dyDescent="0.25">
      <c r="B17" s="1498"/>
      <c r="C17" s="1494" t="s">
        <v>863</v>
      </c>
      <c r="D17" s="1499"/>
      <c r="E17" s="1500"/>
      <c r="F17" s="1499"/>
      <c r="G17" s="1499"/>
      <c r="H17" s="1499"/>
      <c r="I17" s="1499"/>
      <c r="J17" s="1499"/>
      <c r="K17" s="1499"/>
      <c r="L17" s="1499"/>
      <c r="M17" s="1499"/>
      <c r="N17" s="1499"/>
      <c r="O17" s="1499"/>
      <c r="P17" s="1499"/>
      <c r="Q17" s="1499"/>
      <c r="R17" s="1499"/>
      <c r="S17" s="1499"/>
      <c r="T17" s="1499"/>
      <c r="U17" s="1499"/>
      <c r="V17" s="1499"/>
      <c r="W17" s="1499"/>
      <c r="X17" s="1499"/>
      <c r="Y17" s="1499"/>
      <c r="Z17" s="1499"/>
      <c r="AA17" s="1499"/>
      <c r="AB17" s="1499"/>
      <c r="AC17" s="1501"/>
      <c r="AD17" s="1499"/>
      <c r="AE17" s="1499"/>
      <c r="AF17" s="1502"/>
      <c r="AH17" s="2509"/>
    </row>
    <row r="18" spans="2:34" ht="19.5" customHeight="1" x14ac:dyDescent="0.25">
      <c r="B18" s="1498"/>
      <c r="C18" s="1499" t="s">
        <v>936</v>
      </c>
      <c r="D18" s="1499"/>
      <c r="E18" s="1500"/>
      <c r="F18" s="1499"/>
      <c r="G18" s="1499"/>
      <c r="H18" s="1499"/>
      <c r="I18" s="1499"/>
      <c r="J18" s="1499"/>
      <c r="K18" s="1499"/>
      <c r="L18" s="1499"/>
      <c r="M18" s="1499"/>
      <c r="N18" s="1499"/>
      <c r="O18" s="1499"/>
      <c r="P18" s="1499"/>
      <c r="Q18" s="1499"/>
      <c r="R18" s="1499"/>
      <c r="S18" s="1499"/>
      <c r="T18" s="1499"/>
      <c r="U18" s="1499"/>
      <c r="V18" s="1499"/>
      <c r="W18" s="1499"/>
      <c r="X18" s="1499"/>
      <c r="Y18" s="1499"/>
      <c r="Z18" s="1499"/>
      <c r="AA18" s="1499"/>
      <c r="AB18" s="1499"/>
      <c r="AC18" s="1501"/>
      <c r="AD18" s="1499"/>
      <c r="AE18" s="1499"/>
      <c r="AF18" s="1502"/>
      <c r="AH18" s="2509"/>
    </row>
    <row r="19" spans="2:34" ht="19.5" customHeight="1" x14ac:dyDescent="0.25">
      <c r="B19" s="1498"/>
      <c r="C19" s="1499" t="s">
        <v>936</v>
      </c>
      <c r="D19" s="1499"/>
      <c r="E19" s="1500"/>
      <c r="F19" s="1499"/>
      <c r="G19" s="1499"/>
      <c r="H19" s="1499"/>
      <c r="I19" s="1499"/>
      <c r="J19" s="1499"/>
      <c r="K19" s="1499"/>
      <c r="L19" s="1499"/>
      <c r="M19" s="1499"/>
      <c r="N19" s="1499"/>
      <c r="O19" s="1499"/>
      <c r="P19" s="1499"/>
      <c r="Q19" s="1499"/>
      <c r="R19" s="1499"/>
      <c r="S19" s="1499"/>
      <c r="T19" s="1499"/>
      <c r="U19" s="1499"/>
      <c r="V19" s="1499"/>
      <c r="W19" s="1499"/>
      <c r="X19" s="1499"/>
      <c r="Y19" s="1499"/>
      <c r="Z19" s="1499"/>
      <c r="AA19" s="1499"/>
      <c r="AB19" s="1499"/>
      <c r="AC19" s="1501"/>
      <c r="AD19" s="1499"/>
      <c r="AE19" s="1499"/>
      <c r="AF19" s="1502"/>
      <c r="AH19" s="2509" t="s">
        <v>982</v>
      </c>
    </row>
    <row r="20" spans="2:34" ht="19.5" customHeight="1" x14ac:dyDescent="0.25">
      <c r="B20" s="1498"/>
      <c r="C20" s="1494" t="s">
        <v>863</v>
      </c>
      <c r="D20" s="1499"/>
      <c r="E20" s="1500"/>
      <c r="F20" s="1499"/>
      <c r="G20" s="1499"/>
      <c r="H20" s="1499"/>
      <c r="I20" s="1499"/>
      <c r="J20" s="1499"/>
      <c r="K20" s="1499"/>
      <c r="L20" s="1499"/>
      <c r="M20" s="1499"/>
      <c r="N20" s="1499"/>
      <c r="O20" s="1499"/>
      <c r="P20" s="1499"/>
      <c r="Q20" s="1499"/>
      <c r="R20" s="1499"/>
      <c r="S20" s="1499"/>
      <c r="T20" s="1499"/>
      <c r="U20" s="1499"/>
      <c r="V20" s="1499"/>
      <c r="W20" s="1499"/>
      <c r="X20" s="1499"/>
      <c r="Y20" s="1499"/>
      <c r="Z20" s="1499"/>
      <c r="AA20" s="1499"/>
      <c r="AB20" s="1499"/>
      <c r="AC20" s="1501"/>
      <c r="AD20" s="1499"/>
      <c r="AE20" s="1499"/>
      <c r="AF20" s="1502"/>
      <c r="AH20" s="2509"/>
    </row>
    <row r="21" spans="2:34" ht="19.5" customHeight="1" x14ac:dyDescent="0.25">
      <c r="B21" s="1498"/>
      <c r="C21" s="1499" t="s">
        <v>936</v>
      </c>
      <c r="D21" s="1499"/>
      <c r="E21" s="1500"/>
      <c r="F21" s="1499"/>
      <c r="G21" s="1499"/>
      <c r="H21" s="1499"/>
      <c r="I21" s="1499"/>
      <c r="J21" s="1499"/>
      <c r="K21" s="1499"/>
      <c r="L21" s="1499"/>
      <c r="M21" s="1499"/>
      <c r="N21" s="1499"/>
      <c r="O21" s="1499"/>
      <c r="P21" s="1499"/>
      <c r="Q21" s="1499"/>
      <c r="R21" s="1499"/>
      <c r="S21" s="1499"/>
      <c r="T21" s="1499"/>
      <c r="U21" s="1499"/>
      <c r="V21" s="1499"/>
      <c r="W21" s="1499"/>
      <c r="X21" s="1499"/>
      <c r="Y21" s="1499"/>
      <c r="Z21" s="1499"/>
      <c r="AA21" s="1499"/>
      <c r="AB21" s="1499"/>
      <c r="AC21" s="1501"/>
      <c r="AD21" s="1499"/>
      <c r="AE21" s="1499"/>
      <c r="AF21" s="1502"/>
      <c r="AH21" s="2509"/>
    </row>
    <row r="22" spans="2:34" ht="19.5" customHeight="1" x14ac:dyDescent="0.25">
      <c r="B22" s="1498"/>
      <c r="C22" s="1494" t="s">
        <v>863</v>
      </c>
      <c r="D22" s="1499"/>
      <c r="E22" s="1500"/>
      <c r="F22" s="1499"/>
      <c r="G22" s="1499"/>
      <c r="H22" s="1499"/>
      <c r="I22" s="1499"/>
      <c r="J22" s="1499"/>
      <c r="K22" s="1499"/>
      <c r="L22" s="1499"/>
      <c r="M22" s="1499"/>
      <c r="N22" s="1499"/>
      <c r="O22" s="1499"/>
      <c r="P22" s="1499"/>
      <c r="Q22" s="1499"/>
      <c r="R22" s="1499"/>
      <c r="S22" s="1499"/>
      <c r="T22" s="1499"/>
      <c r="U22" s="1499"/>
      <c r="V22" s="1499"/>
      <c r="W22" s="1499"/>
      <c r="X22" s="1499"/>
      <c r="Y22" s="1499"/>
      <c r="Z22" s="1499"/>
      <c r="AA22" s="1499"/>
      <c r="AB22" s="1499"/>
      <c r="AC22" s="1501"/>
      <c r="AD22" s="1499"/>
      <c r="AE22" s="1499"/>
      <c r="AF22" s="1502"/>
      <c r="AH22" s="2509"/>
    </row>
    <row r="23" spans="2:34" ht="19.5" customHeight="1" x14ac:dyDescent="0.25">
      <c r="B23" s="1498"/>
      <c r="C23" s="1499" t="s">
        <v>936</v>
      </c>
      <c r="D23" s="1499"/>
      <c r="E23" s="1500"/>
      <c r="F23" s="1499"/>
      <c r="G23" s="1499"/>
      <c r="H23" s="1499"/>
      <c r="I23" s="1499"/>
      <c r="J23" s="1499"/>
      <c r="K23" s="1499"/>
      <c r="L23" s="1499"/>
      <c r="M23" s="1499"/>
      <c r="N23" s="1499"/>
      <c r="O23" s="1499"/>
      <c r="P23" s="1499"/>
      <c r="Q23" s="1499"/>
      <c r="R23" s="1499"/>
      <c r="S23" s="1499"/>
      <c r="T23" s="1499"/>
      <c r="U23" s="1499"/>
      <c r="V23" s="1499"/>
      <c r="W23" s="1499"/>
      <c r="X23" s="1499"/>
      <c r="Y23" s="1499"/>
      <c r="Z23" s="1499"/>
      <c r="AA23" s="1499"/>
      <c r="AB23" s="1499"/>
      <c r="AC23" s="1501"/>
      <c r="AD23" s="1499"/>
      <c r="AE23" s="1499"/>
      <c r="AF23" s="1502"/>
      <c r="AH23" s="2509"/>
    </row>
    <row r="24" spans="2:34" ht="19.5" customHeight="1" x14ac:dyDescent="0.25">
      <c r="B24" s="1498"/>
      <c r="C24" s="1499" t="s">
        <v>936</v>
      </c>
      <c r="D24" s="1499"/>
      <c r="E24" s="1500"/>
      <c r="F24" s="1499"/>
      <c r="G24" s="1499"/>
      <c r="H24" s="1499"/>
      <c r="I24" s="1499"/>
      <c r="J24" s="1499"/>
      <c r="K24" s="1499"/>
      <c r="L24" s="1499"/>
      <c r="M24" s="1499"/>
      <c r="N24" s="1499"/>
      <c r="O24" s="1499"/>
      <c r="P24" s="1499"/>
      <c r="Q24" s="1499"/>
      <c r="R24" s="1499"/>
      <c r="S24" s="1499"/>
      <c r="T24" s="1499"/>
      <c r="U24" s="1499"/>
      <c r="V24" s="1499"/>
      <c r="W24" s="1499"/>
      <c r="X24" s="1499"/>
      <c r="Y24" s="1499"/>
      <c r="Z24" s="1499"/>
      <c r="AA24" s="1499"/>
      <c r="AB24" s="1499"/>
      <c r="AC24" s="1501"/>
      <c r="AD24" s="1499"/>
      <c r="AE24" s="1499"/>
      <c r="AF24" s="1502"/>
      <c r="AH24" s="624"/>
    </row>
    <row r="25" spans="2:34" ht="19.5" customHeight="1" x14ac:dyDescent="0.25">
      <c r="B25" s="1498"/>
      <c r="C25" s="1494" t="s">
        <v>863</v>
      </c>
      <c r="D25" s="1499"/>
      <c r="E25" s="1500"/>
      <c r="F25" s="1499"/>
      <c r="G25" s="1499"/>
      <c r="H25" s="1499"/>
      <c r="I25" s="1499"/>
      <c r="J25" s="1499"/>
      <c r="K25" s="1499"/>
      <c r="L25" s="1499"/>
      <c r="M25" s="1499"/>
      <c r="N25" s="1499"/>
      <c r="O25" s="1499"/>
      <c r="P25" s="1499"/>
      <c r="Q25" s="1499"/>
      <c r="R25" s="1499"/>
      <c r="S25" s="1499"/>
      <c r="T25" s="1499"/>
      <c r="U25" s="1499"/>
      <c r="V25" s="1499"/>
      <c r="W25" s="1499"/>
      <c r="X25" s="1499"/>
      <c r="Y25" s="1499"/>
      <c r="Z25" s="1499"/>
      <c r="AA25" s="1499"/>
      <c r="AB25" s="1499"/>
      <c r="AC25" s="1501"/>
      <c r="AD25" s="1499"/>
      <c r="AE25" s="1499"/>
      <c r="AF25" s="1502"/>
      <c r="AH25" s="2487" t="s">
        <v>983</v>
      </c>
    </row>
    <row r="26" spans="2:34" ht="19.5" customHeight="1" x14ac:dyDescent="0.25">
      <c r="B26" s="1498"/>
      <c r="C26" s="1499" t="s">
        <v>936</v>
      </c>
      <c r="D26" s="1499"/>
      <c r="E26" s="1500"/>
      <c r="F26" s="1499"/>
      <c r="G26" s="1499"/>
      <c r="H26" s="1499"/>
      <c r="I26" s="1499"/>
      <c r="J26" s="1499"/>
      <c r="K26" s="1499"/>
      <c r="L26" s="1499"/>
      <c r="M26" s="1499"/>
      <c r="N26" s="1499"/>
      <c r="O26" s="1499"/>
      <c r="P26" s="1499"/>
      <c r="Q26" s="1499"/>
      <c r="R26" s="1499"/>
      <c r="S26" s="1499"/>
      <c r="T26" s="1499"/>
      <c r="U26" s="1499"/>
      <c r="V26" s="1499"/>
      <c r="W26" s="1499"/>
      <c r="X26" s="1499"/>
      <c r="Y26" s="1499"/>
      <c r="Z26" s="1499"/>
      <c r="AA26" s="1499"/>
      <c r="AB26" s="1499"/>
      <c r="AC26" s="1501"/>
      <c r="AD26" s="1499"/>
      <c r="AE26" s="1499"/>
      <c r="AF26" s="1502"/>
      <c r="AH26" s="2487"/>
    </row>
    <row r="27" spans="2:34" ht="19.5" customHeight="1" x14ac:dyDescent="0.25">
      <c r="B27" s="1498"/>
      <c r="C27" s="1494" t="s">
        <v>863</v>
      </c>
      <c r="D27" s="1499"/>
      <c r="E27" s="1500"/>
      <c r="F27" s="1499"/>
      <c r="G27" s="1499"/>
      <c r="H27" s="1499"/>
      <c r="I27" s="1499"/>
      <c r="J27" s="1499"/>
      <c r="K27" s="1499"/>
      <c r="L27" s="1499"/>
      <c r="M27" s="1499"/>
      <c r="N27" s="1499"/>
      <c r="O27" s="1499"/>
      <c r="P27" s="1499"/>
      <c r="Q27" s="1499"/>
      <c r="R27" s="1499"/>
      <c r="S27" s="1499"/>
      <c r="T27" s="1499"/>
      <c r="U27" s="1499"/>
      <c r="V27" s="1499"/>
      <c r="W27" s="1499"/>
      <c r="X27" s="1499"/>
      <c r="Y27" s="1499"/>
      <c r="Z27" s="1499"/>
      <c r="AA27" s="1499"/>
      <c r="AB27" s="1499"/>
      <c r="AC27" s="1501"/>
      <c r="AD27" s="1499"/>
      <c r="AE27" s="1499"/>
      <c r="AF27" s="1502"/>
      <c r="AH27" s="2487"/>
    </row>
    <row r="28" spans="2:34" ht="19.5" customHeight="1" x14ac:dyDescent="0.25">
      <c r="B28" s="1498"/>
      <c r="C28" s="1494" t="s">
        <v>936</v>
      </c>
      <c r="D28" s="1499"/>
      <c r="E28" s="1500"/>
      <c r="F28" s="1499"/>
      <c r="G28" s="1499"/>
      <c r="H28" s="1499"/>
      <c r="I28" s="1499"/>
      <c r="J28" s="1499"/>
      <c r="K28" s="1499"/>
      <c r="L28" s="1499"/>
      <c r="M28" s="1499"/>
      <c r="N28" s="1499"/>
      <c r="O28" s="1499"/>
      <c r="P28" s="1499"/>
      <c r="Q28" s="1499"/>
      <c r="R28" s="1499"/>
      <c r="S28" s="1499"/>
      <c r="T28" s="1499"/>
      <c r="U28" s="1499"/>
      <c r="V28" s="1499"/>
      <c r="W28" s="1499"/>
      <c r="X28" s="1499"/>
      <c r="Y28" s="1499"/>
      <c r="Z28" s="1499"/>
      <c r="AA28" s="1499"/>
      <c r="AB28" s="1499"/>
      <c r="AC28" s="1501"/>
      <c r="AD28" s="1499"/>
      <c r="AE28" s="1499"/>
      <c r="AF28" s="1502"/>
      <c r="AH28" s="2487"/>
    </row>
    <row r="29" spans="2:34" ht="19.5" customHeight="1" x14ac:dyDescent="0.25">
      <c r="B29" s="1498"/>
      <c r="C29" s="1494" t="s">
        <v>936</v>
      </c>
      <c r="D29" s="1499"/>
      <c r="E29" s="1500"/>
      <c r="F29" s="1499"/>
      <c r="G29" s="1499"/>
      <c r="H29" s="1499"/>
      <c r="I29" s="1499"/>
      <c r="J29" s="1499"/>
      <c r="K29" s="1499"/>
      <c r="L29" s="1499"/>
      <c r="M29" s="1499"/>
      <c r="N29" s="1499"/>
      <c r="O29" s="1499"/>
      <c r="P29" s="1499"/>
      <c r="Q29" s="1499"/>
      <c r="R29" s="1499"/>
      <c r="S29" s="1499"/>
      <c r="T29" s="1499"/>
      <c r="U29" s="1499"/>
      <c r="V29" s="1499"/>
      <c r="W29" s="1499"/>
      <c r="X29" s="1499"/>
      <c r="Y29" s="1499"/>
      <c r="Z29" s="1499"/>
      <c r="AA29" s="1499"/>
      <c r="AB29" s="1499"/>
      <c r="AC29" s="1501"/>
      <c r="AD29" s="1499"/>
      <c r="AE29" s="1499"/>
      <c r="AF29" s="1502"/>
      <c r="AH29" s="2487"/>
    </row>
    <row r="30" spans="2:34" ht="19.5" customHeight="1" x14ac:dyDescent="0.25">
      <c r="B30" s="1498"/>
      <c r="C30" s="1494" t="s">
        <v>863</v>
      </c>
      <c r="D30" s="1499"/>
      <c r="E30" s="1500"/>
      <c r="F30" s="1499"/>
      <c r="G30" s="1499"/>
      <c r="H30" s="1499"/>
      <c r="I30" s="1499"/>
      <c r="J30" s="1499"/>
      <c r="K30" s="1499"/>
      <c r="L30" s="1499"/>
      <c r="M30" s="1499"/>
      <c r="N30" s="1499"/>
      <c r="O30" s="1499"/>
      <c r="P30" s="1499"/>
      <c r="Q30" s="1499"/>
      <c r="R30" s="1499"/>
      <c r="S30" s="1499"/>
      <c r="T30" s="1499"/>
      <c r="U30" s="1499"/>
      <c r="V30" s="1499"/>
      <c r="W30" s="1499"/>
      <c r="X30" s="1499"/>
      <c r="Y30" s="1499"/>
      <c r="Z30" s="1499"/>
      <c r="AA30" s="1499"/>
      <c r="AB30" s="1499"/>
      <c r="AC30" s="1501"/>
      <c r="AD30" s="1499"/>
      <c r="AE30" s="1499"/>
      <c r="AF30" s="1502"/>
    </row>
    <row r="31" spans="2:34" ht="19.5" customHeight="1" x14ac:dyDescent="0.25">
      <c r="B31" s="1498"/>
      <c r="C31" s="1494" t="s">
        <v>936</v>
      </c>
      <c r="D31" s="1499"/>
      <c r="E31" s="1500"/>
      <c r="F31" s="1499"/>
      <c r="G31" s="1499"/>
      <c r="H31" s="1499"/>
      <c r="I31" s="1499"/>
      <c r="J31" s="1499"/>
      <c r="K31" s="1499"/>
      <c r="L31" s="1499"/>
      <c r="M31" s="1499"/>
      <c r="N31" s="1499"/>
      <c r="O31" s="1499"/>
      <c r="P31" s="1499"/>
      <c r="Q31" s="1499"/>
      <c r="R31" s="1499"/>
      <c r="S31" s="1499"/>
      <c r="T31" s="1499"/>
      <c r="U31" s="1499"/>
      <c r="V31" s="1499"/>
      <c r="W31" s="1499"/>
      <c r="X31" s="1499"/>
      <c r="Y31" s="1499"/>
      <c r="Z31" s="1499"/>
      <c r="AA31" s="1499"/>
      <c r="AB31" s="1499"/>
      <c r="AC31" s="1501"/>
      <c r="AD31" s="1499"/>
      <c r="AE31" s="1499"/>
      <c r="AF31" s="1502"/>
      <c r="AH31" s="641"/>
    </row>
    <row r="32" spans="2:34" ht="19.5" customHeight="1" x14ac:dyDescent="0.25">
      <c r="B32" s="1498"/>
      <c r="C32" s="1494" t="s">
        <v>863</v>
      </c>
      <c r="D32" s="1499"/>
      <c r="E32" s="1500"/>
      <c r="F32" s="1499"/>
      <c r="G32" s="1499"/>
      <c r="H32" s="1499"/>
      <c r="I32" s="1499"/>
      <c r="J32" s="1499"/>
      <c r="K32" s="1499"/>
      <c r="L32" s="1499"/>
      <c r="M32" s="1499"/>
      <c r="N32" s="1499"/>
      <c r="O32" s="1499"/>
      <c r="P32" s="1499"/>
      <c r="Q32" s="1499"/>
      <c r="R32" s="1499"/>
      <c r="S32" s="1499"/>
      <c r="T32" s="1499"/>
      <c r="U32" s="1499"/>
      <c r="V32" s="1499"/>
      <c r="W32" s="1499"/>
      <c r="X32" s="1499"/>
      <c r="Y32" s="1499"/>
      <c r="Z32" s="1499"/>
      <c r="AA32" s="1499"/>
      <c r="AB32" s="1499"/>
      <c r="AC32" s="1501"/>
      <c r="AD32" s="1499"/>
      <c r="AE32" s="1499"/>
      <c r="AF32" s="1502"/>
    </row>
    <row r="33" spans="2:34" ht="19.5" customHeight="1" x14ac:dyDescent="0.25">
      <c r="B33" s="1498"/>
      <c r="C33" s="1494" t="s">
        <v>936</v>
      </c>
      <c r="D33" s="1499"/>
      <c r="E33" s="1500"/>
      <c r="F33" s="1499"/>
      <c r="G33" s="1499"/>
      <c r="H33" s="1499"/>
      <c r="I33" s="1499"/>
      <c r="J33" s="1499"/>
      <c r="K33" s="1499"/>
      <c r="L33" s="1499"/>
      <c r="M33" s="1499"/>
      <c r="N33" s="1499"/>
      <c r="O33" s="1499"/>
      <c r="P33" s="1499"/>
      <c r="Q33" s="1499"/>
      <c r="R33" s="1499"/>
      <c r="S33" s="1499"/>
      <c r="T33" s="1499"/>
      <c r="U33" s="1499"/>
      <c r="V33" s="1499"/>
      <c r="W33" s="1499"/>
      <c r="X33" s="1499"/>
      <c r="Y33" s="1499"/>
      <c r="Z33" s="1499"/>
      <c r="AA33" s="1499"/>
      <c r="AB33" s="1499"/>
      <c r="AC33" s="1501"/>
      <c r="AD33" s="1499"/>
      <c r="AE33" s="1499"/>
      <c r="AF33" s="1502"/>
      <c r="AH33" s="641"/>
    </row>
    <row r="34" spans="2:34" ht="19.5" customHeight="1" x14ac:dyDescent="0.25">
      <c r="B34" s="1498"/>
      <c r="C34" s="1494" t="s">
        <v>863</v>
      </c>
      <c r="D34" s="1499"/>
      <c r="E34" s="1500"/>
      <c r="F34" s="1499"/>
      <c r="G34" s="1499"/>
      <c r="H34" s="1499"/>
      <c r="I34" s="1499"/>
      <c r="J34" s="1499"/>
      <c r="K34" s="1499"/>
      <c r="L34" s="1499"/>
      <c r="M34" s="1499"/>
      <c r="N34" s="1499"/>
      <c r="O34" s="1499"/>
      <c r="P34" s="1499"/>
      <c r="Q34" s="1499"/>
      <c r="R34" s="1499"/>
      <c r="S34" s="1499"/>
      <c r="T34" s="1499"/>
      <c r="U34" s="1499"/>
      <c r="V34" s="1499"/>
      <c r="W34" s="1499"/>
      <c r="X34" s="1499"/>
      <c r="Y34" s="1499"/>
      <c r="Z34" s="1499"/>
      <c r="AA34" s="1499"/>
      <c r="AB34" s="1499"/>
      <c r="AC34" s="1501"/>
      <c r="AD34" s="1499"/>
      <c r="AE34" s="1499"/>
      <c r="AF34" s="1502"/>
    </row>
    <row r="35" spans="2:34" ht="19.5" customHeight="1" thickBot="1" x14ac:dyDescent="0.3">
      <c r="B35" s="1503"/>
      <c r="C35" s="1504" t="s">
        <v>936</v>
      </c>
      <c r="D35" s="1505"/>
      <c r="E35" s="1123"/>
      <c r="F35" s="1505"/>
      <c r="G35" s="1505"/>
      <c r="H35" s="1505"/>
      <c r="I35" s="1505"/>
      <c r="J35" s="1505"/>
      <c r="K35" s="1505"/>
      <c r="L35" s="1505"/>
      <c r="M35" s="1505"/>
      <c r="N35" s="1505"/>
      <c r="O35" s="1505"/>
      <c r="P35" s="1505"/>
      <c r="Q35" s="1505"/>
      <c r="R35" s="1505"/>
      <c r="S35" s="1505"/>
      <c r="T35" s="1505"/>
      <c r="U35" s="1505"/>
      <c r="V35" s="1505"/>
      <c r="W35" s="1505"/>
      <c r="X35" s="1505"/>
      <c r="Y35" s="1505"/>
      <c r="Z35" s="1505"/>
      <c r="AA35" s="1505"/>
      <c r="AB35" s="1505"/>
      <c r="AC35" s="1506"/>
      <c r="AD35" s="1505"/>
      <c r="AE35" s="1505"/>
      <c r="AF35" s="1507"/>
    </row>
    <row r="36" spans="2:34" ht="15.75" thickTop="1" x14ac:dyDescent="0.25"/>
  </sheetData>
  <mergeCells count="21">
    <mergeCell ref="U9:Z10"/>
    <mergeCell ref="AA9:AB9"/>
    <mergeCell ref="AC9:AE10"/>
    <mergeCell ref="AH19:AH23"/>
    <mergeCell ref="AH25:AH29"/>
    <mergeCell ref="AF9:AF12"/>
    <mergeCell ref="AA10:AB10"/>
    <mergeCell ref="AA11:AA12"/>
    <mergeCell ref="AB11:AB12"/>
    <mergeCell ref="AD11:AD12"/>
    <mergeCell ref="AH14:AH18"/>
    <mergeCell ref="B9:B12"/>
    <mergeCell ref="C9:C12"/>
    <mergeCell ref="D9:D12"/>
    <mergeCell ref="E9:E10"/>
    <mergeCell ref="F9:F12"/>
    <mergeCell ref="B2:AF2"/>
    <mergeCell ref="B3:AF3"/>
    <mergeCell ref="B4:AF4"/>
    <mergeCell ref="B1:AF1"/>
    <mergeCell ref="B6:AE6"/>
  </mergeCells>
  <printOptions horizontalCentered="1"/>
  <pageMargins left="0.39370078740157483" right="0.39370078740157483" top="0.78740157480314965" bottom="0.78740157480314965" header="0.19685039370078741" footer="0.19685039370078741"/>
  <pageSetup paperSize="9" scale="71" fitToHeight="0" orientation="landscape" r:id="rId1"/>
  <headerFooter scaleWithDoc="0">
    <oddHeader xml:space="preserve">&amp;C&amp;"Times New Roman,Negrito"&amp;16ANEXO IV
MODELO AVALIAÇÃO OBJETIVA DA SUPERFÍCIE DO PAVIMENTO - IGG&amp;R
</oddHeader>
    <oddFooter>&amp;R&amp;P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AG97"/>
  <sheetViews>
    <sheetView showGridLines="0" view="pageBreakPreview" zoomScale="60" zoomScaleNormal="60" workbookViewId="0">
      <selection activeCell="B5" sqref="B5:S5"/>
    </sheetView>
  </sheetViews>
  <sheetFormatPr defaultRowHeight="15" x14ac:dyDescent="0.2"/>
  <cols>
    <col min="1" max="1" width="4.140625" style="630" customWidth="1"/>
    <col min="2" max="2" width="10.7109375" style="684" customWidth="1"/>
    <col min="3" max="4" width="12.140625" style="684" customWidth="1"/>
    <col min="5" max="5" width="10.85546875" style="684" customWidth="1"/>
    <col min="6" max="9" width="20.140625" style="684" customWidth="1"/>
    <col min="10" max="10" width="16.5703125" style="684" customWidth="1"/>
    <col min="11" max="11" width="8.28515625" style="684" customWidth="1"/>
    <col min="12" max="16" width="11" style="684" customWidth="1"/>
    <col min="17" max="18" width="12.140625" style="684" customWidth="1"/>
    <col min="19" max="19" width="39.7109375" style="684" customWidth="1"/>
    <col min="20" max="20" width="9.140625" style="630"/>
    <col min="21" max="21" width="57.85546875" style="631" customWidth="1"/>
    <col min="22" max="257" width="9.140625" style="630"/>
    <col min="258" max="258" width="10.7109375" style="630" customWidth="1"/>
    <col min="259" max="260" width="12.140625" style="630" customWidth="1"/>
    <col min="261" max="261" width="10.85546875" style="630" customWidth="1"/>
    <col min="262" max="265" width="20.140625" style="630" customWidth="1"/>
    <col min="266" max="266" width="11.140625" style="630" customWidth="1"/>
    <col min="267" max="267" width="8.28515625" style="630" customWidth="1"/>
    <col min="268" max="272" width="11" style="630" customWidth="1"/>
    <col min="273" max="274" width="12.140625" style="630" customWidth="1"/>
    <col min="275" max="275" width="39.7109375" style="630" customWidth="1"/>
    <col min="276" max="276" width="9.140625" style="630"/>
    <col min="277" max="277" width="57.85546875" style="630" customWidth="1"/>
    <col min="278" max="513" width="9.140625" style="630"/>
    <col min="514" max="514" width="10.7109375" style="630" customWidth="1"/>
    <col min="515" max="516" width="12.140625" style="630" customWidth="1"/>
    <col min="517" max="517" width="10.85546875" style="630" customWidth="1"/>
    <col min="518" max="521" width="20.140625" style="630" customWidth="1"/>
    <col min="522" max="522" width="11.140625" style="630" customWidth="1"/>
    <col min="523" max="523" width="8.28515625" style="630" customWidth="1"/>
    <col min="524" max="528" width="11" style="630" customWidth="1"/>
    <col min="529" max="530" width="12.140625" style="630" customWidth="1"/>
    <col min="531" max="531" width="39.7109375" style="630" customWidth="1"/>
    <col min="532" max="532" width="9.140625" style="630"/>
    <col min="533" max="533" width="57.85546875" style="630" customWidth="1"/>
    <col min="534" max="769" width="9.140625" style="630"/>
    <col min="770" max="770" width="10.7109375" style="630" customWidth="1"/>
    <col min="771" max="772" width="12.140625" style="630" customWidth="1"/>
    <col min="773" max="773" width="10.85546875" style="630" customWidth="1"/>
    <col min="774" max="777" width="20.140625" style="630" customWidth="1"/>
    <col min="778" max="778" width="11.140625" style="630" customWidth="1"/>
    <col min="779" max="779" width="8.28515625" style="630" customWidth="1"/>
    <col min="780" max="784" width="11" style="630" customWidth="1"/>
    <col min="785" max="786" width="12.140625" style="630" customWidth="1"/>
    <col min="787" max="787" width="39.7109375" style="630" customWidth="1"/>
    <col min="788" max="788" width="9.140625" style="630"/>
    <col min="789" max="789" width="57.85546875" style="630" customWidth="1"/>
    <col min="790" max="1025" width="9.140625" style="630"/>
    <col min="1026" max="1026" width="10.7109375" style="630" customWidth="1"/>
    <col min="1027" max="1028" width="12.140625" style="630" customWidth="1"/>
    <col min="1029" max="1029" width="10.85546875" style="630" customWidth="1"/>
    <col min="1030" max="1033" width="20.140625" style="630" customWidth="1"/>
    <col min="1034" max="1034" width="11.140625" style="630" customWidth="1"/>
    <col min="1035" max="1035" width="8.28515625" style="630" customWidth="1"/>
    <col min="1036" max="1040" width="11" style="630" customWidth="1"/>
    <col min="1041" max="1042" width="12.140625" style="630" customWidth="1"/>
    <col min="1043" max="1043" width="39.7109375" style="630" customWidth="1"/>
    <col min="1044" max="1044" width="9.140625" style="630"/>
    <col min="1045" max="1045" width="57.85546875" style="630" customWidth="1"/>
    <col min="1046" max="1281" width="9.140625" style="630"/>
    <col min="1282" max="1282" width="10.7109375" style="630" customWidth="1"/>
    <col min="1283" max="1284" width="12.140625" style="630" customWidth="1"/>
    <col min="1285" max="1285" width="10.85546875" style="630" customWidth="1"/>
    <col min="1286" max="1289" width="20.140625" style="630" customWidth="1"/>
    <col min="1290" max="1290" width="11.140625" style="630" customWidth="1"/>
    <col min="1291" max="1291" width="8.28515625" style="630" customWidth="1"/>
    <col min="1292" max="1296" width="11" style="630" customWidth="1"/>
    <col min="1297" max="1298" width="12.140625" style="630" customWidth="1"/>
    <col min="1299" max="1299" width="39.7109375" style="630" customWidth="1"/>
    <col min="1300" max="1300" width="9.140625" style="630"/>
    <col min="1301" max="1301" width="57.85546875" style="630" customWidth="1"/>
    <col min="1302" max="1537" width="9.140625" style="630"/>
    <col min="1538" max="1538" width="10.7109375" style="630" customWidth="1"/>
    <col min="1539" max="1540" width="12.140625" style="630" customWidth="1"/>
    <col min="1541" max="1541" width="10.85546875" style="630" customWidth="1"/>
    <col min="1542" max="1545" width="20.140625" style="630" customWidth="1"/>
    <col min="1546" max="1546" width="11.140625" style="630" customWidth="1"/>
    <col min="1547" max="1547" width="8.28515625" style="630" customWidth="1"/>
    <col min="1548" max="1552" width="11" style="630" customWidth="1"/>
    <col min="1553" max="1554" width="12.140625" style="630" customWidth="1"/>
    <col min="1555" max="1555" width="39.7109375" style="630" customWidth="1"/>
    <col min="1556" max="1556" width="9.140625" style="630"/>
    <col min="1557" max="1557" width="57.85546875" style="630" customWidth="1"/>
    <col min="1558" max="1793" width="9.140625" style="630"/>
    <col min="1794" max="1794" width="10.7109375" style="630" customWidth="1"/>
    <col min="1795" max="1796" width="12.140625" style="630" customWidth="1"/>
    <col min="1797" max="1797" width="10.85546875" style="630" customWidth="1"/>
    <col min="1798" max="1801" width="20.140625" style="630" customWidth="1"/>
    <col min="1802" max="1802" width="11.140625" style="630" customWidth="1"/>
    <col min="1803" max="1803" width="8.28515625" style="630" customWidth="1"/>
    <col min="1804" max="1808" width="11" style="630" customWidth="1"/>
    <col min="1809" max="1810" width="12.140625" style="630" customWidth="1"/>
    <col min="1811" max="1811" width="39.7109375" style="630" customWidth="1"/>
    <col min="1812" max="1812" width="9.140625" style="630"/>
    <col min="1813" max="1813" width="57.85546875" style="630" customWidth="1"/>
    <col min="1814" max="2049" width="9.140625" style="630"/>
    <col min="2050" max="2050" width="10.7109375" style="630" customWidth="1"/>
    <col min="2051" max="2052" width="12.140625" style="630" customWidth="1"/>
    <col min="2053" max="2053" width="10.85546875" style="630" customWidth="1"/>
    <col min="2054" max="2057" width="20.140625" style="630" customWidth="1"/>
    <col min="2058" max="2058" width="11.140625" style="630" customWidth="1"/>
    <col min="2059" max="2059" width="8.28515625" style="630" customWidth="1"/>
    <col min="2060" max="2064" width="11" style="630" customWidth="1"/>
    <col min="2065" max="2066" width="12.140625" style="630" customWidth="1"/>
    <col min="2067" max="2067" width="39.7109375" style="630" customWidth="1"/>
    <col min="2068" max="2068" width="9.140625" style="630"/>
    <col min="2069" max="2069" width="57.85546875" style="630" customWidth="1"/>
    <col min="2070" max="2305" width="9.140625" style="630"/>
    <col min="2306" max="2306" width="10.7109375" style="630" customWidth="1"/>
    <col min="2307" max="2308" width="12.140625" style="630" customWidth="1"/>
    <col min="2309" max="2309" width="10.85546875" style="630" customWidth="1"/>
    <col min="2310" max="2313" width="20.140625" style="630" customWidth="1"/>
    <col min="2314" max="2314" width="11.140625" style="630" customWidth="1"/>
    <col min="2315" max="2315" width="8.28515625" style="630" customWidth="1"/>
    <col min="2316" max="2320" width="11" style="630" customWidth="1"/>
    <col min="2321" max="2322" width="12.140625" style="630" customWidth="1"/>
    <col min="2323" max="2323" width="39.7109375" style="630" customWidth="1"/>
    <col min="2324" max="2324" width="9.140625" style="630"/>
    <col min="2325" max="2325" width="57.85546875" style="630" customWidth="1"/>
    <col min="2326" max="2561" width="9.140625" style="630"/>
    <col min="2562" max="2562" width="10.7109375" style="630" customWidth="1"/>
    <col min="2563" max="2564" width="12.140625" style="630" customWidth="1"/>
    <col min="2565" max="2565" width="10.85546875" style="630" customWidth="1"/>
    <col min="2566" max="2569" width="20.140625" style="630" customWidth="1"/>
    <col min="2570" max="2570" width="11.140625" style="630" customWidth="1"/>
    <col min="2571" max="2571" width="8.28515625" style="630" customWidth="1"/>
    <col min="2572" max="2576" width="11" style="630" customWidth="1"/>
    <col min="2577" max="2578" width="12.140625" style="630" customWidth="1"/>
    <col min="2579" max="2579" width="39.7109375" style="630" customWidth="1"/>
    <col min="2580" max="2580" width="9.140625" style="630"/>
    <col min="2581" max="2581" width="57.85546875" style="630" customWidth="1"/>
    <col min="2582" max="2817" width="9.140625" style="630"/>
    <col min="2818" max="2818" width="10.7109375" style="630" customWidth="1"/>
    <col min="2819" max="2820" width="12.140625" style="630" customWidth="1"/>
    <col min="2821" max="2821" width="10.85546875" style="630" customWidth="1"/>
    <col min="2822" max="2825" width="20.140625" style="630" customWidth="1"/>
    <col min="2826" max="2826" width="11.140625" style="630" customWidth="1"/>
    <col min="2827" max="2827" width="8.28515625" style="630" customWidth="1"/>
    <col min="2828" max="2832" width="11" style="630" customWidth="1"/>
    <col min="2833" max="2834" width="12.140625" style="630" customWidth="1"/>
    <col min="2835" max="2835" width="39.7109375" style="630" customWidth="1"/>
    <col min="2836" max="2836" width="9.140625" style="630"/>
    <col min="2837" max="2837" width="57.85546875" style="630" customWidth="1"/>
    <col min="2838" max="3073" width="9.140625" style="630"/>
    <col min="3074" max="3074" width="10.7109375" style="630" customWidth="1"/>
    <col min="3075" max="3076" width="12.140625" style="630" customWidth="1"/>
    <col min="3077" max="3077" width="10.85546875" style="630" customWidth="1"/>
    <col min="3078" max="3081" width="20.140625" style="630" customWidth="1"/>
    <col min="3082" max="3082" width="11.140625" style="630" customWidth="1"/>
    <col min="3083" max="3083" width="8.28515625" style="630" customWidth="1"/>
    <col min="3084" max="3088" width="11" style="630" customWidth="1"/>
    <col min="3089" max="3090" width="12.140625" style="630" customWidth="1"/>
    <col min="3091" max="3091" width="39.7109375" style="630" customWidth="1"/>
    <col min="3092" max="3092" width="9.140625" style="630"/>
    <col min="3093" max="3093" width="57.85546875" style="630" customWidth="1"/>
    <col min="3094" max="3329" width="9.140625" style="630"/>
    <col min="3330" max="3330" width="10.7109375" style="630" customWidth="1"/>
    <col min="3331" max="3332" width="12.140625" style="630" customWidth="1"/>
    <col min="3333" max="3333" width="10.85546875" style="630" customWidth="1"/>
    <col min="3334" max="3337" width="20.140625" style="630" customWidth="1"/>
    <col min="3338" max="3338" width="11.140625" style="630" customWidth="1"/>
    <col min="3339" max="3339" width="8.28515625" style="630" customWidth="1"/>
    <col min="3340" max="3344" width="11" style="630" customWidth="1"/>
    <col min="3345" max="3346" width="12.140625" style="630" customWidth="1"/>
    <col min="3347" max="3347" width="39.7109375" style="630" customWidth="1"/>
    <col min="3348" max="3348" width="9.140625" style="630"/>
    <col min="3349" max="3349" width="57.85546875" style="630" customWidth="1"/>
    <col min="3350" max="3585" width="9.140625" style="630"/>
    <col min="3586" max="3586" width="10.7109375" style="630" customWidth="1"/>
    <col min="3587" max="3588" width="12.140625" style="630" customWidth="1"/>
    <col min="3589" max="3589" width="10.85546875" style="630" customWidth="1"/>
    <col min="3590" max="3593" width="20.140625" style="630" customWidth="1"/>
    <col min="3594" max="3594" width="11.140625" style="630" customWidth="1"/>
    <col min="3595" max="3595" width="8.28515625" style="630" customWidth="1"/>
    <col min="3596" max="3600" width="11" style="630" customWidth="1"/>
    <col min="3601" max="3602" width="12.140625" style="630" customWidth="1"/>
    <col min="3603" max="3603" width="39.7109375" style="630" customWidth="1"/>
    <col min="3604" max="3604" width="9.140625" style="630"/>
    <col min="3605" max="3605" width="57.85546875" style="630" customWidth="1"/>
    <col min="3606" max="3841" width="9.140625" style="630"/>
    <col min="3842" max="3842" width="10.7109375" style="630" customWidth="1"/>
    <col min="3843" max="3844" width="12.140625" style="630" customWidth="1"/>
    <col min="3845" max="3845" width="10.85546875" style="630" customWidth="1"/>
    <col min="3846" max="3849" width="20.140625" style="630" customWidth="1"/>
    <col min="3850" max="3850" width="11.140625" style="630" customWidth="1"/>
    <col min="3851" max="3851" width="8.28515625" style="630" customWidth="1"/>
    <col min="3852" max="3856" width="11" style="630" customWidth="1"/>
    <col min="3857" max="3858" width="12.140625" style="630" customWidth="1"/>
    <col min="3859" max="3859" width="39.7109375" style="630" customWidth="1"/>
    <col min="3860" max="3860" width="9.140625" style="630"/>
    <col min="3861" max="3861" width="57.85546875" style="630" customWidth="1"/>
    <col min="3862" max="4097" width="9.140625" style="630"/>
    <col min="4098" max="4098" width="10.7109375" style="630" customWidth="1"/>
    <col min="4099" max="4100" width="12.140625" style="630" customWidth="1"/>
    <col min="4101" max="4101" width="10.85546875" style="630" customWidth="1"/>
    <col min="4102" max="4105" width="20.140625" style="630" customWidth="1"/>
    <col min="4106" max="4106" width="11.140625" style="630" customWidth="1"/>
    <col min="4107" max="4107" width="8.28515625" style="630" customWidth="1"/>
    <col min="4108" max="4112" width="11" style="630" customWidth="1"/>
    <col min="4113" max="4114" width="12.140625" style="630" customWidth="1"/>
    <col min="4115" max="4115" width="39.7109375" style="630" customWidth="1"/>
    <col min="4116" max="4116" width="9.140625" style="630"/>
    <col min="4117" max="4117" width="57.85546875" style="630" customWidth="1"/>
    <col min="4118" max="4353" width="9.140625" style="630"/>
    <col min="4354" max="4354" width="10.7109375" style="630" customWidth="1"/>
    <col min="4355" max="4356" width="12.140625" style="630" customWidth="1"/>
    <col min="4357" max="4357" width="10.85546875" style="630" customWidth="1"/>
    <col min="4358" max="4361" width="20.140625" style="630" customWidth="1"/>
    <col min="4362" max="4362" width="11.140625" style="630" customWidth="1"/>
    <col min="4363" max="4363" width="8.28515625" style="630" customWidth="1"/>
    <col min="4364" max="4368" width="11" style="630" customWidth="1"/>
    <col min="4369" max="4370" width="12.140625" style="630" customWidth="1"/>
    <col min="4371" max="4371" width="39.7109375" style="630" customWidth="1"/>
    <col min="4372" max="4372" width="9.140625" style="630"/>
    <col min="4373" max="4373" width="57.85546875" style="630" customWidth="1"/>
    <col min="4374" max="4609" width="9.140625" style="630"/>
    <col min="4610" max="4610" width="10.7109375" style="630" customWidth="1"/>
    <col min="4611" max="4612" width="12.140625" style="630" customWidth="1"/>
    <col min="4613" max="4613" width="10.85546875" style="630" customWidth="1"/>
    <col min="4614" max="4617" width="20.140625" style="630" customWidth="1"/>
    <col min="4618" max="4618" width="11.140625" style="630" customWidth="1"/>
    <col min="4619" max="4619" width="8.28515625" style="630" customWidth="1"/>
    <col min="4620" max="4624" width="11" style="630" customWidth="1"/>
    <col min="4625" max="4626" width="12.140625" style="630" customWidth="1"/>
    <col min="4627" max="4627" width="39.7109375" style="630" customWidth="1"/>
    <col min="4628" max="4628" width="9.140625" style="630"/>
    <col min="4629" max="4629" width="57.85546875" style="630" customWidth="1"/>
    <col min="4630" max="4865" width="9.140625" style="630"/>
    <col min="4866" max="4866" width="10.7109375" style="630" customWidth="1"/>
    <col min="4867" max="4868" width="12.140625" style="630" customWidth="1"/>
    <col min="4869" max="4869" width="10.85546875" style="630" customWidth="1"/>
    <col min="4870" max="4873" width="20.140625" style="630" customWidth="1"/>
    <col min="4874" max="4874" width="11.140625" style="630" customWidth="1"/>
    <col min="4875" max="4875" width="8.28515625" style="630" customWidth="1"/>
    <col min="4876" max="4880" width="11" style="630" customWidth="1"/>
    <col min="4881" max="4882" width="12.140625" style="630" customWidth="1"/>
    <col min="4883" max="4883" width="39.7109375" style="630" customWidth="1"/>
    <col min="4884" max="4884" width="9.140625" style="630"/>
    <col min="4885" max="4885" width="57.85546875" style="630" customWidth="1"/>
    <col min="4886" max="5121" width="9.140625" style="630"/>
    <col min="5122" max="5122" width="10.7109375" style="630" customWidth="1"/>
    <col min="5123" max="5124" width="12.140625" style="630" customWidth="1"/>
    <col min="5125" max="5125" width="10.85546875" style="630" customWidth="1"/>
    <col min="5126" max="5129" width="20.140625" style="630" customWidth="1"/>
    <col min="5130" max="5130" width="11.140625" style="630" customWidth="1"/>
    <col min="5131" max="5131" width="8.28515625" style="630" customWidth="1"/>
    <col min="5132" max="5136" width="11" style="630" customWidth="1"/>
    <col min="5137" max="5138" width="12.140625" style="630" customWidth="1"/>
    <col min="5139" max="5139" width="39.7109375" style="630" customWidth="1"/>
    <col min="5140" max="5140" width="9.140625" style="630"/>
    <col min="5141" max="5141" width="57.85546875" style="630" customWidth="1"/>
    <col min="5142" max="5377" width="9.140625" style="630"/>
    <col min="5378" max="5378" width="10.7109375" style="630" customWidth="1"/>
    <col min="5379" max="5380" width="12.140625" style="630" customWidth="1"/>
    <col min="5381" max="5381" width="10.85546875" style="630" customWidth="1"/>
    <col min="5382" max="5385" width="20.140625" style="630" customWidth="1"/>
    <col min="5386" max="5386" width="11.140625" style="630" customWidth="1"/>
    <col min="5387" max="5387" width="8.28515625" style="630" customWidth="1"/>
    <col min="5388" max="5392" width="11" style="630" customWidth="1"/>
    <col min="5393" max="5394" width="12.140625" style="630" customWidth="1"/>
    <col min="5395" max="5395" width="39.7109375" style="630" customWidth="1"/>
    <col min="5396" max="5396" width="9.140625" style="630"/>
    <col min="5397" max="5397" width="57.85546875" style="630" customWidth="1"/>
    <col min="5398" max="5633" width="9.140625" style="630"/>
    <col min="5634" max="5634" width="10.7109375" style="630" customWidth="1"/>
    <col min="5635" max="5636" width="12.140625" style="630" customWidth="1"/>
    <col min="5637" max="5637" width="10.85546875" style="630" customWidth="1"/>
    <col min="5638" max="5641" width="20.140625" style="630" customWidth="1"/>
    <col min="5642" max="5642" width="11.140625" style="630" customWidth="1"/>
    <col min="5643" max="5643" width="8.28515625" style="630" customWidth="1"/>
    <col min="5644" max="5648" width="11" style="630" customWidth="1"/>
    <col min="5649" max="5650" width="12.140625" style="630" customWidth="1"/>
    <col min="5651" max="5651" width="39.7109375" style="630" customWidth="1"/>
    <col min="5652" max="5652" width="9.140625" style="630"/>
    <col min="5653" max="5653" width="57.85546875" style="630" customWidth="1"/>
    <col min="5654" max="5889" width="9.140625" style="630"/>
    <col min="5890" max="5890" width="10.7109375" style="630" customWidth="1"/>
    <col min="5891" max="5892" width="12.140625" style="630" customWidth="1"/>
    <col min="5893" max="5893" width="10.85546875" style="630" customWidth="1"/>
    <col min="5894" max="5897" width="20.140625" style="630" customWidth="1"/>
    <col min="5898" max="5898" width="11.140625" style="630" customWidth="1"/>
    <col min="5899" max="5899" width="8.28515625" style="630" customWidth="1"/>
    <col min="5900" max="5904" width="11" style="630" customWidth="1"/>
    <col min="5905" max="5906" width="12.140625" style="630" customWidth="1"/>
    <col min="5907" max="5907" width="39.7109375" style="630" customWidth="1"/>
    <col min="5908" max="5908" width="9.140625" style="630"/>
    <col min="5909" max="5909" width="57.85546875" style="630" customWidth="1"/>
    <col min="5910" max="6145" width="9.140625" style="630"/>
    <col min="6146" max="6146" width="10.7109375" style="630" customWidth="1"/>
    <col min="6147" max="6148" width="12.140625" style="630" customWidth="1"/>
    <col min="6149" max="6149" width="10.85546875" style="630" customWidth="1"/>
    <col min="6150" max="6153" width="20.140625" style="630" customWidth="1"/>
    <col min="6154" max="6154" width="11.140625" style="630" customWidth="1"/>
    <col min="6155" max="6155" width="8.28515625" style="630" customWidth="1"/>
    <col min="6156" max="6160" width="11" style="630" customWidth="1"/>
    <col min="6161" max="6162" width="12.140625" style="630" customWidth="1"/>
    <col min="6163" max="6163" width="39.7109375" style="630" customWidth="1"/>
    <col min="6164" max="6164" width="9.140625" style="630"/>
    <col min="6165" max="6165" width="57.85546875" style="630" customWidth="1"/>
    <col min="6166" max="6401" width="9.140625" style="630"/>
    <col min="6402" max="6402" width="10.7109375" style="630" customWidth="1"/>
    <col min="6403" max="6404" width="12.140625" style="630" customWidth="1"/>
    <col min="6405" max="6405" width="10.85546875" style="630" customWidth="1"/>
    <col min="6406" max="6409" width="20.140625" style="630" customWidth="1"/>
    <col min="6410" max="6410" width="11.140625" style="630" customWidth="1"/>
    <col min="6411" max="6411" width="8.28515625" style="630" customWidth="1"/>
    <col min="6412" max="6416" width="11" style="630" customWidth="1"/>
    <col min="6417" max="6418" width="12.140625" style="630" customWidth="1"/>
    <col min="6419" max="6419" width="39.7109375" style="630" customWidth="1"/>
    <col min="6420" max="6420" width="9.140625" style="630"/>
    <col min="6421" max="6421" width="57.85546875" style="630" customWidth="1"/>
    <col min="6422" max="6657" width="9.140625" style="630"/>
    <col min="6658" max="6658" width="10.7109375" style="630" customWidth="1"/>
    <col min="6659" max="6660" width="12.140625" style="630" customWidth="1"/>
    <col min="6661" max="6661" width="10.85546875" style="630" customWidth="1"/>
    <col min="6662" max="6665" width="20.140625" style="630" customWidth="1"/>
    <col min="6666" max="6666" width="11.140625" style="630" customWidth="1"/>
    <col min="6667" max="6667" width="8.28515625" style="630" customWidth="1"/>
    <col min="6668" max="6672" width="11" style="630" customWidth="1"/>
    <col min="6673" max="6674" width="12.140625" style="630" customWidth="1"/>
    <col min="6675" max="6675" width="39.7109375" style="630" customWidth="1"/>
    <col min="6676" max="6676" width="9.140625" style="630"/>
    <col min="6677" max="6677" width="57.85546875" style="630" customWidth="1"/>
    <col min="6678" max="6913" width="9.140625" style="630"/>
    <col min="6914" max="6914" width="10.7109375" style="630" customWidth="1"/>
    <col min="6915" max="6916" width="12.140625" style="630" customWidth="1"/>
    <col min="6917" max="6917" width="10.85546875" style="630" customWidth="1"/>
    <col min="6918" max="6921" width="20.140625" style="630" customWidth="1"/>
    <col min="6922" max="6922" width="11.140625" style="630" customWidth="1"/>
    <col min="6923" max="6923" width="8.28515625" style="630" customWidth="1"/>
    <col min="6924" max="6928" width="11" style="630" customWidth="1"/>
    <col min="6929" max="6930" width="12.140625" style="630" customWidth="1"/>
    <col min="6931" max="6931" width="39.7109375" style="630" customWidth="1"/>
    <col min="6932" max="6932" width="9.140625" style="630"/>
    <col min="6933" max="6933" width="57.85546875" style="630" customWidth="1"/>
    <col min="6934" max="7169" width="9.140625" style="630"/>
    <col min="7170" max="7170" width="10.7109375" style="630" customWidth="1"/>
    <col min="7171" max="7172" width="12.140625" style="630" customWidth="1"/>
    <col min="7173" max="7173" width="10.85546875" style="630" customWidth="1"/>
    <col min="7174" max="7177" width="20.140625" style="630" customWidth="1"/>
    <col min="7178" max="7178" width="11.140625" style="630" customWidth="1"/>
    <col min="7179" max="7179" width="8.28515625" style="630" customWidth="1"/>
    <col min="7180" max="7184" width="11" style="630" customWidth="1"/>
    <col min="7185" max="7186" width="12.140625" style="630" customWidth="1"/>
    <col min="7187" max="7187" width="39.7109375" style="630" customWidth="1"/>
    <col min="7188" max="7188" width="9.140625" style="630"/>
    <col min="7189" max="7189" width="57.85546875" style="630" customWidth="1"/>
    <col min="7190" max="7425" width="9.140625" style="630"/>
    <col min="7426" max="7426" width="10.7109375" style="630" customWidth="1"/>
    <col min="7427" max="7428" width="12.140625" style="630" customWidth="1"/>
    <col min="7429" max="7429" width="10.85546875" style="630" customWidth="1"/>
    <col min="7430" max="7433" width="20.140625" style="630" customWidth="1"/>
    <col min="7434" max="7434" width="11.140625" style="630" customWidth="1"/>
    <col min="7435" max="7435" width="8.28515625" style="630" customWidth="1"/>
    <col min="7436" max="7440" width="11" style="630" customWidth="1"/>
    <col min="7441" max="7442" width="12.140625" style="630" customWidth="1"/>
    <col min="7443" max="7443" width="39.7109375" style="630" customWidth="1"/>
    <col min="7444" max="7444" width="9.140625" style="630"/>
    <col min="7445" max="7445" width="57.85546875" style="630" customWidth="1"/>
    <col min="7446" max="7681" width="9.140625" style="630"/>
    <col min="7682" max="7682" width="10.7109375" style="630" customWidth="1"/>
    <col min="7683" max="7684" width="12.140625" style="630" customWidth="1"/>
    <col min="7685" max="7685" width="10.85546875" style="630" customWidth="1"/>
    <col min="7686" max="7689" width="20.140625" style="630" customWidth="1"/>
    <col min="7690" max="7690" width="11.140625" style="630" customWidth="1"/>
    <col min="7691" max="7691" width="8.28515625" style="630" customWidth="1"/>
    <col min="7692" max="7696" width="11" style="630" customWidth="1"/>
    <col min="7697" max="7698" width="12.140625" style="630" customWidth="1"/>
    <col min="7699" max="7699" width="39.7109375" style="630" customWidth="1"/>
    <col min="7700" max="7700" width="9.140625" style="630"/>
    <col min="7701" max="7701" width="57.85546875" style="630" customWidth="1"/>
    <col min="7702" max="7937" width="9.140625" style="630"/>
    <col min="7938" max="7938" width="10.7109375" style="630" customWidth="1"/>
    <col min="7939" max="7940" width="12.140625" style="630" customWidth="1"/>
    <col min="7941" max="7941" width="10.85546875" style="630" customWidth="1"/>
    <col min="7942" max="7945" width="20.140625" style="630" customWidth="1"/>
    <col min="7946" max="7946" width="11.140625" style="630" customWidth="1"/>
    <col min="7947" max="7947" width="8.28515625" style="630" customWidth="1"/>
    <col min="7948" max="7952" width="11" style="630" customWidth="1"/>
    <col min="7953" max="7954" width="12.140625" style="630" customWidth="1"/>
    <col min="7955" max="7955" width="39.7109375" style="630" customWidth="1"/>
    <col min="7956" max="7956" width="9.140625" style="630"/>
    <col min="7957" max="7957" width="57.85546875" style="630" customWidth="1"/>
    <col min="7958" max="8193" width="9.140625" style="630"/>
    <col min="8194" max="8194" width="10.7109375" style="630" customWidth="1"/>
    <col min="8195" max="8196" width="12.140625" style="630" customWidth="1"/>
    <col min="8197" max="8197" width="10.85546875" style="630" customWidth="1"/>
    <col min="8198" max="8201" width="20.140625" style="630" customWidth="1"/>
    <col min="8202" max="8202" width="11.140625" style="630" customWidth="1"/>
    <col min="8203" max="8203" width="8.28515625" style="630" customWidth="1"/>
    <col min="8204" max="8208" width="11" style="630" customWidth="1"/>
    <col min="8209" max="8210" width="12.140625" style="630" customWidth="1"/>
    <col min="8211" max="8211" width="39.7109375" style="630" customWidth="1"/>
    <col min="8212" max="8212" width="9.140625" style="630"/>
    <col min="8213" max="8213" width="57.85546875" style="630" customWidth="1"/>
    <col min="8214" max="8449" width="9.140625" style="630"/>
    <col min="8450" max="8450" width="10.7109375" style="630" customWidth="1"/>
    <col min="8451" max="8452" width="12.140625" style="630" customWidth="1"/>
    <col min="8453" max="8453" width="10.85546875" style="630" customWidth="1"/>
    <col min="8454" max="8457" width="20.140625" style="630" customWidth="1"/>
    <col min="8458" max="8458" width="11.140625" style="630" customWidth="1"/>
    <col min="8459" max="8459" width="8.28515625" style="630" customWidth="1"/>
    <col min="8460" max="8464" width="11" style="630" customWidth="1"/>
    <col min="8465" max="8466" width="12.140625" style="630" customWidth="1"/>
    <col min="8467" max="8467" width="39.7109375" style="630" customWidth="1"/>
    <col min="8468" max="8468" width="9.140625" style="630"/>
    <col min="8469" max="8469" width="57.85546875" style="630" customWidth="1"/>
    <col min="8470" max="8705" width="9.140625" style="630"/>
    <col min="8706" max="8706" width="10.7109375" style="630" customWidth="1"/>
    <col min="8707" max="8708" width="12.140625" style="630" customWidth="1"/>
    <col min="8709" max="8709" width="10.85546875" style="630" customWidth="1"/>
    <col min="8710" max="8713" width="20.140625" style="630" customWidth="1"/>
    <col min="8714" max="8714" width="11.140625" style="630" customWidth="1"/>
    <col min="8715" max="8715" width="8.28515625" style="630" customWidth="1"/>
    <col min="8716" max="8720" width="11" style="630" customWidth="1"/>
    <col min="8721" max="8722" width="12.140625" style="630" customWidth="1"/>
    <col min="8723" max="8723" width="39.7109375" style="630" customWidth="1"/>
    <col min="8724" max="8724" width="9.140625" style="630"/>
    <col min="8725" max="8725" width="57.85546875" style="630" customWidth="1"/>
    <col min="8726" max="8961" width="9.140625" style="630"/>
    <col min="8962" max="8962" width="10.7109375" style="630" customWidth="1"/>
    <col min="8963" max="8964" width="12.140625" style="630" customWidth="1"/>
    <col min="8965" max="8965" width="10.85546875" style="630" customWidth="1"/>
    <col min="8966" max="8969" width="20.140625" style="630" customWidth="1"/>
    <col min="8970" max="8970" width="11.140625" style="630" customWidth="1"/>
    <col min="8971" max="8971" width="8.28515625" style="630" customWidth="1"/>
    <col min="8972" max="8976" width="11" style="630" customWidth="1"/>
    <col min="8977" max="8978" width="12.140625" style="630" customWidth="1"/>
    <col min="8979" max="8979" width="39.7109375" style="630" customWidth="1"/>
    <col min="8980" max="8980" width="9.140625" style="630"/>
    <col min="8981" max="8981" width="57.85546875" style="630" customWidth="1"/>
    <col min="8982" max="9217" width="9.140625" style="630"/>
    <col min="9218" max="9218" width="10.7109375" style="630" customWidth="1"/>
    <col min="9219" max="9220" width="12.140625" style="630" customWidth="1"/>
    <col min="9221" max="9221" width="10.85546875" style="630" customWidth="1"/>
    <col min="9222" max="9225" width="20.140625" style="630" customWidth="1"/>
    <col min="9226" max="9226" width="11.140625" style="630" customWidth="1"/>
    <col min="9227" max="9227" width="8.28515625" style="630" customWidth="1"/>
    <col min="9228" max="9232" width="11" style="630" customWidth="1"/>
    <col min="9233" max="9234" width="12.140625" style="630" customWidth="1"/>
    <col min="9235" max="9235" width="39.7109375" style="630" customWidth="1"/>
    <col min="9236" max="9236" width="9.140625" style="630"/>
    <col min="9237" max="9237" width="57.85546875" style="630" customWidth="1"/>
    <col min="9238" max="9473" width="9.140625" style="630"/>
    <col min="9474" max="9474" width="10.7109375" style="630" customWidth="1"/>
    <col min="9475" max="9476" width="12.140625" style="630" customWidth="1"/>
    <col min="9477" max="9477" width="10.85546875" style="630" customWidth="1"/>
    <col min="9478" max="9481" width="20.140625" style="630" customWidth="1"/>
    <col min="9482" max="9482" width="11.140625" style="630" customWidth="1"/>
    <col min="9483" max="9483" width="8.28515625" style="630" customWidth="1"/>
    <col min="9484" max="9488" width="11" style="630" customWidth="1"/>
    <col min="9489" max="9490" width="12.140625" style="630" customWidth="1"/>
    <col min="9491" max="9491" width="39.7109375" style="630" customWidth="1"/>
    <col min="9492" max="9492" width="9.140625" style="630"/>
    <col min="9493" max="9493" width="57.85546875" style="630" customWidth="1"/>
    <col min="9494" max="9729" width="9.140625" style="630"/>
    <col min="9730" max="9730" width="10.7109375" style="630" customWidth="1"/>
    <col min="9731" max="9732" width="12.140625" style="630" customWidth="1"/>
    <col min="9733" max="9733" width="10.85546875" style="630" customWidth="1"/>
    <col min="9734" max="9737" width="20.140625" style="630" customWidth="1"/>
    <col min="9738" max="9738" width="11.140625" style="630" customWidth="1"/>
    <col min="9739" max="9739" width="8.28515625" style="630" customWidth="1"/>
    <col min="9740" max="9744" width="11" style="630" customWidth="1"/>
    <col min="9745" max="9746" width="12.140625" style="630" customWidth="1"/>
    <col min="9747" max="9747" width="39.7109375" style="630" customWidth="1"/>
    <col min="9748" max="9748" width="9.140625" style="630"/>
    <col min="9749" max="9749" width="57.85546875" style="630" customWidth="1"/>
    <col min="9750" max="9985" width="9.140625" style="630"/>
    <col min="9986" max="9986" width="10.7109375" style="630" customWidth="1"/>
    <col min="9987" max="9988" width="12.140625" style="630" customWidth="1"/>
    <col min="9989" max="9989" width="10.85546875" style="630" customWidth="1"/>
    <col min="9990" max="9993" width="20.140625" style="630" customWidth="1"/>
    <col min="9994" max="9994" width="11.140625" style="630" customWidth="1"/>
    <col min="9995" max="9995" width="8.28515625" style="630" customWidth="1"/>
    <col min="9996" max="10000" width="11" style="630" customWidth="1"/>
    <col min="10001" max="10002" width="12.140625" style="630" customWidth="1"/>
    <col min="10003" max="10003" width="39.7109375" style="630" customWidth="1"/>
    <col min="10004" max="10004" width="9.140625" style="630"/>
    <col min="10005" max="10005" width="57.85546875" style="630" customWidth="1"/>
    <col min="10006" max="10241" width="9.140625" style="630"/>
    <col min="10242" max="10242" width="10.7109375" style="630" customWidth="1"/>
    <col min="10243" max="10244" width="12.140625" style="630" customWidth="1"/>
    <col min="10245" max="10245" width="10.85546875" style="630" customWidth="1"/>
    <col min="10246" max="10249" width="20.140625" style="630" customWidth="1"/>
    <col min="10250" max="10250" width="11.140625" style="630" customWidth="1"/>
    <col min="10251" max="10251" width="8.28515625" style="630" customWidth="1"/>
    <col min="10252" max="10256" width="11" style="630" customWidth="1"/>
    <col min="10257" max="10258" width="12.140625" style="630" customWidth="1"/>
    <col min="10259" max="10259" width="39.7109375" style="630" customWidth="1"/>
    <col min="10260" max="10260" width="9.140625" style="630"/>
    <col min="10261" max="10261" width="57.85546875" style="630" customWidth="1"/>
    <col min="10262" max="10497" width="9.140625" style="630"/>
    <col min="10498" max="10498" width="10.7109375" style="630" customWidth="1"/>
    <col min="10499" max="10500" width="12.140625" style="630" customWidth="1"/>
    <col min="10501" max="10501" width="10.85546875" style="630" customWidth="1"/>
    <col min="10502" max="10505" width="20.140625" style="630" customWidth="1"/>
    <col min="10506" max="10506" width="11.140625" style="630" customWidth="1"/>
    <col min="10507" max="10507" width="8.28515625" style="630" customWidth="1"/>
    <col min="10508" max="10512" width="11" style="630" customWidth="1"/>
    <col min="10513" max="10514" width="12.140625" style="630" customWidth="1"/>
    <col min="10515" max="10515" width="39.7109375" style="630" customWidth="1"/>
    <col min="10516" max="10516" width="9.140625" style="630"/>
    <col min="10517" max="10517" width="57.85546875" style="630" customWidth="1"/>
    <col min="10518" max="10753" width="9.140625" style="630"/>
    <col min="10754" max="10754" width="10.7109375" style="630" customWidth="1"/>
    <col min="10755" max="10756" width="12.140625" style="630" customWidth="1"/>
    <col min="10757" max="10757" width="10.85546875" style="630" customWidth="1"/>
    <col min="10758" max="10761" width="20.140625" style="630" customWidth="1"/>
    <col min="10762" max="10762" width="11.140625" style="630" customWidth="1"/>
    <col min="10763" max="10763" width="8.28515625" style="630" customWidth="1"/>
    <col min="10764" max="10768" width="11" style="630" customWidth="1"/>
    <col min="10769" max="10770" width="12.140625" style="630" customWidth="1"/>
    <col min="10771" max="10771" width="39.7109375" style="630" customWidth="1"/>
    <col min="10772" max="10772" width="9.140625" style="630"/>
    <col min="10773" max="10773" width="57.85546875" style="630" customWidth="1"/>
    <col min="10774" max="11009" width="9.140625" style="630"/>
    <col min="11010" max="11010" width="10.7109375" style="630" customWidth="1"/>
    <col min="11011" max="11012" width="12.140625" style="630" customWidth="1"/>
    <col min="11013" max="11013" width="10.85546875" style="630" customWidth="1"/>
    <col min="11014" max="11017" width="20.140625" style="630" customWidth="1"/>
    <col min="11018" max="11018" width="11.140625" style="630" customWidth="1"/>
    <col min="11019" max="11019" width="8.28515625" style="630" customWidth="1"/>
    <col min="11020" max="11024" width="11" style="630" customWidth="1"/>
    <col min="11025" max="11026" width="12.140625" style="630" customWidth="1"/>
    <col min="11027" max="11027" width="39.7109375" style="630" customWidth="1"/>
    <col min="11028" max="11028" width="9.140625" style="630"/>
    <col min="11029" max="11029" width="57.85546875" style="630" customWidth="1"/>
    <col min="11030" max="11265" width="9.140625" style="630"/>
    <col min="11266" max="11266" width="10.7109375" style="630" customWidth="1"/>
    <col min="11267" max="11268" width="12.140625" style="630" customWidth="1"/>
    <col min="11269" max="11269" width="10.85546875" style="630" customWidth="1"/>
    <col min="11270" max="11273" width="20.140625" style="630" customWidth="1"/>
    <col min="11274" max="11274" width="11.140625" style="630" customWidth="1"/>
    <col min="11275" max="11275" width="8.28515625" style="630" customWidth="1"/>
    <col min="11276" max="11280" width="11" style="630" customWidth="1"/>
    <col min="11281" max="11282" width="12.140625" style="630" customWidth="1"/>
    <col min="11283" max="11283" width="39.7109375" style="630" customWidth="1"/>
    <col min="11284" max="11284" width="9.140625" style="630"/>
    <col min="11285" max="11285" width="57.85546875" style="630" customWidth="1"/>
    <col min="11286" max="11521" width="9.140625" style="630"/>
    <col min="11522" max="11522" width="10.7109375" style="630" customWidth="1"/>
    <col min="11523" max="11524" width="12.140625" style="630" customWidth="1"/>
    <col min="11525" max="11525" width="10.85546875" style="630" customWidth="1"/>
    <col min="11526" max="11529" width="20.140625" style="630" customWidth="1"/>
    <col min="11530" max="11530" width="11.140625" style="630" customWidth="1"/>
    <col min="11531" max="11531" width="8.28515625" style="630" customWidth="1"/>
    <col min="11532" max="11536" width="11" style="630" customWidth="1"/>
    <col min="11537" max="11538" width="12.140625" style="630" customWidth="1"/>
    <col min="11539" max="11539" width="39.7109375" style="630" customWidth="1"/>
    <col min="11540" max="11540" width="9.140625" style="630"/>
    <col min="11541" max="11541" width="57.85546875" style="630" customWidth="1"/>
    <col min="11542" max="11777" width="9.140625" style="630"/>
    <col min="11778" max="11778" width="10.7109375" style="630" customWidth="1"/>
    <col min="11779" max="11780" width="12.140625" style="630" customWidth="1"/>
    <col min="11781" max="11781" width="10.85546875" style="630" customWidth="1"/>
    <col min="11782" max="11785" width="20.140625" style="630" customWidth="1"/>
    <col min="11786" max="11786" width="11.140625" style="630" customWidth="1"/>
    <col min="11787" max="11787" width="8.28515625" style="630" customWidth="1"/>
    <col min="11788" max="11792" width="11" style="630" customWidth="1"/>
    <col min="11793" max="11794" width="12.140625" style="630" customWidth="1"/>
    <col min="11795" max="11795" width="39.7109375" style="630" customWidth="1"/>
    <col min="11796" max="11796" width="9.140625" style="630"/>
    <col min="11797" max="11797" width="57.85546875" style="630" customWidth="1"/>
    <col min="11798" max="12033" width="9.140625" style="630"/>
    <col min="12034" max="12034" width="10.7109375" style="630" customWidth="1"/>
    <col min="12035" max="12036" width="12.140625" style="630" customWidth="1"/>
    <col min="12037" max="12037" width="10.85546875" style="630" customWidth="1"/>
    <col min="12038" max="12041" width="20.140625" style="630" customWidth="1"/>
    <col min="12042" max="12042" width="11.140625" style="630" customWidth="1"/>
    <col min="12043" max="12043" width="8.28515625" style="630" customWidth="1"/>
    <col min="12044" max="12048" width="11" style="630" customWidth="1"/>
    <col min="12049" max="12050" width="12.140625" style="630" customWidth="1"/>
    <col min="12051" max="12051" width="39.7109375" style="630" customWidth="1"/>
    <col min="12052" max="12052" width="9.140625" style="630"/>
    <col min="12053" max="12053" width="57.85546875" style="630" customWidth="1"/>
    <col min="12054" max="12289" width="9.140625" style="630"/>
    <col min="12290" max="12290" width="10.7109375" style="630" customWidth="1"/>
    <col min="12291" max="12292" width="12.140625" style="630" customWidth="1"/>
    <col min="12293" max="12293" width="10.85546875" style="630" customWidth="1"/>
    <col min="12294" max="12297" width="20.140625" style="630" customWidth="1"/>
    <col min="12298" max="12298" width="11.140625" style="630" customWidth="1"/>
    <col min="12299" max="12299" width="8.28515625" style="630" customWidth="1"/>
    <col min="12300" max="12304" width="11" style="630" customWidth="1"/>
    <col min="12305" max="12306" width="12.140625" style="630" customWidth="1"/>
    <col min="12307" max="12307" width="39.7109375" style="630" customWidth="1"/>
    <col min="12308" max="12308" width="9.140625" style="630"/>
    <col min="12309" max="12309" width="57.85546875" style="630" customWidth="1"/>
    <col min="12310" max="12545" width="9.140625" style="630"/>
    <col min="12546" max="12546" width="10.7109375" style="630" customWidth="1"/>
    <col min="12547" max="12548" width="12.140625" style="630" customWidth="1"/>
    <col min="12549" max="12549" width="10.85546875" style="630" customWidth="1"/>
    <col min="12550" max="12553" width="20.140625" style="630" customWidth="1"/>
    <col min="12554" max="12554" width="11.140625" style="630" customWidth="1"/>
    <col min="12555" max="12555" width="8.28515625" style="630" customWidth="1"/>
    <col min="12556" max="12560" width="11" style="630" customWidth="1"/>
    <col min="12561" max="12562" width="12.140625" style="630" customWidth="1"/>
    <col min="12563" max="12563" width="39.7109375" style="630" customWidth="1"/>
    <col min="12564" max="12564" width="9.140625" style="630"/>
    <col min="12565" max="12565" width="57.85546875" style="630" customWidth="1"/>
    <col min="12566" max="12801" width="9.140625" style="630"/>
    <col min="12802" max="12802" width="10.7109375" style="630" customWidth="1"/>
    <col min="12803" max="12804" width="12.140625" style="630" customWidth="1"/>
    <col min="12805" max="12805" width="10.85546875" style="630" customWidth="1"/>
    <col min="12806" max="12809" width="20.140625" style="630" customWidth="1"/>
    <col min="12810" max="12810" width="11.140625" style="630" customWidth="1"/>
    <col min="12811" max="12811" width="8.28515625" style="630" customWidth="1"/>
    <col min="12812" max="12816" width="11" style="630" customWidth="1"/>
    <col min="12817" max="12818" width="12.140625" style="630" customWidth="1"/>
    <col min="12819" max="12819" width="39.7109375" style="630" customWidth="1"/>
    <col min="12820" max="12820" width="9.140625" style="630"/>
    <col min="12821" max="12821" width="57.85546875" style="630" customWidth="1"/>
    <col min="12822" max="13057" width="9.140625" style="630"/>
    <col min="13058" max="13058" width="10.7109375" style="630" customWidth="1"/>
    <col min="13059" max="13060" width="12.140625" style="630" customWidth="1"/>
    <col min="13061" max="13061" width="10.85546875" style="630" customWidth="1"/>
    <col min="13062" max="13065" width="20.140625" style="630" customWidth="1"/>
    <col min="13066" max="13066" width="11.140625" style="630" customWidth="1"/>
    <col min="13067" max="13067" width="8.28515625" style="630" customWidth="1"/>
    <col min="13068" max="13072" width="11" style="630" customWidth="1"/>
    <col min="13073" max="13074" width="12.140625" style="630" customWidth="1"/>
    <col min="13075" max="13075" width="39.7109375" style="630" customWidth="1"/>
    <col min="13076" max="13076" width="9.140625" style="630"/>
    <col min="13077" max="13077" width="57.85546875" style="630" customWidth="1"/>
    <col min="13078" max="13313" width="9.140625" style="630"/>
    <col min="13314" max="13314" width="10.7109375" style="630" customWidth="1"/>
    <col min="13315" max="13316" width="12.140625" style="630" customWidth="1"/>
    <col min="13317" max="13317" width="10.85546875" style="630" customWidth="1"/>
    <col min="13318" max="13321" width="20.140625" style="630" customWidth="1"/>
    <col min="13322" max="13322" width="11.140625" style="630" customWidth="1"/>
    <col min="13323" max="13323" width="8.28515625" style="630" customWidth="1"/>
    <col min="13324" max="13328" width="11" style="630" customWidth="1"/>
    <col min="13329" max="13330" width="12.140625" style="630" customWidth="1"/>
    <col min="13331" max="13331" width="39.7109375" style="630" customWidth="1"/>
    <col min="13332" max="13332" width="9.140625" style="630"/>
    <col min="13333" max="13333" width="57.85546875" style="630" customWidth="1"/>
    <col min="13334" max="13569" width="9.140625" style="630"/>
    <col min="13570" max="13570" width="10.7109375" style="630" customWidth="1"/>
    <col min="13571" max="13572" width="12.140625" style="630" customWidth="1"/>
    <col min="13573" max="13573" width="10.85546875" style="630" customWidth="1"/>
    <col min="13574" max="13577" width="20.140625" style="630" customWidth="1"/>
    <col min="13578" max="13578" width="11.140625" style="630" customWidth="1"/>
    <col min="13579" max="13579" width="8.28515625" style="630" customWidth="1"/>
    <col min="13580" max="13584" width="11" style="630" customWidth="1"/>
    <col min="13585" max="13586" width="12.140625" style="630" customWidth="1"/>
    <col min="13587" max="13587" width="39.7109375" style="630" customWidth="1"/>
    <col min="13588" max="13588" width="9.140625" style="630"/>
    <col min="13589" max="13589" width="57.85546875" style="630" customWidth="1"/>
    <col min="13590" max="13825" width="9.140625" style="630"/>
    <col min="13826" max="13826" width="10.7109375" style="630" customWidth="1"/>
    <col min="13827" max="13828" width="12.140625" style="630" customWidth="1"/>
    <col min="13829" max="13829" width="10.85546875" style="630" customWidth="1"/>
    <col min="13830" max="13833" width="20.140625" style="630" customWidth="1"/>
    <col min="13834" max="13834" width="11.140625" style="630" customWidth="1"/>
    <col min="13835" max="13835" width="8.28515625" style="630" customWidth="1"/>
    <col min="13836" max="13840" width="11" style="630" customWidth="1"/>
    <col min="13841" max="13842" width="12.140625" style="630" customWidth="1"/>
    <col min="13843" max="13843" width="39.7109375" style="630" customWidth="1"/>
    <col min="13844" max="13844" width="9.140625" style="630"/>
    <col min="13845" max="13845" width="57.85546875" style="630" customWidth="1"/>
    <col min="13846" max="14081" width="9.140625" style="630"/>
    <col min="14082" max="14082" width="10.7109375" style="630" customWidth="1"/>
    <col min="14083" max="14084" width="12.140625" style="630" customWidth="1"/>
    <col min="14085" max="14085" width="10.85546875" style="630" customWidth="1"/>
    <col min="14086" max="14089" width="20.140625" style="630" customWidth="1"/>
    <col min="14090" max="14090" width="11.140625" style="630" customWidth="1"/>
    <col min="14091" max="14091" width="8.28515625" style="630" customWidth="1"/>
    <col min="14092" max="14096" width="11" style="630" customWidth="1"/>
    <col min="14097" max="14098" width="12.140625" style="630" customWidth="1"/>
    <col min="14099" max="14099" width="39.7109375" style="630" customWidth="1"/>
    <col min="14100" max="14100" width="9.140625" style="630"/>
    <col min="14101" max="14101" width="57.85546875" style="630" customWidth="1"/>
    <col min="14102" max="14337" width="9.140625" style="630"/>
    <col min="14338" max="14338" width="10.7109375" style="630" customWidth="1"/>
    <col min="14339" max="14340" width="12.140625" style="630" customWidth="1"/>
    <col min="14341" max="14341" width="10.85546875" style="630" customWidth="1"/>
    <col min="14342" max="14345" width="20.140625" style="630" customWidth="1"/>
    <col min="14346" max="14346" width="11.140625" style="630" customWidth="1"/>
    <col min="14347" max="14347" width="8.28515625" style="630" customWidth="1"/>
    <col min="14348" max="14352" width="11" style="630" customWidth="1"/>
    <col min="14353" max="14354" width="12.140625" style="630" customWidth="1"/>
    <col min="14355" max="14355" width="39.7109375" style="630" customWidth="1"/>
    <col min="14356" max="14356" width="9.140625" style="630"/>
    <col min="14357" max="14357" width="57.85546875" style="630" customWidth="1"/>
    <col min="14358" max="14593" width="9.140625" style="630"/>
    <col min="14594" max="14594" width="10.7109375" style="630" customWidth="1"/>
    <col min="14595" max="14596" width="12.140625" style="630" customWidth="1"/>
    <col min="14597" max="14597" width="10.85546875" style="630" customWidth="1"/>
    <col min="14598" max="14601" width="20.140625" style="630" customWidth="1"/>
    <col min="14602" max="14602" width="11.140625" style="630" customWidth="1"/>
    <col min="14603" max="14603" width="8.28515625" style="630" customWidth="1"/>
    <col min="14604" max="14608" width="11" style="630" customWidth="1"/>
    <col min="14609" max="14610" width="12.140625" style="630" customWidth="1"/>
    <col min="14611" max="14611" width="39.7109375" style="630" customWidth="1"/>
    <col min="14612" max="14612" width="9.140625" style="630"/>
    <col min="14613" max="14613" width="57.85546875" style="630" customWidth="1"/>
    <col min="14614" max="14849" width="9.140625" style="630"/>
    <col min="14850" max="14850" width="10.7109375" style="630" customWidth="1"/>
    <col min="14851" max="14852" width="12.140625" style="630" customWidth="1"/>
    <col min="14853" max="14853" width="10.85546875" style="630" customWidth="1"/>
    <col min="14854" max="14857" width="20.140625" style="630" customWidth="1"/>
    <col min="14858" max="14858" width="11.140625" style="630" customWidth="1"/>
    <col min="14859" max="14859" width="8.28515625" style="630" customWidth="1"/>
    <col min="14860" max="14864" width="11" style="630" customWidth="1"/>
    <col min="14865" max="14866" width="12.140625" style="630" customWidth="1"/>
    <col min="14867" max="14867" width="39.7109375" style="630" customWidth="1"/>
    <col min="14868" max="14868" width="9.140625" style="630"/>
    <col min="14869" max="14869" width="57.85546875" style="630" customWidth="1"/>
    <col min="14870" max="15105" width="9.140625" style="630"/>
    <col min="15106" max="15106" width="10.7109375" style="630" customWidth="1"/>
    <col min="15107" max="15108" width="12.140625" style="630" customWidth="1"/>
    <col min="15109" max="15109" width="10.85546875" style="630" customWidth="1"/>
    <col min="15110" max="15113" width="20.140625" style="630" customWidth="1"/>
    <col min="15114" max="15114" width="11.140625" style="630" customWidth="1"/>
    <col min="15115" max="15115" width="8.28515625" style="630" customWidth="1"/>
    <col min="15116" max="15120" width="11" style="630" customWidth="1"/>
    <col min="15121" max="15122" width="12.140625" style="630" customWidth="1"/>
    <col min="15123" max="15123" width="39.7109375" style="630" customWidth="1"/>
    <col min="15124" max="15124" width="9.140625" style="630"/>
    <col min="15125" max="15125" width="57.85546875" style="630" customWidth="1"/>
    <col min="15126" max="15361" width="9.140625" style="630"/>
    <col min="15362" max="15362" width="10.7109375" style="630" customWidth="1"/>
    <col min="15363" max="15364" width="12.140625" style="630" customWidth="1"/>
    <col min="15365" max="15365" width="10.85546875" style="630" customWidth="1"/>
    <col min="15366" max="15369" width="20.140625" style="630" customWidth="1"/>
    <col min="15370" max="15370" width="11.140625" style="630" customWidth="1"/>
    <col min="15371" max="15371" width="8.28515625" style="630" customWidth="1"/>
    <col min="15372" max="15376" width="11" style="630" customWidth="1"/>
    <col min="15377" max="15378" width="12.140625" style="630" customWidth="1"/>
    <col min="15379" max="15379" width="39.7109375" style="630" customWidth="1"/>
    <col min="15380" max="15380" width="9.140625" style="630"/>
    <col min="15381" max="15381" width="57.85546875" style="630" customWidth="1"/>
    <col min="15382" max="15617" width="9.140625" style="630"/>
    <col min="15618" max="15618" width="10.7109375" style="630" customWidth="1"/>
    <col min="15619" max="15620" width="12.140625" style="630" customWidth="1"/>
    <col min="15621" max="15621" width="10.85546875" style="630" customWidth="1"/>
    <col min="15622" max="15625" width="20.140625" style="630" customWidth="1"/>
    <col min="15626" max="15626" width="11.140625" style="630" customWidth="1"/>
    <col min="15627" max="15627" width="8.28515625" style="630" customWidth="1"/>
    <col min="15628" max="15632" width="11" style="630" customWidth="1"/>
    <col min="15633" max="15634" width="12.140625" style="630" customWidth="1"/>
    <col min="15635" max="15635" width="39.7109375" style="630" customWidth="1"/>
    <col min="15636" max="15636" width="9.140625" style="630"/>
    <col min="15637" max="15637" width="57.85546875" style="630" customWidth="1"/>
    <col min="15638" max="15873" width="9.140625" style="630"/>
    <col min="15874" max="15874" width="10.7109375" style="630" customWidth="1"/>
    <col min="15875" max="15876" width="12.140625" style="630" customWidth="1"/>
    <col min="15877" max="15877" width="10.85546875" style="630" customWidth="1"/>
    <col min="15878" max="15881" width="20.140625" style="630" customWidth="1"/>
    <col min="15882" max="15882" width="11.140625" style="630" customWidth="1"/>
    <col min="15883" max="15883" width="8.28515625" style="630" customWidth="1"/>
    <col min="15884" max="15888" width="11" style="630" customWidth="1"/>
    <col min="15889" max="15890" width="12.140625" style="630" customWidth="1"/>
    <col min="15891" max="15891" width="39.7109375" style="630" customWidth="1"/>
    <col min="15892" max="15892" width="9.140625" style="630"/>
    <col min="15893" max="15893" width="57.85546875" style="630" customWidth="1"/>
    <col min="15894" max="16129" width="9.140625" style="630"/>
    <col min="16130" max="16130" width="10.7109375" style="630" customWidth="1"/>
    <col min="16131" max="16132" width="12.140625" style="630" customWidth="1"/>
    <col min="16133" max="16133" width="10.85546875" style="630" customWidth="1"/>
    <col min="16134" max="16137" width="20.140625" style="630" customWidth="1"/>
    <col min="16138" max="16138" width="11.140625" style="630" customWidth="1"/>
    <col min="16139" max="16139" width="8.28515625" style="630" customWidth="1"/>
    <col min="16140" max="16144" width="11" style="630" customWidth="1"/>
    <col min="16145" max="16146" width="12.140625" style="630" customWidth="1"/>
    <col min="16147" max="16147" width="39.7109375" style="630" customWidth="1"/>
    <col min="16148" max="16148" width="9.140625" style="630"/>
    <col min="16149" max="16149" width="57.85546875" style="630" customWidth="1"/>
    <col min="16150" max="16384" width="9.140625" style="630"/>
  </cols>
  <sheetData>
    <row r="1" spans="2:33" s="481" customFormat="1" ht="20.100000000000001" customHeight="1" thickTop="1" thickBot="1" x14ac:dyDescent="0.3">
      <c r="B1" s="2474" t="s">
        <v>1454</v>
      </c>
      <c r="C1" s="2475"/>
      <c r="D1" s="2475"/>
      <c r="E1" s="2475"/>
      <c r="F1" s="2475"/>
      <c r="G1" s="2475"/>
      <c r="H1" s="2475"/>
      <c r="I1" s="2475"/>
      <c r="J1" s="2475"/>
      <c r="K1" s="2475"/>
      <c r="L1" s="2475"/>
      <c r="M1" s="2475"/>
      <c r="N1" s="2475"/>
      <c r="O1" s="2475"/>
      <c r="P1" s="2475"/>
      <c r="Q1" s="2475"/>
      <c r="R1" s="2475"/>
      <c r="S1" s="2476"/>
    </row>
    <row r="2" spans="2:33" s="481" customFormat="1" ht="24.75" customHeight="1" thickTop="1" x14ac:dyDescent="0.25">
      <c r="B2" s="2520" t="s">
        <v>1455</v>
      </c>
      <c r="C2" s="2521"/>
      <c r="D2" s="2521"/>
      <c r="E2" s="2521"/>
      <c r="F2" s="2521"/>
      <c r="G2" s="2521"/>
      <c r="H2" s="2521"/>
      <c r="I2" s="2521"/>
      <c r="J2" s="2521"/>
      <c r="K2" s="2521"/>
      <c r="L2" s="2521"/>
      <c r="M2" s="2521"/>
      <c r="N2" s="2521"/>
      <c r="O2" s="2521"/>
      <c r="P2" s="2521"/>
      <c r="Q2" s="2521"/>
      <c r="R2" s="2521"/>
      <c r="S2" s="2522"/>
    </row>
    <row r="3" spans="2:33" s="481" customFormat="1" ht="24.75" customHeight="1" x14ac:dyDescent="0.25">
      <c r="B3" s="2523" t="s">
        <v>1456</v>
      </c>
      <c r="C3" s="2524"/>
      <c r="D3" s="2524"/>
      <c r="E3" s="2524"/>
      <c r="F3" s="2524"/>
      <c r="G3" s="2524"/>
      <c r="H3" s="2524"/>
      <c r="I3" s="2524"/>
      <c r="J3" s="2524"/>
      <c r="K3" s="2524"/>
      <c r="L3" s="2524"/>
      <c r="M3" s="2524"/>
      <c r="N3" s="2524"/>
      <c r="O3" s="2524"/>
      <c r="P3" s="2524"/>
      <c r="Q3" s="2524"/>
      <c r="R3" s="2524"/>
      <c r="S3" s="2525"/>
    </row>
    <row r="4" spans="2:33" s="481" customFormat="1" ht="24.75" customHeight="1" x14ac:dyDescent="0.25">
      <c r="B4" s="2526" t="s">
        <v>1457</v>
      </c>
      <c r="C4" s="2524"/>
      <c r="D4" s="2524"/>
      <c r="E4" s="2524"/>
      <c r="F4" s="2524"/>
      <c r="G4" s="2524"/>
      <c r="H4" s="2524"/>
      <c r="I4" s="2524"/>
      <c r="J4" s="2524"/>
      <c r="K4" s="2524"/>
      <c r="L4" s="2524"/>
      <c r="M4" s="2524"/>
      <c r="N4" s="2524"/>
      <c r="O4" s="2524"/>
      <c r="P4" s="2524"/>
      <c r="Q4" s="2524"/>
      <c r="R4" s="2524"/>
      <c r="S4" s="2525"/>
    </row>
    <row r="5" spans="2:33" s="481" customFormat="1" ht="24.75" customHeight="1" thickBot="1" x14ac:dyDescent="0.3">
      <c r="B5" s="2526" t="s">
        <v>1458</v>
      </c>
      <c r="C5" s="2524"/>
      <c r="D5" s="2524"/>
      <c r="E5" s="2524"/>
      <c r="F5" s="2524"/>
      <c r="G5" s="2524"/>
      <c r="H5" s="2524"/>
      <c r="I5" s="2524"/>
      <c r="J5" s="2524"/>
      <c r="K5" s="2524"/>
      <c r="L5" s="2524"/>
      <c r="M5" s="2524"/>
      <c r="N5" s="2524"/>
      <c r="O5" s="2524"/>
      <c r="P5" s="2524"/>
      <c r="Q5" s="2524"/>
      <c r="R5" s="2524"/>
      <c r="S5" s="2525"/>
    </row>
    <row r="6" spans="2:33" s="481" customFormat="1" ht="20.100000000000001" customHeight="1" thickTop="1" thickBot="1" x14ac:dyDescent="0.3">
      <c r="B6" s="955"/>
      <c r="C6" s="955"/>
      <c r="D6" s="955"/>
      <c r="E6" s="955"/>
      <c r="F6" s="955"/>
      <c r="G6" s="955"/>
      <c r="H6" s="955"/>
      <c r="I6" s="955"/>
      <c r="J6" s="955"/>
      <c r="K6" s="955"/>
      <c r="L6" s="955"/>
      <c r="M6" s="955"/>
      <c r="N6" s="955"/>
      <c r="O6" s="955"/>
      <c r="P6" s="955"/>
      <c r="Q6" s="955"/>
      <c r="R6" s="1111"/>
      <c r="S6" s="1111"/>
    </row>
    <row r="7" spans="2:33" ht="26.25" customHeight="1" thickTop="1" x14ac:dyDescent="0.2">
      <c r="B7" s="2533" t="s">
        <v>1453</v>
      </c>
      <c r="C7" s="2534"/>
      <c r="D7" s="2534"/>
      <c r="E7" s="2534"/>
      <c r="F7" s="2534"/>
      <c r="G7" s="2534"/>
      <c r="H7" s="2534"/>
      <c r="I7" s="2534"/>
      <c r="J7" s="2534"/>
      <c r="K7" s="2534"/>
      <c r="L7" s="2534"/>
      <c r="M7" s="2534"/>
      <c r="N7" s="2534"/>
      <c r="O7" s="2534"/>
      <c r="P7" s="2534"/>
      <c r="Q7" s="2566"/>
      <c r="R7" s="2566"/>
      <c r="S7" s="2567"/>
    </row>
    <row r="8" spans="2:33" s="21" customFormat="1" ht="17.100000000000001" customHeight="1" x14ac:dyDescent="0.25">
      <c r="B8" s="1508" t="s">
        <v>1447</v>
      </c>
      <c r="C8" s="1021"/>
      <c r="D8" s="1021"/>
      <c r="E8" s="1509"/>
      <c r="F8" s="1021"/>
      <c r="G8" s="1021"/>
      <c r="H8" s="1510" t="s">
        <v>792</v>
      </c>
      <c r="I8" s="1510"/>
      <c r="J8" s="1510" t="s">
        <v>796</v>
      </c>
      <c r="K8" s="1021"/>
      <c r="L8" s="1510"/>
      <c r="M8" s="1510" t="s">
        <v>799</v>
      </c>
      <c r="N8" s="1021"/>
      <c r="O8" s="1510"/>
      <c r="P8" s="1510"/>
      <c r="Q8" s="1510"/>
      <c r="R8" s="1510"/>
      <c r="S8" s="1511" t="s">
        <v>793</v>
      </c>
      <c r="T8" s="632"/>
      <c r="U8" s="632"/>
      <c r="V8" s="632"/>
      <c r="W8" s="629"/>
      <c r="X8" s="629"/>
      <c r="Y8" s="629"/>
      <c r="Z8" s="632"/>
      <c r="AA8" s="632"/>
      <c r="AB8" s="632"/>
      <c r="AC8" s="629"/>
    </row>
    <row r="9" spans="2:33" s="21" customFormat="1" ht="17.100000000000001" customHeight="1" x14ac:dyDescent="0.25">
      <c r="B9" s="1512" t="s">
        <v>1303</v>
      </c>
      <c r="C9" s="1513"/>
      <c r="D9" s="1513"/>
      <c r="E9" s="1513"/>
      <c r="F9" s="1513"/>
      <c r="G9" s="1513"/>
      <c r="H9" s="1513" t="s">
        <v>953</v>
      </c>
      <c r="I9" s="1509"/>
      <c r="J9" s="1509" t="s">
        <v>954</v>
      </c>
      <c r="K9" s="1513"/>
      <c r="L9" s="1513"/>
      <c r="M9" s="1513" t="s">
        <v>955</v>
      </c>
      <c r="N9" s="1513"/>
      <c r="O9" s="1513"/>
      <c r="P9" s="950"/>
      <c r="Q9" s="1513"/>
      <c r="R9" s="1509"/>
      <c r="S9" s="1514" t="s">
        <v>1424</v>
      </c>
      <c r="T9" s="632"/>
      <c r="U9" s="632"/>
      <c r="V9" s="632"/>
      <c r="W9" s="629"/>
      <c r="X9" s="629"/>
      <c r="Y9" s="629"/>
      <c r="Z9" s="632"/>
      <c r="AA9" s="632"/>
      <c r="AB9" s="632"/>
      <c r="AC9" s="629"/>
    </row>
    <row r="10" spans="2:33" s="21" customFormat="1" ht="17.100000000000001" customHeight="1" x14ac:dyDescent="0.25">
      <c r="B10" s="1515" t="s">
        <v>956</v>
      </c>
      <c r="C10" s="1010"/>
      <c r="D10" s="1010"/>
      <c r="E10" s="1010"/>
      <c r="F10" s="1010"/>
      <c r="G10" s="1010"/>
      <c r="H10" s="1010"/>
      <c r="I10" s="1010"/>
      <c r="J10" s="1010"/>
      <c r="K10" s="1010"/>
      <c r="L10" s="1010"/>
      <c r="M10" s="1010"/>
      <c r="N10" s="1010"/>
      <c r="O10" s="1010"/>
      <c r="P10" s="1009"/>
      <c r="Q10" s="1010"/>
      <c r="R10" s="1011"/>
      <c r="S10" s="1516"/>
      <c r="T10" s="632"/>
      <c r="U10" s="632"/>
      <c r="V10" s="632"/>
      <c r="W10" s="629"/>
      <c r="X10" s="629"/>
      <c r="Y10" s="629"/>
      <c r="Z10" s="632"/>
      <c r="AA10" s="632"/>
      <c r="AB10" s="632"/>
      <c r="AC10" s="629"/>
    </row>
    <row r="11" spans="2:33" ht="24.75" customHeight="1" x14ac:dyDescent="0.2">
      <c r="B11" s="2568" t="s">
        <v>1518</v>
      </c>
      <c r="C11" s="2570" t="s">
        <v>957</v>
      </c>
      <c r="D11" s="2570" t="s">
        <v>958</v>
      </c>
      <c r="E11" s="2572" t="s">
        <v>590</v>
      </c>
      <c r="F11" s="2573" t="s">
        <v>13</v>
      </c>
      <c r="G11" s="2574"/>
      <c r="H11" s="2573" t="s">
        <v>14</v>
      </c>
      <c r="I11" s="2574"/>
      <c r="J11" s="2577" t="s">
        <v>591</v>
      </c>
      <c r="K11" s="2577"/>
      <c r="L11" s="2577" t="s">
        <v>113</v>
      </c>
      <c r="M11" s="2577"/>
      <c r="N11" s="2577"/>
      <c r="O11" s="2577"/>
      <c r="P11" s="2577"/>
      <c r="Q11" s="2578" t="s">
        <v>959</v>
      </c>
      <c r="R11" s="2579"/>
      <c r="S11" s="2588" t="s">
        <v>5</v>
      </c>
    </row>
    <row r="12" spans="2:33" ht="24.75" customHeight="1" x14ac:dyDescent="0.2">
      <c r="B12" s="2568"/>
      <c r="C12" s="2570"/>
      <c r="D12" s="2570"/>
      <c r="E12" s="2570"/>
      <c r="F12" s="2575"/>
      <c r="G12" s="2576"/>
      <c r="H12" s="2575"/>
      <c r="I12" s="2576"/>
      <c r="J12" s="2582" t="s">
        <v>1512</v>
      </c>
      <c r="K12" s="2582" t="s">
        <v>960</v>
      </c>
      <c r="L12" s="2582" t="s">
        <v>383</v>
      </c>
      <c r="M12" s="2584" t="s">
        <v>961</v>
      </c>
      <c r="N12" s="2584"/>
      <c r="O12" s="2584" t="s">
        <v>384</v>
      </c>
      <c r="P12" s="2584"/>
      <c r="Q12" s="2580"/>
      <c r="R12" s="2581"/>
      <c r="S12" s="2588"/>
    </row>
    <row r="13" spans="2:33" ht="24.75" customHeight="1" thickBot="1" x14ac:dyDescent="0.25">
      <c r="B13" s="2569"/>
      <c r="C13" s="2571"/>
      <c r="D13" s="2571"/>
      <c r="E13" s="2571"/>
      <c r="F13" s="1518" t="s">
        <v>962</v>
      </c>
      <c r="G13" s="1518" t="s">
        <v>963</v>
      </c>
      <c r="H13" s="1518" t="s">
        <v>962</v>
      </c>
      <c r="I13" s="1518" t="s">
        <v>963</v>
      </c>
      <c r="J13" s="2583"/>
      <c r="K13" s="2583"/>
      <c r="L13" s="2583"/>
      <c r="M13" s="1517" t="s">
        <v>964</v>
      </c>
      <c r="N13" s="1517" t="s">
        <v>965</v>
      </c>
      <c r="O13" s="1517" t="s">
        <v>588</v>
      </c>
      <c r="P13" s="1517" t="s">
        <v>589</v>
      </c>
      <c r="Q13" s="1519" t="s">
        <v>966</v>
      </c>
      <c r="R13" s="1519" t="s">
        <v>967</v>
      </c>
      <c r="S13" s="2589"/>
    </row>
    <row r="14" spans="2:33" s="638" customFormat="1" ht="16.5" customHeight="1" thickTop="1" x14ac:dyDescent="0.25">
      <c r="B14" s="1520" t="s">
        <v>968</v>
      </c>
      <c r="C14" s="1521"/>
      <c r="D14" s="1521"/>
      <c r="E14" s="1521"/>
      <c r="F14" s="1521"/>
      <c r="G14" s="1521"/>
      <c r="H14" s="1521"/>
      <c r="I14" s="1521"/>
      <c r="J14" s="1521"/>
      <c r="K14" s="1521"/>
      <c r="L14" s="1521"/>
      <c r="M14" s="1521"/>
      <c r="N14" s="1521"/>
      <c r="O14" s="1521"/>
      <c r="P14" s="1521"/>
      <c r="Q14" s="1521"/>
      <c r="R14" s="1521"/>
      <c r="S14" s="1522"/>
      <c r="T14" s="633"/>
      <c r="U14" s="633"/>
      <c r="V14" s="634"/>
      <c r="W14" s="634"/>
      <c r="X14" s="635"/>
      <c r="Y14" s="635"/>
      <c r="Z14" s="636"/>
      <c r="AA14" s="636"/>
      <c r="AB14" s="637"/>
      <c r="AC14" s="637"/>
      <c r="AD14" s="635"/>
      <c r="AE14" s="635"/>
      <c r="AG14" s="639"/>
    </row>
    <row r="15" spans="2:33" ht="30" customHeight="1" x14ac:dyDescent="0.2">
      <c r="B15" s="1119">
        <v>1</v>
      </c>
      <c r="C15" s="1523"/>
      <c r="D15" s="1523"/>
      <c r="E15" s="1524"/>
      <c r="F15" s="1525"/>
      <c r="G15" s="1526"/>
      <c r="H15" s="1525"/>
      <c r="I15" s="1526"/>
      <c r="J15" s="1526"/>
      <c r="K15" s="1526"/>
      <c r="L15" s="1526"/>
      <c r="M15" s="1526"/>
      <c r="N15" s="1526"/>
      <c r="O15" s="1526"/>
      <c r="P15" s="1526"/>
      <c r="Q15" s="1526"/>
      <c r="R15" s="1526"/>
      <c r="S15" s="1527"/>
      <c r="U15" s="2585" t="s">
        <v>969</v>
      </c>
    </row>
    <row r="16" spans="2:33" ht="30" customHeight="1" x14ac:dyDescent="0.2">
      <c r="B16" s="1121">
        <v>2</v>
      </c>
      <c r="C16" s="1528"/>
      <c r="D16" s="1528"/>
      <c r="E16" s="1529"/>
      <c r="F16" s="1528"/>
      <c r="G16" s="1530"/>
      <c r="H16" s="1528"/>
      <c r="I16" s="1530"/>
      <c r="J16" s="1530"/>
      <c r="K16" s="1530"/>
      <c r="L16" s="1530"/>
      <c r="M16" s="1530"/>
      <c r="N16" s="1530"/>
      <c r="O16" s="1530"/>
      <c r="P16" s="1530"/>
      <c r="Q16" s="1530"/>
      <c r="R16" s="1530"/>
      <c r="S16" s="1531"/>
      <c r="U16" s="2586"/>
    </row>
    <row r="17" spans="2:33" ht="30" customHeight="1" x14ac:dyDescent="0.2">
      <c r="B17" s="1121">
        <v>3</v>
      </c>
      <c r="C17" s="1528"/>
      <c r="D17" s="1528"/>
      <c r="E17" s="1529"/>
      <c r="F17" s="1528"/>
      <c r="G17" s="1530"/>
      <c r="H17" s="1528"/>
      <c r="I17" s="1530"/>
      <c r="J17" s="1530"/>
      <c r="K17" s="1530"/>
      <c r="L17" s="1530"/>
      <c r="M17" s="1530"/>
      <c r="N17" s="1530"/>
      <c r="O17" s="1530"/>
      <c r="P17" s="1530"/>
      <c r="Q17" s="1530"/>
      <c r="R17" s="1530"/>
      <c r="S17" s="1531"/>
      <c r="U17" s="640"/>
    </row>
    <row r="18" spans="2:33" ht="30" customHeight="1" x14ac:dyDescent="0.2">
      <c r="B18" s="1121">
        <v>4</v>
      </c>
      <c r="C18" s="1528"/>
      <c r="D18" s="1528"/>
      <c r="E18" s="1529"/>
      <c r="F18" s="1528"/>
      <c r="G18" s="1530"/>
      <c r="H18" s="1528"/>
      <c r="I18" s="1530"/>
      <c r="J18" s="1530"/>
      <c r="K18" s="1530"/>
      <c r="L18" s="1530"/>
      <c r="M18" s="1530"/>
      <c r="N18" s="1530"/>
      <c r="O18" s="1530"/>
      <c r="P18" s="1530"/>
      <c r="Q18" s="1530"/>
      <c r="R18" s="1530"/>
      <c r="S18" s="1531"/>
      <c r="U18" s="2586" t="s">
        <v>970</v>
      </c>
    </row>
    <row r="19" spans="2:33" ht="30" customHeight="1" x14ac:dyDescent="0.2">
      <c r="B19" s="1121">
        <v>5</v>
      </c>
      <c r="C19" s="1528"/>
      <c r="D19" s="1528"/>
      <c r="E19" s="1529"/>
      <c r="F19" s="1528"/>
      <c r="G19" s="1530"/>
      <c r="H19" s="1528"/>
      <c r="I19" s="1530"/>
      <c r="J19" s="1530"/>
      <c r="K19" s="1530"/>
      <c r="L19" s="1530"/>
      <c r="M19" s="1530"/>
      <c r="N19" s="1530"/>
      <c r="O19" s="1530"/>
      <c r="P19" s="1530"/>
      <c r="Q19" s="1530"/>
      <c r="R19" s="1530"/>
      <c r="S19" s="1531"/>
      <c r="U19" s="2586"/>
    </row>
    <row r="20" spans="2:33" ht="30" customHeight="1" x14ac:dyDescent="0.2">
      <c r="B20" s="1121">
        <v>6</v>
      </c>
      <c r="C20" s="1528"/>
      <c r="D20" s="1528"/>
      <c r="E20" s="1529"/>
      <c r="F20" s="1528"/>
      <c r="G20" s="1530"/>
      <c r="H20" s="1528"/>
      <c r="I20" s="1530"/>
      <c r="J20" s="1530"/>
      <c r="K20" s="1530"/>
      <c r="L20" s="1530"/>
      <c r="M20" s="1530"/>
      <c r="N20" s="1530"/>
      <c r="O20" s="1530"/>
      <c r="P20" s="1530"/>
      <c r="Q20" s="1530"/>
      <c r="R20" s="1530"/>
      <c r="S20" s="1531"/>
      <c r="U20" s="640"/>
    </row>
    <row r="21" spans="2:33" s="638" customFormat="1" ht="16.5" customHeight="1" x14ac:dyDescent="0.25">
      <c r="B21" s="1532" t="s">
        <v>972</v>
      </c>
      <c r="C21" s="1533"/>
      <c r="D21" s="1533"/>
      <c r="E21" s="1533"/>
      <c r="F21" s="1533"/>
      <c r="G21" s="1533"/>
      <c r="H21" s="1533"/>
      <c r="I21" s="1533"/>
      <c r="J21" s="1533"/>
      <c r="K21" s="1533"/>
      <c r="L21" s="1533"/>
      <c r="M21" s="1533"/>
      <c r="N21" s="1533"/>
      <c r="O21" s="1533"/>
      <c r="P21" s="1533"/>
      <c r="Q21" s="1533"/>
      <c r="R21" s="1533"/>
      <c r="S21" s="1534"/>
      <c r="T21" s="633"/>
      <c r="U21" s="633"/>
      <c r="V21" s="634"/>
      <c r="W21" s="634"/>
      <c r="X21" s="635"/>
      <c r="Y21" s="635"/>
      <c r="Z21" s="636"/>
      <c r="AA21" s="636"/>
      <c r="AB21" s="637"/>
      <c r="AC21" s="637"/>
      <c r="AD21" s="635"/>
      <c r="AE21" s="635"/>
      <c r="AG21" s="639"/>
    </row>
    <row r="22" spans="2:33" ht="30" customHeight="1" x14ac:dyDescent="0.2">
      <c r="B22" s="1121">
        <v>7</v>
      </c>
      <c r="C22" s="1528"/>
      <c r="D22" s="1528"/>
      <c r="E22" s="1529"/>
      <c r="F22" s="1528"/>
      <c r="G22" s="1530"/>
      <c r="H22" s="1528"/>
      <c r="I22" s="1530"/>
      <c r="J22" s="1530"/>
      <c r="K22" s="1530"/>
      <c r="L22" s="1530"/>
      <c r="M22" s="1530"/>
      <c r="N22" s="1530"/>
      <c r="O22" s="1530"/>
      <c r="P22" s="1530"/>
      <c r="Q22" s="1530"/>
      <c r="R22" s="1530"/>
      <c r="S22" s="1531"/>
      <c r="U22" s="2586" t="s">
        <v>971</v>
      </c>
    </row>
    <row r="23" spans="2:33" ht="30" customHeight="1" x14ac:dyDescent="0.2">
      <c r="B23" s="1121">
        <v>8</v>
      </c>
      <c r="C23" s="1528"/>
      <c r="D23" s="1528"/>
      <c r="E23" s="1529"/>
      <c r="F23" s="1528"/>
      <c r="G23" s="1530"/>
      <c r="H23" s="1528"/>
      <c r="I23" s="1530"/>
      <c r="J23" s="1530"/>
      <c r="K23" s="1530"/>
      <c r="L23" s="1530"/>
      <c r="M23" s="1530"/>
      <c r="N23" s="1530"/>
      <c r="O23" s="1530"/>
      <c r="P23" s="1530"/>
      <c r="Q23" s="1530"/>
      <c r="R23" s="1530"/>
      <c r="S23" s="1531"/>
      <c r="U23" s="2586"/>
    </row>
    <row r="24" spans="2:33" ht="30" customHeight="1" x14ac:dyDescent="0.2">
      <c r="B24" s="1121">
        <v>9</v>
      </c>
      <c r="C24" s="1528"/>
      <c r="D24" s="1528"/>
      <c r="E24" s="1529"/>
      <c r="F24" s="1528"/>
      <c r="G24" s="1530"/>
      <c r="H24" s="1528"/>
      <c r="I24" s="1530"/>
      <c r="J24" s="1530"/>
      <c r="K24" s="1530"/>
      <c r="L24" s="1530"/>
      <c r="M24" s="1530"/>
      <c r="N24" s="1530"/>
      <c r="O24" s="1530"/>
      <c r="P24" s="1530"/>
      <c r="Q24" s="1530"/>
      <c r="R24" s="1530"/>
      <c r="S24" s="1531"/>
      <c r="U24" s="640"/>
    </row>
    <row r="25" spans="2:33" ht="30" customHeight="1" x14ac:dyDescent="0.2">
      <c r="B25" s="1121">
        <v>10</v>
      </c>
      <c r="C25" s="1528"/>
      <c r="D25" s="1528"/>
      <c r="E25" s="1529"/>
      <c r="F25" s="1528"/>
      <c r="G25" s="1530"/>
      <c r="H25" s="1528"/>
      <c r="I25" s="1530"/>
      <c r="J25" s="1530"/>
      <c r="K25" s="1530"/>
      <c r="L25" s="1530"/>
      <c r="M25" s="1530"/>
      <c r="N25" s="1530"/>
      <c r="O25" s="1530"/>
      <c r="P25" s="1530"/>
      <c r="Q25" s="1530"/>
      <c r="R25" s="1530"/>
      <c r="S25" s="1531"/>
      <c r="U25" s="2587" t="s">
        <v>952</v>
      </c>
    </row>
    <row r="26" spans="2:33" ht="30" customHeight="1" x14ac:dyDescent="0.2">
      <c r="B26" s="1121">
        <v>11</v>
      </c>
      <c r="C26" s="1528"/>
      <c r="D26" s="1528"/>
      <c r="E26" s="1529"/>
      <c r="F26" s="1528"/>
      <c r="G26" s="1530"/>
      <c r="H26" s="1528"/>
      <c r="I26" s="1530"/>
      <c r="J26" s="1530"/>
      <c r="K26" s="1530"/>
      <c r="L26" s="1530"/>
      <c r="M26" s="1530"/>
      <c r="N26" s="1530"/>
      <c r="O26" s="1530"/>
      <c r="P26" s="1530"/>
      <c r="Q26" s="1530"/>
      <c r="R26" s="1530"/>
      <c r="S26" s="1531"/>
      <c r="U26" s="2587"/>
    </row>
    <row r="27" spans="2:33" ht="30" customHeight="1" x14ac:dyDescent="0.2">
      <c r="B27" s="1121">
        <v>12</v>
      </c>
      <c r="C27" s="1528"/>
      <c r="D27" s="1528"/>
      <c r="E27" s="1529"/>
      <c r="F27" s="1528"/>
      <c r="G27" s="1530"/>
      <c r="H27" s="1528"/>
      <c r="I27" s="1530"/>
      <c r="J27" s="1530"/>
      <c r="K27" s="1530"/>
      <c r="L27" s="1530"/>
      <c r="M27" s="1530"/>
      <c r="N27" s="1530"/>
      <c r="O27" s="1530"/>
      <c r="P27" s="1530"/>
      <c r="Q27" s="1530"/>
      <c r="R27" s="1530"/>
      <c r="S27" s="1531"/>
      <c r="U27" s="599"/>
    </row>
    <row r="28" spans="2:33" s="638" customFormat="1" ht="16.5" customHeight="1" x14ac:dyDescent="0.25">
      <c r="B28" s="1532" t="s">
        <v>973</v>
      </c>
      <c r="C28" s="1533"/>
      <c r="D28" s="1533"/>
      <c r="E28" s="1533"/>
      <c r="F28" s="1533"/>
      <c r="G28" s="1533"/>
      <c r="H28" s="1533"/>
      <c r="I28" s="1533"/>
      <c r="J28" s="1533"/>
      <c r="K28" s="1533"/>
      <c r="L28" s="1533"/>
      <c r="M28" s="1533"/>
      <c r="N28" s="1533"/>
      <c r="O28" s="1533"/>
      <c r="P28" s="1533"/>
      <c r="Q28" s="1533"/>
      <c r="R28" s="1533"/>
      <c r="S28" s="1534"/>
      <c r="T28" s="633"/>
      <c r="U28" s="633"/>
      <c r="V28" s="634"/>
      <c r="W28" s="634"/>
      <c r="X28" s="635"/>
      <c r="Y28" s="635"/>
      <c r="Z28" s="636"/>
      <c r="AA28" s="636"/>
      <c r="AB28" s="637"/>
      <c r="AC28" s="637"/>
      <c r="AD28" s="635"/>
      <c r="AE28" s="635"/>
      <c r="AG28" s="639"/>
    </row>
    <row r="29" spans="2:33" ht="30" customHeight="1" x14ac:dyDescent="0.2">
      <c r="B29" s="1121">
        <v>13</v>
      </c>
      <c r="C29" s="1528"/>
      <c r="D29" s="1528"/>
      <c r="E29" s="1529"/>
      <c r="F29" s="1528"/>
      <c r="G29" s="1530"/>
      <c r="H29" s="1528"/>
      <c r="I29" s="1530"/>
      <c r="J29" s="1530"/>
      <c r="K29" s="1530"/>
      <c r="L29" s="1530"/>
      <c r="M29" s="1530"/>
      <c r="N29" s="1530"/>
      <c r="O29" s="1530"/>
      <c r="P29" s="1530"/>
      <c r="Q29" s="1530"/>
      <c r="R29" s="1530"/>
      <c r="S29" s="1531"/>
    </row>
    <row r="30" spans="2:33" ht="30" customHeight="1" x14ac:dyDescent="0.2">
      <c r="B30" s="1121">
        <v>14</v>
      </c>
      <c r="C30" s="1528"/>
      <c r="D30" s="1528"/>
      <c r="E30" s="1529"/>
      <c r="F30" s="1528"/>
      <c r="G30" s="1530"/>
      <c r="H30" s="1528"/>
      <c r="I30" s="1530"/>
      <c r="J30" s="1530"/>
      <c r="K30" s="1530"/>
      <c r="L30" s="1530"/>
      <c r="M30" s="1530"/>
      <c r="N30" s="1530"/>
      <c r="O30" s="1530"/>
      <c r="P30" s="1530"/>
      <c r="Q30" s="1530"/>
      <c r="R30" s="1530"/>
      <c r="S30" s="1531"/>
    </row>
    <row r="31" spans="2:33" ht="30" customHeight="1" x14ac:dyDescent="0.2">
      <c r="B31" s="1121">
        <v>15</v>
      </c>
      <c r="C31" s="1528"/>
      <c r="D31" s="1528"/>
      <c r="E31" s="1529"/>
      <c r="F31" s="1528"/>
      <c r="G31" s="1530"/>
      <c r="H31" s="1528"/>
      <c r="I31" s="1530"/>
      <c r="J31" s="1530"/>
      <c r="K31" s="1530"/>
      <c r="L31" s="1530"/>
      <c r="M31" s="1530"/>
      <c r="N31" s="1530"/>
      <c r="O31" s="1530"/>
      <c r="P31" s="1530"/>
      <c r="Q31" s="1530"/>
      <c r="R31" s="1530"/>
      <c r="S31" s="1531"/>
      <c r="U31" s="640"/>
    </row>
    <row r="32" spans="2:33" ht="30" customHeight="1" x14ac:dyDescent="0.2">
      <c r="B32" s="1121">
        <v>16</v>
      </c>
      <c r="C32" s="1528"/>
      <c r="D32" s="1528"/>
      <c r="E32" s="1529"/>
      <c r="F32" s="1528"/>
      <c r="G32" s="1530"/>
      <c r="H32" s="1528"/>
      <c r="I32" s="1530"/>
      <c r="J32" s="1530"/>
      <c r="K32" s="1530"/>
      <c r="L32" s="1530"/>
      <c r="M32" s="1530"/>
      <c r="N32" s="1530"/>
      <c r="O32" s="1530"/>
      <c r="P32" s="1530"/>
      <c r="Q32" s="1530"/>
      <c r="R32" s="1530"/>
      <c r="S32" s="1531"/>
    </row>
    <row r="33" spans="2:33" s="638" customFormat="1" ht="16.5" customHeight="1" x14ac:dyDescent="0.25">
      <c r="B33" s="1532" t="s">
        <v>974</v>
      </c>
      <c r="C33" s="1533"/>
      <c r="D33" s="1533"/>
      <c r="E33" s="1533"/>
      <c r="F33" s="1533"/>
      <c r="G33" s="1533"/>
      <c r="H33" s="1533"/>
      <c r="I33" s="1533"/>
      <c r="J33" s="1533"/>
      <c r="K33" s="1533"/>
      <c r="L33" s="1533"/>
      <c r="M33" s="1533"/>
      <c r="N33" s="1533"/>
      <c r="O33" s="1533"/>
      <c r="P33" s="1533"/>
      <c r="Q33" s="1533"/>
      <c r="R33" s="1533"/>
      <c r="S33" s="1534"/>
      <c r="T33" s="633"/>
      <c r="U33" s="633"/>
      <c r="V33" s="634"/>
      <c r="W33" s="634"/>
      <c r="X33" s="635"/>
      <c r="Y33" s="635"/>
      <c r="Z33" s="636"/>
      <c r="AA33" s="636"/>
      <c r="AB33" s="637"/>
      <c r="AC33" s="637"/>
      <c r="AD33" s="635"/>
      <c r="AE33" s="635"/>
      <c r="AG33" s="639"/>
    </row>
    <row r="34" spans="2:33" ht="30" customHeight="1" x14ac:dyDescent="0.2">
      <c r="B34" s="1121">
        <v>17</v>
      </c>
      <c r="C34" s="1528"/>
      <c r="D34" s="1528"/>
      <c r="E34" s="1529"/>
      <c r="F34" s="1528"/>
      <c r="G34" s="1530"/>
      <c r="H34" s="1528"/>
      <c r="I34" s="1530"/>
      <c r="J34" s="1530"/>
      <c r="K34" s="1530"/>
      <c r="L34" s="1530"/>
      <c r="M34" s="1530"/>
      <c r="N34" s="1530"/>
      <c r="O34" s="1530"/>
      <c r="P34" s="1530"/>
      <c r="Q34" s="1530"/>
      <c r="R34" s="1530"/>
      <c r="S34" s="1531"/>
    </row>
    <row r="35" spans="2:33" ht="30" customHeight="1" x14ac:dyDescent="0.2">
      <c r="B35" s="1121">
        <v>18</v>
      </c>
      <c r="C35" s="1528"/>
      <c r="D35" s="1528"/>
      <c r="E35" s="1529"/>
      <c r="F35" s="1528"/>
      <c r="G35" s="1530"/>
      <c r="H35" s="1528"/>
      <c r="I35" s="1530"/>
      <c r="J35" s="1530"/>
      <c r="K35" s="1530"/>
      <c r="L35" s="1530"/>
      <c r="M35" s="1530"/>
      <c r="N35" s="1530"/>
      <c r="O35" s="1530"/>
      <c r="P35" s="1530"/>
      <c r="Q35" s="1530"/>
      <c r="R35" s="1530"/>
      <c r="S35" s="1531"/>
      <c r="U35" s="598"/>
    </row>
    <row r="36" spans="2:33" ht="30" customHeight="1" x14ac:dyDescent="0.2">
      <c r="B36" s="1121">
        <v>19</v>
      </c>
      <c r="C36" s="1528"/>
      <c r="D36" s="1528"/>
      <c r="E36" s="1529"/>
      <c r="F36" s="1528"/>
      <c r="G36" s="1530"/>
      <c r="H36" s="1528"/>
      <c r="I36" s="1530"/>
      <c r="J36" s="1530"/>
      <c r="K36" s="1530"/>
      <c r="L36" s="1530"/>
      <c r="M36" s="1530"/>
      <c r="N36" s="1530"/>
      <c r="O36" s="1530"/>
      <c r="P36" s="1530"/>
      <c r="Q36" s="1530"/>
      <c r="R36" s="1530"/>
      <c r="S36" s="1531"/>
      <c r="U36" s="598"/>
    </row>
    <row r="37" spans="2:33" ht="30" customHeight="1" thickBot="1" x14ac:dyDescent="0.25">
      <c r="B37" s="1122">
        <v>20</v>
      </c>
      <c r="C37" s="1535"/>
      <c r="D37" s="1535"/>
      <c r="E37" s="1536"/>
      <c r="F37" s="1535"/>
      <c r="G37" s="1537"/>
      <c r="H37" s="1535"/>
      <c r="I37" s="1537"/>
      <c r="J37" s="1537"/>
      <c r="K37" s="1537"/>
      <c r="L37" s="1537"/>
      <c r="M37" s="1537"/>
      <c r="N37" s="1537"/>
      <c r="O37" s="1537"/>
      <c r="P37" s="1537"/>
      <c r="Q37" s="1537"/>
      <c r="R37" s="1537"/>
      <c r="S37" s="1538"/>
      <c r="U37" s="598"/>
    </row>
    <row r="38" spans="2:33" ht="30" customHeight="1" thickTop="1" x14ac:dyDescent="0.2">
      <c r="B38" s="1113"/>
      <c r="C38" s="1114"/>
      <c r="D38" s="1114"/>
      <c r="E38" s="1115"/>
      <c r="F38" s="1114"/>
      <c r="G38" s="1116"/>
      <c r="H38" s="1114"/>
      <c r="I38" s="1116"/>
      <c r="J38" s="1116"/>
      <c r="K38" s="1116"/>
      <c r="L38" s="1116"/>
      <c r="M38" s="1116"/>
      <c r="N38" s="1116"/>
      <c r="O38" s="1116"/>
      <c r="P38" s="1116"/>
      <c r="Q38" s="1116"/>
      <c r="R38" s="1116"/>
      <c r="S38" s="1117"/>
    </row>
    <row r="39" spans="2:33" ht="30" customHeight="1" x14ac:dyDescent="0.2">
      <c r="B39" s="1113"/>
      <c r="C39" s="1114"/>
      <c r="D39" s="1114"/>
      <c r="E39" s="1115"/>
      <c r="F39" s="1114"/>
      <c r="G39" s="1116"/>
      <c r="H39" s="1114"/>
      <c r="I39" s="1116"/>
      <c r="J39" s="1116"/>
      <c r="K39" s="1116"/>
      <c r="L39" s="1116"/>
      <c r="M39" s="1116"/>
      <c r="N39" s="1116"/>
      <c r="O39" s="1116"/>
      <c r="P39" s="1116"/>
      <c r="Q39" s="1116"/>
      <c r="R39" s="1116"/>
      <c r="S39" s="1117"/>
    </row>
    <row r="40" spans="2:33" ht="30" customHeight="1" x14ac:dyDescent="0.2">
      <c r="B40" s="1113"/>
      <c r="C40" s="1114"/>
      <c r="D40" s="1114"/>
      <c r="E40" s="1115"/>
      <c r="F40" s="1114"/>
      <c r="G40" s="1116"/>
      <c r="H40" s="1114"/>
      <c r="I40" s="1116"/>
      <c r="J40" s="1116"/>
      <c r="K40" s="1116"/>
      <c r="L40" s="1116"/>
      <c r="M40" s="1116"/>
      <c r="N40" s="1116"/>
      <c r="O40" s="1116"/>
      <c r="P40" s="1116"/>
      <c r="Q40" s="1116"/>
      <c r="R40" s="1116"/>
      <c r="S40" s="1117"/>
    </row>
    <row r="41" spans="2:33" ht="30" customHeight="1" x14ac:dyDescent="0.2">
      <c r="B41" s="1113"/>
      <c r="C41" s="1114"/>
      <c r="D41" s="1114"/>
      <c r="E41" s="1115"/>
      <c r="F41" s="1114"/>
      <c r="G41" s="1116"/>
      <c r="H41" s="1114"/>
      <c r="I41" s="1116"/>
      <c r="J41" s="1116"/>
      <c r="K41" s="1116"/>
      <c r="L41" s="1116"/>
      <c r="M41" s="1116"/>
      <c r="N41" s="1116"/>
      <c r="O41" s="1116"/>
      <c r="P41" s="1116"/>
      <c r="Q41" s="1116"/>
      <c r="R41" s="1116"/>
      <c r="S41" s="1117"/>
    </row>
    <row r="42" spans="2:33" ht="30" customHeight="1" x14ac:dyDescent="0.2">
      <c r="B42" s="1113"/>
      <c r="C42" s="1114"/>
      <c r="D42" s="1114"/>
      <c r="E42" s="1115"/>
      <c r="F42" s="1114"/>
      <c r="G42" s="1116"/>
      <c r="H42" s="1114"/>
      <c r="I42" s="1116"/>
      <c r="J42" s="1116"/>
      <c r="K42" s="1116"/>
      <c r="L42" s="1116"/>
      <c r="M42" s="1116"/>
      <c r="N42" s="1116"/>
      <c r="O42" s="1116"/>
      <c r="P42" s="1116"/>
      <c r="Q42" s="1116"/>
      <c r="R42" s="1116"/>
      <c r="S42" s="1117"/>
    </row>
    <row r="43" spans="2:33" ht="30" customHeight="1" x14ac:dyDescent="0.2">
      <c r="B43" s="1113"/>
      <c r="C43" s="1114"/>
      <c r="D43" s="1114"/>
      <c r="E43" s="1115"/>
      <c r="F43" s="1114"/>
      <c r="G43" s="1116"/>
      <c r="H43" s="1114"/>
      <c r="I43" s="1116"/>
      <c r="J43" s="1116"/>
      <c r="K43" s="1116"/>
      <c r="L43" s="1116"/>
      <c r="M43" s="1116"/>
      <c r="N43" s="1116"/>
      <c r="O43" s="1116"/>
      <c r="P43" s="1116"/>
      <c r="Q43" s="1116"/>
      <c r="R43" s="1116"/>
      <c r="S43" s="1117"/>
    </row>
    <row r="44" spans="2:33" ht="30" customHeight="1" x14ac:dyDescent="0.2">
      <c r="B44" s="1113"/>
      <c r="C44" s="1114"/>
      <c r="D44" s="1114"/>
      <c r="E44" s="1115"/>
      <c r="F44" s="1114"/>
      <c r="G44" s="1116"/>
      <c r="H44" s="1114"/>
      <c r="I44" s="1116"/>
      <c r="J44" s="1116"/>
      <c r="K44" s="1116"/>
      <c r="L44" s="1116"/>
      <c r="M44" s="1116"/>
      <c r="N44" s="1116"/>
      <c r="O44" s="1116"/>
      <c r="P44" s="1116"/>
      <c r="Q44" s="1116"/>
      <c r="R44" s="1116"/>
      <c r="S44" s="1117"/>
    </row>
    <row r="45" spans="2:33" ht="30" customHeight="1" x14ac:dyDescent="0.2">
      <c r="B45" s="1113"/>
      <c r="C45" s="1114"/>
      <c r="D45" s="1114"/>
      <c r="E45" s="1115"/>
      <c r="F45" s="1114"/>
      <c r="G45" s="1116"/>
      <c r="H45" s="1114"/>
      <c r="I45" s="1116"/>
      <c r="J45" s="1116"/>
      <c r="K45" s="1116"/>
      <c r="L45" s="1116"/>
      <c r="M45" s="1116"/>
      <c r="N45" s="1116"/>
      <c r="O45" s="1116"/>
      <c r="P45" s="1116"/>
      <c r="Q45" s="1116"/>
      <c r="R45" s="1116"/>
      <c r="S45" s="1117"/>
    </row>
    <row r="46" spans="2:33" ht="30" customHeight="1" x14ac:dyDescent="0.2">
      <c r="B46" s="1113"/>
      <c r="C46" s="1114"/>
      <c r="D46" s="1114"/>
      <c r="E46" s="1115"/>
      <c r="F46" s="1114"/>
      <c r="G46" s="1116"/>
      <c r="H46" s="1114"/>
      <c r="I46" s="1116"/>
      <c r="J46" s="1116"/>
      <c r="K46" s="1116"/>
      <c r="L46" s="1116"/>
      <c r="M46" s="1116"/>
      <c r="N46" s="1116"/>
      <c r="O46" s="1116"/>
      <c r="P46" s="1116"/>
      <c r="Q46" s="1116"/>
      <c r="R46" s="1116"/>
      <c r="S46" s="1117"/>
    </row>
    <row r="47" spans="2:33" ht="30" customHeight="1" x14ac:dyDescent="0.2">
      <c r="B47" s="1113"/>
      <c r="C47" s="1117"/>
      <c r="D47" s="1117"/>
      <c r="E47" s="1115"/>
      <c r="F47" s="1118"/>
      <c r="G47" s="1116"/>
      <c r="H47" s="1118"/>
      <c r="I47" s="1116"/>
      <c r="J47" s="1116"/>
      <c r="K47" s="1116"/>
      <c r="L47" s="1116"/>
      <c r="M47" s="1116"/>
      <c r="N47" s="1116"/>
      <c r="O47" s="1116"/>
      <c r="P47" s="1116"/>
      <c r="Q47" s="1116"/>
      <c r="R47" s="1116"/>
      <c r="S47" s="1117"/>
    </row>
    <row r="48" spans="2:33" ht="30" customHeight="1" x14ac:dyDescent="0.2">
      <c r="B48" s="1113"/>
      <c r="C48" s="1114"/>
      <c r="D48" s="1114"/>
      <c r="E48" s="1115"/>
      <c r="F48" s="1114"/>
      <c r="G48" s="1116"/>
      <c r="H48" s="1114"/>
      <c r="I48" s="1116"/>
      <c r="J48" s="1116"/>
      <c r="K48" s="1116"/>
      <c r="L48" s="1116"/>
      <c r="M48" s="1116"/>
      <c r="N48" s="1116"/>
      <c r="O48" s="1116"/>
      <c r="P48" s="1116"/>
      <c r="Q48" s="1116"/>
      <c r="R48" s="1116"/>
      <c r="S48" s="1117"/>
    </row>
    <row r="49" spans="2:19" ht="30" customHeight="1" x14ac:dyDescent="0.2">
      <c r="B49" s="1113"/>
      <c r="C49" s="1114"/>
      <c r="D49" s="1114"/>
      <c r="E49" s="1115"/>
      <c r="F49" s="1114"/>
      <c r="G49" s="1116"/>
      <c r="H49" s="1114"/>
      <c r="I49" s="1116"/>
      <c r="J49" s="1116"/>
      <c r="K49" s="1116"/>
      <c r="L49" s="1116"/>
      <c r="M49" s="1116"/>
      <c r="N49" s="1116"/>
      <c r="O49" s="1116"/>
      <c r="P49" s="1116"/>
      <c r="Q49" s="1116"/>
      <c r="R49" s="1116"/>
      <c r="S49" s="1117"/>
    </row>
    <row r="50" spans="2:19" ht="30" customHeight="1" x14ac:dyDescent="0.2">
      <c r="B50" s="1113"/>
      <c r="C50" s="1114"/>
      <c r="D50" s="1114"/>
      <c r="E50" s="1115"/>
      <c r="F50" s="1114"/>
      <c r="G50" s="1116"/>
      <c r="H50" s="1114"/>
      <c r="I50" s="1116"/>
      <c r="J50" s="1116"/>
      <c r="K50" s="1116"/>
      <c r="L50" s="1116"/>
      <c r="M50" s="1116"/>
      <c r="N50" s="1116"/>
      <c r="O50" s="1116"/>
      <c r="P50" s="1116"/>
      <c r="Q50" s="1116"/>
      <c r="R50" s="1116"/>
      <c r="S50" s="1117"/>
    </row>
    <row r="51" spans="2:19" ht="30" customHeight="1" x14ac:dyDescent="0.2">
      <c r="B51" s="1113"/>
      <c r="C51" s="1114"/>
      <c r="D51" s="1114"/>
      <c r="E51" s="1115"/>
      <c r="F51" s="1114"/>
      <c r="G51" s="1116"/>
      <c r="H51" s="1114"/>
      <c r="I51" s="1116"/>
      <c r="J51" s="1116"/>
      <c r="K51" s="1116"/>
      <c r="L51" s="1116"/>
      <c r="M51" s="1116"/>
      <c r="N51" s="1116"/>
      <c r="O51" s="1116"/>
      <c r="P51" s="1116"/>
      <c r="Q51" s="1116"/>
      <c r="R51" s="1116"/>
      <c r="S51" s="1117"/>
    </row>
    <row r="52" spans="2:19" ht="30" customHeight="1" x14ac:dyDescent="0.2">
      <c r="B52" s="1113"/>
      <c r="C52" s="1114"/>
      <c r="D52" s="1114"/>
      <c r="E52" s="1115"/>
      <c r="F52" s="1114"/>
      <c r="G52" s="1116"/>
      <c r="H52" s="1114"/>
      <c r="I52" s="1116"/>
      <c r="J52" s="1116"/>
      <c r="K52" s="1116"/>
      <c r="L52" s="1116"/>
      <c r="M52" s="1116"/>
      <c r="N52" s="1116"/>
      <c r="O52" s="1116"/>
      <c r="P52" s="1116"/>
      <c r="Q52" s="1116"/>
      <c r="R52" s="1116"/>
      <c r="S52" s="1117"/>
    </row>
    <row r="53" spans="2:19" ht="30" customHeight="1" x14ac:dyDescent="0.2">
      <c r="B53" s="1113"/>
      <c r="C53" s="1114"/>
      <c r="D53" s="1114"/>
      <c r="E53" s="1115"/>
      <c r="F53" s="1114"/>
      <c r="G53" s="1116"/>
      <c r="H53" s="1114"/>
      <c r="I53" s="1116"/>
      <c r="J53" s="1116"/>
      <c r="K53" s="1116"/>
      <c r="L53" s="1116"/>
      <c r="M53" s="1116"/>
      <c r="N53" s="1116"/>
      <c r="O53" s="1116"/>
      <c r="P53" s="1116"/>
      <c r="Q53" s="1116"/>
      <c r="R53" s="1116"/>
      <c r="S53" s="1117"/>
    </row>
    <row r="54" spans="2:19" ht="30" customHeight="1" x14ac:dyDescent="0.2">
      <c r="B54" s="1113"/>
      <c r="C54" s="1114"/>
      <c r="D54" s="1114"/>
      <c r="E54" s="1115"/>
      <c r="F54" s="1114"/>
      <c r="G54" s="1116"/>
      <c r="H54" s="1114"/>
      <c r="I54" s="1116"/>
      <c r="J54" s="1116"/>
      <c r="K54" s="1116"/>
      <c r="L54" s="1116"/>
      <c r="M54" s="1116"/>
      <c r="N54" s="1116"/>
      <c r="O54" s="1116"/>
      <c r="P54" s="1116"/>
      <c r="Q54" s="1116"/>
      <c r="R54" s="1116"/>
      <c r="S54" s="1117"/>
    </row>
    <row r="55" spans="2:19" ht="30" customHeight="1" x14ac:dyDescent="0.2">
      <c r="B55" s="1113"/>
      <c r="C55" s="1114"/>
      <c r="D55" s="1114"/>
      <c r="E55" s="1115"/>
      <c r="F55" s="1114"/>
      <c r="G55" s="1116"/>
      <c r="H55" s="1114"/>
      <c r="I55" s="1116"/>
      <c r="J55" s="1116"/>
      <c r="K55" s="1116"/>
      <c r="L55" s="1116"/>
      <c r="M55" s="1116"/>
      <c r="N55" s="1116"/>
      <c r="O55" s="1116"/>
      <c r="P55" s="1116"/>
      <c r="Q55" s="1116"/>
      <c r="R55" s="1116"/>
      <c r="S55" s="1117"/>
    </row>
    <row r="56" spans="2:19" ht="30" customHeight="1" x14ac:dyDescent="0.2">
      <c r="B56" s="1113"/>
      <c r="C56" s="1114"/>
      <c r="D56" s="1114"/>
      <c r="E56" s="1115"/>
      <c r="F56" s="1114"/>
      <c r="G56" s="1116"/>
      <c r="H56" s="1114"/>
      <c r="I56" s="1116"/>
      <c r="J56" s="1116"/>
      <c r="K56" s="1116"/>
      <c r="L56" s="1116"/>
      <c r="M56" s="1116"/>
      <c r="N56" s="1116"/>
      <c r="O56" s="1116"/>
      <c r="P56" s="1116"/>
      <c r="Q56" s="1116"/>
      <c r="R56" s="1116"/>
      <c r="S56" s="1117"/>
    </row>
    <row r="57" spans="2:19" ht="30" customHeight="1" x14ac:dyDescent="0.2">
      <c r="B57" s="1113"/>
      <c r="C57" s="1114"/>
      <c r="D57" s="1114"/>
      <c r="E57" s="1115"/>
      <c r="F57" s="1114"/>
      <c r="G57" s="1116"/>
      <c r="H57" s="1114"/>
      <c r="I57" s="1116"/>
      <c r="J57" s="1116"/>
      <c r="K57" s="1116"/>
      <c r="L57" s="1116"/>
      <c r="M57" s="1116"/>
      <c r="N57" s="1116"/>
      <c r="O57" s="1116"/>
      <c r="P57" s="1116"/>
      <c r="Q57" s="1116"/>
      <c r="R57" s="1116"/>
      <c r="S57" s="1117"/>
    </row>
    <row r="58" spans="2:19" ht="30" customHeight="1" x14ac:dyDescent="0.2">
      <c r="B58" s="1113"/>
      <c r="C58" s="1114"/>
      <c r="D58" s="1114"/>
      <c r="E58" s="1115"/>
      <c r="F58" s="1114"/>
      <c r="G58" s="1116"/>
      <c r="H58" s="1114"/>
      <c r="I58" s="1116"/>
      <c r="J58" s="1116"/>
      <c r="K58" s="1116"/>
      <c r="L58" s="1116"/>
      <c r="M58" s="1116"/>
      <c r="N58" s="1116"/>
      <c r="O58" s="1116"/>
      <c r="P58" s="1116"/>
      <c r="Q58" s="1116"/>
      <c r="R58" s="1116"/>
      <c r="S58" s="1117"/>
    </row>
    <row r="59" spans="2:19" ht="30" customHeight="1" x14ac:dyDescent="0.2">
      <c r="B59" s="1113"/>
      <c r="C59" s="1114"/>
      <c r="D59" s="1114"/>
      <c r="E59" s="1115"/>
      <c r="F59" s="1114"/>
      <c r="G59" s="1116"/>
      <c r="H59" s="1114"/>
      <c r="I59" s="1116"/>
      <c r="J59" s="1116"/>
      <c r="K59" s="1116"/>
      <c r="L59" s="1116"/>
      <c r="M59" s="1116"/>
      <c r="N59" s="1116"/>
      <c r="O59" s="1116"/>
      <c r="P59" s="1116"/>
      <c r="Q59" s="1116"/>
      <c r="R59" s="1116"/>
      <c r="S59" s="1117"/>
    </row>
    <row r="60" spans="2:19" ht="30" customHeight="1" x14ac:dyDescent="0.2">
      <c r="B60" s="1113"/>
      <c r="C60" s="1114"/>
      <c r="D60" s="1114"/>
      <c r="E60" s="1115"/>
      <c r="F60" s="1114"/>
      <c r="G60" s="1116"/>
      <c r="H60" s="1114"/>
      <c r="I60" s="1116"/>
      <c r="J60" s="1116"/>
      <c r="K60" s="1116"/>
      <c r="L60" s="1116"/>
      <c r="M60" s="1116"/>
      <c r="N60" s="1116"/>
      <c r="O60" s="1116"/>
      <c r="P60" s="1116"/>
      <c r="Q60" s="1116"/>
      <c r="R60" s="1116"/>
      <c r="S60" s="1117"/>
    </row>
    <row r="61" spans="2:19" ht="30" customHeight="1" x14ac:dyDescent="0.2">
      <c r="B61" s="1113"/>
      <c r="C61" s="1114"/>
      <c r="D61" s="1114"/>
      <c r="E61" s="1115"/>
      <c r="F61" s="1114"/>
      <c r="G61" s="1116"/>
      <c r="H61" s="1114"/>
      <c r="I61" s="1116"/>
      <c r="J61" s="1116"/>
      <c r="K61" s="1116"/>
      <c r="L61" s="1116"/>
      <c r="M61" s="1116"/>
      <c r="N61" s="1116"/>
      <c r="O61" s="1116"/>
      <c r="P61" s="1116"/>
      <c r="Q61" s="1116"/>
      <c r="R61" s="1116"/>
      <c r="S61" s="1117"/>
    </row>
    <row r="62" spans="2:19" ht="30" customHeight="1" x14ac:dyDescent="0.2">
      <c r="B62" s="1113"/>
      <c r="C62" s="1114"/>
      <c r="D62" s="1114"/>
      <c r="E62" s="1115"/>
      <c r="F62" s="1114"/>
      <c r="G62" s="1116"/>
      <c r="H62" s="1114"/>
      <c r="I62" s="1116"/>
      <c r="J62" s="1116"/>
      <c r="K62" s="1116"/>
      <c r="L62" s="1116"/>
      <c r="M62" s="1116"/>
      <c r="N62" s="1116"/>
      <c r="O62" s="1116"/>
      <c r="P62" s="1116"/>
      <c r="Q62" s="1116"/>
      <c r="R62" s="1116"/>
      <c r="S62" s="1117"/>
    </row>
    <row r="63" spans="2:19" ht="30" customHeight="1" x14ac:dyDescent="0.2">
      <c r="B63" s="1113"/>
      <c r="C63" s="1114"/>
      <c r="D63" s="1114"/>
      <c r="E63" s="1115"/>
      <c r="F63" s="1114"/>
      <c r="G63" s="1116"/>
      <c r="H63" s="1114"/>
      <c r="I63" s="1116"/>
      <c r="J63" s="1116"/>
      <c r="K63" s="1116"/>
      <c r="L63" s="1116"/>
      <c r="M63" s="1116"/>
      <c r="N63" s="1116"/>
      <c r="O63" s="1116"/>
      <c r="P63" s="1116"/>
      <c r="Q63" s="1116"/>
      <c r="R63" s="1116"/>
      <c r="S63" s="1117"/>
    </row>
    <row r="64" spans="2:19" ht="30" customHeight="1" x14ac:dyDescent="0.2">
      <c r="B64" s="1113"/>
      <c r="C64" s="1114"/>
      <c r="D64" s="1114"/>
      <c r="E64" s="1115"/>
      <c r="F64" s="1114"/>
      <c r="G64" s="1116"/>
      <c r="H64" s="1114"/>
      <c r="I64" s="1116"/>
      <c r="J64" s="1116"/>
      <c r="K64" s="1116"/>
      <c r="L64" s="1116"/>
      <c r="M64" s="1116"/>
      <c r="N64" s="1116"/>
      <c r="O64" s="1116"/>
      <c r="P64" s="1116"/>
      <c r="Q64" s="1116"/>
      <c r="R64" s="1116"/>
      <c r="S64" s="1117"/>
    </row>
    <row r="65" spans="2:19" ht="30" customHeight="1" x14ac:dyDescent="0.2">
      <c r="B65" s="1113"/>
      <c r="C65" s="1114"/>
      <c r="D65" s="1114"/>
      <c r="E65" s="1115"/>
      <c r="F65" s="1114"/>
      <c r="G65" s="1116"/>
      <c r="H65" s="1114"/>
      <c r="I65" s="1116"/>
      <c r="J65" s="1116"/>
      <c r="K65" s="1116"/>
      <c r="L65" s="1116"/>
      <c r="M65" s="1116"/>
      <c r="N65" s="1116"/>
      <c r="O65" s="1116"/>
      <c r="P65" s="1116"/>
      <c r="Q65" s="1116"/>
      <c r="R65" s="1116"/>
      <c r="S65" s="1117"/>
    </row>
    <row r="66" spans="2:19" ht="30" customHeight="1" x14ac:dyDescent="0.2">
      <c r="B66" s="1113"/>
      <c r="C66" s="1114"/>
      <c r="D66" s="1114"/>
      <c r="E66" s="1115"/>
      <c r="F66" s="1114"/>
      <c r="G66" s="1116"/>
      <c r="H66" s="1114"/>
      <c r="I66" s="1116"/>
      <c r="J66" s="1116"/>
      <c r="K66" s="1116"/>
      <c r="L66" s="1116"/>
      <c r="M66" s="1116"/>
      <c r="N66" s="1116"/>
      <c r="O66" s="1116"/>
      <c r="P66" s="1116"/>
      <c r="Q66" s="1116"/>
      <c r="R66" s="1116"/>
      <c r="S66" s="1117"/>
    </row>
    <row r="67" spans="2:19" ht="30" customHeight="1" x14ac:dyDescent="0.2">
      <c r="B67" s="1113"/>
      <c r="C67" s="1114"/>
      <c r="D67" s="1114"/>
      <c r="E67" s="1115"/>
      <c r="F67" s="1114"/>
      <c r="G67" s="1116"/>
      <c r="H67" s="1114"/>
      <c r="I67" s="1116"/>
      <c r="J67" s="1116"/>
      <c r="K67" s="1116"/>
      <c r="L67" s="1116"/>
      <c r="M67" s="1116"/>
      <c r="N67" s="1116"/>
      <c r="O67" s="1116"/>
      <c r="P67" s="1116"/>
      <c r="Q67" s="1116"/>
      <c r="R67" s="1116"/>
      <c r="S67" s="1117"/>
    </row>
    <row r="68" spans="2:19" ht="30" customHeight="1" x14ac:dyDescent="0.2">
      <c r="B68" s="1113"/>
      <c r="C68" s="1114"/>
      <c r="D68" s="1114"/>
      <c r="E68" s="1115"/>
      <c r="F68" s="1114"/>
      <c r="G68" s="1116"/>
      <c r="H68" s="1114"/>
      <c r="I68" s="1116"/>
      <c r="J68" s="1116"/>
      <c r="K68" s="1116"/>
      <c r="L68" s="1116"/>
      <c r="M68" s="1116"/>
      <c r="N68" s="1116"/>
      <c r="O68" s="1116"/>
      <c r="P68" s="1116"/>
      <c r="Q68" s="1116"/>
      <c r="R68" s="1116"/>
      <c r="S68" s="1117"/>
    </row>
    <row r="69" spans="2:19" ht="30" customHeight="1" x14ac:dyDescent="0.2">
      <c r="B69" s="1113"/>
      <c r="C69" s="1114"/>
      <c r="D69" s="1114"/>
      <c r="E69" s="1115"/>
      <c r="F69" s="1114"/>
      <c r="G69" s="1116"/>
      <c r="H69" s="1114"/>
      <c r="I69" s="1116"/>
      <c r="J69" s="1116"/>
      <c r="K69" s="1116"/>
      <c r="L69" s="1116"/>
      <c r="M69" s="1116"/>
      <c r="N69" s="1116"/>
      <c r="O69" s="1116"/>
      <c r="P69" s="1116"/>
      <c r="Q69" s="1116"/>
      <c r="R69" s="1116"/>
      <c r="S69" s="1117"/>
    </row>
    <row r="70" spans="2:19" ht="30" customHeight="1" x14ac:dyDescent="0.2">
      <c r="B70" s="1113"/>
      <c r="C70" s="1114"/>
      <c r="D70" s="1114"/>
      <c r="E70" s="1115"/>
      <c r="F70" s="1114"/>
      <c r="G70" s="1116"/>
      <c r="H70" s="1114"/>
      <c r="I70" s="1116"/>
      <c r="J70" s="1116"/>
      <c r="K70" s="1116"/>
      <c r="L70" s="1116"/>
      <c r="M70" s="1116"/>
      <c r="N70" s="1116"/>
      <c r="O70" s="1116"/>
      <c r="P70" s="1116"/>
      <c r="Q70" s="1116"/>
      <c r="R70" s="1116"/>
      <c r="S70" s="1117"/>
    </row>
    <row r="71" spans="2:19" ht="30" customHeight="1" x14ac:dyDescent="0.2">
      <c r="B71" s="1113"/>
      <c r="C71" s="1114"/>
      <c r="D71" s="1114"/>
      <c r="E71" s="1115"/>
      <c r="F71" s="1114"/>
      <c r="G71" s="1116"/>
      <c r="H71" s="1114"/>
      <c r="I71" s="1116"/>
      <c r="J71" s="1116"/>
      <c r="K71" s="1116"/>
      <c r="L71" s="1116"/>
      <c r="M71" s="1116"/>
      <c r="N71" s="1116"/>
      <c r="O71" s="1116"/>
      <c r="P71" s="1116"/>
      <c r="Q71" s="1116"/>
      <c r="R71" s="1116"/>
      <c r="S71" s="1117"/>
    </row>
    <row r="72" spans="2:19" ht="30" customHeight="1" x14ac:dyDescent="0.2">
      <c r="B72" s="1113"/>
      <c r="C72" s="1114"/>
      <c r="D72" s="1114"/>
      <c r="E72" s="1115"/>
      <c r="F72" s="1114"/>
      <c r="G72" s="1116"/>
      <c r="H72" s="1114"/>
      <c r="I72" s="1116"/>
      <c r="J72" s="1116"/>
      <c r="K72" s="1116"/>
      <c r="L72" s="1116"/>
      <c r="M72" s="1116"/>
      <c r="N72" s="1116"/>
      <c r="O72" s="1116"/>
      <c r="P72" s="1116"/>
      <c r="Q72" s="1116"/>
      <c r="R72" s="1116"/>
      <c r="S72" s="1117"/>
    </row>
    <row r="73" spans="2:19" ht="30" customHeight="1" x14ac:dyDescent="0.2">
      <c r="B73" s="1113"/>
      <c r="C73" s="1114"/>
      <c r="D73" s="1114"/>
      <c r="E73" s="1115"/>
      <c r="F73" s="1114"/>
      <c r="G73" s="1116"/>
      <c r="H73" s="1114"/>
      <c r="I73" s="1116"/>
      <c r="J73" s="1116"/>
      <c r="K73" s="1116"/>
      <c r="L73" s="1116"/>
      <c r="M73" s="1116"/>
      <c r="N73" s="1116"/>
      <c r="O73" s="1116"/>
      <c r="P73" s="1116"/>
      <c r="Q73" s="1116"/>
      <c r="R73" s="1116"/>
      <c r="S73" s="1117"/>
    </row>
    <row r="74" spans="2:19" ht="30" customHeight="1" x14ac:dyDescent="0.2">
      <c r="B74" s="1113"/>
      <c r="C74" s="1114"/>
      <c r="D74" s="1114"/>
      <c r="E74" s="1115"/>
      <c r="F74" s="1114"/>
      <c r="G74" s="1116"/>
      <c r="H74" s="1114"/>
      <c r="I74" s="1116"/>
      <c r="J74" s="1116"/>
      <c r="K74" s="1116"/>
      <c r="L74" s="1116"/>
      <c r="M74" s="1116"/>
      <c r="N74" s="1116"/>
      <c r="O74" s="1116"/>
      <c r="P74" s="1116"/>
      <c r="Q74" s="1116"/>
      <c r="R74" s="1116"/>
      <c r="S74" s="1117"/>
    </row>
    <row r="75" spans="2:19" ht="30" customHeight="1" x14ac:dyDescent="0.2">
      <c r="B75" s="1113"/>
      <c r="C75" s="1114"/>
      <c r="D75" s="1114"/>
      <c r="E75" s="1115"/>
      <c r="F75" s="1114"/>
      <c r="G75" s="1116"/>
      <c r="H75" s="1114"/>
      <c r="I75" s="1116"/>
      <c r="J75" s="1116"/>
      <c r="K75" s="1116"/>
      <c r="L75" s="1116"/>
      <c r="M75" s="1116"/>
      <c r="N75" s="1116"/>
      <c r="O75" s="1116"/>
      <c r="P75" s="1116"/>
      <c r="Q75" s="1116"/>
      <c r="R75" s="1116"/>
      <c r="S75" s="1117"/>
    </row>
    <row r="76" spans="2:19" ht="30" customHeight="1" x14ac:dyDescent="0.2">
      <c r="B76" s="1113"/>
      <c r="C76" s="1117"/>
      <c r="D76" s="1117"/>
      <c r="E76" s="1115"/>
      <c r="F76" s="1118"/>
      <c r="G76" s="1116"/>
      <c r="H76" s="1118"/>
      <c r="I76" s="1116"/>
      <c r="J76" s="1116"/>
      <c r="K76" s="1116"/>
      <c r="L76" s="1116"/>
      <c r="M76" s="1116"/>
      <c r="N76" s="1116"/>
      <c r="O76" s="1116"/>
      <c r="P76" s="1116"/>
      <c r="Q76" s="1116"/>
      <c r="R76" s="1116"/>
      <c r="S76" s="1117"/>
    </row>
    <row r="77" spans="2:19" ht="30" customHeight="1" x14ac:dyDescent="0.2">
      <c r="B77" s="1113"/>
      <c r="C77" s="1114"/>
      <c r="D77" s="1114"/>
      <c r="E77" s="1115"/>
      <c r="F77" s="1114"/>
      <c r="G77" s="1116"/>
      <c r="H77" s="1114"/>
      <c r="I77" s="1116"/>
      <c r="J77" s="1116"/>
      <c r="K77" s="1116"/>
      <c r="L77" s="1116"/>
      <c r="M77" s="1116"/>
      <c r="N77" s="1116"/>
      <c r="O77" s="1116"/>
      <c r="P77" s="1116"/>
      <c r="Q77" s="1116"/>
      <c r="R77" s="1116"/>
      <c r="S77" s="1117"/>
    </row>
    <row r="78" spans="2:19" ht="30" customHeight="1" x14ac:dyDescent="0.2">
      <c r="B78" s="1113"/>
      <c r="C78" s="1114"/>
      <c r="D78" s="1114"/>
      <c r="E78" s="1115"/>
      <c r="F78" s="1114"/>
      <c r="G78" s="1116"/>
      <c r="H78" s="1114"/>
      <c r="I78" s="1116"/>
      <c r="J78" s="1116"/>
      <c r="K78" s="1116"/>
      <c r="L78" s="1116"/>
      <c r="M78" s="1116"/>
      <c r="N78" s="1116"/>
      <c r="O78" s="1116"/>
      <c r="P78" s="1116"/>
      <c r="Q78" s="1116"/>
      <c r="R78" s="1116"/>
      <c r="S78" s="1117"/>
    </row>
    <row r="79" spans="2:19" ht="30" customHeight="1" x14ac:dyDescent="0.2">
      <c r="B79" s="1113"/>
      <c r="C79" s="1114"/>
      <c r="D79" s="1114"/>
      <c r="E79" s="1115"/>
      <c r="F79" s="1114"/>
      <c r="G79" s="1116"/>
      <c r="H79" s="1114"/>
      <c r="I79" s="1116"/>
      <c r="J79" s="1116"/>
      <c r="K79" s="1116"/>
      <c r="L79" s="1116"/>
      <c r="M79" s="1116"/>
      <c r="N79" s="1116"/>
      <c r="O79" s="1116"/>
      <c r="P79" s="1116"/>
      <c r="Q79" s="1116"/>
      <c r="R79" s="1116"/>
      <c r="S79" s="1117"/>
    </row>
    <row r="80" spans="2:19" ht="30" customHeight="1" x14ac:dyDescent="0.2">
      <c r="B80" s="1113"/>
      <c r="C80" s="1114"/>
      <c r="D80" s="1114"/>
      <c r="E80" s="1115"/>
      <c r="F80" s="1114"/>
      <c r="G80" s="1116"/>
      <c r="H80" s="1114"/>
      <c r="I80" s="1116"/>
      <c r="J80" s="1116"/>
      <c r="K80" s="1116"/>
      <c r="L80" s="1116"/>
      <c r="M80" s="1116"/>
      <c r="N80" s="1116"/>
      <c r="O80" s="1116"/>
      <c r="P80" s="1116"/>
      <c r="Q80" s="1116"/>
      <c r="R80" s="1116"/>
      <c r="S80" s="1117"/>
    </row>
    <row r="81" spans="2:19" ht="30" customHeight="1" x14ac:dyDescent="0.2">
      <c r="B81" s="1113"/>
      <c r="C81" s="1114"/>
      <c r="D81" s="1114"/>
      <c r="E81" s="1115"/>
      <c r="F81" s="1114"/>
      <c r="G81" s="1116"/>
      <c r="H81" s="1114"/>
      <c r="I81" s="1116"/>
      <c r="J81" s="1116"/>
      <c r="K81" s="1116"/>
      <c r="L81" s="1116"/>
      <c r="M81" s="1116"/>
      <c r="N81" s="1116"/>
      <c r="O81" s="1116"/>
      <c r="P81" s="1116"/>
      <c r="Q81" s="1116"/>
      <c r="R81" s="1116"/>
      <c r="S81" s="1117"/>
    </row>
    <row r="82" spans="2:19" ht="30" customHeight="1" x14ac:dyDescent="0.2">
      <c r="B82" s="1113"/>
      <c r="C82" s="1114"/>
      <c r="D82" s="1114"/>
      <c r="E82" s="1115"/>
      <c r="F82" s="1114"/>
      <c r="G82" s="1116"/>
      <c r="H82" s="1114"/>
      <c r="I82" s="1116"/>
      <c r="J82" s="1116"/>
      <c r="K82" s="1116"/>
      <c r="L82" s="1116"/>
      <c r="M82" s="1116"/>
      <c r="N82" s="1116"/>
      <c r="O82" s="1116"/>
      <c r="P82" s="1116"/>
      <c r="Q82" s="1116"/>
      <c r="R82" s="1116"/>
      <c r="S82" s="1117"/>
    </row>
    <row r="83" spans="2:19" ht="30" customHeight="1" x14ac:dyDescent="0.2">
      <c r="B83" s="1113"/>
      <c r="C83" s="1114"/>
      <c r="D83" s="1114"/>
      <c r="E83" s="1115"/>
      <c r="F83" s="1114"/>
      <c r="G83" s="1116"/>
      <c r="H83" s="1114"/>
      <c r="I83" s="1116"/>
      <c r="J83" s="1116"/>
      <c r="K83" s="1116"/>
      <c r="L83" s="1116"/>
      <c r="M83" s="1116"/>
      <c r="N83" s="1116"/>
      <c r="O83" s="1116"/>
      <c r="P83" s="1116"/>
      <c r="Q83" s="1116"/>
      <c r="R83" s="1116"/>
      <c r="S83" s="1117"/>
    </row>
    <row r="84" spans="2:19" ht="30" customHeight="1" x14ac:dyDescent="0.2">
      <c r="B84" s="1113"/>
      <c r="C84" s="1114"/>
      <c r="D84" s="1114"/>
      <c r="E84" s="1115"/>
      <c r="F84" s="1114"/>
      <c r="G84" s="1116"/>
      <c r="H84" s="1114"/>
      <c r="I84" s="1116"/>
      <c r="J84" s="1116"/>
      <c r="K84" s="1116"/>
      <c r="L84" s="1116"/>
      <c r="M84" s="1116"/>
      <c r="N84" s="1116"/>
      <c r="O84" s="1116"/>
      <c r="P84" s="1116"/>
      <c r="Q84" s="1116"/>
      <c r="R84" s="1116"/>
      <c r="S84" s="1117"/>
    </row>
    <row r="85" spans="2:19" ht="30" customHeight="1" x14ac:dyDescent="0.2">
      <c r="B85" s="1113"/>
      <c r="C85" s="1114"/>
      <c r="D85" s="1114"/>
      <c r="E85" s="1115"/>
      <c r="F85" s="1114"/>
      <c r="G85" s="1116"/>
      <c r="H85" s="1114"/>
      <c r="I85" s="1116"/>
      <c r="J85" s="1116"/>
      <c r="K85" s="1116"/>
      <c r="L85" s="1116"/>
      <c r="M85" s="1116"/>
      <c r="N85" s="1116"/>
      <c r="O85" s="1116"/>
      <c r="P85" s="1116"/>
      <c r="Q85" s="1116"/>
      <c r="R85" s="1116"/>
      <c r="S85" s="1117"/>
    </row>
    <row r="86" spans="2:19" ht="30" customHeight="1" x14ac:dyDescent="0.2">
      <c r="B86" s="1113"/>
      <c r="C86" s="1114"/>
      <c r="D86" s="1114"/>
      <c r="E86" s="1115"/>
      <c r="F86" s="1114"/>
      <c r="G86" s="1116"/>
      <c r="H86" s="1114"/>
      <c r="I86" s="1116"/>
      <c r="J86" s="1116"/>
      <c r="K86" s="1116"/>
      <c r="L86" s="1116"/>
      <c r="M86" s="1116"/>
      <c r="N86" s="1116"/>
      <c r="O86" s="1116"/>
      <c r="P86" s="1116"/>
      <c r="Q86" s="1116"/>
      <c r="R86" s="1116"/>
      <c r="S86" s="1117"/>
    </row>
    <row r="87" spans="2:19" ht="30" customHeight="1" x14ac:dyDescent="0.2">
      <c r="B87" s="1113"/>
      <c r="C87" s="1114"/>
      <c r="D87" s="1114"/>
      <c r="E87" s="1115"/>
      <c r="F87" s="1114"/>
      <c r="G87" s="1116"/>
      <c r="H87" s="1114"/>
      <c r="I87" s="1116"/>
      <c r="J87" s="1116"/>
      <c r="K87" s="1116"/>
      <c r="L87" s="1116"/>
      <c r="M87" s="1116"/>
      <c r="N87" s="1116"/>
      <c r="O87" s="1116"/>
      <c r="P87" s="1116"/>
      <c r="Q87" s="1116"/>
      <c r="R87" s="1116"/>
      <c r="S87" s="1117"/>
    </row>
    <row r="88" spans="2:19" ht="30" customHeight="1" x14ac:dyDescent="0.2">
      <c r="B88" s="1113"/>
      <c r="C88" s="1114"/>
      <c r="D88" s="1114"/>
      <c r="E88" s="1115"/>
      <c r="F88" s="1114"/>
      <c r="G88" s="1116"/>
      <c r="H88" s="1114"/>
      <c r="I88" s="1116"/>
      <c r="J88" s="1116"/>
      <c r="K88" s="1116"/>
      <c r="L88" s="1116"/>
      <c r="M88" s="1116"/>
      <c r="N88" s="1116"/>
      <c r="O88" s="1116"/>
      <c r="P88" s="1116"/>
      <c r="Q88" s="1116"/>
      <c r="R88" s="1116"/>
      <c r="S88" s="1117"/>
    </row>
    <row r="89" spans="2:19" ht="30" customHeight="1" x14ac:dyDescent="0.2">
      <c r="B89" s="1113"/>
      <c r="C89" s="1114"/>
      <c r="D89" s="1114"/>
      <c r="E89" s="1115"/>
      <c r="F89" s="1114"/>
      <c r="G89" s="1116"/>
      <c r="H89" s="1114"/>
      <c r="I89" s="1116"/>
      <c r="J89" s="1116"/>
      <c r="K89" s="1116"/>
      <c r="L89" s="1116"/>
      <c r="M89" s="1116"/>
      <c r="N89" s="1116"/>
      <c r="O89" s="1116"/>
      <c r="P89" s="1116"/>
      <c r="Q89" s="1116"/>
      <c r="R89" s="1116"/>
      <c r="S89" s="1117"/>
    </row>
    <row r="90" spans="2:19" ht="30" customHeight="1" x14ac:dyDescent="0.2">
      <c r="C90" s="1114"/>
      <c r="D90" s="1114"/>
      <c r="E90" s="1115"/>
      <c r="F90" s="1114"/>
      <c r="G90" s="1116"/>
      <c r="H90" s="1114"/>
      <c r="I90" s="1116"/>
      <c r="J90" s="1116"/>
      <c r="K90" s="1116"/>
      <c r="L90" s="1116"/>
      <c r="M90" s="1116"/>
      <c r="N90" s="1116"/>
      <c r="O90" s="1116"/>
      <c r="P90" s="1116"/>
      <c r="Q90" s="1116"/>
      <c r="R90" s="1116"/>
      <c r="S90" s="1117"/>
    </row>
    <row r="91" spans="2:19" ht="30" customHeight="1" x14ac:dyDescent="0.2">
      <c r="C91" s="1114"/>
      <c r="D91" s="1114"/>
      <c r="E91" s="1115"/>
      <c r="F91" s="1114"/>
      <c r="G91" s="1116"/>
      <c r="H91" s="1114"/>
      <c r="I91" s="1116"/>
      <c r="J91" s="1116"/>
      <c r="K91" s="1116"/>
      <c r="L91" s="1116"/>
      <c r="M91" s="1116"/>
      <c r="N91" s="1116"/>
      <c r="O91" s="1116"/>
      <c r="P91" s="1116"/>
      <c r="Q91" s="1116"/>
      <c r="R91" s="1116"/>
      <c r="S91" s="1117"/>
    </row>
    <row r="92" spans="2:19" ht="30" customHeight="1" x14ac:dyDescent="0.2">
      <c r="C92" s="1114"/>
      <c r="D92" s="1114"/>
      <c r="E92" s="1115"/>
      <c r="F92" s="1114"/>
      <c r="G92" s="1116"/>
      <c r="H92" s="1114"/>
      <c r="I92" s="1116"/>
      <c r="J92" s="1116"/>
      <c r="K92" s="1116"/>
      <c r="L92" s="1116"/>
      <c r="M92" s="1116"/>
      <c r="N92" s="1116"/>
      <c r="O92" s="1116"/>
      <c r="P92" s="1116"/>
      <c r="Q92" s="1116"/>
      <c r="R92" s="1116"/>
      <c r="S92" s="1117"/>
    </row>
    <row r="93" spans="2:19" ht="30" customHeight="1" x14ac:dyDescent="0.2">
      <c r="C93" s="1114"/>
      <c r="D93" s="1114"/>
      <c r="E93" s="1115"/>
      <c r="F93" s="1114"/>
      <c r="G93" s="1116"/>
      <c r="H93" s="1114"/>
      <c r="I93" s="1116"/>
      <c r="J93" s="1116"/>
      <c r="K93" s="1116"/>
      <c r="L93" s="1116"/>
      <c r="M93" s="1116"/>
      <c r="N93" s="1116"/>
      <c r="O93" s="1116"/>
      <c r="P93" s="1116"/>
      <c r="Q93" s="1116"/>
      <c r="R93" s="1116"/>
      <c r="S93" s="1117"/>
    </row>
    <row r="94" spans="2:19" ht="30" customHeight="1" x14ac:dyDescent="0.2">
      <c r="C94" s="1114"/>
      <c r="D94" s="1114"/>
      <c r="E94" s="1115"/>
      <c r="F94" s="1114"/>
      <c r="G94" s="1116"/>
      <c r="H94" s="1114"/>
      <c r="I94" s="1116"/>
      <c r="J94" s="1116"/>
      <c r="K94" s="1116"/>
      <c r="L94" s="1116"/>
      <c r="M94" s="1116"/>
      <c r="N94" s="1116"/>
      <c r="O94" s="1116"/>
      <c r="P94" s="1116"/>
      <c r="Q94" s="1116"/>
      <c r="R94" s="1116"/>
      <c r="S94" s="1117"/>
    </row>
    <row r="95" spans="2:19" ht="30" customHeight="1" x14ac:dyDescent="0.2">
      <c r="C95" s="1114"/>
      <c r="D95" s="1114"/>
      <c r="E95" s="1115"/>
      <c r="F95" s="1114"/>
      <c r="G95" s="1116"/>
      <c r="H95" s="1114"/>
      <c r="I95" s="1116"/>
      <c r="J95" s="1116"/>
      <c r="K95" s="1116"/>
      <c r="L95" s="1116"/>
      <c r="M95" s="1116"/>
      <c r="N95" s="1116"/>
      <c r="O95" s="1116"/>
      <c r="P95" s="1116"/>
      <c r="Q95" s="1116"/>
      <c r="R95" s="1116"/>
      <c r="S95" s="1117"/>
    </row>
    <row r="96" spans="2:19" ht="30" customHeight="1" x14ac:dyDescent="0.2">
      <c r="C96" s="1117"/>
      <c r="D96" s="1117"/>
      <c r="E96" s="1115"/>
      <c r="F96" s="1118"/>
      <c r="G96" s="1116"/>
      <c r="H96" s="1118"/>
      <c r="I96" s="1116"/>
      <c r="J96" s="1116"/>
      <c r="K96" s="1116"/>
      <c r="L96" s="1116"/>
      <c r="M96" s="1116"/>
      <c r="N96" s="1116"/>
      <c r="O96" s="1116"/>
      <c r="P96" s="1116"/>
      <c r="Q96" s="1116"/>
      <c r="R96" s="1116"/>
      <c r="S96" s="1117"/>
    </row>
    <row r="97" spans="3:19" ht="30" customHeight="1" x14ac:dyDescent="0.2">
      <c r="C97" s="1114"/>
      <c r="D97" s="1114"/>
      <c r="E97" s="1115"/>
      <c r="F97" s="1114"/>
      <c r="G97" s="1116"/>
      <c r="H97" s="1114"/>
      <c r="I97" s="1116"/>
      <c r="J97" s="1116"/>
      <c r="K97" s="1116"/>
      <c r="L97" s="1116"/>
      <c r="M97" s="1116"/>
      <c r="N97" s="1116"/>
      <c r="O97" s="1116"/>
      <c r="P97" s="1116"/>
      <c r="Q97" s="1116"/>
      <c r="R97" s="1116"/>
      <c r="S97" s="1117"/>
    </row>
  </sheetData>
  <mergeCells count="25">
    <mergeCell ref="U15:U16"/>
    <mergeCell ref="U18:U19"/>
    <mergeCell ref="U22:U23"/>
    <mergeCell ref="U25:U26"/>
    <mergeCell ref="S11:S13"/>
    <mergeCell ref="B7:S7"/>
    <mergeCell ref="B11:B13"/>
    <mergeCell ref="C11:C13"/>
    <mergeCell ref="D11:D13"/>
    <mergeCell ref="E11:E13"/>
    <mergeCell ref="F11:G12"/>
    <mergeCell ref="H11:I12"/>
    <mergeCell ref="J11:K11"/>
    <mergeCell ref="L11:P11"/>
    <mergeCell ref="Q11:R12"/>
    <mergeCell ref="J12:J13"/>
    <mergeCell ref="K12:K13"/>
    <mergeCell ref="L12:L13"/>
    <mergeCell ref="M12:N12"/>
    <mergeCell ref="O12:P12"/>
    <mergeCell ref="B1:S1"/>
    <mergeCell ref="B2:S2"/>
    <mergeCell ref="B3:S3"/>
    <mergeCell ref="B4:S4"/>
    <mergeCell ref="B5:S5"/>
  </mergeCells>
  <printOptions horizontalCentered="1"/>
  <pageMargins left="0.39370078740157483" right="0.39370078740157483" top="0.78740157480314965" bottom="0.78740157480314965" header="0.19685039370078741" footer="0.19685039370078741"/>
  <pageSetup paperSize="9" scale="51" fitToHeight="0" orientation="landscape" r:id="rId1"/>
  <headerFooter scaleWithDoc="0">
    <oddHeader xml:space="preserve">&amp;C&amp;"Times New Roman,Negrito"&amp;16ANEXO V 
MODELO SEGMENTAÇÃO HOMOGÊNEA&amp;R
</oddHeader>
    <oddFooter>&amp;R&amp;P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AC32"/>
  <sheetViews>
    <sheetView showGridLines="0" view="pageBreakPreview" zoomScaleNormal="100" zoomScaleSheetLayoutView="90" workbookViewId="0">
      <selection activeCell="A2" sqref="A2:XFD6"/>
    </sheetView>
  </sheetViews>
  <sheetFormatPr defaultRowHeight="15" x14ac:dyDescent="0.25"/>
  <cols>
    <col min="1" max="1" width="1.85546875" style="646" customWidth="1"/>
    <col min="2" max="2" width="9.7109375" style="647" customWidth="1"/>
    <col min="3" max="5" width="14.85546875" style="647" customWidth="1"/>
    <col min="6" max="6" width="18.140625" style="647" customWidth="1"/>
    <col min="7" max="8" width="16.85546875" style="647" customWidth="1"/>
    <col min="9" max="223" width="9.140625" style="646"/>
    <col min="224" max="224" width="12.7109375" style="646" bestFit="1" customWidth="1"/>
    <col min="225" max="225" width="12.7109375" style="646" customWidth="1"/>
    <col min="226" max="228" width="12.140625" style="646" customWidth="1"/>
    <col min="229" max="230" width="12.42578125" style="646" customWidth="1"/>
    <col min="231" max="231" width="8.85546875" style="646" customWidth="1"/>
    <col min="232" max="239" width="12.42578125" style="646" customWidth="1"/>
    <col min="240" max="240" width="17.85546875" style="646" customWidth="1"/>
    <col min="241" max="241" width="22" style="646" customWidth="1"/>
    <col min="242" max="242" width="14.7109375" style="646" bestFit="1" customWidth="1"/>
    <col min="243" max="243" width="11.42578125" style="646" bestFit="1" customWidth="1"/>
    <col min="244" max="244" width="8.42578125" style="646" bestFit="1" customWidth="1"/>
    <col min="245" max="245" width="8" style="646" bestFit="1" customWidth="1"/>
    <col min="246" max="247" width="8.28515625" style="646" bestFit="1" customWidth="1"/>
    <col min="248" max="248" width="18" style="646" bestFit="1" customWidth="1"/>
    <col min="249" max="249" width="10.85546875" style="646" bestFit="1" customWidth="1"/>
    <col min="250" max="250" width="8" style="646" bestFit="1" customWidth="1"/>
    <col min="251" max="252" width="5.5703125" style="646" bestFit="1" customWidth="1"/>
    <col min="253" max="253" width="9.28515625" style="646" bestFit="1" customWidth="1"/>
    <col min="254" max="254" width="6.85546875" style="646" bestFit="1" customWidth="1"/>
    <col min="255" max="255" width="6.28515625" style="646" bestFit="1" customWidth="1"/>
    <col min="256" max="256" width="5.28515625" style="646" bestFit="1" customWidth="1"/>
    <col min="257" max="257" width="13.28515625" style="646" bestFit="1" customWidth="1"/>
    <col min="258" max="258" width="6.5703125" style="646" bestFit="1" customWidth="1"/>
    <col min="259" max="259" width="11.7109375" style="646" bestFit="1" customWidth="1"/>
    <col min="260" max="260" width="7.7109375" style="646" bestFit="1" customWidth="1"/>
    <col min="261" max="479" width="9.140625" style="646"/>
    <col min="480" max="480" width="12.7109375" style="646" bestFit="1" customWidth="1"/>
    <col min="481" max="481" width="12.7109375" style="646" customWidth="1"/>
    <col min="482" max="484" width="12.140625" style="646" customWidth="1"/>
    <col min="485" max="486" width="12.42578125" style="646" customWidth="1"/>
    <col min="487" max="487" width="8.85546875" style="646" customWidth="1"/>
    <col min="488" max="495" width="12.42578125" style="646" customWidth="1"/>
    <col min="496" max="496" width="17.85546875" style="646" customWidth="1"/>
    <col min="497" max="497" width="22" style="646" customWidth="1"/>
    <col min="498" max="498" width="14.7109375" style="646" bestFit="1" customWidth="1"/>
    <col min="499" max="499" width="11.42578125" style="646" bestFit="1" customWidth="1"/>
    <col min="500" max="500" width="8.42578125" style="646" bestFit="1" customWidth="1"/>
    <col min="501" max="501" width="8" style="646" bestFit="1" customWidth="1"/>
    <col min="502" max="503" width="8.28515625" style="646" bestFit="1" customWidth="1"/>
    <col min="504" max="504" width="18" style="646" bestFit="1" customWidth="1"/>
    <col min="505" max="505" width="10.85546875" style="646" bestFit="1" customWidth="1"/>
    <col min="506" max="506" width="8" style="646" bestFit="1" customWidth="1"/>
    <col min="507" max="508" width="5.5703125" style="646" bestFit="1" customWidth="1"/>
    <col min="509" max="509" width="9.28515625" style="646" bestFit="1" customWidth="1"/>
    <col min="510" max="510" width="6.85546875" style="646" bestFit="1" customWidth="1"/>
    <col min="511" max="511" width="6.28515625" style="646" bestFit="1" customWidth="1"/>
    <col min="512" max="512" width="5.28515625" style="646" bestFit="1" customWidth="1"/>
    <col min="513" max="513" width="13.28515625" style="646" bestFit="1" customWidth="1"/>
    <col min="514" max="514" width="6.5703125" style="646" bestFit="1" customWidth="1"/>
    <col min="515" max="515" width="11.7109375" style="646" bestFit="1" customWidth="1"/>
    <col min="516" max="516" width="7.7109375" style="646" bestFit="1" customWidth="1"/>
    <col min="517" max="735" width="9.140625" style="646"/>
    <col min="736" max="736" width="12.7109375" style="646" bestFit="1" customWidth="1"/>
    <col min="737" max="737" width="12.7109375" style="646" customWidth="1"/>
    <col min="738" max="740" width="12.140625" style="646" customWidth="1"/>
    <col min="741" max="742" width="12.42578125" style="646" customWidth="1"/>
    <col min="743" max="743" width="8.85546875" style="646" customWidth="1"/>
    <col min="744" max="751" width="12.42578125" style="646" customWidth="1"/>
    <col min="752" max="752" width="17.85546875" style="646" customWidth="1"/>
    <col min="753" max="753" width="22" style="646" customWidth="1"/>
    <col min="754" max="754" width="14.7109375" style="646" bestFit="1" customWidth="1"/>
    <col min="755" max="755" width="11.42578125" style="646" bestFit="1" customWidth="1"/>
    <col min="756" max="756" width="8.42578125" style="646" bestFit="1" customWidth="1"/>
    <col min="757" max="757" width="8" style="646" bestFit="1" customWidth="1"/>
    <col min="758" max="759" width="8.28515625" style="646" bestFit="1" customWidth="1"/>
    <col min="760" max="760" width="18" style="646" bestFit="1" customWidth="1"/>
    <col min="761" max="761" width="10.85546875" style="646" bestFit="1" customWidth="1"/>
    <col min="762" max="762" width="8" style="646" bestFit="1" customWidth="1"/>
    <col min="763" max="764" width="5.5703125" style="646" bestFit="1" customWidth="1"/>
    <col min="765" max="765" width="9.28515625" style="646" bestFit="1" customWidth="1"/>
    <col min="766" max="766" width="6.85546875" style="646" bestFit="1" customWidth="1"/>
    <col min="767" max="767" width="6.28515625" style="646" bestFit="1" customWidth="1"/>
    <col min="768" max="768" width="5.28515625" style="646" bestFit="1" customWidth="1"/>
    <col min="769" max="769" width="13.28515625" style="646" bestFit="1" customWidth="1"/>
    <col min="770" max="770" width="6.5703125" style="646" bestFit="1" customWidth="1"/>
    <col min="771" max="771" width="11.7109375" style="646" bestFit="1" customWidth="1"/>
    <col min="772" max="772" width="7.7109375" style="646" bestFit="1" customWidth="1"/>
    <col min="773" max="991" width="9.140625" style="646"/>
    <col min="992" max="992" width="12.7109375" style="646" bestFit="1" customWidth="1"/>
    <col min="993" max="993" width="12.7109375" style="646" customWidth="1"/>
    <col min="994" max="996" width="12.140625" style="646" customWidth="1"/>
    <col min="997" max="998" width="12.42578125" style="646" customWidth="1"/>
    <col min="999" max="999" width="8.85546875" style="646" customWidth="1"/>
    <col min="1000" max="1007" width="12.42578125" style="646" customWidth="1"/>
    <col min="1008" max="1008" width="17.85546875" style="646" customWidth="1"/>
    <col min="1009" max="1009" width="22" style="646" customWidth="1"/>
    <col min="1010" max="1010" width="14.7109375" style="646" bestFit="1" customWidth="1"/>
    <col min="1011" max="1011" width="11.42578125" style="646" bestFit="1" customWidth="1"/>
    <col min="1012" max="1012" width="8.42578125" style="646" bestFit="1" customWidth="1"/>
    <col min="1013" max="1013" width="8" style="646" bestFit="1" customWidth="1"/>
    <col min="1014" max="1015" width="8.28515625" style="646" bestFit="1" customWidth="1"/>
    <col min="1016" max="1016" width="18" style="646" bestFit="1" customWidth="1"/>
    <col min="1017" max="1017" width="10.85546875" style="646" bestFit="1" customWidth="1"/>
    <col min="1018" max="1018" width="8" style="646" bestFit="1" customWidth="1"/>
    <col min="1019" max="1020" width="5.5703125" style="646" bestFit="1" customWidth="1"/>
    <col min="1021" max="1021" width="9.28515625" style="646" bestFit="1" customWidth="1"/>
    <col min="1022" max="1022" width="6.85546875" style="646" bestFit="1" customWidth="1"/>
    <col min="1023" max="1023" width="6.28515625" style="646" bestFit="1" customWidth="1"/>
    <col min="1024" max="1024" width="5.28515625" style="646" bestFit="1" customWidth="1"/>
    <col min="1025" max="1025" width="13.28515625" style="646" bestFit="1" customWidth="1"/>
    <col min="1026" max="1026" width="6.5703125" style="646" bestFit="1" customWidth="1"/>
    <col min="1027" max="1027" width="11.7109375" style="646" bestFit="1" customWidth="1"/>
    <col min="1028" max="1028" width="7.7109375" style="646" bestFit="1" customWidth="1"/>
    <col min="1029" max="1247" width="9.140625" style="646"/>
    <col min="1248" max="1248" width="12.7109375" style="646" bestFit="1" customWidth="1"/>
    <col min="1249" max="1249" width="12.7109375" style="646" customWidth="1"/>
    <col min="1250" max="1252" width="12.140625" style="646" customWidth="1"/>
    <col min="1253" max="1254" width="12.42578125" style="646" customWidth="1"/>
    <col min="1255" max="1255" width="8.85546875" style="646" customWidth="1"/>
    <col min="1256" max="1263" width="12.42578125" style="646" customWidth="1"/>
    <col min="1264" max="1264" width="17.85546875" style="646" customWidth="1"/>
    <col min="1265" max="1265" width="22" style="646" customWidth="1"/>
    <col min="1266" max="1266" width="14.7109375" style="646" bestFit="1" customWidth="1"/>
    <col min="1267" max="1267" width="11.42578125" style="646" bestFit="1" customWidth="1"/>
    <col min="1268" max="1268" width="8.42578125" style="646" bestFit="1" customWidth="1"/>
    <col min="1269" max="1269" width="8" style="646" bestFit="1" customWidth="1"/>
    <col min="1270" max="1271" width="8.28515625" style="646" bestFit="1" customWidth="1"/>
    <col min="1272" max="1272" width="18" style="646" bestFit="1" customWidth="1"/>
    <col min="1273" max="1273" width="10.85546875" style="646" bestFit="1" customWidth="1"/>
    <col min="1274" max="1274" width="8" style="646" bestFit="1" customWidth="1"/>
    <col min="1275" max="1276" width="5.5703125" style="646" bestFit="1" customWidth="1"/>
    <col min="1277" max="1277" width="9.28515625" style="646" bestFit="1" customWidth="1"/>
    <col min="1278" max="1278" width="6.85546875" style="646" bestFit="1" customWidth="1"/>
    <col min="1279" max="1279" width="6.28515625" style="646" bestFit="1" customWidth="1"/>
    <col min="1280" max="1280" width="5.28515625" style="646" bestFit="1" customWidth="1"/>
    <col min="1281" max="1281" width="13.28515625" style="646" bestFit="1" customWidth="1"/>
    <col min="1282" max="1282" width="6.5703125" style="646" bestFit="1" customWidth="1"/>
    <col min="1283" max="1283" width="11.7109375" style="646" bestFit="1" customWidth="1"/>
    <col min="1284" max="1284" width="7.7109375" style="646" bestFit="1" customWidth="1"/>
    <col min="1285" max="1503" width="9.140625" style="646"/>
    <col min="1504" max="1504" width="12.7109375" style="646" bestFit="1" customWidth="1"/>
    <col min="1505" max="1505" width="12.7109375" style="646" customWidth="1"/>
    <col min="1506" max="1508" width="12.140625" style="646" customWidth="1"/>
    <col min="1509" max="1510" width="12.42578125" style="646" customWidth="1"/>
    <col min="1511" max="1511" width="8.85546875" style="646" customWidth="1"/>
    <col min="1512" max="1519" width="12.42578125" style="646" customWidth="1"/>
    <col min="1520" max="1520" width="17.85546875" style="646" customWidth="1"/>
    <col min="1521" max="1521" width="22" style="646" customWidth="1"/>
    <col min="1522" max="1522" width="14.7109375" style="646" bestFit="1" customWidth="1"/>
    <col min="1523" max="1523" width="11.42578125" style="646" bestFit="1" customWidth="1"/>
    <col min="1524" max="1524" width="8.42578125" style="646" bestFit="1" customWidth="1"/>
    <col min="1525" max="1525" width="8" style="646" bestFit="1" customWidth="1"/>
    <col min="1526" max="1527" width="8.28515625" style="646" bestFit="1" customWidth="1"/>
    <col min="1528" max="1528" width="18" style="646" bestFit="1" customWidth="1"/>
    <col min="1529" max="1529" width="10.85546875" style="646" bestFit="1" customWidth="1"/>
    <col min="1530" max="1530" width="8" style="646" bestFit="1" customWidth="1"/>
    <col min="1531" max="1532" width="5.5703125" style="646" bestFit="1" customWidth="1"/>
    <col min="1533" max="1533" width="9.28515625" style="646" bestFit="1" customWidth="1"/>
    <col min="1534" max="1534" width="6.85546875" style="646" bestFit="1" customWidth="1"/>
    <col min="1535" max="1535" width="6.28515625" style="646" bestFit="1" customWidth="1"/>
    <col min="1536" max="1536" width="5.28515625" style="646" bestFit="1" customWidth="1"/>
    <col min="1537" max="1537" width="13.28515625" style="646" bestFit="1" customWidth="1"/>
    <col min="1538" max="1538" width="6.5703125" style="646" bestFit="1" customWidth="1"/>
    <col min="1539" max="1539" width="11.7109375" style="646" bestFit="1" customWidth="1"/>
    <col min="1540" max="1540" width="7.7109375" style="646" bestFit="1" customWidth="1"/>
    <col min="1541" max="1759" width="9.140625" style="646"/>
    <col min="1760" max="1760" width="12.7109375" style="646" bestFit="1" customWidth="1"/>
    <col min="1761" max="1761" width="12.7109375" style="646" customWidth="1"/>
    <col min="1762" max="1764" width="12.140625" style="646" customWidth="1"/>
    <col min="1765" max="1766" width="12.42578125" style="646" customWidth="1"/>
    <col min="1767" max="1767" width="8.85546875" style="646" customWidth="1"/>
    <col min="1768" max="1775" width="12.42578125" style="646" customWidth="1"/>
    <col min="1776" max="1776" width="17.85546875" style="646" customWidth="1"/>
    <col min="1777" max="1777" width="22" style="646" customWidth="1"/>
    <col min="1778" max="1778" width="14.7109375" style="646" bestFit="1" customWidth="1"/>
    <col min="1779" max="1779" width="11.42578125" style="646" bestFit="1" customWidth="1"/>
    <col min="1780" max="1780" width="8.42578125" style="646" bestFit="1" customWidth="1"/>
    <col min="1781" max="1781" width="8" style="646" bestFit="1" customWidth="1"/>
    <col min="1782" max="1783" width="8.28515625" style="646" bestFit="1" customWidth="1"/>
    <col min="1784" max="1784" width="18" style="646" bestFit="1" customWidth="1"/>
    <col min="1785" max="1785" width="10.85546875" style="646" bestFit="1" customWidth="1"/>
    <col min="1786" max="1786" width="8" style="646" bestFit="1" customWidth="1"/>
    <col min="1787" max="1788" width="5.5703125" style="646" bestFit="1" customWidth="1"/>
    <col min="1789" max="1789" width="9.28515625" style="646" bestFit="1" customWidth="1"/>
    <col min="1790" max="1790" width="6.85546875" style="646" bestFit="1" customWidth="1"/>
    <col min="1791" max="1791" width="6.28515625" style="646" bestFit="1" customWidth="1"/>
    <col min="1792" max="1792" width="5.28515625" style="646" bestFit="1" customWidth="1"/>
    <col min="1793" max="1793" width="13.28515625" style="646" bestFit="1" customWidth="1"/>
    <col min="1794" max="1794" width="6.5703125" style="646" bestFit="1" customWidth="1"/>
    <col min="1795" max="1795" width="11.7109375" style="646" bestFit="1" customWidth="1"/>
    <col min="1796" max="1796" width="7.7109375" style="646" bestFit="1" customWidth="1"/>
    <col min="1797" max="2015" width="9.140625" style="646"/>
    <col min="2016" max="2016" width="12.7109375" style="646" bestFit="1" customWidth="1"/>
    <col min="2017" max="2017" width="12.7109375" style="646" customWidth="1"/>
    <col min="2018" max="2020" width="12.140625" style="646" customWidth="1"/>
    <col min="2021" max="2022" width="12.42578125" style="646" customWidth="1"/>
    <col min="2023" max="2023" width="8.85546875" style="646" customWidth="1"/>
    <col min="2024" max="2031" width="12.42578125" style="646" customWidth="1"/>
    <col min="2032" max="2032" width="17.85546875" style="646" customWidth="1"/>
    <col min="2033" max="2033" width="22" style="646" customWidth="1"/>
    <col min="2034" max="2034" width="14.7109375" style="646" bestFit="1" customWidth="1"/>
    <col min="2035" max="2035" width="11.42578125" style="646" bestFit="1" customWidth="1"/>
    <col min="2036" max="2036" width="8.42578125" style="646" bestFit="1" customWidth="1"/>
    <col min="2037" max="2037" width="8" style="646" bestFit="1" customWidth="1"/>
    <col min="2038" max="2039" width="8.28515625" style="646" bestFit="1" customWidth="1"/>
    <col min="2040" max="2040" width="18" style="646" bestFit="1" customWidth="1"/>
    <col min="2041" max="2041" width="10.85546875" style="646" bestFit="1" customWidth="1"/>
    <col min="2042" max="2042" width="8" style="646" bestFit="1" customWidth="1"/>
    <col min="2043" max="2044" width="5.5703125" style="646" bestFit="1" customWidth="1"/>
    <col min="2045" max="2045" width="9.28515625" style="646" bestFit="1" customWidth="1"/>
    <col min="2046" max="2046" width="6.85546875" style="646" bestFit="1" customWidth="1"/>
    <col min="2047" max="2047" width="6.28515625" style="646" bestFit="1" customWidth="1"/>
    <col min="2048" max="2048" width="5.28515625" style="646" bestFit="1" customWidth="1"/>
    <col min="2049" max="2049" width="13.28515625" style="646" bestFit="1" customWidth="1"/>
    <col min="2050" max="2050" width="6.5703125" style="646" bestFit="1" customWidth="1"/>
    <col min="2051" max="2051" width="11.7109375" style="646" bestFit="1" customWidth="1"/>
    <col min="2052" max="2052" width="7.7109375" style="646" bestFit="1" customWidth="1"/>
    <col min="2053" max="2271" width="9.140625" style="646"/>
    <col min="2272" max="2272" width="12.7109375" style="646" bestFit="1" customWidth="1"/>
    <col min="2273" max="2273" width="12.7109375" style="646" customWidth="1"/>
    <col min="2274" max="2276" width="12.140625" style="646" customWidth="1"/>
    <col min="2277" max="2278" width="12.42578125" style="646" customWidth="1"/>
    <col min="2279" max="2279" width="8.85546875" style="646" customWidth="1"/>
    <col min="2280" max="2287" width="12.42578125" style="646" customWidth="1"/>
    <col min="2288" max="2288" width="17.85546875" style="646" customWidth="1"/>
    <col min="2289" max="2289" width="22" style="646" customWidth="1"/>
    <col min="2290" max="2290" width="14.7109375" style="646" bestFit="1" customWidth="1"/>
    <col min="2291" max="2291" width="11.42578125" style="646" bestFit="1" customWidth="1"/>
    <col min="2292" max="2292" width="8.42578125" style="646" bestFit="1" customWidth="1"/>
    <col min="2293" max="2293" width="8" style="646" bestFit="1" customWidth="1"/>
    <col min="2294" max="2295" width="8.28515625" style="646" bestFit="1" customWidth="1"/>
    <col min="2296" max="2296" width="18" style="646" bestFit="1" customWidth="1"/>
    <col min="2297" max="2297" width="10.85546875" style="646" bestFit="1" customWidth="1"/>
    <col min="2298" max="2298" width="8" style="646" bestFit="1" customWidth="1"/>
    <col min="2299" max="2300" width="5.5703125" style="646" bestFit="1" customWidth="1"/>
    <col min="2301" max="2301" width="9.28515625" style="646" bestFit="1" customWidth="1"/>
    <col min="2302" max="2302" width="6.85546875" style="646" bestFit="1" customWidth="1"/>
    <col min="2303" max="2303" width="6.28515625" style="646" bestFit="1" customWidth="1"/>
    <col min="2304" max="2304" width="5.28515625" style="646" bestFit="1" customWidth="1"/>
    <col min="2305" max="2305" width="13.28515625" style="646" bestFit="1" customWidth="1"/>
    <col min="2306" max="2306" width="6.5703125" style="646" bestFit="1" customWidth="1"/>
    <col min="2307" max="2307" width="11.7109375" style="646" bestFit="1" customWidth="1"/>
    <col min="2308" max="2308" width="7.7109375" style="646" bestFit="1" customWidth="1"/>
    <col min="2309" max="2527" width="9.140625" style="646"/>
    <col min="2528" max="2528" width="12.7109375" style="646" bestFit="1" customWidth="1"/>
    <col min="2529" max="2529" width="12.7109375" style="646" customWidth="1"/>
    <col min="2530" max="2532" width="12.140625" style="646" customWidth="1"/>
    <col min="2533" max="2534" width="12.42578125" style="646" customWidth="1"/>
    <col min="2535" max="2535" width="8.85546875" style="646" customWidth="1"/>
    <col min="2536" max="2543" width="12.42578125" style="646" customWidth="1"/>
    <col min="2544" max="2544" width="17.85546875" style="646" customWidth="1"/>
    <col min="2545" max="2545" width="22" style="646" customWidth="1"/>
    <col min="2546" max="2546" width="14.7109375" style="646" bestFit="1" customWidth="1"/>
    <col min="2547" max="2547" width="11.42578125" style="646" bestFit="1" customWidth="1"/>
    <col min="2548" max="2548" width="8.42578125" style="646" bestFit="1" customWidth="1"/>
    <col min="2549" max="2549" width="8" style="646" bestFit="1" customWidth="1"/>
    <col min="2550" max="2551" width="8.28515625" style="646" bestFit="1" customWidth="1"/>
    <col min="2552" max="2552" width="18" style="646" bestFit="1" customWidth="1"/>
    <col min="2553" max="2553" width="10.85546875" style="646" bestFit="1" customWidth="1"/>
    <col min="2554" max="2554" width="8" style="646" bestFit="1" customWidth="1"/>
    <col min="2555" max="2556" width="5.5703125" style="646" bestFit="1" customWidth="1"/>
    <col min="2557" max="2557" width="9.28515625" style="646" bestFit="1" customWidth="1"/>
    <col min="2558" max="2558" width="6.85546875" style="646" bestFit="1" customWidth="1"/>
    <col min="2559" max="2559" width="6.28515625" style="646" bestFit="1" customWidth="1"/>
    <col min="2560" max="2560" width="5.28515625" style="646" bestFit="1" customWidth="1"/>
    <col min="2561" max="2561" width="13.28515625" style="646" bestFit="1" customWidth="1"/>
    <col min="2562" max="2562" width="6.5703125" style="646" bestFit="1" customWidth="1"/>
    <col min="2563" max="2563" width="11.7109375" style="646" bestFit="1" customWidth="1"/>
    <col min="2564" max="2564" width="7.7109375" style="646" bestFit="1" customWidth="1"/>
    <col min="2565" max="2783" width="9.140625" style="646"/>
    <col min="2784" max="2784" width="12.7109375" style="646" bestFit="1" customWidth="1"/>
    <col min="2785" max="2785" width="12.7109375" style="646" customWidth="1"/>
    <col min="2786" max="2788" width="12.140625" style="646" customWidth="1"/>
    <col min="2789" max="2790" width="12.42578125" style="646" customWidth="1"/>
    <col min="2791" max="2791" width="8.85546875" style="646" customWidth="1"/>
    <col min="2792" max="2799" width="12.42578125" style="646" customWidth="1"/>
    <col min="2800" max="2800" width="17.85546875" style="646" customWidth="1"/>
    <col min="2801" max="2801" width="22" style="646" customWidth="1"/>
    <col min="2802" max="2802" width="14.7109375" style="646" bestFit="1" customWidth="1"/>
    <col min="2803" max="2803" width="11.42578125" style="646" bestFit="1" customWidth="1"/>
    <col min="2804" max="2804" width="8.42578125" style="646" bestFit="1" customWidth="1"/>
    <col min="2805" max="2805" width="8" style="646" bestFit="1" customWidth="1"/>
    <col min="2806" max="2807" width="8.28515625" style="646" bestFit="1" customWidth="1"/>
    <col min="2808" max="2808" width="18" style="646" bestFit="1" customWidth="1"/>
    <col min="2809" max="2809" width="10.85546875" style="646" bestFit="1" customWidth="1"/>
    <col min="2810" max="2810" width="8" style="646" bestFit="1" customWidth="1"/>
    <col min="2811" max="2812" width="5.5703125" style="646" bestFit="1" customWidth="1"/>
    <col min="2813" max="2813" width="9.28515625" style="646" bestFit="1" customWidth="1"/>
    <col min="2814" max="2814" width="6.85546875" style="646" bestFit="1" customWidth="1"/>
    <col min="2815" max="2815" width="6.28515625" style="646" bestFit="1" customWidth="1"/>
    <col min="2816" max="2816" width="5.28515625" style="646" bestFit="1" customWidth="1"/>
    <col min="2817" max="2817" width="13.28515625" style="646" bestFit="1" customWidth="1"/>
    <col min="2818" max="2818" width="6.5703125" style="646" bestFit="1" customWidth="1"/>
    <col min="2819" max="2819" width="11.7109375" style="646" bestFit="1" customWidth="1"/>
    <col min="2820" max="2820" width="7.7109375" style="646" bestFit="1" customWidth="1"/>
    <col min="2821" max="3039" width="9.140625" style="646"/>
    <col min="3040" max="3040" width="12.7109375" style="646" bestFit="1" customWidth="1"/>
    <col min="3041" max="3041" width="12.7109375" style="646" customWidth="1"/>
    <col min="3042" max="3044" width="12.140625" style="646" customWidth="1"/>
    <col min="3045" max="3046" width="12.42578125" style="646" customWidth="1"/>
    <col min="3047" max="3047" width="8.85546875" style="646" customWidth="1"/>
    <col min="3048" max="3055" width="12.42578125" style="646" customWidth="1"/>
    <col min="3056" max="3056" width="17.85546875" style="646" customWidth="1"/>
    <col min="3057" max="3057" width="22" style="646" customWidth="1"/>
    <col min="3058" max="3058" width="14.7109375" style="646" bestFit="1" customWidth="1"/>
    <col min="3059" max="3059" width="11.42578125" style="646" bestFit="1" customWidth="1"/>
    <col min="3060" max="3060" width="8.42578125" style="646" bestFit="1" customWidth="1"/>
    <col min="3061" max="3061" width="8" style="646" bestFit="1" customWidth="1"/>
    <col min="3062" max="3063" width="8.28515625" style="646" bestFit="1" customWidth="1"/>
    <col min="3064" max="3064" width="18" style="646" bestFit="1" customWidth="1"/>
    <col min="3065" max="3065" width="10.85546875" style="646" bestFit="1" customWidth="1"/>
    <col min="3066" max="3066" width="8" style="646" bestFit="1" customWidth="1"/>
    <col min="3067" max="3068" width="5.5703125" style="646" bestFit="1" customWidth="1"/>
    <col min="3069" max="3069" width="9.28515625" style="646" bestFit="1" customWidth="1"/>
    <col min="3070" max="3070" width="6.85546875" style="646" bestFit="1" customWidth="1"/>
    <col min="3071" max="3071" width="6.28515625" style="646" bestFit="1" customWidth="1"/>
    <col min="3072" max="3072" width="5.28515625" style="646" bestFit="1" customWidth="1"/>
    <col min="3073" max="3073" width="13.28515625" style="646" bestFit="1" customWidth="1"/>
    <col min="3074" max="3074" width="6.5703125" style="646" bestFit="1" customWidth="1"/>
    <col min="3075" max="3075" width="11.7109375" style="646" bestFit="1" customWidth="1"/>
    <col min="3076" max="3076" width="7.7109375" style="646" bestFit="1" customWidth="1"/>
    <col min="3077" max="3295" width="9.140625" style="646"/>
    <col min="3296" max="3296" width="12.7109375" style="646" bestFit="1" customWidth="1"/>
    <col min="3297" max="3297" width="12.7109375" style="646" customWidth="1"/>
    <col min="3298" max="3300" width="12.140625" style="646" customWidth="1"/>
    <col min="3301" max="3302" width="12.42578125" style="646" customWidth="1"/>
    <col min="3303" max="3303" width="8.85546875" style="646" customWidth="1"/>
    <col min="3304" max="3311" width="12.42578125" style="646" customWidth="1"/>
    <col min="3312" max="3312" width="17.85546875" style="646" customWidth="1"/>
    <col min="3313" max="3313" width="22" style="646" customWidth="1"/>
    <col min="3314" max="3314" width="14.7109375" style="646" bestFit="1" customWidth="1"/>
    <col min="3315" max="3315" width="11.42578125" style="646" bestFit="1" customWidth="1"/>
    <col min="3316" max="3316" width="8.42578125" style="646" bestFit="1" customWidth="1"/>
    <col min="3317" max="3317" width="8" style="646" bestFit="1" customWidth="1"/>
    <col min="3318" max="3319" width="8.28515625" style="646" bestFit="1" customWidth="1"/>
    <col min="3320" max="3320" width="18" style="646" bestFit="1" customWidth="1"/>
    <col min="3321" max="3321" width="10.85546875" style="646" bestFit="1" customWidth="1"/>
    <col min="3322" max="3322" width="8" style="646" bestFit="1" customWidth="1"/>
    <col min="3323" max="3324" width="5.5703125" style="646" bestFit="1" customWidth="1"/>
    <col min="3325" max="3325" width="9.28515625" style="646" bestFit="1" customWidth="1"/>
    <col min="3326" max="3326" width="6.85546875" style="646" bestFit="1" customWidth="1"/>
    <col min="3327" max="3327" width="6.28515625" style="646" bestFit="1" customWidth="1"/>
    <col min="3328" max="3328" width="5.28515625" style="646" bestFit="1" customWidth="1"/>
    <col min="3329" max="3329" width="13.28515625" style="646" bestFit="1" customWidth="1"/>
    <col min="3330" max="3330" width="6.5703125" style="646" bestFit="1" customWidth="1"/>
    <col min="3331" max="3331" width="11.7109375" style="646" bestFit="1" customWidth="1"/>
    <col min="3332" max="3332" width="7.7109375" style="646" bestFit="1" customWidth="1"/>
    <col min="3333" max="3551" width="9.140625" style="646"/>
    <col min="3552" max="3552" width="12.7109375" style="646" bestFit="1" customWidth="1"/>
    <col min="3553" max="3553" width="12.7109375" style="646" customWidth="1"/>
    <col min="3554" max="3556" width="12.140625" style="646" customWidth="1"/>
    <col min="3557" max="3558" width="12.42578125" style="646" customWidth="1"/>
    <col min="3559" max="3559" width="8.85546875" style="646" customWidth="1"/>
    <col min="3560" max="3567" width="12.42578125" style="646" customWidth="1"/>
    <col min="3568" max="3568" width="17.85546875" style="646" customWidth="1"/>
    <col min="3569" max="3569" width="22" style="646" customWidth="1"/>
    <col min="3570" max="3570" width="14.7109375" style="646" bestFit="1" customWidth="1"/>
    <col min="3571" max="3571" width="11.42578125" style="646" bestFit="1" customWidth="1"/>
    <col min="3572" max="3572" width="8.42578125" style="646" bestFit="1" customWidth="1"/>
    <col min="3573" max="3573" width="8" style="646" bestFit="1" customWidth="1"/>
    <col min="3574" max="3575" width="8.28515625" style="646" bestFit="1" customWidth="1"/>
    <col min="3576" max="3576" width="18" style="646" bestFit="1" customWidth="1"/>
    <col min="3577" max="3577" width="10.85546875" style="646" bestFit="1" customWidth="1"/>
    <col min="3578" max="3578" width="8" style="646" bestFit="1" customWidth="1"/>
    <col min="3579" max="3580" width="5.5703125" style="646" bestFit="1" customWidth="1"/>
    <col min="3581" max="3581" width="9.28515625" style="646" bestFit="1" customWidth="1"/>
    <col min="3582" max="3582" width="6.85546875" style="646" bestFit="1" customWidth="1"/>
    <col min="3583" max="3583" width="6.28515625" style="646" bestFit="1" customWidth="1"/>
    <col min="3584" max="3584" width="5.28515625" style="646" bestFit="1" customWidth="1"/>
    <col min="3585" max="3585" width="13.28515625" style="646" bestFit="1" customWidth="1"/>
    <col min="3586" max="3586" width="6.5703125" style="646" bestFit="1" customWidth="1"/>
    <col min="3587" max="3587" width="11.7109375" style="646" bestFit="1" customWidth="1"/>
    <col min="3588" max="3588" width="7.7109375" style="646" bestFit="1" customWidth="1"/>
    <col min="3589" max="3807" width="9.140625" style="646"/>
    <col min="3808" max="3808" width="12.7109375" style="646" bestFit="1" customWidth="1"/>
    <col min="3809" max="3809" width="12.7109375" style="646" customWidth="1"/>
    <col min="3810" max="3812" width="12.140625" style="646" customWidth="1"/>
    <col min="3813" max="3814" width="12.42578125" style="646" customWidth="1"/>
    <col min="3815" max="3815" width="8.85546875" style="646" customWidth="1"/>
    <col min="3816" max="3823" width="12.42578125" style="646" customWidth="1"/>
    <col min="3824" max="3824" width="17.85546875" style="646" customWidth="1"/>
    <col min="3825" max="3825" width="22" style="646" customWidth="1"/>
    <col min="3826" max="3826" width="14.7109375" style="646" bestFit="1" customWidth="1"/>
    <col min="3827" max="3827" width="11.42578125" style="646" bestFit="1" customWidth="1"/>
    <col min="3828" max="3828" width="8.42578125" style="646" bestFit="1" customWidth="1"/>
    <col min="3829" max="3829" width="8" style="646" bestFit="1" customWidth="1"/>
    <col min="3830" max="3831" width="8.28515625" style="646" bestFit="1" customWidth="1"/>
    <col min="3832" max="3832" width="18" style="646" bestFit="1" customWidth="1"/>
    <col min="3833" max="3833" width="10.85546875" style="646" bestFit="1" customWidth="1"/>
    <col min="3834" max="3834" width="8" style="646" bestFit="1" customWidth="1"/>
    <col min="3835" max="3836" width="5.5703125" style="646" bestFit="1" customWidth="1"/>
    <col min="3837" max="3837" width="9.28515625" style="646" bestFit="1" customWidth="1"/>
    <col min="3838" max="3838" width="6.85546875" style="646" bestFit="1" customWidth="1"/>
    <col min="3839" max="3839" width="6.28515625" style="646" bestFit="1" customWidth="1"/>
    <col min="3840" max="3840" width="5.28515625" style="646" bestFit="1" customWidth="1"/>
    <col min="3841" max="3841" width="13.28515625" style="646" bestFit="1" customWidth="1"/>
    <col min="3842" max="3842" width="6.5703125" style="646" bestFit="1" customWidth="1"/>
    <col min="3843" max="3843" width="11.7109375" style="646" bestFit="1" customWidth="1"/>
    <col min="3844" max="3844" width="7.7109375" style="646" bestFit="1" customWidth="1"/>
    <col min="3845" max="4063" width="9.140625" style="646"/>
    <col min="4064" max="4064" width="12.7109375" style="646" bestFit="1" customWidth="1"/>
    <col min="4065" max="4065" width="12.7109375" style="646" customWidth="1"/>
    <col min="4066" max="4068" width="12.140625" style="646" customWidth="1"/>
    <col min="4069" max="4070" width="12.42578125" style="646" customWidth="1"/>
    <col min="4071" max="4071" width="8.85546875" style="646" customWidth="1"/>
    <col min="4072" max="4079" width="12.42578125" style="646" customWidth="1"/>
    <col min="4080" max="4080" width="17.85546875" style="646" customWidth="1"/>
    <col min="4081" max="4081" width="22" style="646" customWidth="1"/>
    <col min="4082" max="4082" width="14.7109375" style="646" bestFit="1" customWidth="1"/>
    <col min="4083" max="4083" width="11.42578125" style="646" bestFit="1" customWidth="1"/>
    <col min="4084" max="4084" width="8.42578125" style="646" bestFit="1" customWidth="1"/>
    <col min="4085" max="4085" width="8" style="646" bestFit="1" customWidth="1"/>
    <col min="4086" max="4087" width="8.28515625" style="646" bestFit="1" customWidth="1"/>
    <col min="4088" max="4088" width="18" style="646" bestFit="1" customWidth="1"/>
    <col min="4089" max="4089" width="10.85546875" style="646" bestFit="1" customWidth="1"/>
    <col min="4090" max="4090" width="8" style="646" bestFit="1" customWidth="1"/>
    <col min="4091" max="4092" width="5.5703125" style="646" bestFit="1" customWidth="1"/>
    <col min="4093" max="4093" width="9.28515625" style="646" bestFit="1" customWidth="1"/>
    <col min="4094" max="4094" width="6.85546875" style="646" bestFit="1" customWidth="1"/>
    <col min="4095" max="4095" width="6.28515625" style="646" bestFit="1" customWidth="1"/>
    <col min="4096" max="4096" width="5.28515625" style="646" bestFit="1" customWidth="1"/>
    <col min="4097" max="4097" width="13.28515625" style="646" bestFit="1" customWidth="1"/>
    <col min="4098" max="4098" width="6.5703125" style="646" bestFit="1" customWidth="1"/>
    <col min="4099" max="4099" width="11.7109375" style="646" bestFit="1" customWidth="1"/>
    <col min="4100" max="4100" width="7.7109375" style="646" bestFit="1" customWidth="1"/>
    <col min="4101" max="4319" width="9.140625" style="646"/>
    <col min="4320" max="4320" width="12.7109375" style="646" bestFit="1" customWidth="1"/>
    <col min="4321" max="4321" width="12.7109375" style="646" customWidth="1"/>
    <col min="4322" max="4324" width="12.140625" style="646" customWidth="1"/>
    <col min="4325" max="4326" width="12.42578125" style="646" customWidth="1"/>
    <col min="4327" max="4327" width="8.85546875" style="646" customWidth="1"/>
    <col min="4328" max="4335" width="12.42578125" style="646" customWidth="1"/>
    <col min="4336" max="4336" width="17.85546875" style="646" customWidth="1"/>
    <col min="4337" max="4337" width="22" style="646" customWidth="1"/>
    <col min="4338" max="4338" width="14.7109375" style="646" bestFit="1" customWidth="1"/>
    <col min="4339" max="4339" width="11.42578125" style="646" bestFit="1" customWidth="1"/>
    <col min="4340" max="4340" width="8.42578125" style="646" bestFit="1" customWidth="1"/>
    <col min="4341" max="4341" width="8" style="646" bestFit="1" customWidth="1"/>
    <col min="4342" max="4343" width="8.28515625" style="646" bestFit="1" customWidth="1"/>
    <col min="4344" max="4344" width="18" style="646" bestFit="1" customWidth="1"/>
    <col min="4345" max="4345" width="10.85546875" style="646" bestFit="1" customWidth="1"/>
    <col min="4346" max="4346" width="8" style="646" bestFit="1" customWidth="1"/>
    <col min="4347" max="4348" width="5.5703125" style="646" bestFit="1" customWidth="1"/>
    <col min="4349" max="4349" width="9.28515625" style="646" bestFit="1" customWidth="1"/>
    <col min="4350" max="4350" width="6.85546875" style="646" bestFit="1" customWidth="1"/>
    <col min="4351" max="4351" width="6.28515625" style="646" bestFit="1" customWidth="1"/>
    <col min="4352" max="4352" width="5.28515625" style="646" bestFit="1" customWidth="1"/>
    <col min="4353" max="4353" width="13.28515625" style="646" bestFit="1" customWidth="1"/>
    <col min="4354" max="4354" width="6.5703125" style="646" bestFit="1" customWidth="1"/>
    <col min="4355" max="4355" width="11.7109375" style="646" bestFit="1" customWidth="1"/>
    <col min="4356" max="4356" width="7.7109375" style="646" bestFit="1" customWidth="1"/>
    <col min="4357" max="4575" width="9.140625" style="646"/>
    <col min="4576" max="4576" width="12.7109375" style="646" bestFit="1" customWidth="1"/>
    <col min="4577" max="4577" width="12.7109375" style="646" customWidth="1"/>
    <col min="4578" max="4580" width="12.140625" style="646" customWidth="1"/>
    <col min="4581" max="4582" width="12.42578125" style="646" customWidth="1"/>
    <col min="4583" max="4583" width="8.85546875" style="646" customWidth="1"/>
    <col min="4584" max="4591" width="12.42578125" style="646" customWidth="1"/>
    <col min="4592" max="4592" width="17.85546875" style="646" customWidth="1"/>
    <col min="4593" max="4593" width="22" style="646" customWidth="1"/>
    <col min="4594" max="4594" width="14.7109375" style="646" bestFit="1" customWidth="1"/>
    <col min="4595" max="4595" width="11.42578125" style="646" bestFit="1" customWidth="1"/>
    <col min="4596" max="4596" width="8.42578125" style="646" bestFit="1" customWidth="1"/>
    <col min="4597" max="4597" width="8" style="646" bestFit="1" customWidth="1"/>
    <col min="4598" max="4599" width="8.28515625" style="646" bestFit="1" customWidth="1"/>
    <col min="4600" max="4600" width="18" style="646" bestFit="1" customWidth="1"/>
    <col min="4601" max="4601" width="10.85546875" style="646" bestFit="1" customWidth="1"/>
    <col min="4602" max="4602" width="8" style="646" bestFit="1" customWidth="1"/>
    <col min="4603" max="4604" width="5.5703125" style="646" bestFit="1" customWidth="1"/>
    <col min="4605" max="4605" width="9.28515625" style="646" bestFit="1" customWidth="1"/>
    <col min="4606" max="4606" width="6.85546875" style="646" bestFit="1" customWidth="1"/>
    <col min="4607" max="4607" width="6.28515625" style="646" bestFit="1" customWidth="1"/>
    <col min="4608" max="4608" width="5.28515625" style="646" bestFit="1" customWidth="1"/>
    <col min="4609" max="4609" width="13.28515625" style="646" bestFit="1" customWidth="1"/>
    <col min="4610" max="4610" width="6.5703125" style="646" bestFit="1" customWidth="1"/>
    <col min="4611" max="4611" width="11.7109375" style="646" bestFit="1" customWidth="1"/>
    <col min="4612" max="4612" width="7.7109375" style="646" bestFit="1" customWidth="1"/>
    <col min="4613" max="4831" width="9.140625" style="646"/>
    <col min="4832" max="4832" width="12.7109375" style="646" bestFit="1" customWidth="1"/>
    <col min="4833" max="4833" width="12.7109375" style="646" customWidth="1"/>
    <col min="4834" max="4836" width="12.140625" style="646" customWidth="1"/>
    <col min="4837" max="4838" width="12.42578125" style="646" customWidth="1"/>
    <col min="4839" max="4839" width="8.85546875" style="646" customWidth="1"/>
    <col min="4840" max="4847" width="12.42578125" style="646" customWidth="1"/>
    <col min="4848" max="4848" width="17.85546875" style="646" customWidth="1"/>
    <col min="4849" max="4849" width="22" style="646" customWidth="1"/>
    <col min="4850" max="4850" width="14.7109375" style="646" bestFit="1" customWidth="1"/>
    <col min="4851" max="4851" width="11.42578125" style="646" bestFit="1" customWidth="1"/>
    <col min="4852" max="4852" width="8.42578125" style="646" bestFit="1" customWidth="1"/>
    <col min="4853" max="4853" width="8" style="646" bestFit="1" customWidth="1"/>
    <col min="4854" max="4855" width="8.28515625" style="646" bestFit="1" customWidth="1"/>
    <col min="4856" max="4856" width="18" style="646" bestFit="1" customWidth="1"/>
    <col min="4857" max="4857" width="10.85546875" style="646" bestFit="1" customWidth="1"/>
    <col min="4858" max="4858" width="8" style="646" bestFit="1" customWidth="1"/>
    <col min="4859" max="4860" width="5.5703125" style="646" bestFit="1" customWidth="1"/>
    <col min="4861" max="4861" width="9.28515625" style="646" bestFit="1" customWidth="1"/>
    <col min="4862" max="4862" width="6.85546875" style="646" bestFit="1" customWidth="1"/>
    <col min="4863" max="4863" width="6.28515625" style="646" bestFit="1" customWidth="1"/>
    <col min="4864" max="4864" width="5.28515625" style="646" bestFit="1" customWidth="1"/>
    <col min="4865" max="4865" width="13.28515625" style="646" bestFit="1" customWidth="1"/>
    <col min="4866" max="4866" width="6.5703125" style="646" bestFit="1" customWidth="1"/>
    <col min="4867" max="4867" width="11.7109375" style="646" bestFit="1" customWidth="1"/>
    <col min="4868" max="4868" width="7.7109375" style="646" bestFit="1" customWidth="1"/>
    <col min="4869" max="5087" width="9.140625" style="646"/>
    <col min="5088" max="5088" width="12.7109375" style="646" bestFit="1" customWidth="1"/>
    <col min="5089" max="5089" width="12.7109375" style="646" customWidth="1"/>
    <col min="5090" max="5092" width="12.140625" style="646" customWidth="1"/>
    <col min="5093" max="5094" width="12.42578125" style="646" customWidth="1"/>
    <col min="5095" max="5095" width="8.85546875" style="646" customWidth="1"/>
    <col min="5096" max="5103" width="12.42578125" style="646" customWidth="1"/>
    <col min="5104" max="5104" width="17.85546875" style="646" customWidth="1"/>
    <col min="5105" max="5105" width="22" style="646" customWidth="1"/>
    <col min="5106" max="5106" width="14.7109375" style="646" bestFit="1" customWidth="1"/>
    <col min="5107" max="5107" width="11.42578125" style="646" bestFit="1" customWidth="1"/>
    <col min="5108" max="5108" width="8.42578125" style="646" bestFit="1" customWidth="1"/>
    <col min="5109" max="5109" width="8" style="646" bestFit="1" customWidth="1"/>
    <col min="5110" max="5111" width="8.28515625" style="646" bestFit="1" customWidth="1"/>
    <col min="5112" max="5112" width="18" style="646" bestFit="1" customWidth="1"/>
    <col min="5113" max="5113" width="10.85546875" style="646" bestFit="1" customWidth="1"/>
    <col min="5114" max="5114" width="8" style="646" bestFit="1" customWidth="1"/>
    <col min="5115" max="5116" width="5.5703125" style="646" bestFit="1" customWidth="1"/>
    <col min="5117" max="5117" width="9.28515625" style="646" bestFit="1" customWidth="1"/>
    <col min="5118" max="5118" width="6.85546875" style="646" bestFit="1" customWidth="1"/>
    <col min="5119" max="5119" width="6.28515625" style="646" bestFit="1" customWidth="1"/>
    <col min="5120" max="5120" width="5.28515625" style="646" bestFit="1" customWidth="1"/>
    <col min="5121" max="5121" width="13.28515625" style="646" bestFit="1" customWidth="1"/>
    <col min="5122" max="5122" width="6.5703125" style="646" bestFit="1" customWidth="1"/>
    <col min="5123" max="5123" width="11.7109375" style="646" bestFit="1" customWidth="1"/>
    <col min="5124" max="5124" width="7.7109375" style="646" bestFit="1" customWidth="1"/>
    <col min="5125" max="5343" width="9.140625" style="646"/>
    <col min="5344" max="5344" width="12.7109375" style="646" bestFit="1" customWidth="1"/>
    <col min="5345" max="5345" width="12.7109375" style="646" customWidth="1"/>
    <col min="5346" max="5348" width="12.140625" style="646" customWidth="1"/>
    <col min="5349" max="5350" width="12.42578125" style="646" customWidth="1"/>
    <col min="5351" max="5351" width="8.85546875" style="646" customWidth="1"/>
    <col min="5352" max="5359" width="12.42578125" style="646" customWidth="1"/>
    <col min="5360" max="5360" width="17.85546875" style="646" customWidth="1"/>
    <col min="5361" max="5361" width="22" style="646" customWidth="1"/>
    <col min="5362" max="5362" width="14.7109375" style="646" bestFit="1" customWidth="1"/>
    <col min="5363" max="5363" width="11.42578125" style="646" bestFit="1" customWidth="1"/>
    <col min="5364" max="5364" width="8.42578125" style="646" bestFit="1" customWidth="1"/>
    <col min="5365" max="5365" width="8" style="646" bestFit="1" customWidth="1"/>
    <col min="5366" max="5367" width="8.28515625" style="646" bestFit="1" customWidth="1"/>
    <col min="5368" max="5368" width="18" style="646" bestFit="1" customWidth="1"/>
    <col min="5369" max="5369" width="10.85546875" style="646" bestFit="1" customWidth="1"/>
    <col min="5370" max="5370" width="8" style="646" bestFit="1" customWidth="1"/>
    <col min="5371" max="5372" width="5.5703125" style="646" bestFit="1" customWidth="1"/>
    <col min="5373" max="5373" width="9.28515625" style="646" bestFit="1" customWidth="1"/>
    <col min="5374" max="5374" width="6.85546875" style="646" bestFit="1" customWidth="1"/>
    <col min="5375" max="5375" width="6.28515625" style="646" bestFit="1" customWidth="1"/>
    <col min="5376" max="5376" width="5.28515625" style="646" bestFit="1" customWidth="1"/>
    <col min="5377" max="5377" width="13.28515625" style="646" bestFit="1" customWidth="1"/>
    <col min="5378" max="5378" width="6.5703125" style="646" bestFit="1" customWidth="1"/>
    <col min="5379" max="5379" width="11.7109375" style="646" bestFit="1" customWidth="1"/>
    <col min="5380" max="5380" width="7.7109375" style="646" bestFit="1" customWidth="1"/>
    <col min="5381" max="5599" width="9.140625" style="646"/>
    <col min="5600" max="5600" width="12.7109375" style="646" bestFit="1" customWidth="1"/>
    <col min="5601" max="5601" width="12.7109375" style="646" customWidth="1"/>
    <col min="5602" max="5604" width="12.140625" style="646" customWidth="1"/>
    <col min="5605" max="5606" width="12.42578125" style="646" customWidth="1"/>
    <col min="5607" max="5607" width="8.85546875" style="646" customWidth="1"/>
    <col min="5608" max="5615" width="12.42578125" style="646" customWidth="1"/>
    <col min="5616" max="5616" width="17.85546875" style="646" customWidth="1"/>
    <col min="5617" max="5617" width="22" style="646" customWidth="1"/>
    <col min="5618" max="5618" width="14.7109375" style="646" bestFit="1" customWidth="1"/>
    <col min="5619" max="5619" width="11.42578125" style="646" bestFit="1" customWidth="1"/>
    <col min="5620" max="5620" width="8.42578125" style="646" bestFit="1" customWidth="1"/>
    <col min="5621" max="5621" width="8" style="646" bestFit="1" customWidth="1"/>
    <col min="5622" max="5623" width="8.28515625" style="646" bestFit="1" customWidth="1"/>
    <col min="5624" max="5624" width="18" style="646" bestFit="1" customWidth="1"/>
    <col min="5625" max="5625" width="10.85546875" style="646" bestFit="1" customWidth="1"/>
    <col min="5626" max="5626" width="8" style="646" bestFit="1" customWidth="1"/>
    <col min="5627" max="5628" width="5.5703125" style="646" bestFit="1" customWidth="1"/>
    <col min="5629" max="5629" width="9.28515625" style="646" bestFit="1" customWidth="1"/>
    <col min="5630" max="5630" width="6.85546875" style="646" bestFit="1" customWidth="1"/>
    <col min="5631" max="5631" width="6.28515625" style="646" bestFit="1" customWidth="1"/>
    <col min="5632" max="5632" width="5.28515625" style="646" bestFit="1" customWidth="1"/>
    <col min="5633" max="5633" width="13.28515625" style="646" bestFit="1" customWidth="1"/>
    <col min="5634" max="5634" width="6.5703125" style="646" bestFit="1" customWidth="1"/>
    <col min="5635" max="5635" width="11.7109375" style="646" bestFit="1" customWidth="1"/>
    <col min="5636" max="5636" width="7.7109375" style="646" bestFit="1" customWidth="1"/>
    <col min="5637" max="5855" width="9.140625" style="646"/>
    <col min="5856" max="5856" width="12.7109375" style="646" bestFit="1" customWidth="1"/>
    <col min="5857" max="5857" width="12.7109375" style="646" customWidth="1"/>
    <col min="5858" max="5860" width="12.140625" style="646" customWidth="1"/>
    <col min="5861" max="5862" width="12.42578125" style="646" customWidth="1"/>
    <col min="5863" max="5863" width="8.85546875" style="646" customWidth="1"/>
    <col min="5864" max="5871" width="12.42578125" style="646" customWidth="1"/>
    <col min="5872" max="5872" width="17.85546875" style="646" customWidth="1"/>
    <col min="5873" max="5873" width="22" style="646" customWidth="1"/>
    <col min="5874" max="5874" width="14.7109375" style="646" bestFit="1" customWidth="1"/>
    <col min="5875" max="5875" width="11.42578125" style="646" bestFit="1" customWidth="1"/>
    <col min="5876" max="5876" width="8.42578125" style="646" bestFit="1" customWidth="1"/>
    <col min="5877" max="5877" width="8" style="646" bestFit="1" customWidth="1"/>
    <col min="5878" max="5879" width="8.28515625" style="646" bestFit="1" customWidth="1"/>
    <col min="5880" max="5880" width="18" style="646" bestFit="1" customWidth="1"/>
    <col min="5881" max="5881" width="10.85546875" style="646" bestFit="1" customWidth="1"/>
    <col min="5882" max="5882" width="8" style="646" bestFit="1" customWidth="1"/>
    <col min="5883" max="5884" width="5.5703125" style="646" bestFit="1" customWidth="1"/>
    <col min="5885" max="5885" width="9.28515625" style="646" bestFit="1" customWidth="1"/>
    <col min="5886" max="5886" width="6.85546875" style="646" bestFit="1" customWidth="1"/>
    <col min="5887" max="5887" width="6.28515625" style="646" bestFit="1" customWidth="1"/>
    <col min="5888" max="5888" width="5.28515625" style="646" bestFit="1" customWidth="1"/>
    <col min="5889" max="5889" width="13.28515625" style="646" bestFit="1" customWidth="1"/>
    <col min="5890" max="5890" width="6.5703125" style="646" bestFit="1" customWidth="1"/>
    <col min="5891" max="5891" width="11.7109375" style="646" bestFit="1" customWidth="1"/>
    <col min="5892" max="5892" width="7.7109375" style="646" bestFit="1" customWidth="1"/>
    <col min="5893" max="6111" width="9.140625" style="646"/>
    <col min="6112" max="6112" width="12.7109375" style="646" bestFit="1" customWidth="1"/>
    <col min="6113" max="6113" width="12.7109375" style="646" customWidth="1"/>
    <col min="6114" max="6116" width="12.140625" style="646" customWidth="1"/>
    <col min="6117" max="6118" width="12.42578125" style="646" customWidth="1"/>
    <col min="6119" max="6119" width="8.85546875" style="646" customWidth="1"/>
    <col min="6120" max="6127" width="12.42578125" style="646" customWidth="1"/>
    <col min="6128" max="6128" width="17.85546875" style="646" customWidth="1"/>
    <col min="6129" max="6129" width="22" style="646" customWidth="1"/>
    <col min="6130" max="6130" width="14.7109375" style="646" bestFit="1" customWidth="1"/>
    <col min="6131" max="6131" width="11.42578125" style="646" bestFit="1" customWidth="1"/>
    <col min="6132" max="6132" width="8.42578125" style="646" bestFit="1" customWidth="1"/>
    <col min="6133" max="6133" width="8" style="646" bestFit="1" customWidth="1"/>
    <col min="6134" max="6135" width="8.28515625" style="646" bestFit="1" customWidth="1"/>
    <col min="6136" max="6136" width="18" style="646" bestFit="1" customWidth="1"/>
    <col min="6137" max="6137" width="10.85546875" style="646" bestFit="1" customWidth="1"/>
    <col min="6138" max="6138" width="8" style="646" bestFit="1" customWidth="1"/>
    <col min="6139" max="6140" width="5.5703125" style="646" bestFit="1" customWidth="1"/>
    <col min="6141" max="6141" width="9.28515625" style="646" bestFit="1" customWidth="1"/>
    <col min="6142" max="6142" width="6.85546875" style="646" bestFit="1" customWidth="1"/>
    <col min="6143" max="6143" width="6.28515625" style="646" bestFit="1" customWidth="1"/>
    <col min="6144" max="6144" width="5.28515625" style="646" bestFit="1" customWidth="1"/>
    <col min="6145" max="6145" width="13.28515625" style="646" bestFit="1" customWidth="1"/>
    <col min="6146" max="6146" width="6.5703125" style="646" bestFit="1" customWidth="1"/>
    <col min="6147" max="6147" width="11.7109375" style="646" bestFit="1" customWidth="1"/>
    <col min="6148" max="6148" width="7.7109375" style="646" bestFit="1" customWidth="1"/>
    <col min="6149" max="6367" width="9.140625" style="646"/>
    <col min="6368" max="6368" width="12.7109375" style="646" bestFit="1" customWidth="1"/>
    <col min="6369" max="6369" width="12.7109375" style="646" customWidth="1"/>
    <col min="6370" max="6372" width="12.140625" style="646" customWidth="1"/>
    <col min="6373" max="6374" width="12.42578125" style="646" customWidth="1"/>
    <col min="6375" max="6375" width="8.85546875" style="646" customWidth="1"/>
    <col min="6376" max="6383" width="12.42578125" style="646" customWidth="1"/>
    <col min="6384" max="6384" width="17.85546875" style="646" customWidth="1"/>
    <col min="6385" max="6385" width="22" style="646" customWidth="1"/>
    <col min="6386" max="6386" width="14.7109375" style="646" bestFit="1" customWidth="1"/>
    <col min="6387" max="6387" width="11.42578125" style="646" bestFit="1" customWidth="1"/>
    <col min="6388" max="6388" width="8.42578125" style="646" bestFit="1" customWidth="1"/>
    <col min="6389" max="6389" width="8" style="646" bestFit="1" customWidth="1"/>
    <col min="6390" max="6391" width="8.28515625" style="646" bestFit="1" customWidth="1"/>
    <col min="6392" max="6392" width="18" style="646" bestFit="1" customWidth="1"/>
    <col min="6393" max="6393" width="10.85546875" style="646" bestFit="1" customWidth="1"/>
    <col min="6394" max="6394" width="8" style="646" bestFit="1" customWidth="1"/>
    <col min="6395" max="6396" width="5.5703125" style="646" bestFit="1" customWidth="1"/>
    <col min="6397" max="6397" width="9.28515625" style="646" bestFit="1" customWidth="1"/>
    <col min="6398" max="6398" width="6.85546875" style="646" bestFit="1" customWidth="1"/>
    <col min="6399" max="6399" width="6.28515625" style="646" bestFit="1" customWidth="1"/>
    <col min="6400" max="6400" width="5.28515625" style="646" bestFit="1" customWidth="1"/>
    <col min="6401" max="6401" width="13.28515625" style="646" bestFit="1" customWidth="1"/>
    <col min="6402" max="6402" width="6.5703125" style="646" bestFit="1" customWidth="1"/>
    <col min="6403" max="6403" width="11.7109375" style="646" bestFit="1" customWidth="1"/>
    <col min="6404" max="6404" width="7.7109375" style="646" bestFit="1" customWidth="1"/>
    <col min="6405" max="6623" width="9.140625" style="646"/>
    <col min="6624" max="6624" width="12.7109375" style="646" bestFit="1" customWidth="1"/>
    <col min="6625" max="6625" width="12.7109375" style="646" customWidth="1"/>
    <col min="6626" max="6628" width="12.140625" style="646" customWidth="1"/>
    <col min="6629" max="6630" width="12.42578125" style="646" customWidth="1"/>
    <col min="6631" max="6631" width="8.85546875" style="646" customWidth="1"/>
    <col min="6632" max="6639" width="12.42578125" style="646" customWidth="1"/>
    <col min="6640" max="6640" width="17.85546875" style="646" customWidth="1"/>
    <col min="6641" max="6641" width="22" style="646" customWidth="1"/>
    <col min="6642" max="6642" width="14.7109375" style="646" bestFit="1" customWidth="1"/>
    <col min="6643" max="6643" width="11.42578125" style="646" bestFit="1" customWidth="1"/>
    <col min="6644" max="6644" width="8.42578125" style="646" bestFit="1" customWidth="1"/>
    <col min="6645" max="6645" width="8" style="646" bestFit="1" customWidth="1"/>
    <col min="6646" max="6647" width="8.28515625" style="646" bestFit="1" customWidth="1"/>
    <col min="6648" max="6648" width="18" style="646" bestFit="1" customWidth="1"/>
    <col min="6649" max="6649" width="10.85546875" style="646" bestFit="1" customWidth="1"/>
    <col min="6650" max="6650" width="8" style="646" bestFit="1" customWidth="1"/>
    <col min="6651" max="6652" width="5.5703125" style="646" bestFit="1" customWidth="1"/>
    <col min="6653" max="6653" width="9.28515625" style="646" bestFit="1" customWidth="1"/>
    <col min="6654" max="6654" width="6.85546875" style="646" bestFit="1" customWidth="1"/>
    <col min="6655" max="6655" width="6.28515625" style="646" bestFit="1" customWidth="1"/>
    <col min="6656" max="6656" width="5.28515625" style="646" bestFit="1" customWidth="1"/>
    <col min="6657" max="6657" width="13.28515625" style="646" bestFit="1" customWidth="1"/>
    <col min="6658" max="6658" width="6.5703125" style="646" bestFit="1" customWidth="1"/>
    <col min="6659" max="6659" width="11.7109375" style="646" bestFit="1" customWidth="1"/>
    <col min="6660" max="6660" width="7.7109375" style="646" bestFit="1" customWidth="1"/>
    <col min="6661" max="6879" width="9.140625" style="646"/>
    <col min="6880" max="6880" width="12.7109375" style="646" bestFit="1" customWidth="1"/>
    <col min="6881" max="6881" width="12.7109375" style="646" customWidth="1"/>
    <col min="6882" max="6884" width="12.140625" style="646" customWidth="1"/>
    <col min="6885" max="6886" width="12.42578125" style="646" customWidth="1"/>
    <col min="6887" max="6887" width="8.85546875" style="646" customWidth="1"/>
    <col min="6888" max="6895" width="12.42578125" style="646" customWidth="1"/>
    <col min="6896" max="6896" width="17.85546875" style="646" customWidth="1"/>
    <col min="6897" max="6897" width="22" style="646" customWidth="1"/>
    <col min="6898" max="6898" width="14.7109375" style="646" bestFit="1" customWidth="1"/>
    <col min="6899" max="6899" width="11.42578125" style="646" bestFit="1" customWidth="1"/>
    <col min="6900" max="6900" width="8.42578125" style="646" bestFit="1" customWidth="1"/>
    <col min="6901" max="6901" width="8" style="646" bestFit="1" customWidth="1"/>
    <col min="6902" max="6903" width="8.28515625" style="646" bestFit="1" customWidth="1"/>
    <col min="6904" max="6904" width="18" style="646" bestFit="1" customWidth="1"/>
    <col min="6905" max="6905" width="10.85546875" style="646" bestFit="1" customWidth="1"/>
    <col min="6906" max="6906" width="8" style="646" bestFit="1" customWidth="1"/>
    <col min="6907" max="6908" width="5.5703125" style="646" bestFit="1" customWidth="1"/>
    <col min="6909" max="6909" width="9.28515625" style="646" bestFit="1" customWidth="1"/>
    <col min="6910" max="6910" width="6.85546875" style="646" bestFit="1" customWidth="1"/>
    <col min="6911" max="6911" width="6.28515625" style="646" bestFit="1" customWidth="1"/>
    <col min="6912" max="6912" width="5.28515625" style="646" bestFit="1" customWidth="1"/>
    <col min="6913" max="6913" width="13.28515625" style="646" bestFit="1" customWidth="1"/>
    <col min="6914" max="6914" width="6.5703125" style="646" bestFit="1" customWidth="1"/>
    <col min="6915" max="6915" width="11.7109375" style="646" bestFit="1" customWidth="1"/>
    <col min="6916" max="6916" width="7.7109375" style="646" bestFit="1" customWidth="1"/>
    <col min="6917" max="7135" width="9.140625" style="646"/>
    <col min="7136" max="7136" width="12.7109375" style="646" bestFit="1" customWidth="1"/>
    <col min="7137" max="7137" width="12.7109375" style="646" customWidth="1"/>
    <col min="7138" max="7140" width="12.140625" style="646" customWidth="1"/>
    <col min="7141" max="7142" width="12.42578125" style="646" customWidth="1"/>
    <col min="7143" max="7143" width="8.85546875" style="646" customWidth="1"/>
    <col min="7144" max="7151" width="12.42578125" style="646" customWidth="1"/>
    <col min="7152" max="7152" width="17.85546875" style="646" customWidth="1"/>
    <col min="7153" max="7153" width="22" style="646" customWidth="1"/>
    <col min="7154" max="7154" width="14.7109375" style="646" bestFit="1" customWidth="1"/>
    <col min="7155" max="7155" width="11.42578125" style="646" bestFit="1" customWidth="1"/>
    <col min="7156" max="7156" width="8.42578125" style="646" bestFit="1" customWidth="1"/>
    <col min="7157" max="7157" width="8" style="646" bestFit="1" customWidth="1"/>
    <col min="7158" max="7159" width="8.28515625" style="646" bestFit="1" customWidth="1"/>
    <col min="7160" max="7160" width="18" style="646" bestFit="1" customWidth="1"/>
    <col min="7161" max="7161" width="10.85546875" style="646" bestFit="1" customWidth="1"/>
    <col min="7162" max="7162" width="8" style="646" bestFit="1" customWidth="1"/>
    <col min="7163" max="7164" width="5.5703125" style="646" bestFit="1" customWidth="1"/>
    <col min="7165" max="7165" width="9.28515625" style="646" bestFit="1" customWidth="1"/>
    <col min="7166" max="7166" width="6.85546875" style="646" bestFit="1" customWidth="1"/>
    <col min="7167" max="7167" width="6.28515625" style="646" bestFit="1" customWidth="1"/>
    <col min="7168" max="7168" width="5.28515625" style="646" bestFit="1" customWidth="1"/>
    <col min="7169" max="7169" width="13.28515625" style="646" bestFit="1" customWidth="1"/>
    <col min="7170" max="7170" width="6.5703125" style="646" bestFit="1" customWidth="1"/>
    <col min="7171" max="7171" width="11.7109375" style="646" bestFit="1" customWidth="1"/>
    <col min="7172" max="7172" width="7.7109375" style="646" bestFit="1" customWidth="1"/>
    <col min="7173" max="7391" width="9.140625" style="646"/>
    <col min="7392" max="7392" width="12.7109375" style="646" bestFit="1" customWidth="1"/>
    <col min="7393" max="7393" width="12.7109375" style="646" customWidth="1"/>
    <col min="7394" max="7396" width="12.140625" style="646" customWidth="1"/>
    <col min="7397" max="7398" width="12.42578125" style="646" customWidth="1"/>
    <col min="7399" max="7399" width="8.85546875" style="646" customWidth="1"/>
    <col min="7400" max="7407" width="12.42578125" style="646" customWidth="1"/>
    <col min="7408" max="7408" width="17.85546875" style="646" customWidth="1"/>
    <col min="7409" max="7409" width="22" style="646" customWidth="1"/>
    <col min="7410" max="7410" width="14.7109375" style="646" bestFit="1" customWidth="1"/>
    <col min="7411" max="7411" width="11.42578125" style="646" bestFit="1" customWidth="1"/>
    <col min="7412" max="7412" width="8.42578125" style="646" bestFit="1" customWidth="1"/>
    <col min="7413" max="7413" width="8" style="646" bestFit="1" customWidth="1"/>
    <col min="7414" max="7415" width="8.28515625" style="646" bestFit="1" customWidth="1"/>
    <col min="7416" max="7416" width="18" style="646" bestFit="1" customWidth="1"/>
    <col min="7417" max="7417" width="10.85546875" style="646" bestFit="1" customWidth="1"/>
    <col min="7418" max="7418" width="8" style="646" bestFit="1" customWidth="1"/>
    <col min="7419" max="7420" width="5.5703125" style="646" bestFit="1" customWidth="1"/>
    <col min="7421" max="7421" width="9.28515625" style="646" bestFit="1" customWidth="1"/>
    <col min="7422" max="7422" width="6.85546875" style="646" bestFit="1" customWidth="1"/>
    <col min="7423" max="7423" width="6.28515625" style="646" bestFit="1" customWidth="1"/>
    <col min="7424" max="7424" width="5.28515625" style="646" bestFit="1" customWidth="1"/>
    <col min="7425" max="7425" width="13.28515625" style="646" bestFit="1" customWidth="1"/>
    <col min="7426" max="7426" width="6.5703125" style="646" bestFit="1" customWidth="1"/>
    <col min="7427" max="7427" width="11.7109375" style="646" bestFit="1" customWidth="1"/>
    <col min="7428" max="7428" width="7.7109375" style="646" bestFit="1" customWidth="1"/>
    <col min="7429" max="7647" width="9.140625" style="646"/>
    <col min="7648" max="7648" width="12.7109375" style="646" bestFit="1" customWidth="1"/>
    <col min="7649" max="7649" width="12.7109375" style="646" customWidth="1"/>
    <col min="7650" max="7652" width="12.140625" style="646" customWidth="1"/>
    <col min="7653" max="7654" width="12.42578125" style="646" customWidth="1"/>
    <col min="7655" max="7655" width="8.85546875" style="646" customWidth="1"/>
    <col min="7656" max="7663" width="12.42578125" style="646" customWidth="1"/>
    <col min="7664" max="7664" width="17.85546875" style="646" customWidth="1"/>
    <col min="7665" max="7665" width="22" style="646" customWidth="1"/>
    <col min="7666" max="7666" width="14.7109375" style="646" bestFit="1" customWidth="1"/>
    <col min="7667" max="7667" width="11.42578125" style="646" bestFit="1" customWidth="1"/>
    <col min="7668" max="7668" width="8.42578125" style="646" bestFit="1" customWidth="1"/>
    <col min="7669" max="7669" width="8" style="646" bestFit="1" customWidth="1"/>
    <col min="7670" max="7671" width="8.28515625" style="646" bestFit="1" customWidth="1"/>
    <col min="7672" max="7672" width="18" style="646" bestFit="1" customWidth="1"/>
    <col min="7673" max="7673" width="10.85546875" style="646" bestFit="1" customWidth="1"/>
    <col min="7674" max="7674" width="8" style="646" bestFit="1" customWidth="1"/>
    <col min="7675" max="7676" width="5.5703125" style="646" bestFit="1" customWidth="1"/>
    <col min="7677" max="7677" width="9.28515625" style="646" bestFit="1" customWidth="1"/>
    <col min="7678" max="7678" width="6.85546875" style="646" bestFit="1" customWidth="1"/>
    <col min="7679" max="7679" width="6.28515625" style="646" bestFit="1" customWidth="1"/>
    <col min="7680" max="7680" width="5.28515625" style="646" bestFit="1" customWidth="1"/>
    <col min="7681" max="7681" width="13.28515625" style="646" bestFit="1" customWidth="1"/>
    <col min="7682" max="7682" width="6.5703125" style="646" bestFit="1" customWidth="1"/>
    <col min="7683" max="7683" width="11.7109375" style="646" bestFit="1" customWidth="1"/>
    <col min="7684" max="7684" width="7.7109375" style="646" bestFit="1" customWidth="1"/>
    <col min="7685" max="7903" width="9.140625" style="646"/>
    <col min="7904" max="7904" width="12.7109375" style="646" bestFit="1" customWidth="1"/>
    <col min="7905" max="7905" width="12.7109375" style="646" customWidth="1"/>
    <col min="7906" max="7908" width="12.140625" style="646" customWidth="1"/>
    <col min="7909" max="7910" width="12.42578125" style="646" customWidth="1"/>
    <col min="7911" max="7911" width="8.85546875" style="646" customWidth="1"/>
    <col min="7912" max="7919" width="12.42578125" style="646" customWidth="1"/>
    <col min="7920" max="7920" width="17.85546875" style="646" customWidth="1"/>
    <col min="7921" max="7921" width="22" style="646" customWidth="1"/>
    <col min="7922" max="7922" width="14.7109375" style="646" bestFit="1" customWidth="1"/>
    <col min="7923" max="7923" width="11.42578125" style="646" bestFit="1" customWidth="1"/>
    <col min="7924" max="7924" width="8.42578125" style="646" bestFit="1" customWidth="1"/>
    <col min="7925" max="7925" width="8" style="646" bestFit="1" customWidth="1"/>
    <col min="7926" max="7927" width="8.28515625" style="646" bestFit="1" customWidth="1"/>
    <col min="7928" max="7928" width="18" style="646" bestFit="1" customWidth="1"/>
    <col min="7929" max="7929" width="10.85546875" style="646" bestFit="1" customWidth="1"/>
    <col min="7930" max="7930" width="8" style="646" bestFit="1" customWidth="1"/>
    <col min="7931" max="7932" width="5.5703125" style="646" bestFit="1" customWidth="1"/>
    <col min="7933" max="7933" width="9.28515625" style="646" bestFit="1" customWidth="1"/>
    <col min="7934" max="7934" width="6.85546875" style="646" bestFit="1" customWidth="1"/>
    <col min="7935" max="7935" width="6.28515625" style="646" bestFit="1" customWidth="1"/>
    <col min="7936" max="7936" width="5.28515625" style="646" bestFit="1" customWidth="1"/>
    <col min="7937" max="7937" width="13.28515625" style="646" bestFit="1" customWidth="1"/>
    <col min="7938" max="7938" width="6.5703125" style="646" bestFit="1" customWidth="1"/>
    <col min="7939" max="7939" width="11.7109375" style="646" bestFit="1" customWidth="1"/>
    <col min="7940" max="7940" width="7.7109375" style="646" bestFit="1" customWidth="1"/>
    <col min="7941" max="8159" width="9.140625" style="646"/>
    <col min="8160" max="8160" width="12.7109375" style="646" bestFit="1" customWidth="1"/>
    <col min="8161" max="8161" width="12.7109375" style="646" customWidth="1"/>
    <col min="8162" max="8164" width="12.140625" style="646" customWidth="1"/>
    <col min="8165" max="8166" width="12.42578125" style="646" customWidth="1"/>
    <col min="8167" max="8167" width="8.85546875" style="646" customWidth="1"/>
    <col min="8168" max="8175" width="12.42578125" style="646" customWidth="1"/>
    <col min="8176" max="8176" width="17.85546875" style="646" customWidth="1"/>
    <col min="8177" max="8177" width="22" style="646" customWidth="1"/>
    <col min="8178" max="8178" width="14.7109375" style="646" bestFit="1" customWidth="1"/>
    <col min="8179" max="8179" width="11.42578125" style="646" bestFit="1" customWidth="1"/>
    <col min="8180" max="8180" width="8.42578125" style="646" bestFit="1" customWidth="1"/>
    <col min="8181" max="8181" width="8" style="646" bestFit="1" customWidth="1"/>
    <col min="8182" max="8183" width="8.28515625" style="646" bestFit="1" customWidth="1"/>
    <col min="8184" max="8184" width="18" style="646" bestFit="1" customWidth="1"/>
    <col min="8185" max="8185" width="10.85546875" style="646" bestFit="1" customWidth="1"/>
    <col min="8186" max="8186" width="8" style="646" bestFit="1" customWidth="1"/>
    <col min="8187" max="8188" width="5.5703125" style="646" bestFit="1" customWidth="1"/>
    <col min="8189" max="8189" width="9.28515625" style="646" bestFit="1" customWidth="1"/>
    <col min="8190" max="8190" width="6.85546875" style="646" bestFit="1" customWidth="1"/>
    <col min="8191" max="8191" width="6.28515625" style="646" bestFit="1" customWidth="1"/>
    <col min="8192" max="8192" width="5.28515625" style="646" bestFit="1" customWidth="1"/>
    <col min="8193" max="8193" width="13.28515625" style="646" bestFit="1" customWidth="1"/>
    <col min="8194" max="8194" width="6.5703125" style="646" bestFit="1" customWidth="1"/>
    <col min="8195" max="8195" width="11.7109375" style="646" bestFit="1" customWidth="1"/>
    <col min="8196" max="8196" width="7.7109375" style="646" bestFit="1" customWidth="1"/>
    <col min="8197" max="8415" width="9.140625" style="646"/>
    <col min="8416" max="8416" width="12.7109375" style="646" bestFit="1" customWidth="1"/>
    <col min="8417" max="8417" width="12.7109375" style="646" customWidth="1"/>
    <col min="8418" max="8420" width="12.140625" style="646" customWidth="1"/>
    <col min="8421" max="8422" width="12.42578125" style="646" customWidth="1"/>
    <col min="8423" max="8423" width="8.85546875" style="646" customWidth="1"/>
    <col min="8424" max="8431" width="12.42578125" style="646" customWidth="1"/>
    <col min="8432" max="8432" width="17.85546875" style="646" customWidth="1"/>
    <col min="8433" max="8433" width="22" style="646" customWidth="1"/>
    <col min="8434" max="8434" width="14.7109375" style="646" bestFit="1" customWidth="1"/>
    <col min="8435" max="8435" width="11.42578125" style="646" bestFit="1" customWidth="1"/>
    <col min="8436" max="8436" width="8.42578125" style="646" bestFit="1" customWidth="1"/>
    <col min="8437" max="8437" width="8" style="646" bestFit="1" customWidth="1"/>
    <col min="8438" max="8439" width="8.28515625" style="646" bestFit="1" customWidth="1"/>
    <col min="8440" max="8440" width="18" style="646" bestFit="1" customWidth="1"/>
    <col min="8441" max="8441" width="10.85546875" style="646" bestFit="1" customWidth="1"/>
    <col min="8442" max="8442" width="8" style="646" bestFit="1" customWidth="1"/>
    <col min="8443" max="8444" width="5.5703125" style="646" bestFit="1" customWidth="1"/>
    <col min="8445" max="8445" width="9.28515625" style="646" bestFit="1" customWidth="1"/>
    <col min="8446" max="8446" width="6.85546875" style="646" bestFit="1" customWidth="1"/>
    <col min="8447" max="8447" width="6.28515625" style="646" bestFit="1" customWidth="1"/>
    <col min="8448" max="8448" width="5.28515625" style="646" bestFit="1" customWidth="1"/>
    <col min="8449" max="8449" width="13.28515625" style="646" bestFit="1" customWidth="1"/>
    <col min="8450" max="8450" width="6.5703125" style="646" bestFit="1" customWidth="1"/>
    <col min="8451" max="8451" width="11.7109375" style="646" bestFit="1" customWidth="1"/>
    <col min="8452" max="8452" width="7.7109375" style="646" bestFit="1" customWidth="1"/>
    <col min="8453" max="8671" width="9.140625" style="646"/>
    <col min="8672" max="8672" width="12.7109375" style="646" bestFit="1" customWidth="1"/>
    <col min="8673" max="8673" width="12.7109375" style="646" customWidth="1"/>
    <col min="8674" max="8676" width="12.140625" style="646" customWidth="1"/>
    <col min="8677" max="8678" width="12.42578125" style="646" customWidth="1"/>
    <col min="8679" max="8679" width="8.85546875" style="646" customWidth="1"/>
    <col min="8680" max="8687" width="12.42578125" style="646" customWidth="1"/>
    <col min="8688" max="8688" width="17.85546875" style="646" customWidth="1"/>
    <col min="8689" max="8689" width="22" style="646" customWidth="1"/>
    <col min="8690" max="8690" width="14.7109375" style="646" bestFit="1" customWidth="1"/>
    <col min="8691" max="8691" width="11.42578125" style="646" bestFit="1" customWidth="1"/>
    <col min="8692" max="8692" width="8.42578125" style="646" bestFit="1" customWidth="1"/>
    <col min="8693" max="8693" width="8" style="646" bestFit="1" customWidth="1"/>
    <col min="8694" max="8695" width="8.28515625" style="646" bestFit="1" customWidth="1"/>
    <col min="8696" max="8696" width="18" style="646" bestFit="1" customWidth="1"/>
    <col min="8697" max="8697" width="10.85546875" style="646" bestFit="1" customWidth="1"/>
    <col min="8698" max="8698" width="8" style="646" bestFit="1" customWidth="1"/>
    <col min="8699" max="8700" width="5.5703125" style="646" bestFit="1" customWidth="1"/>
    <col min="8701" max="8701" width="9.28515625" style="646" bestFit="1" customWidth="1"/>
    <col min="8702" max="8702" width="6.85546875" style="646" bestFit="1" customWidth="1"/>
    <col min="8703" max="8703" width="6.28515625" style="646" bestFit="1" customWidth="1"/>
    <col min="8704" max="8704" width="5.28515625" style="646" bestFit="1" customWidth="1"/>
    <col min="8705" max="8705" width="13.28515625" style="646" bestFit="1" customWidth="1"/>
    <col min="8706" max="8706" width="6.5703125" style="646" bestFit="1" customWidth="1"/>
    <col min="8707" max="8707" width="11.7109375" style="646" bestFit="1" customWidth="1"/>
    <col min="8708" max="8708" width="7.7109375" style="646" bestFit="1" customWidth="1"/>
    <col min="8709" max="8927" width="9.140625" style="646"/>
    <col min="8928" max="8928" width="12.7109375" style="646" bestFit="1" customWidth="1"/>
    <col min="8929" max="8929" width="12.7109375" style="646" customWidth="1"/>
    <col min="8930" max="8932" width="12.140625" style="646" customWidth="1"/>
    <col min="8933" max="8934" width="12.42578125" style="646" customWidth="1"/>
    <col min="8935" max="8935" width="8.85546875" style="646" customWidth="1"/>
    <col min="8936" max="8943" width="12.42578125" style="646" customWidth="1"/>
    <col min="8944" max="8944" width="17.85546875" style="646" customWidth="1"/>
    <col min="8945" max="8945" width="22" style="646" customWidth="1"/>
    <col min="8946" max="8946" width="14.7109375" style="646" bestFit="1" customWidth="1"/>
    <col min="8947" max="8947" width="11.42578125" style="646" bestFit="1" customWidth="1"/>
    <col min="8948" max="8948" width="8.42578125" style="646" bestFit="1" customWidth="1"/>
    <col min="8949" max="8949" width="8" style="646" bestFit="1" customWidth="1"/>
    <col min="8950" max="8951" width="8.28515625" style="646" bestFit="1" customWidth="1"/>
    <col min="8952" max="8952" width="18" style="646" bestFit="1" customWidth="1"/>
    <col min="8953" max="8953" width="10.85546875" style="646" bestFit="1" customWidth="1"/>
    <col min="8954" max="8954" width="8" style="646" bestFit="1" customWidth="1"/>
    <col min="8955" max="8956" width="5.5703125" style="646" bestFit="1" customWidth="1"/>
    <col min="8957" max="8957" width="9.28515625" style="646" bestFit="1" customWidth="1"/>
    <col min="8958" max="8958" width="6.85546875" style="646" bestFit="1" customWidth="1"/>
    <col min="8959" max="8959" width="6.28515625" style="646" bestFit="1" customWidth="1"/>
    <col min="8960" max="8960" width="5.28515625" style="646" bestFit="1" customWidth="1"/>
    <col min="8961" max="8961" width="13.28515625" style="646" bestFit="1" customWidth="1"/>
    <col min="8962" max="8962" width="6.5703125" style="646" bestFit="1" customWidth="1"/>
    <col min="8963" max="8963" width="11.7109375" style="646" bestFit="1" customWidth="1"/>
    <col min="8964" max="8964" width="7.7109375" style="646" bestFit="1" customWidth="1"/>
    <col min="8965" max="9183" width="9.140625" style="646"/>
    <col min="9184" max="9184" width="12.7109375" style="646" bestFit="1" customWidth="1"/>
    <col min="9185" max="9185" width="12.7109375" style="646" customWidth="1"/>
    <col min="9186" max="9188" width="12.140625" style="646" customWidth="1"/>
    <col min="9189" max="9190" width="12.42578125" style="646" customWidth="1"/>
    <col min="9191" max="9191" width="8.85546875" style="646" customWidth="1"/>
    <col min="9192" max="9199" width="12.42578125" style="646" customWidth="1"/>
    <col min="9200" max="9200" width="17.85546875" style="646" customWidth="1"/>
    <col min="9201" max="9201" width="22" style="646" customWidth="1"/>
    <col min="9202" max="9202" width="14.7109375" style="646" bestFit="1" customWidth="1"/>
    <col min="9203" max="9203" width="11.42578125" style="646" bestFit="1" customWidth="1"/>
    <col min="9204" max="9204" width="8.42578125" style="646" bestFit="1" customWidth="1"/>
    <col min="9205" max="9205" width="8" style="646" bestFit="1" customWidth="1"/>
    <col min="9206" max="9207" width="8.28515625" style="646" bestFit="1" customWidth="1"/>
    <col min="9208" max="9208" width="18" style="646" bestFit="1" customWidth="1"/>
    <col min="9209" max="9209" width="10.85546875" style="646" bestFit="1" customWidth="1"/>
    <col min="9210" max="9210" width="8" style="646" bestFit="1" customWidth="1"/>
    <col min="9211" max="9212" width="5.5703125" style="646" bestFit="1" customWidth="1"/>
    <col min="9213" max="9213" width="9.28515625" style="646" bestFit="1" customWidth="1"/>
    <col min="9214" max="9214" width="6.85546875" style="646" bestFit="1" customWidth="1"/>
    <col min="9215" max="9215" width="6.28515625" style="646" bestFit="1" customWidth="1"/>
    <col min="9216" max="9216" width="5.28515625" style="646" bestFit="1" customWidth="1"/>
    <col min="9217" max="9217" width="13.28515625" style="646" bestFit="1" customWidth="1"/>
    <col min="9218" max="9218" width="6.5703125" style="646" bestFit="1" customWidth="1"/>
    <col min="9219" max="9219" width="11.7109375" style="646" bestFit="1" customWidth="1"/>
    <col min="9220" max="9220" width="7.7109375" style="646" bestFit="1" customWidth="1"/>
    <col min="9221" max="9439" width="9.140625" style="646"/>
    <col min="9440" max="9440" width="12.7109375" style="646" bestFit="1" customWidth="1"/>
    <col min="9441" max="9441" width="12.7109375" style="646" customWidth="1"/>
    <col min="9442" max="9444" width="12.140625" style="646" customWidth="1"/>
    <col min="9445" max="9446" width="12.42578125" style="646" customWidth="1"/>
    <col min="9447" max="9447" width="8.85546875" style="646" customWidth="1"/>
    <col min="9448" max="9455" width="12.42578125" style="646" customWidth="1"/>
    <col min="9456" max="9456" width="17.85546875" style="646" customWidth="1"/>
    <col min="9457" max="9457" width="22" style="646" customWidth="1"/>
    <col min="9458" max="9458" width="14.7109375" style="646" bestFit="1" customWidth="1"/>
    <col min="9459" max="9459" width="11.42578125" style="646" bestFit="1" customWidth="1"/>
    <col min="9460" max="9460" width="8.42578125" style="646" bestFit="1" customWidth="1"/>
    <col min="9461" max="9461" width="8" style="646" bestFit="1" customWidth="1"/>
    <col min="9462" max="9463" width="8.28515625" style="646" bestFit="1" customWidth="1"/>
    <col min="9464" max="9464" width="18" style="646" bestFit="1" customWidth="1"/>
    <col min="9465" max="9465" width="10.85546875" style="646" bestFit="1" customWidth="1"/>
    <col min="9466" max="9466" width="8" style="646" bestFit="1" customWidth="1"/>
    <col min="9467" max="9468" width="5.5703125" style="646" bestFit="1" customWidth="1"/>
    <col min="9469" max="9469" width="9.28515625" style="646" bestFit="1" customWidth="1"/>
    <col min="9470" max="9470" width="6.85546875" style="646" bestFit="1" customWidth="1"/>
    <col min="9471" max="9471" width="6.28515625" style="646" bestFit="1" customWidth="1"/>
    <col min="9472" max="9472" width="5.28515625" style="646" bestFit="1" customWidth="1"/>
    <col min="9473" max="9473" width="13.28515625" style="646" bestFit="1" customWidth="1"/>
    <col min="9474" max="9474" width="6.5703125" style="646" bestFit="1" customWidth="1"/>
    <col min="9475" max="9475" width="11.7109375" style="646" bestFit="1" customWidth="1"/>
    <col min="9476" max="9476" width="7.7109375" style="646" bestFit="1" customWidth="1"/>
    <col min="9477" max="9695" width="9.140625" style="646"/>
    <col min="9696" max="9696" width="12.7109375" style="646" bestFit="1" customWidth="1"/>
    <col min="9697" max="9697" width="12.7109375" style="646" customWidth="1"/>
    <col min="9698" max="9700" width="12.140625" style="646" customWidth="1"/>
    <col min="9701" max="9702" width="12.42578125" style="646" customWidth="1"/>
    <col min="9703" max="9703" width="8.85546875" style="646" customWidth="1"/>
    <col min="9704" max="9711" width="12.42578125" style="646" customWidth="1"/>
    <col min="9712" max="9712" width="17.85546875" style="646" customWidth="1"/>
    <col min="9713" max="9713" width="22" style="646" customWidth="1"/>
    <col min="9714" max="9714" width="14.7109375" style="646" bestFit="1" customWidth="1"/>
    <col min="9715" max="9715" width="11.42578125" style="646" bestFit="1" customWidth="1"/>
    <col min="9716" max="9716" width="8.42578125" style="646" bestFit="1" customWidth="1"/>
    <col min="9717" max="9717" width="8" style="646" bestFit="1" customWidth="1"/>
    <col min="9718" max="9719" width="8.28515625" style="646" bestFit="1" customWidth="1"/>
    <col min="9720" max="9720" width="18" style="646" bestFit="1" customWidth="1"/>
    <col min="9721" max="9721" width="10.85546875" style="646" bestFit="1" customWidth="1"/>
    <col min="9722" max="9722" width="8" style="646" bestFit="1" customWidth="1"/>
    <col min="9723" max="9724" width="5.5703125" style="646" bestFit="1" customWidth="1"/>
    <col min="9725" max="9725" width="9.28515625" style="646" bestFit="1" customWidth="1"/>
    <col min="9726" max="9726" width="6.85546875" style="646" bestFit="1" customWidth="1"/>
    <col min="9727" max="9727" width="6.28515625" style="646" bestFit="1" customWidth="1"/>
    <col min="9728" max="9728" width="5.28515625" style="646" bestFit="1" customWidth="1"/>
    <col min="9729" max="9729" width="13.28515625" style="646" bestFit="1" customWidth="1"/>
    <col min="9730" max="9730" width="6.5703125" style="646" bestFit="1" customWidth="1"/>
    <col min="9731" max="9731" width="11.7109375" style="646" bestFit="1" customWidth="1"/>
    <col min="9732" max="9732" width="7.7109375" style="646" bestFit="1" customWidth="1"/>
    <col min="9733" max="9951" width="9.140625" style="646"/>
    <col min="9952" max="9952" width="12.7109375" style="646" bestFit="1" customWidth="1"/>
    <col min="9953" max="9953" width="12.7109375" style="646" customWidth="1"/>
    <col min="9954" max="9956" width="12.140625" style="646" customWidth="1"/>
    <col min="9957" max="9958" width="12.42578125" style="646" customWidth="1"/>
    <col min="9959" max="9959" width="8.85546875" style="646" customWidth="1"/>
    <col min="9960" max="9967" width="12.42578125" style="646" customWidth="1"/>
    <col min="9968" max="9968" width="17.85546875" style="646" customWidth="1"/>
    <col min="9969" max="9969" width="22" style="646" customWidth="1"/>
    <col min="9970" max="9970" width="14.7109375" style="646" bestFit="1" customWidth="1"/>
    <col min="9971" max="9971" width="11.42578125" style="646" bestFit="1" customWidth="1"/>
    <col min="9972" max="9972" width="8.42578125" style="646" bestFit="1" customWidth="1"/>
    <col min="9973" max="9973" width="8" style="646" bestFit="1" customWidth="1"/>
    <col min="9974" max="9975" width="8.28515625" style="646" bestFit="1" customWidth="1"/>
    <col min="9976" max="9976" width="18" style="646" bestFit="1" customWidth="1"/>
    <col min="9977" max="9977" width="10.85546875" style="646" bestFit="1" customWidth="1"/>
    <col min="9978" max="9978" width="8" style="646" bestFit="1" customWidth="1"/>
    <col min="9979" max="9980" width="5.5703125" style="646" bestFit="1" customWidth="1"/>
    <col min="9981" max="9981" width="9.28515625" style="646" bestFit="1" customWidth="1"/>
    <col min="9982" max="9982" width="6.85546875" style="646" bestFit="1" customWidth="1"/>
    <col min="9983" max="9983" width="6.28515625" style="646" bestFit="1" customWidth="1"/>
    <col min="9984" max="9984" width="5.28515625" style="646" bestFit="1" customWidth="1"/>
    <col min="9985" max="9985" width="13.28515625" style="646" bestFit="1" customWidth="1"/>
    <col min="9986" max="9986" width="6.5703125" style="646" bestFit="1" customWidth="1"/>
    <col min="9987" max="9987" width="11.7109375" style="646" bestFit="1" customWidth="1"/>
    <col min="9988" max="9988" width="7.7109375" style="646" bestFit="1" customWidth="1"/>
    <col min="9989" max="10207" width="9.140625" style="646"/>
    <col min="10208" max="10208" width="12.7109375" style="646" bestFit="1" customWidth="1"/>
    <col min="10209" max="10209" width="12.7109375" style="646" customWidth="1"/>
    <col min="10210" max="10212" width="12.140625" style="646" customWidth="1"/>
    <col min="10213" max="10214" width="12.42578125" style="646" customWidth="1"/>
    <col min="10215" max="10215" width="8.85546875" style="646" customWidth="1"/>
    <col min="10216" max="10223" width="12.42578125" style="646" customWidth="1"/>
    <col min="10224" max="10224" width="17.85546875" style="646" customWidth="1"/>
    <col min="10225" max="10225" width="22" style="646" customWidth="1"/>
    <col min="10226" max="10226" width="14.7109375" style="646" bestFit="1" customWidth="1"/>
    <col min="10227" max="10227" width="11.42578125" style="646" bestFit="1" customWidth="1"/>
    <col min="10228" max="10228" width="8.42578125" style="646" bestFit="1" customWidth="1"/>
    <col min="10229" max="10229" width="8" style="646" bestFit="1" customWidth="1"/>
    <col min="10230" max="10231" width="8.28515625" style="646" bestFit="1" customWidth="1"/>
    <col min="10232" max="10232" width="18" style="646" bestFit="1" customWidth="1"/>
    <col min="10233" max="10233" width="10.85546875" style="646" bestFit="1" customWidth="1"/>
    <col min="10234" max="10234" width="8" style="646" bestFit="1" customWidth="1"/>
    <col min="10235" max="10236" width="5.5703125" style="646" bestFit="1" customWidth="1"/>
    <col min="10237" max="10237" width="9.28515625" style="646" bestFit="1" customWidth="1"/>
    <col min="10238" max="10238" width="6.85546875" style="646" bestFit="1" customWidth="1"/>
    <col min="10239" max="10239" width="6.28515625" style="646" bestFit="1" customWidth="1"/>
    <col min="10240" max="10240" width="5.28515625" style="646" bestFit="1" customWidth="1"/>
    <col min="10241" max="10241" width="13.28515625" style="646" bestFit="1" customWidth="1"/>
    <col min="10242" max="10242" width="6.5703125" style="646" bestFit="1" customWidth="1"/>
    <col min="10243" max="10243" width="11.7109375" style="646" bestFit="1" customWidth="1"/>
    <col min="10244" max="10244" width="7.7109375" style="646" bestFit="1" customWidth="1"/>
    <col min="10245" max="10463" width="9.140625" style="646"/>
    <col min="10464" max="10464" width="12.7109375" style="646" bestFit="1" customWidth="1"/>
    <col min="10465" max="10465" width="12.7109375" style="646" customWidth="1"/>
    <col min="10466" max="10468" width="12.140625" style="646" customWidth="1"/>
    <col min="10469" max="10470" width="12.42578125" style="646" customWidth="1"/>
    <col min="10471" max="10471" width="8.85546875" style="646" customWidth="1"/>
    <col min="10472" max="10479" width="12.42578125" style="646" customWidth="1"/>
    <col min="10480" max="10480" width="17.85546875" style="646" customWidth="1"/>
    <col min="10481" max="10481" width="22" style="646" customWidth="1"/>
    <col min="10482" max="10482" width="14.7109375" style="646" bestFit="1" customWidth="1"/>
    <col min="10483" max="10483" width="11.42578125" style="646" bestFit="1" customWidth="1"/>
    <col min="10484" max="10484" width="8.42578125" style="646" bestFit="1" customWidth="1"/>
    <col min="10485" max="10485" width="8" style="646" bestFit="1" customWidth="1"/>
    <col min="10486" max="10487" width="8.28515625" style="646" bestFit="1" customWidth="1"/>
    <col min="10488" max="10488" width="18" style="646" bestFit="1" customWidth="1"/>
    <col min="10489" max="10489" width="10.85546875" style="646" bestFit="1" customWidth="1"/>
    <col min="10490" max="10490" width="8" style="646" bestFit="1" customWidth="1"/>
    <col min="10491" max="10492" width="5.5703125" style="646" bestFit="1" customWidth="1"/>
    <col min="10493" max="10493" width="9.28515625" style="646" bestFit="1" customWidth="1"/>
    <col min="10494" max="10494" width="6.85546875" style="646" bestFit="1" customWidth="1"/>
    <col min="10495" max="10495" width="6.28515625" style="646" bestFit="1" customWidth="1"/>
    <col min="10496" max="10496" width="5.28515625" style="646" bestFit="1" customWidth="1"/>
    <col min="10497" max="10497" width="13.28515625" style="646" bestFit="1" customWidth="1"/>
    <col min="10498" max="10498" width="6.5703125" style="646" bestFit="1" customWidth="1"/>
    <col min="10499" max="10499" width="11.7109375" style="646" bestFit="1" customWidth="1"/>
    <col min="10500" max="10500" width="7.7109375" style="646" bestFit="1" customWidth="1"/>
    <col min="10501" max="10719" width="9.140625" style="646"/>
    <col min="10720" max="10720" width="12.7109375" style="646" bestFit="1" customWidth="1"/>
    <col min="10721" max="10721" width="12.7109375" style="646" customWidth="1"/>
    <col min="10722" max="10724" width="12.140625" style="646" customWidth="1"/>
    <col min="10725" max="10726" width="12.42578125" style="646" customWidth="1"/>
    <col min="10727" max="10727" width="8.85546875" style="646" customWidth="1"/>
    <col min="10728" max="10735" width="12.42578125" style="646" customWidth="1"/>
    <col min="10736" max="10736" width="17.85546875" style="646" customWidth="1"/>
    <col min="10737" max="10737" width="22" style="646" customWidth="1"/>
    <col min="10738" max="10738" width="14.7109375" style="646" bestFit="1" customWidth="1"/>
    <col min="10739" max="10739" width="11.42578125" style="646" bestFit="1" customWidth="1"/>
    <col min="10740" max="10740" width="8.42578125" style="646" bestFit="1" customWidth="1"/>
    <col min="10741" max="10741" width="8" style="646" bestFit="1" customWidth="1"/>
    <col min="10742" max="10743" width="8.28515625" style="646" bestFit="1" customWidth="1"/>
    <col min="10744" max="10744" width="18" style="646" bestFit="1" customWidth="1"/>
    <col min="10745" max="10745" width="10.85546875" style="646" bestFit="1" customWidth="1"/>
    <col min="10746" max="10746" width="8" style="646" bestFit="1" customWidth="1"/>
    <col min="10747" max="10748" width="5.5703125" style="646" bestFit="1" customWidth="1"/>
    <col min="10749" max="10749" width="9.28515625" style="646" bestFit="1" customWidth="1"/>
    <col min="10750" max="10750" width="6.85546875" style="646" bestFit="1" customWidth="1"/>
    <col min="10751" max="10751" width="6.28515625" style="646" bestFit="1" customWidth="1"/>
    <col min="10752" max="10752" width="5.28515625" style="646" bestFit="1" customWidth="1"/>
    <col min="10753" max="10753" width="13.28515625" style="646" bestFit="1" customWidth="1"/>
    <col min="10754" max="10754" width="6.5703125" style="646" bestFit="1" customWidth="1"/>
    <col min="10755" max="10755" width="11.7109375" style="646" bestFit="1" customWidth="1"/>
    <col min="10756" max="10756" width="7.7109375" style="646" bestFit="1" customWidth="1"/>
    <col min="10757" max="10975" width="9.140625" style="646"/>
    <col min="10976" max="10976" width="12.7109375" style="646" bestFit="1" customWidth="1"/>
    <col min="10977" max="10977" width="12.7109375" style="646" customWidth="1"/>
    <col min="10978" max="10980" width="12.140625" style="646" customWidth="1"/>
    <col min="10981" max="10982" width="12.42578125" style="646" customWidth="1"/>
    <col min="10983" max="10983" width="8.85546875" style="646" customWidth="1"/>
    <col min="10984" max="10991" width="12.42578125" style="646" customWidth="1"/>
    <col min="10992" max="10992" width="17.85546875" style="646" customWidth="1"/>
    <col min="10993" max="10993" width="22" style="646" customWidth="1"/>
    <col min="10994" max="10994" width="14.7109375" style="646" bestFit="1" customWidth="1"/>
    <col min="10995" max="10995" width="11.42578125" style="646" bestFit="1" customWidth="1"/>
    <col min="10996" max="10996" width="8.42578125" style="646" bestFit="1" customWidth="1"/>
    <col min="10997" max="10997" width="8" style="646" bestFit="1" customWidth="1"/>
    <col min="10998" max="10999" width="8.28515625" style="646" bestFit="1" customWidth="1"/>
    <col min="11000" max="11000" width="18" style="646" bestFit="1" customWidth="1"/>
    <col min="11001" max="11001" width="10.85546875" style="646" bestFit="1" customWidth="1"/>
    <col min="11002" max="11002" width="8" style="646" bestFit="1" customWidth="1"/>
    <col min="11003" max="11004" width="5.5703125" style="646" bestFit="1" customWidth="1"/>
    <col min="11005" max="11005" width="9.28515625" style="646" bestFit="1" customWidth="1"/>
    <col min="11006" max="11006" width="6.85546875" style="646" bestFit="1" customWidth="1"/>
    <col min="11007" max="11007" width="6.28515625" style="646" bestFit="1" customWidth="1"/>
    <col min="11008" max="11008" width="5.28515625" style="646" bestFit="1" customWidth="1"/>
    <col min="11009" max="11009" width="13.28515625" style="646" bestFit="1" customWidth="1"/>
    <col min="11010" max="11010" width="6.5703125" style="646" bestFit="1" customWidth="1"/>
    <col min="11011" max="11011" width="11.7109375" style="646" bestFit="1" customWidth="1"/>
    <col min="11012" max="11012" width="7.7109375" style="646" bestFit="1" customWidth="1"/>
    <col min="11013" max="11231" width="9.140625" style="646"/>
    <col min="11232" max="11232" width="12.7109375" style="646" bestFit="1" customWidth="1"/>
    <col min="11233" max="11233" width="12.7109375" style="646" customWidth="1"/>
    <col min="11234" max="11236" width="12.140625" style="646" customWidth="1"/>
    <col min="11237" max="11238" width="12.42578125" style="646" customWidth="1"/>
    <col min="11239" max="11239" width="8.85546875" style="646" customWidth="1"/>
    <col min="11240" max="11247" width="12.42578125" style="646" customWidth="1"/>
    <col min="11248" max="11248" width="17.85546875" style="646" customWidth="1"/>
    <col min="11249" max="11249" width="22" style="646" customWidth="1"/>
    <col min="11250" max="11250" width="14.7109375" style="646" bestFit="1" customWidth="1"/>
    <col min="11251" max="11251" width="11.42578125" style="646" bestFit="1" customWidth="1"/>
    <col min="11252" max="11252" width="8.42578125" style="646" bestFit="1" customWidth="1"/>
    <col min="11253" max="11253" width="8" style="646" bestFit="1" customWidth="1"/>
    <col min="11254" max="11255" width="8.28515625" style="646" bestFit="1" customWidth="1"/>
    <col min="11256" max="11256" width="18" style="646" bestFit="1" customWidth="1"/>
    <col min="11257" max="11257" width="10.85546875" style="646" bestFit="1" customWidth="1"/>
    <col min="11258" max="11258" width="8" style="646" bestFit="1" customWidth="1"/>
    <col min="11259" max="11260" width="5.5703125" style="646" bestFit="1" customWidth="1"/>
    <col min="11261" max="11261" width="9.28515625" style="646" bestFit="1" customWidth="1"/>
    <col min="11262" max="11262" width="6.85546875" style="646" bestFit="1" customWidth="1"/>
    <col min="11263" max="11263" width="6.28515625" style="646" bestFit="1" customWidth="1"/>
    <col min="11264" max="11264" width="5.28515625" style="646" bestFit="1" customWidth="1"/>
    <col min="11265" max="11265" width="13.28515625" style="646" bestFit="1" customWidth="1"/>
    <col min="11266" max="11266" width="6.5703125" style="646" bestFit="1" customWidth="1"/>
    <col min="11267" max="11267" width="11.7109375" style="646" bestFit="1" customWidth="1"/>
    <col min="11268" max="11268" width="7.7109375" style="646" bestFit="1" customWidth="1"/>
    <col min="11269" max="11487" width="9.140625" style="646"/>
    <col min="11488" max="11488" width="12.7109375" style="646" bestFit="1" customWidth="1"/>
    <col min="11489" max="11489" width="12.7109375" style="646" customWidth="1"/>
    <col min="11490" max="11492" width="12.140625" style="646" customWidth="1"/>
    <col min="11493" max="11494" width="12.42578125" style="646" customWidth="1"/>
    <col min="11495" max="11495" width="8.85546875" style="646" customWidth="1"/>
    <col min="11496" max="11503" width="12.42578125" style="646" customWidth="1"/>
    <col min="11504" max="11504" width="17.85546875" style="646" customWidth="1"/>
    <col min="11505" max="11505" width="22" style="646" customWidth="1"/>
    <col min="11506" max="11506" width="14.7109375" style="646" bestFit="1" customWidth="1"/>
    <col min="11507" max="11507" width="11.42578125" style="646" bestFit="1" customWidth="1"/>
    <col min="11508" max="11508" width="8.42578125" style="646" bestFit="1" customWidth="1"/>
    <col min="11509" max="11509" width="8" style="646" bestFit="1" customWidth="1"/>
    <col min="11510" max="11511" width="8.28515625" style="646" bestFit="1" customWidth="1"/>
    <col min="11512" max="11512" width="18" style="646" bestFit="1" customWidth="1"/>
    <col min="11513" max="11513" width="10.85546875" style="646" bestFit="1" customWidth="1"/>
    <col min="11514" max="11514" width="8" style="646" bestFit="1" customWidth="1"/>
    <col min="11515" max="11516" width="5.5703125" style="646" bestFit="1" customWidth="1"/>
    <col min="11517" max="11517" width="9.28515625" style="646" bestFit="1" customWidth="1"/>
    <col min="11518" max="11518" width="6.85546875" style="646" bestFit="1" customWidth="1"/>
    <col min="11519" max="11519" width="6.28515625" style="646" bestFit="1" customWidth="1"/>
    <col min="11520" max="11520" width="5.28515625" style="646" bestFit="1" customWidth="1"/>
    <col min="11521" max="11521" width="13.28515625" style="646" bestFit="1" customWidth="1"/>
    <col min="11522" max="11522" width="6.5703125" style="646" bestFit="1" customWidth="1"/>
    <col min="11523" max="11523" width="11.7109375" style="646" bestFit="1" customWidth="1"/>
    <col min="11524" max="11524" width="7.7109375" style="646" bestFit="1" customWidth="1"/>
    <col min="11525" max="11743" width="9.140625" style="646"/>
    <col min="11744" max="11744" width="12.7109375" style="646" bestFit="1" customWidth="1"/>
    <col min="11745" max="11745" width="12.7109375" style="646" customWidth="1"/>
    <col min="11746" max="11748" width="12.140625" style="646" customWidth="1"/>
    <col min="11749" max="11750" width="12.42578125" style="646" customWidth="1"/>
    <col min="11751" max="11751" width="8.85546875" style="646" customWidth="1"/>
    <col min="11752" max="11759" width="12.42578125" style="646" customWidth="1"/>
    <col min="11760" max="11760" width="17.85546875" style="646" customWidth="1"/>
    <col min="11761" max="11761" width="22" style="646" customWidth="1"/>
    <col min="11762" max="11762" width="14.7109375" style="646" bestFit="1" customWidth="1"/>
    <col min="11763" max="11763" width="11.42578125" style="646" bestFit="1" customWidth="1"/>
    <col min="11764" max="11764" width="8.42578125" style="646" bestFit="1" customWidth="1"/>
    <col min="11765" max="11765" width="8" style="646" bestFit="1" customWidth="1"/>
    <col min="11766" max="11767" width="8.28515625" style="646" bestFit="1" customWidth="1"/>
    <col min="11768" max="11768" width="18" style="646" bestFit="1" customWidth="1"/>
    <col min="11769" max="11769" width="10.85546875" style="646" bestFit="1" customWidth="1"/>
    <col min="11770" max="11770" width="8" style="646" bestFit="1" customWidth="1"/>
    <col min="11771" max="11772" width="5.5703125" style="646" bestFit="1" customWidth="1"/>
    <col min="11773" max="11773" width="9.28515625" style="646" bestFit="1" customWidth="1"/>
    <col min="11774" max="11774" width="6.85546875" style="646" bestFit="1" customWidth="1"/>
    <col min="11775" max="11775" width="6.28515625" style="646" bestFit="1" customWidth="1"/>
    <col min="11776" max="11776" width="5.28515625" style="646" bestFit="1" customWidth="1"/>
    <col min="11777" max="11777" width="13.28515625" style="646" bestFit="1" customWidth="1"/>
    <col min="11778" max="11778" width="6.5703125" style="646" bestFit="1" customWidth="1"/>
    <col min="11779" max="11779" width="11.7109375" style="646" bestFit="1" customWidth="1"/>
    <col min="11780" max="11780" width="7.7109375" style="646" bestFit="1" customWidth="1"/>
    <col min="11781" max="11999" width="9.140625" style="646"/>
    <col min="12000" max="12000" width="12.7109375" style="646" bestFit="1" customWidth="1"/>
    <col min="12001" max="12001" width="12.7109375" style="646" customWidth="1"/>
    <col min="12002" max="12004" width="12.140625" style="646" customWidth="1"/>
    <col min="12005" max="12006" width="12.42578125" style="646" customWidth="1"/>
    <col min="12007" max="12007" width="8.85546875" style="646" customWidth="1"/>
    <col min="12008" max="12015" width="12.42578125" style="646" customWidth="1"/>
    <col min="12016" max="12016" width="17.85546875" style="646" customWidth="1"/>
    <col min="12017" max="12017" width="22" style="646" customWidth="1"/>
    <col min="12018" max="12018" width="14.7109375" style="646" bestFit="1" customWidth="1"/>
    <col min="12019" max="12019" width="11.42578125" style="646" bestFit="1" customWidth="1"/>
    <col min="12020" max="12020" width="8.42578125" style="646" bestFit="1" customWidth="1"/>
    <col min="12021" max="12021" width="8" style="646" bestFit="1" customWidth="1"/>
    <col min="12022" max="12023" width="8.28515625" style="646" bestFit="1" customWidth="1"/>
    <col min="12024" max="12024" width="18" style="646" bestFit="1" customWidth="1"/>
    <col min="12025" max="12025" width="10.85546875" style="646" bestFit="1" customWidth="1"/>
    <col min="12026" max="12026" width="8" style="646" bestFit="1" customWidth="1"/>
    <col min="12027" max="12028" width="5.5703125" style="646" bestFit="1" customWidth="1"/>
    <col min="12029" max="12029" width="9.28515625" style="646" bestFit="1" customWidth="1"/>
    <col min="12030" max="12030" width="6.85546875" style="646" bestFit="1" customWidth="1"/>
    <col min="12031" max="12031" width="6.28515625" style="646" bestFit="1" customWidth="1"/>
    <col min="12032" max="12032" width="5.28515625" style="646" bestFit="1" customWidth="1"/>
    <col min="12033" max="12033" width="13.28515625" style="646" bestFit="1" customWidth="1"/>
    <col min="12034" max="12034" width="6.5703125" style="646" bestFit="1" customWidth="1"/>
    <col min="12035" max="12035" width="11.7109375" style="646" bestFit="1" customWidth="1"/>
    <col min="12036" max="12036" width="7.7109375" style="646" bestFit="1" customWidth="1"/>
    <col min="12037" max="12255" width="9.140625" style="646"/>
    <col min="12256" max="12256" width="12.7109375" style="646" bestFit="1" customWidth="1"/>
    <col min="12257" max="12257" width="12.7109375" style="646" customWidth="1"/>
    <col min="12258" max="12260" width="12.140625" style="646" customWidth="1"/>
    <col min="12261" max="12262" width="12.42578125" style="646" customWidth="1"/>
    <col min="12263" max="12263" width="8.85546875" style="646" customWidth="1"/>
    <col min="12264" max="12271" width="12.42578125" style="646" customWidth="1"/>
    <col min="12272" max="12272" width="17.85546875" style="646" customWidth="1"/>
    <col min="12273" max="12273" width="22" style="646" customWidth="1"/>
    <col min="12274" max="12274" width="14.7109375" style="646" bestFit="1" customWidth="1"/>
    <col min="12275" max="12275" width="11.42578125" style="646" bestFit="1" customWidth="1"/>
    <col min="12276" max="12276" width="8.42578125" style="646" bestFit="1" customWidth="1"/>
    <col min="12277" max="12277" width="8" style="646" bestFit="1" customWidth="1"/>
    <col min="12278" max="12279" width="8.28515625" style="646" bestFit="1" customWidth="1"/>
    <col min="12280" max="12280" width="18" style="646" bestFit="1" customWidth="1"/>
    <col min="12281" max="12281" width="10.85546875" style="646" bestFit="1" customWidth="1"/>
    <col min="12282" max="12282" width="8" style="646" bestFit="1" customWidth="1"/>
    <col min="12283" max="12284" width="5.5703125" style="646" bestFit="1" customWidth="1"/>
    <col min="12285" max="12285" width="9.28515625" style="646" bestFit="1" customWidth="1"/>
    <col min="12286" max="12286" width="6.85546875" style="646" bestFit="1" customWidth="1"/>
    <col min="12287" max="12287" width="6.28515625" style="646" bestFit="1" customWidth="1"/>
    <col min="12288" max="12288" width="5.28515625" style="646" bestFit="1" customWidth="1"/>
    <col min="12289" max="12289" width="13.28515625" style="646" bestFit="1" customWidth="1"/>
    <col min="12290" max="12290" width="6.5703125" style="646" bestFit="1" customWidth="1"/>
    <col min="12291" max="12291" width="11.7109375" style="646" bestFit="1" customWidth="1"/>
    <col min="12292" max="12292" width="7.7109375" style="646" bestFit="1" customWidth="1"/>
    <col min="12293" max="12511" width="9.140625" style="646"/>
    <col min="12512" max="12512" width="12.7109375" style="646" bestFit="1" customWidth="1"/>
    <col min="12513" max="12513" width="12.7109375" style="646" customWidth="1"/>
    <col min="12514" max="12516" width="12.140625" style="646" customWidth="1"/>
    <col min="12517" max="12518" width="12.42578125" style="646" customWidth="1"/>
    <col min="12519" max="12519" width="8.85546875" style="646" customWidth="1"/>
    <col min="12520" max="12527" width="12.42578125" style="646" customWidth="1"/>
    <col min="12528" max="12528" width="17.85546875" style="646" customWidth="1"/>
    <col min="12529" max="12529" width="22" style="646" customWidth="1"/>
    <col min="12530" max="12530" width="14.7109375" style="646" bestFit="1" customWidth="1"/>
    <col min="12531" max="12531" width="11.42578125" style="646" bestFit="1" customWidth="1"/>
    <col min="12532" max="12532" width="8.42578125" style="646" bestFit="1" customWidth="1"/>
    <col min="12533" max="12533" width="8" style="646" bestFit="1" customWidth="1"/>
    <col min="12534" max="12535" width="8.28515625" style="646" bestFit="1" customWidth="1"/>
    <col min="12536" max="12536" width="18" style="646" bestFit="1" customWidth="1"/>
    <col min="12537" max="12537" width="10.85546875" style="646" bestFit="1" customWidth="1"/>
    <col min="12538" max="12538" width="8" style="646" bestFit="1" customWidth="1"/>
    <col min="12539" max="12540" width="5.5703125" style="646" bestFit="1" customWidth="1"/>
    <col min="12541" max="12541" width="9.28515625" style="646" bestFit="1" customWidth="1"/>
    <col min="12542" max="12542" width="6.85546875" style="646" bestFit="1" customWidth="1"/>
    <col min="12543" max="12543" width="6.28515625" style="646" bestFit="1" customWidth="1"/>
    <col min="12544" max="12544" width="5.28515625" style="646" bestFit="1" customWidth="1"/>
    <col min="12545" max="12545" width="13.28515625" style="646" bestFit="1" customWidth="1"/>
    <col min="12546" max="12546" width="6.5703125" style="646" bestFit="1" customWidth="1"/>
    <col min="12547" max="12547" width="11.7109375" style="646" bestFit="1" customWidth="1"/>
    <col min="12548" max="12548" width="7.7109375" style="646" bestFit="1" customWidth="1"/>
    <col min="12549" max="12767" width="9.140625" style="646"/>
    <col min="12768" max="12768" width="12.7109375" style="646" bestFit="1" customWidth="1"/>
    <col min="12769" max="12769" width="12.7109375" style="646" customWidth="1"/>
    <col min="12770" max="12772" width="12.140625" style="646" customWidth="1"/>
    <col min="12773" max="12774" width="12.42578125" style="646" customWidth="1"/>
    <col min="12775" max="12775" width="8.85546875" style="646" customWidth="1"/>
    <col min="12776" max="12783" width="12.42578125" style="646" customWidth="1"/>
    <col min="12784" max="12784" width="17.85546875" style="646" customWidth="1"/>
    <col min="12785" max="12785" width="22" style="646" customWidth="1"/>
    <col min="12786" max="12786" width="14.7109375" style="646" bestFit="1" customWidth="1"/>
    <col min="12787" max="12787" width="11.42578125" style="646" bestFit="1" customWidth="1"/>
    <col min="12788" max="12788" width="8.42578125" style="646" bestFit="1" customWidth="1"/>
    <col min="12789" max="12789" width="8" style="646" bestFit="1" customWidth="1"/>
    <col min="12790" max="12791" width="8.28515625" style="646" bestFit="1" customWidth="1"/>
    <col min="12792" max="12792" width="18" style="646" bestFit="1" customWidth="1"/>
    <col min="12793" max="12793" width="10.85546875" style="646" bestFit="1" customWidth="1"/>
    <col min="12794" max="12794" width="8" style="646" bestFit="1" customWidth="1"/>
    <col min="12795" max="12796" width="5.5703125" style="646" bestFit="1" customWidth="1"/>
    <col min="12797" max="12797" width="9.28515625" style="646" bestFit="1" customWidth="1"/>
    <col min="12798" max="12798" width="6.85546875" style="646" bestFit="1" customWidth="1"/>
    <col min="12799" max="12799" width="6.28515625" style="646" bestFit="1" customWidth="1"/>
    <col min="12800" max="12800" width="5.28515625" style="646" bestFit="1" customWidth="1"/>
    <col min="12801" max="12801" width="13.28515625" style="646" bestFit="1" customWidth="1"/>
    <col min="12802" max="12802" width="6.5703125" style="646" bestFit="1" customWidth="1"/>
    <col min="12803" max="12803" width="11.7109375" style="646" bestFit="1" customWidth="1"/>
    <col min="12804" max="12804" width="7.7109375" style="646" bestFit="1" customWidth="1"/>
    <col min="12805" max="13023" width="9.140625" style="646"/>
    <col min="13024" max="13024" width="12.7109375" style="646" bestFit="1" customWidth="1"/>
    <col min="13025" max="13025" width="12.7109375" style="646" customWidth="1"/>
    <col min="13026" max="13028" width="12.140625" style="646" customWidth="1"/>
    <col min="13029" max="13030" width="12.42578125" style="646" customWidth="1"/>
    <col min="13031" max="13031" width="8.85546875" style="646" customWidth="1"/>
    <col min="13032" max="13039" width="12.42578125" style="646" customWidth="1"/>
    <col min="13040" max="13040" width="17.85546875" style="646" customWidth="1"/>
    <col min="13041" max="13041" width="22" style="646" customWidth="1"/>
    <col min="13042" max="13042" width="14.7109375" style="646" bestFit="1" customWidth="1"/>
    <col min="13043" max="13043" width="11.42578125" style="646" bestFit="1" customWidth="1"/>
    <col min="13044" max="13044" width="8.42578125" style="646" bestFit="1" customWidth="1"/>
    <col min="13045" max="13045" width="8" style="646" bestFit="1" customWidth="1"/>
    <col min="13046" max="13047" width="8.28515625" style="646" bestFit="1" customWidth="1"/>
    <col min="13048" max="13048" width="18" style="646" bestFit="1" customWidth="1"/>
    <col min="13049" max="13049" width="10.85546875" style="646" bestFit="1" customWidth="1"/>
    <col min="13050" max="13050" width="8" style="646" bestFit="1" customWidth="1"/>
    <col min="13051" max="13052" width="5.5703125" style="646" bestFit="1" customWidth="1"/>
    <col min="13053" max="13053" width="9.28515625" style="646" bestFit="1" customWidth="1"/>
    <col min="13054" max="13054" width="6.85546875" style="646" bestFit="1" customWidth="1"/>
    <col min="13055" max="13055" width="6.28515625" style="646" bestFit="1" customWidth="1"/>
    <col min="13056" max="13056" width="5.28515625" style="646" bestFit="1" customWidth="1"/>
    <col min="13057" max="13057" width="13.28515625" style="646" bestFit="1" customWidth="1"/>
    <col min="13058" max="13058" width="6.5703125" style="646" bestFit="1" customWidth="1"/>
    <col min="13059" max="13059" width="11.7109375" style="646" bestFit="1" customWidth="1"/>
    <col min="13060" max="13060" width="7.7109375" style="646" bestFit="1" customWidth="1"/>
    <col min="13061" max="13279" width="9.140625" style="646"/>
    <col min="13280" max="13280" width="12.7109375" style="646" bestFit="1" customWidth="1"/>
    <col min="13281" max="13281" width="12.7109375" style="646" customWidth="1"/>
    <col min="13282" max="13284" width="12.140625" style="646" customWidth="1"/>
    <col min="13285" max="13286" width="12.42578125" style="646" customWidth="1"/>
    <col min="13287" max="13287" width="8.85546875" style="646" customWidth="1"/>
    <col min="13288" max="13295" width="12.42578125" style="646" customWidth="1"/>
    <col min="13296" max="13296" width="17.85546875" style="646" customWidth="1"/>
    <col min="13297" max="13297" width="22" style="646" customWidth="1"/>
    <col min="13298" max="13298" width="14.7109375" style="646" bestFit="1" customWidth="1"/>
    <col min="13299" max="13299" width="11.42578125" style="646" bestFit="1" customWidth="1"/>
    <col min="13300" max="13300" width="8.42578125" style="646" bestFit="1" customWidth="1"/>
    <col min="13301" max="13301" width="8" style="646" bestFit="1" customWidth="1"/>
    <col min="13302" max="13303" width="8.28515625" style="646" bestFit="1" customWidth="1"/>
    <col min="13304" max="13304" width="18" style="646" bestFit="1" customWidth="1"/>
    <col min="13305" max="13305" width="10.85546875" style="646" bestFit="1" customWidth="1"/>
    <col min="13306" max="13306" width="8" style="646" bestFit="1" customWidth="1"/>
    <col min="13307" max="13308" width="5.5703125" style="646" bestFit="1" customWidth="1"/>
    <col min="13309" max="13309" width="9.28515625" style="646" bestFit="1" customWidth="1"/>
    <col min="13310" max="13310" width="6.85546875" style="646" bestFit="1" customWidth="1"/>
    <col min="13311" max="13311" width="6.28515625" style="646" bestFit="1" customWidth="1"/>
    <col min="13312" max="13312" width="5.28515625" style="646" bestFit="1" customWidth="1"/>
    <col min="13313" max="13313" width="13.28515625" style="646" bestFit="1" customWidth="1"/>
    <col min="13314" max="13314" width="6.5703125" style="646" bestFit="1" customWidth="1"/>
    <col min="13315" max="13315" width="11.7109375" style="646" bestFit="1" customWidth="1"/>
    <col min="13316" max="13316" width="7.7109375" style="646" bestFit="1" customWidth="1"/>
    <col min="13317" max="13535" width="9.140625" style="646"/>
    <col min="13536" max="13536" width="12.7109375" style="646" bestFit="1" customWidth="1"/>
    <col min="13537" max="13537" width="12.7109375" style="646" customWidth="1"/>
    <col min="13538" max="13540" width="12.140625" style="646" customWidth="1"/>
    <col min="13541" max="13542" width="12.42578125" style="646" customWidth="1"/>
    <col min="13543" max="13543" width="8.85546875" style="646" customWidth="1"/>
    <col min="13544" max="13551" width="12.42578125" style="646" customWidth="1"/>
    <col min="13552" max="13552" width="17.85546875" style="646" customWidth="1"/>
    <col min="13553" max="13553" width="22" style="646" customWidth="1"/>
    <col min="13554" max="13554" width="14.7109375" style="646" bestFit="1" customWidth="1"/>
    <col min="13555" max="13555" width="11.42578125" style="646" bestFit="1" customWidth="1"/>
    <col min="13556" max="13556" width="8.42578125" style="646" bestFit="1" customWidth="1"/>
    <col min="13557" max="13557" width="8" style="646" bestFit="1" customWidth="1"/>
    <col min="13558" max="13559" width="8.28515625" style="646" bestFit="1" customWidth="1"/>
    <col min="13560" max="13560" width="18" style="646" bestFit="1" customWidth="1"/>
    <col min="13561" max="13561" width="10.85546875" style="646" bestFit="1" customWidth="1"/>
    <col min="13562" max="13562" width="8" style="646" bestFit="1" customWidth="1"/>
    <col min="13563" max="13564" width="5.5703125" style="646" bestFit="1" customWidth="1"/>
    <col min="13565" max="13565" width="9.28515625" style="646" bestFit="1" customWidth="1"/>
    <col min="13566" max="13566" width="6.85546875" style="646" bestFit="1" customWidth="1"/>
    <col min="13567" max="13567" width="6.28515625" style="646" bestFit="1" customWidth="1"/>
    <col min="13568" max="13568" width="5.28515625" style="646" bestFit="1" customWidth="1"/>
    <col min="13569" max="13569" width="13.28515625" style="646" bestFit="1" customWidth="1"/>
    <col min="13570" max="13570" width="6.5703125" style="646" bestFit="1" customWidth="1"/>
    <col min="13571" max="13571" width="11.7109375" style="646" bestFit="1" customWidth="1"/>
    <col min="13572" max="13572" width="7.7109375" style="646" bestFit="1" customWidth="1"/>
    <col min="13573" max="13791" width="9.140625" style="646"/>
    <col min="13792" max="13792" width="12.7109375" style="646" bestFit="1" customWidth="1"/>
    <col min="13793" max="13793" width="12.7109375" style="646" customWidth="1"/>
    <col min="13794" max="13796" width="12.140625" style="646" customWidth="1"/>
    <col min="13797" max="13798" width="12.42578125" style="646" customWidth="1"/>
    <col min="13799" max="13799" width="8.85546875" style="646" customWidth="1"/>
    <col min="13800" max="13807" width="12.42578125" style="646" customWidth="1"/>
    <col min="13808" max="13808" width="17.85546875" style="646" customWidth="1"/>
    <col min="13809" max="13809" width="22" style="646" customWidth="1"/>
    <col min="13810" max="13810" width="14.7109375" style="646" bestFit="1" customWidth="1"/>
    <col min="13811" max="13811" width="11.42578125" style="646" bestFit="1" customWidth="1"/>
    <col min="13812" max="13812" width="8.42578125" style="646" bestFit="1" customWidth="1"/>
    <col min="13813" max="13813" width="8" style="646" bestFit="1" customWidth="1"/>
    <col min="13814" max="13815" width="8.28515625" style="646" bestFit="1" customWidth="1"/>
    <col min="13816" max="13816" width="18" style="646" bestFit="1" customWidth="1"/>
    <col min="13817" max="13817" width="10.85546875" style="646" bestFit="1" customWidth="1"/>
    <col min="13818" max="13818" width="8" style="646" bestFit="1" customWidth="1"/>
    <col min="13819" max="13820" width="5.5703125" style="646" bestFit="1" customWidth="1"/>
    <col min="13821" max="13821" width="9.28515625" style="646" bestFit="1" customWidth="1"/>
    <col min="13822" max="13822" width="6.85546875" style="646" bestFit="1" customWidth="1"/>
    <col min="13823" max="13823" width="6.28515625" style="646" bestFit="1" customWidth="1"/>
    <col min="13824" max="13824" width="5.28515625" style="646" bestFit="1" customWidth="1"/>
    <col min="13825" max="13825" width="13.28515625" style="646" bestFit="1" customWidth="1"/>
    <col min="13826" max="13826" width="6.5703125" style="646" bestFit="1" customWidth="1"/>
    <col min="13827" max="13827" width="11.7109375" style="646" bestFit="1" customWidth="1"/>
    <col min="13828" max="13828" width="7.7109375" style="646" bestFit="1" customWidth="1"/>
    <col min="13829" max="14047" width="9.140625" style="646"/>
    <col min="14048" max="14048" width="12.7109375" style="646" bestFit="1" customWidth="1"/>
    <col min="14049" max="14049" width="12.7109375" style="646" customWidth="1"/>
    <col min="14050" max="14052" width="12.140625" style="646" customWidth="1"/>
    <col min="14053" max="14054" width="12.42578125" style="646" customWidth="1"/>
    <col min="14055" max="14055" width="8.85546875" style="646" customWidth="1"/>
    <col min="14056" max="14063" width="12.42578125" style="646" customWidth="1"/>
    <col min="14064" max="14064" width="17.85546875" style="646" customWidth="1"/>
    <col min="14065" max="14065" width="22" style="646" customWidth="1"/>
    <col min="14066" max="14066" width="14.7109375" style="646" bestFit="1" customWidth="1"/>
    <col min="14067" max="14067" width="11.42578125" style="646" bestFit="1" customWidth="1"/>
    <col min="14068" max="14068" width="8.42578125" style="646" bestFit="1" customWidth="1"/>
    <col min="14069" max="14069" width="8" style="646" bestFit="1" customWidth="1"/>
    <col min="14070" max="14071" width="8.28515625" style="646" bestFit="1" customWidth="1"/>
    <col min="14072" max="14072" width="18" style="646" bestFit="1" customWidth="1"/>
    <col min="14073" max="14073" width="10.85546875" style="646" bestFit="1" customWidth="1"/>
    <col min="14074" max="14074" width="8" style="646" bestFit="1" customWidth="1"/>
    <col min="14075" max="14076" width="5.5703125" style="646" bestFit="1" customWidth="1"/>
    <col min="14077" max="14077" width="9.28515625" style="646" bestFit="1" customWidth="1"/>
    <col min="14078" max="14078" width="6.85546875" style="646" bestFit="1" customWidth="1"/>
    <col min="14079" max="14079" width="6.28515625" style="646" bestFit="1" customWidth="1"/>
    <col min="14080" max="14080" width="5.28515625" style="646" bestFit="1" customWidth="1"/>
    <col min="14081" max="14081" width="13.28515625" style="646" bestFit="1" customWidth="1"/>
    <col min="14082" max="14082" width="6.5703125" style="646" bestFit="1" customWidth="1"/>
    <col min="14083" max="14083" width="11.7109375" style="646" bestFit="1" customWidth="1"/>
    <col min="14084" max="14084" width="7.7109375" style="646" bestFit="1" customWidth="1"/>
    <col min="14085" max="14303" width="9.140625" style="646"/>
    <col min="14304" max="14304" width="12.7109375" style="646" bestFit="1" customWidth="1"/>
    <col min="14305" max="14305" width="12.7109375" style="646" customWidth="1"/>
    <col min="14306" max="14308" width="12.140625" style="646" customWidth="1"/>
    <col min="14309" max="14310" width="12.42578125" style="646" customWidth="1"/>
    <col min="14311" max="14311" width="8.85546875" style="646" customWidth="1"/>
    <col min="14312" max="14319" width="12.42578125" style="646" customWidth="1"/>
    <col min="14320" max="14320" width="17.85546875" style="646" customWidth="1"/>
    <col min="14321" max="14321" width="22" style="646" customWidth="1"/>
    <col min="14322" max="14322" width="14.7109375" style="646" bestFit="1" customWidth="1"/>
    <col min="14323" max="14323" width="11.42578125" style="646" bestFit="1" customWidth="1"/>
    <col min="14324" max="14324" width="8.42578125" style="646" bestFit="1" customWidth="1"/>
    <col min="14325" max="14325" width="8" style="646" bestFit="1" customWidth="1"/>
    <col min="14326" max="14327" width="8.28515625" style="646" bestFit="1" customWidth="1"/>
    <col min="14328" max="14328" width="18" style="646" bestFit="1" customWidth="1"/>
    <col min="14329" max="14329" width="10.85546875" style="646" bestFit="1" customWidth="1"/>
    <col min="14330" max="14330" width="8" style="646" bestFit="1" customWidth="1"/>
    <col min="14331" max="14332" width="5.5703125" style="646" bestFit="1" customWidth="1"/>
    <col min="14333" max="14333" width="9.28515625" style="646" bestFit="1" customWidth="1"/>
    <col min="14334" max="14334" width="6.85546875" style="646" bestFit="1" customWidth="1"/>
    <col min="14335" max="14335" width="6.28515625" style="646" bestFit="1" customWidth="1"/>
    <col min="14336" max="14336" width="5.28515625" style="646" bestFit="1" customWidth="1"/>
    <col min="14337" max="14337" width="13.28515625" style="646" bestFit="1" customWidth="1"/>
    <col min="14338" max="14338" width="6.5703125" style="646" bestFit="1" customWidth="1"/>
    <col min="14339" max="14339" width="11.7109375" style="646" bestFit="1" customWidth="1"/>
    <col min="14340" max="14340" width="7.7109375" style="646" bestFit="1" customWidth="1"/>
    <col min="14341" max="14559" width="9.140625" style="646"/>
    <col min="14560" max="14560" width="12.7109375" style="646" bestFit="1" customWidth="1"/>
    <col min="14561" max="14561" width="12.7109375" style="646" customWidth="1"/>
    <col min="14562" max="14564" width="12.140625" style="646" customWidth="1"/>
    <col min="14565" max="14566" width="12.42578125" style="646" customWidth="1"/>
    <col min="14567" max="14567" width="8.85546875" style="646" customWidth="1"/>
    <col min="14568" max="14575" width="12.42578125" style="646" customWidth="1"/>
    <col min="14576" max="14576" width="17.85546875" style="646" customWidth="1"/>
    <col min="14577" max="14577" width="22" style="646" customWidth="1"/>
    <col min="14578" max="14578" width="14.7109375" style="646" bestFit="1" customWidth="1"/>
    <col min="14579" max="14579" width="11.42578125" style="646" bestFit="1" customWidth="1"/>
    <col min="14580" max="14580" width="8.42578125" style="646" bestFit="1" customWidth="1"/>
    <col min="14581" max="14581" width="8" style="646" bestFit="1" customWidth="1"/>
    <col min="14582" max="14583" width="8.28515625" style="646" bestFit="1" customWidth="1"/>
    <col min="14584" max="14584" width="18" style="646" bestFit="1" customWidth="1"/>
    <col min="14585" max="14585" width="10.85546875" style="646" bestFit="1" customWidth="1"/>
    <col min="14586" max="14586" width="8" style="646" bestFit="1" customWidth="1"/>
    <col min="14587" max="14588" width="5.5703125" style="646" bestFit="1" customWidth="1"/>
    <col min="14589" max="14589" width="9.28515625" style="646" bestFit="1" customWidth="1"/>
    <col min="14590" max="14590" width="6.85546875" style="646" bestFit="1" customWidth="1"/>
    <col min="14591" max="14591" width="6.28515625" style="646" bestFit="1" customWidth="1"/>
    <col min="14592" max="14592" width="5.28515625" style="646" bestFit="1" customWidth="1"/>
    <col min="14593" max="14593" width="13.28515625" style="646" bestFit="1" customWidth="1"/>
    <col min="14594" max="14594" width="6.5703125" style="646" bestFit="1" customWidth="1"/>
    <col min="14595" max="14595" width="11.7109375" style="646" bestFit="1" customWidth="1"/>
    <col min="14596" max="14596" width="7.7109375" style="646" bestFit="1" customWidth="1"/>
    <col min="14597" max="14815" width="9.140625" style="646"/>
    <col min="14816" max="14816" width="12.7109375" style="646" bestFit="1" customWidth="1"/>
    <col min="14817" max="14817" width="12.7109375" style="646" customWidth="1"/>
    <col min="14818" max="14820" width="12.140625" style="646" customWidth="1"/>
    <col min="14821" max="14822" width="12.42578125" style="646" customWidth="1"/>
    <col min="14823" max="14823" width="8.85546875" style="646" customWidth="1"/>
    <col min="14824" max="14831" width="12.42578125" style="646" customWidth="1"/>
    <col min="14832" max="14832" width="17.85546875" style="646" customWidth="1"/>
    <col min="14833" max="14833" width="22" style="646" customWidth="1"/>
    <col min="14834" max="14834" width="14.7109375" style="646" bestFit="1" customWidth="1"/>
    <col min="14835" max="14835" width="11.42578125" style="646" bestFit="1" customWidth="1"/>
    <col min="14836" max="14836" width="8.42578125" style="646" bestFit="1" customWidth="1"/>
    <col min="14837" max="14837" width="8" style="646" bestFit="1" customWidth="1"/>
    <col min="14838" max="14839" width="8.28515625" style="646" bestFit="1" customWidth="1"/>
    <col min="14840" max="14840" width="18" style="646" bestFit="1" customWidth="1"/>
    <col min="14841" max="14841" width="10.85546875" style="646" bestFit="1" customWidth="1"/>
    <col min="14842" max="14842" width="8" style="646" bestFit="1" customWidth="1"/>
    <col min="14843" max="14844" width="5.5703125" style="646" bestFit="1" customWidth="1"/>
    <col min="14845" max="14845" width="9.28515625" style="646" bestFit="1" customWidth="1"/>
    <col min="14846" max="14846" width="6.85546875" style="646" bestFit="1" customWidth="1"/>
    <col min="14847" max="14847" width="6.28515625" style="646" bestFit="1" customWidth="1"/>
    <col min="14848" max="14848" width="5.28515625" style="646" bestFit="1" customWidth="1"/>
    <col min="14849" max="14849" width="13.28515625" style="646" bestFit="1" customWidth="1"/>
    <col min="14850" max="14850" width="6.5703125" style="646" bestFit="1" customWidth="1"/>
    <col min="14851" max="14851" width="11.7109375" style="646" bestFit="1" customWidth="1"/>
    <col min="14852" max="14852" width="7.7109375" style="646" bestFit="1" customWidth="1"/>
    <col min="14853" max="15071" width="9.140625" style="646"/>
    <col min="15072" max="15072" width="12.7109375" style="646" bestFit="1" customWidth="1"/>
    <col min="15073" max="15073" width="12.7109375" style="646" customWidth="1"/>
    <col min="15074" max="15076" width="12.140625" style="646" customWidth="1"/>
    <col min="15077" max="15078" width="12.42578125" style="646" customWidth="1"/>
    <col min="15079" max="15079" width="8.85546875" style="646" customWidth="1"/>
    <col min="15080" max="15087" width="12.42578125" style="646" customWidth="1"/>
    <col min="15088" max="15088" width="17.85546875" style="646" customWidth="1"/>
    <col min="15089" max="15089" width="22" style="646" customWidth="1"/>
    <col min="15090" max="15090" width="14.7109375" style="646" bestFit="1" customWidth="1"/>
    <col min="15091" max="15091" width="11.42578125" style="646" bestFit="1" customWidth="1"/>
    <col min="15092" max="15092" width="8.42578125" style="646" bestFit="1" customWidth="1"/>
    <col min="15093" max="15093" width="8" style="646" bestFit="1" customWidth="1"/>
    <col min="15094" max="15095" width="8.28515625" style="646" bestFit="1" customWidth="1"/>
    <col min="15096" max="15096" width="18" style="646" bestFit="1" customWidth="1"/>
    <col min="15097" max="15097" width="10.85546875" style="646" bestFit="1" customWidth="1"/>
    <col min="15098" max="15098" width="8" style="646" bestFit="1" customWidth="1"/>
    <col min="15099" max="15100" width="5.5703125" style="646" bestFit="1" customWidth="1"/>
    <col min="15101" max="15101" width="9.28515625" style="646" bestFit="1" customWidth="1"/>
    <col min="15102" max="15102" width="6.85546875" style="646" bestFit="1" customWidth="1"/>
    <col min="15103" max="15103" width="6.28515625" style="646" bestFit="1" customWidth="1"/>
    <col min="15104" max="15104" width="5.28515625" style="646" bestFit="1" customWidth="1"/>
    <col min="15105" max="15105" width="13.28515625" style="646" bestFit="1" customWidth="1"/>
    <col min="15106" max="15106" width="6.5703125" style="646" bestFit="1" customWidth="1"/>
    <col min="15107" max="15107" width="11.7109375" style="646" bestFit="1" customWidth="1"/>
    <col min="15108" max="15108" width="7.7109375" style="646" bestFit="1" customWidth="1"/>
    <col min="15109" max="15327" width="9.140625" style="646"/>
    <col min="15328" max="15328" width="12.7109375" style="646" bestFit="1" customWidth="1"/>
    <col min="15329" max="15329" width="12.7109375" style="646" customWidth="1"/>
    <col min="15330" max="15332" width="12.140625" style="646" customWidth="1"/>
    <col min="15333" max="15334" width="12.42578125" style="646" customWidth="1"/>
    <col min="15335" max="15335" width="8.85546875" style="646" customWidth="1"/>
    <col min="15336" max="15343" width="12.42578125" style="646" customWidth="1"/>
    <col min="15344" max="15344" width="17.85546875" style="646" customWidth="1"/>
    <col min="15345" max="15345" width="22" style="646" customWidth="1"/>
    <col min="15346" max="15346" width="14.7109375" style="646" bestFit="1" customWidth="1"/>
    <col min="15347" max="15347" width="11.42578125" style="646" bestFit="1" customWidth="1"/>
    <col min="15348" max="15348" width="8.42578125" style="646" bestFit="1" customWidth="1"/>
    <col min="15349" max="15349" width="8" style="646" bestFit="1" customWidth="1"/>
    <col min="15350" max="15351" width="8.28515625" style="646" bestFit="1" customWidth="1"/>
    <col min="15352" max="15352" width="18" style="646" bestFit="1" customWidth="1"/>
    <col min="15353" max="15353" width="10.85546875" style="646" bestFit="1" customWidth="1"/>
    <col min="15354" max="15354" width="8" style="646" bestFit="1" customWidth="1"/>
    <col min="15355" max="15356" width="5.5703125" style="646" bestFit="1" customWidth="1"/>
    <col min="15357" max="15357" width="9.28515625" style="646" bestFit="1" customWidth="1"/>
    <col min="15358" max="15358" width="6.85546875" style="646" bestFit="1" customWidth="1"/>
    <col min="15359" max="15359" width="6.28515625" style="646" bestFit="1" customWidth="1"/>
    <col min="15360" max="15360" width="5.28515625" style="646" bestFit="1" customWidth="1"/>
    <col min="15361" max="15361" width="13.28515625" style="646" bestFit="1" customWidth="1"/>
    <col min="15362" max="15362" width="6.5703125" style="646" bestFit="1" customWidth="1"/>
    <col min="15363" max="15363" width="11.7109375" style="646" bestFit="1" customWidth="1"/>
    <col min="15364" max="15364" width="7.7109375" style="646" bestFit="1" customWidth="1"/>
    <col min="15365" max="15583" width="9.140625" style="646"/>
    <col min="15584" max="15584" width="12.7109375" style="646" bestFit="1" customWidth="1"/>
    <col min="15585" max="15585" width="12.7109375" style="646" customWidth="1"/>
    <col min="15586" max="15588" width="12.140625" style="646" customWidth="1"/>
    <col min="15589" max="15590" width="12.42578125" style="646" customWidth="1"/>
    <col min="15591" max="15591" width="8.85546875" style="646" customWidth="1"/>
    <col min="15592" max="15599" width="12.42578125" style="646" customWidth="1"/>
    <col min="15600" max="15600" width="17.85546875" style="646" customWidth="1"/>
    <col min="15601" max="15601" width="22" style="646" customWidth="1"/>
    <col min="15602" max="15602" width="14.7109375" style="646" bestFit="1" customWidth="1"/>
    <col min="15603" max="15603" width="11.42578125" style="646" bestFit="1" customWidth="1"/>
    <col min="15604" max="15604" width="8.42578125" style="646" bestFit="1" customWidth="1"/>
    <col min="15605" max="15605" width="8" style="646" bestFit="1" customWidth="1"/>
    <col min="15606" max="15607" width="8.28515625" style="646" bestFit="1" customWidth="1"/>
    <col min="15608" max="15608" width="18" style="646" bestFit="1" customWidth="1"/>
    <col min="15609" max="15609" width="10.85546875" style="646" bestFit="1" customWidth="1"/>
    <col min="15610" max="15610" width="8" style="646" bestFit="1" customWidth="1"/>
    <col min="15611" max="15612" width="5.5703125" style="646" bestFit="1" customWidth="1"/>
    <col min="15613" max="15613" width="9.28515625" style="646" bestFit="1" customWidth="1"/>
    <col min="15614" max="15614" width="6.85546875" style="646" bestFit="1" customWidth="1"/>
    <col min="15615" max="15615" width="6.28515625" style="646" bestFit="1" customWidth="1"/>
    <col min="15616" max="15616" width="5.28515625" style="646" bestFit="1" customWidth="1"/>
    <col min="15617" max="15617" width="13.28515625" style="646" bestFit="1" customWidth="1"/>
    <col min="15618" max="15618" width="6.5703125" style="646" bestFit="1" customWidth="1"/>
    <col min="15619" max="15619" width="11.7109375" style="646" bestFit="1" customWidth="1"/>
    <col min="15620" max="15620" width="7.7109375" style="646" bestFit="1" customWidth="1"/>
    <col min="15621" max="15839" width="9.140625" style="646"/>
    <col min="15840" max="15840" width="12.7109375" style="646" bestFit="1" customWidth="1"/>
    <col min="15841" max="15841" width="12.7109375" style="646" customWidth="1"/>
    <col min="15842" max="15844" width="12.140625" style="646" customWidth="1"/>
    <col min="15845" max="15846" width="12.42578125" style="646" customWidth="1"/>
    <col min="15847" max="15847" width="8.85546875" style="646" customWidth="1"/>
    <col min="15848" max="15855" width="12.42578125" style="646" customWidth="1"/>
    <col min="15856" max="15856" width="17.85546875" style="646" customWidth="1"/>
    <col min="15857" max="15857" width="22" style="646" customWidth="1"/>
    <col min="15858" max="15858" width="14.7109375" style="646" bestFit="1" customWidth="1"/>
    <col min="15859" max="15859" width="11.42578125" style="646" bestFit="1" customWidth="1"/>
    <col min="15860" max="15860" width="8.42578125" style="646" bestFit="1" customWidth="1"/>
    <col min="15861" max="15861" width="8" style="646" bestFit="1" customWidth="1"/>
    <col min="15862" max="15863" width="8.28515625" style="646" bestFit="1" customWidth="1"/>
    <col min="15864" max="15864" width="18" style="646" bestFit="1" customWidth="1"/>
    <col min="15865" max="15865" width="10.85546875" style="646" bestFit="1" customWidth="1"/>
    <col min="15866" max="15866" width="8" style="646" bestFit="1" customWidth="1"/>
    <col min="15867" max="15868" width="5.5703125" style="646" bestFit="1" customWidth="1"/>
    <col min="15869" max="15869" width="9.28515625" style="646" bestFit="1" customWidth="1"/>
    <col min="15870" max="15870" width="6.85546875" style="646" bestFit="1" customWidth="1"/>
    <col min="15871" max="15871" width="6.28515625" style="646" bestFit="1" customWidth="1"/>
    <col min="15872" max="15872" width="5.28515625" style="646" bestFit="1" customWidth="1"/>
    <col min="15873" max="15873" width="13.28515625" style="646" bestFit="1" customWidth="1"/>
    <col min="15874" max="15874" width="6.5703125" style="646" bestFit="1" customWidth="1"/>
    <col min="15875" max="15875" width="11.7109375" style="646" bestFit="1" customWidth="1"/>
    <col min="15876" max="15876" width="7.7109375" style="646" bestFit="1" customWidth="1"/>
    <col min="15877" max="16095" width="9.140625" style="646"/>
    <col min="16096" max="16096" width="12.7109375" style="646" bestFit="1" customWidth="1"/>
    <col min="16097" max="16097" width="12.7109375" style="646" customWidth="1"/>
    <col min="16098" max="16100" width="12.140625" style="646" customWidth="1"/>
    <col min="16101" max="16102" width="12.42578125" style="646" customWidth="1"/>
    <col min="16103" max="16103" width="8.85546875" style="646" customWidth="1"/>
    <col min="16104" max="16111" width="12.42578125" style="646" customWidth="1"/>
    <col min="16112" max="16112" width="17.85546875" style="646" customWidth="1"/>
    <col min="16113" max="16113" width="22" style="646" customWidth="1"/>
    <col min="16114" max="16114" width="14.7109375" style="646" bestFit="1" customWidth="1"/>
    <col min="16115" max="16115" width="11.42578125" style="646" bestFit="1" customWidth="1"/>
    <col min="16116" max="16116" width="8.42578125" style="646" bestFit="1" customWidth="1"/>
    <col min="16117" max="16117" width="8" style="646" bestFit="1" customWidth="1"/>
    <col min="16118" max="16119" width="8.28515625" style="646" bestFit="1" customWidth="1"/>
    <col min="16120" max="16120" width="18" style="646" bestFit="1" customWidth="1"/>
    <col min="16121" max="16121" width="10.85546875" style="646" bestFit="1" customWidth="1"/>
    <col min="16122" max="16122" width="8" style="646" bestFit="1" customWidth="1"/>
    <col min="16123" max="16124" width="5.5703125" style="646" bestFit="1" customWidth="1"/>
    <col min="16125" max="16125" width="9.28515625" style="646" bestFit="1" customWidth="1"/>
    <col min="16126" max="16126" width="6.85546875" style="646" bestFit="1" customWidth="1"/>
    <col min="16127" max="16127" width="6.28515625" style="646" bestFit="1" customWidth="1"/>
    <col min="16128" max="16128" width="5.28515625" style="646" bestFit="1" customWidth="1"/>
    <col min="16129" max="16129" width="13.28515625" style="646" bestFit="1" customWidth="1"/>
    <col min="16130" max="16130" width="6.5703125" style="646" bestFit="1" customWidth="1"/>
    <col min="16131" max="16131" width="11.7109375" style="646" bestFit="1" customWidth="1"/>
    <col min="16132" max="16132" width="7.7109375" style="646" bestFit="1" customWidth="1"/>
    <col min="16133" max="16384" width="9.140625" style="646"/>
  </cols>
  <sheetData>
    <row r="1" spans="2:29" ht="15.75" thickBot="1" x14ac:dyDescent="0.3"/>
    <row r="2" spans="2:29" s="643" customFormat="1" ht="16.5" customHeight="1" thickTop="1" thickBot="1" x14ac:dyDescent="0.3">
      <c r="B2" s="2591" t="s">
        <v>975</v>
      </c>
      <c r="C2" s="2592"/>
      <c r="D2" s="2592"/>
      <c r="E2" s="2592"/>
      <c r="F2" s="2592"/>
      <c r="G2" s="2592"/>
      <c r="H2" s="2593"/>
    </row>
    <row r="3" spans="2:29" s="89" customFormat="1" ht="17.100000000000001" customHeight="1" thickTop="1" x14ac:dyDescent="0.25">
      <c r="B3" s="1130" t="s">
        <v>1447</v>
      </c>
      <c r="C3" s="1126"/>
      <c r="D3" s="1126" t="s">
        <v>792</v>
      </c>
      <c r="E3" s="1127"/>
      <c r="F3" s="1127" t="s">
        <v>796</v>
      </c>
      <c r="G3" s="2229" t="s">
        <v>799</v>
      </c>
      <c r="H3" s="1131"/>
      <c r="I3" s="644"/>
      <c r="J3" s="644"/>
      <c r="K3" s="628"/>
      <c r="L3" s="644"/>
      <c r="M3" s="644"/>
      <c r="N3" s="628"/>
      <c r="O3" s="644"/>
      <c r="P3" s="644"/>
      <c r="Q3" s="644"/>
      <c r="R3" s="644"/>
      <c r="T3" s="644"/>
      <c r="U3" s="644"/>
      <c r="V3" s="644"/>
      <c r="W3" s="628"/>
      <c r="X3" s="628"/>
      <c r="Y3" s="628"/>
      <c r="Z3" s="644"/>
      <c r="AA3" s="644"/>
      <c r="AB3" s="644"/>
      <c r="AC3" s="628"/>
    </row>
    <row r="4" spans="2:29" s="89" customFormat="1" ht="17.100000000000001" customHeight="1" x14ac:dyDescent="0.25">
      <c r="B4" s="1132" t="s">
        <v>681</v>
      </c>
      <c r="C4" s="1110"/>
      <c r="D4" s="1110" t="s">
        <v>953</v>
      </c>
      <c r="E4" s="1108"/>
      <c r="F4" s="1110" t="s">
        <v>954</v>
      </c>
      <c r="G4" s="91" t="s">
        <v>793</v>
      </c>
      <c r="H4" s="1133"/>
      <c r="K4" s="628"/>
      <c r="L4" s="628"/>
      <c r="M4" s="628"/>
      <c r="N4" s="628"/>
      <c r="O4" s="628"/>
      <c r="P4" s="645"/>
      <c r="Q4" s="628"/>
      <c r="T4" s="644"/>
      <c r="U4" s="644"/>
      <c r="V4" s="644"/>
      <c r="W4" s="628"/>
      <c r="X4" s="628"/>
      <c r="Y4" s="628"/>
      <c r="Z4" s="644"/>
      <c r="AA4" s="644"/>
      <c r="AB4" s="644"/>
      <c r="AC4" s="628"/>
    </row>
    <row r="5" spans="2:29" s="643" customFormat="1" ht="17.25" customHeight="1" x14ac:dyDescent="0.25">
      <c r="B5" s="2594" t="s">
        <v>1459</v>
      </c>
      <c r="C5" s="2595"/>
      <c r="D5" s="2595"/>
      <c r="E5" s="2595"/>
      <c r="F5" s="2596" t="s">
        <v>2157</v>
      </c>
      <c r="G5" s="2598" t="s">
        <v>2158</v>
      </c>
      <c r="H5" s="2599" t="s">
        <v>984</v>
      </c>
    </row>
    <row r="6" spans="2:29" s="643" customFormat="1" ht="17.25" customHeight="1" thickBot="1" x14ac:dyDescent="0.3">
      <c r="B6" s="1134" t="s">
        <v>23</v>
      </c>
      <c r="C6" s="1129" t="s">
        <v>1460</v>
      </c>
      <c r="D6" s="1129" t="s">
        <v>1461</v>
      </c>
      <c r="E6" s="1129" t="s">
        <v>980</v>
      </c>
      <c r="F6" s="2597"/>
      <c r="G6" s="2597"/>
      <c r="H6" s="2600"/>
    </row>
    <row r="7" spans="2:29" s="643" customFormat="1" ht="16.5" customHeight="1" thickTop="1" x14ac:dyDescent="0.25">
      <c r="B7" s="1135" t="s">
        <v>968</v>
      </c>
      <c r="C7" s="1125"/>
      <c r="D7" s="1125"/>
      <c r="E7" s="1125"/>
      <c r="F7" s="1125"/>
      <c r="G7" s="1125"/>
      <c r="H7" s="1136"/>
      <c r="J7" s="1124"/>
      <c r="K7" s="596"/>
      <c r="L7" s="596"/>
      <c r="M7" s="596"/>
      <c r="N7" s="596"/>
      <c r="O7" s="596"/>
    </row>
    <row r="8" spans="2:29" ht="30" customHeight="1" x14ac:dyDescent="0.25">
      <c r="B8" s="1121">
        <v>1</v>
      </c>
      <c r="C8" s="1137"/>
      <c r="D8" s="1137"/>
      <c r="E8" s="1137"/>
      <c r="F8" s="1137"/>
      <c r="G8" s="1137"/>
      <c r="H8" s="1138"/>
      <c r="J8" s="2590"/>
      <c r="K8" s="2590"/>
      <c r="L8" s="2590"/>
      <c r="M8" s="2590"/>
      <c r="N8" s="2590"/>
      <c r="O8" s="2590"/>
    </row>
    <row r="9" spans="2:29" ht="30" customHeight="1" x14ac:dyDescent="0.25">
      <c r="B9" s="1121">
        <v>2</v>
      </c>
      <c r="C9" s="1137"/>
      <c r="D9" s="1137"/>
      <c r="E9" s="1137"/>
      <c r="F9" s="1137"/>
      <c r="G9" s="1137"/>
      <c r="H9" s="1138"/>
      <c r="J9" s="2590"/>
      <c r="K9" s="2590"/>
      <c r="L9" s="2590"/>
      <c r="M9" s="2590"/>
      <c r="N9" s="2590"/>
      <c r="O9" s="2590"/>
    </row>
    <row r="10" spans="2:29" ht="30" customHeight="1" x14ac:dyDescent="0.25">
      <c r="B10" s="1121">
        <v>3</v>
      </c>
      <c r="C10" s="1137"/>
      <c r="D10" s="1137"/>
      <c r="E10" s="1137"/>
      <c r="F10" s="1137"/>
      <c r="G10" s="1137"/>
      <c r="H10" s="1138"/>
    </row>
    <row r="11" spans="2:29" s="643" customFormat="1" ht="30" customHeight="1" x14ac:dyDescent="0.25">
      <c r="B11" s="1121">
        <v>4</v>
      </c>
      <c r="C11" s="1137"/>
      <c r="D11" s="1137"/>
      <c r="E11" s="1137"/>
      <c r="F11" s="1139"/>
      <c r="G11" s="1139"/>
      <c r="H11" s="1140"/>
    </row>
    <row r="12" spans="2:29" ht="30" customHeight="1" x14ac:dyDescent="0.25">
      <c r="B12" s="1121">
        <v>5</v>
      </c>
      <c r="C12" s="1137"/>
      <c r="D12" s="1137"/>
      <c r="E12" s="1137"/>
      <c r="F12" s="1137"/>
      <c r="G12" s="1137"/>
      <c r="H12" s="1138"/>
    </row>
    <row r="13" spans="2:29" ht="30" customHeight="1" x14ac:dyDescent="0.25">
      <c r="B13" s="1121">
        <v>6</v>
      </c>
      <c r="C13" s="1137"/>
      <c r="D13" s="1137"/>
      <c r="E13" s="1137"/>
      <c r="F13" s="1137"/>
      <c r="G13" s="1137"/>
      <c r="H13" s="1138"/>
    </row>
    <row r="14" spans="2:29" ht="30" customHeight="1" x14ac:dyDescent="0.25">
      <c r="B14" s="1121">
        <v>7</v>
      </c>
      <c r="C14" s="1137"/>
      <c r="D14" s="1137"/>
      <c r="E14" s="1137"/>
      <c r="F14" s="1139"/>
      <c r="G14" s="1139"/>
      <c r="H14" s="1140"/>
    </row>
    <row r="15" spans="2:29" ht="30" customHeight="1" x14ac:dyDescent="0.25">
      <c r="B15" s="1121">
        <v>8</v>
      </c>
      <c r="C15" s="1137"/>
      <c r="D15" s="1137"/>
      <c r="E15" s="1137"/>
      <c r="F15" s="1137"/>
      <c r="G15" s="1137"/>
      <c r="H15" s="1138"/>
    </row>
    <row r="16" spans="2:29" ht="30" customHeight="1" x14ac:dyDescent="0.25">
      <c r="B16" s="1121">
        <v>9</v>
      </c>
      <c r="C16" s="1141"/>
      <c r="D16" s="1141"/>
      <c r="E16" s="1141"/>
      <c r="F16" s="1142"/>
      <c r="G16" s="1142"/>
      <c r="H16" s="1143"/>
    </row>
    <row r="17" spans="2:8" ht="30" customHeight="1" x14ac:dyDescent="0.25">
      <c r="B17" s="1121">
        <v>10</v>
      </c>
      <c r="C17" s="1141"/>
      <c r="D17" s="1141"/>
      <c r="E17" s="1141"/>
      <c r="F17" s="1144"/>
      <c r="G17" s="1144"/>
      <c r="H17" s="1145"/>
    </row>
    <row r="18" spans="2:8" s="643" customFormat="1" ht="16.5" customHeight="1" x14ac:dyDescent="0.25">
      <c r="B18" s="1146" t="s">
        <v>972</v>
      </c>
      <c r="C18" s="1147"/>
      <c r="D18" s="1147"/>
      <c r="E18" s="1147"/>
      <c r="F18" s="1147"/>
      <c r="G18" s="1147"/>
      <c r="H18" s="1148"/>
    </row>
    <row r="19" spans="2:8" ht="30" customHeight="1" x14ac:dyDescent="0.25">
      <c r="B19" s="1121">
        <v>11</v>
      </c>
      <c r="C19" s="1141"/>
      <c r="D19" s="1141"/>
      <c r="E19" s="1141"/>
      <c r="F19" s="1142"/>
      <c r="G19" s="1142"/>
      <c r="H19" s="1143"/>
    </row>
    <row r="20" spans="2:8" ht="30" customHeight="1" x14ac:dyDescent="0.25">
      <c r="B20" s="1121">
        <v>12</v>
      </c>
      <c r="C20" s="1141"/>
      <c r="D20" s="1141"/>
      <c r="E20" s="1141"/>
      <c r="F20" s="1142"/>
      <c r="G20" s="1142"/>
      <c r="H20" s="1143"/>
    </row>
    <row r="21" spans="2:8" ht="30" customHeight="1" x14ac:dyDescent="0.25">
      <c r="B21" s="1121">
        <v>13</v>
      </c>
      <c r="C21" s="1141"/>
      <c r="D21" s="1141"/>
      <c r="E21" s="1141"/>
      <c r="F21" s="1144"/>
      <c r="G21" s="1144"/>
      <c r="H21" s="1145"/>
    </row>
    <row r="22" spans="2:8" ht="30" customHeight="1" x14ac:dyDescent="0.25">
      <c r="B22" s="1121">
        <v>14</v>
      </c>
      <c r="C22" s="1141"/>
      <c r="D22" s="1141"/>
      <c r="E22" s="1141"/>
      <c r="F22" s="1142"/>
      <c r="G22" s="1142"/>
      <c r="H22" s="1143"/>
    </row>
    <row r="23" spans="2:8" s="643" customFormat="1" ht="16.5" customHeight="1" x14ac:dyDescent="0.25">
      <c r="B23" s="1146" t="s">
        <v>973</v>
      </c>
      <c r="C23" s="1147"/>
      <c r="D23" s="1147"/>
      <c r="E23" s="1147"/>
      <c r="F23" s="1147"/>
      <c r="G23" s="1147"/>
      <c r="H23" s="1148"/>
    </row>
    <row r="24" spans="2:8" ht="30" customHeight="1" x14ac:dyDescent="0.25">
      <c r="B24" s="1121">
        <v>15</v>
      </c>
      <c r="C24" s="1141"/>
      <c r="D24" s="1141"/>
      <c r="E24" s="1141"/>
      <c r="F24" s="1142"/>
      <c r="G24" s="1142"/>
      <c r="H24" s="1143"/>
    </row>
    <row r="25" spans="2:8" ht="30" customHeight="1" x14ac:dyDescent="0.25">
      <c r="B25" s="1121">
        <v>16</v>
      </c>
      <c r="C25" s="1141"/>
      <c r="D25" s="1141"/>
      <c r="E25" s="1141"/>
      <c r="F25" s="1144"/>
      <c r="G25" s="1144"/>
      <c r="H25" s="1145"/>
    </row>
    <row r="26" spans="2:8" ht="30" customHeight="1" x14ac:dyDescent="0.25">
      <c r="B26" s="1121">
        <v>17</v>
      </c>
      <c r="C26" s="1141"/>
      <c r="D26" s="1141"/>
      <c r="E26" s="1141"/>
      <c r="F26" s="1142"/>
      <c r="G26" s="1142"/>
      <c r="H26" s="1143"/>
    </row>
    <row r="27" spans="2:8" ht="30" customHeight="1" x14ac:dyDescent="0.25">
      <c r="B27" s="1121">
        <v>18</v>
      </c>
      <c r="C27" s="1141"/>
      <c r="D27" s="1141"/>
      <c r="E27" s="1141"/>
      <c r="F27" s="1142"/>
      <c r="G27" s="1142"/>
      <c r="H27" s="1143"/>
    </row>
    <row r="28" spans="2:8" s="643" customFormat="1" ht="16.5" customHeight="1" x14ac:dyDescent="0.25">
      <c r="B28" s="1146" t="s">
        <v>974</v>
      </c>
      <c r="C28" s="1147"/>
      <c r="D28" s="1147"/>
      <c r="E28" s="1147"/>
      <c r="F28" s="1147"/>
      <c r="G28" s="1147"/>
      <c r="H28" s="1148"/>
    </row>
    <row r="29" spans="2:8" ht="30" customHeight="1" x14ac:dyDescent="0.25">
      <c r="B29" s="1121">
        <v>19</v>
      </c>
      <c r="C29" s="1141"/>
      <c r="D29" s="1141"/>
      <c r="E29" s="1141"/>
      <c r="F29" s="1144"/>
      <c r="G29" s="1144"/>
      <c r="H29" s="1145"/>
    </row>
    <row r="30" spans="2:8" ht="30" customHeight="1" x14ac:dyDescent="0.25">
      <c r="B30" s="1121">
        <v>20</v>
      </c>
      <c r="C30" s="1141"/>
      <c r="D30" s="1141"/>
      <c r="E30" s="1141"/>
      <c r="F30" s="1142"/>
      <c r="G30" s="1142"/>
      <c r="H30" s="1143"/>
    </row>
    <row r="31" spans="2:8" ht="27.75" customHeight="1" thickBot="1" x14ac:dyDescent="0.3">
      <c r="B31" s="1122">
        <v>21</v>
      </c>
      <c r="C31" s="1149"/>
      <c r="D31" s="1149"/>
      <c r="E31" s="1149"/>
      <c r="F31" s="1150"/>
      <c r="G31" s="1150"/>
      <c r="H31" s="1151"/>
    </row>
    <row r="32" spans="2:8" ht="15.75" thickTop="1" x14ac:dyDescent="0.25"/>
  </sheetData>
  <dataConsolidate/>
  <mergeCells count="6">
    <mergeCell ref="J8:O9"/>
    <mergeCell ref="B2:H2"/>
    <mergeCell ref="B5:E5"/>
    <mergeCell ref="F5:F6"/>
    <mergeCell ref="G5:G6"/>
    <mergeCell ref="H5:H6"/>
  </mergeCells>
  <printOptions horizontalCentered="1"/>
  <pageMargins left="0.39370078740157483" right="0.39370078740157483" top="1.1811023622047245" bottom="0.78740157480314965" header="0.19685039370078741" footer="0.19685039370078741"/>
  <pageSetup paperSize="9" scale="89" fitToHeight="0" orientation="portrait" r:id="rId1"/>
  <headerFooter scaleWithDoc="0">
    <oddHeader xml:space="preserve">&amp;C&amp;"Times New Roman,Negrito"&amp;16ANEXO VI 
MODELO CADASTRO DE PASSIVO INICIAL&amp;R
</oddHeader>
    <oddFooter>&amp;R&amp;P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pageSetUpPr fitToPage="1"/>
  </sheetPr>
  <dimension ref="A1:S31"/>
  <sheetViews>
    <sheetView showOutlineSymbols="0" showWhiteSpace="0" workbookViewId="0"/>
  </sheetViews>
  <sheetFormatPr defaultRowHeight="12.75" x14ac:dyDescent="0.25"/>
  <cols>
    <col min="1" max="1" width="3.7109375" style="1" customWidth="1"/>
    <col min="2" max="11" width="13.28515625" style="2" customWidth="1"/>
    <col min="12" max="12" width="29.28515625" style="2" customWidth="1"/>
    <col min="13" max="259" width="9.140625" style="1"/>
    <col min="260" max="267" width="13.28515625" style="1" customWidth="1"/>
    <col min="268" max="268" width="29.28515625" style="1" customWidth="1"/>
    <col min="269" max="515" width="9.140625" style="1"/>
    <col min="516" max="523" width="13.28515625" style="1" customWidth="1"/>
    <col min="524" max="524" width="29.28515625" style="1" customWidth="1"/>
    <col min="525" max="771" width="9.140625" style="1"/>
    <col min="772" max="779" width="13.28515625" style="1" customWidth="1"/>
    <col min="780" max="780" width="29.28515625" style="1" customWidth="1"/>
    <col min="781" max="1027" width="9.140625" style="1"/>
    <col min="1028" max="1035" width="13.28515625" style="1" customWidth="1"/>
    <col min="1036" max="1036" width="29.28515625" style="1" customWidth="1"/>
    <col min="1037" max="1283" width="9.140625" style="1"/>
    <col min="1284" max="1291" width="13.28515625" style="1" customWidth="1"/>
    <col min="1292" max="1292" width="29.28515625" style="1" customWidth="1"/>
    <col min="1293" max="1539" width="9.140625" style="1"/>
    <col min="1540" max="1547" width="13.28515625" style="1" customWidth="1"/>
    <col min="1548" max="1548" width="29.28515625" style="1" customWidth="1"/>
    <col min="1549" max="1795" width="9.140625" style="1"/>
    <col min="1796" max="1803" width="13.28515625" style="1" customWidth="1"/>
    <col min="1804" max="1804" width="29.28515625" style="1" customWidth="1"/>
    <col min="1805" max="2051" width="9.140625" style="1"/>
    <col min="2052" max="2059" width="13.28515625" style="1" customWidth="1"/>
    <col min="2060" max="2060" width="29.28515625" style="1" customWidth="1"/>
    <col min="2061" max="2307" width="9.140625" style="1"/>
    <col min="2308" max="2315" width="13.28515625" style="1" customWidth="1"/>
    <col min="2316" max="2316" width="29.28515625" style="1" customWidth="1"/>
    <col min="2317" max="2563" width="9.140625" style="1"/>
    <col min="2564" max="2571" width="13.28515625" style="1" customWidth="1"/>
    <col min="2572" max="2572" width="29.28515625" style="1" customWidth="1"/>
    <col min="2573" max="2819" width="9.140625" style="1"/>
    <col min="2820" max="2827" width="13.28515625" style="1" customWidth="1"/>
    <col min="2828" max="2828" width="29.28515625" style="1" customWidth="1"/>
    <col min="2829" max="3075" width="9.140625" style="1"/>
    <col min="3076" max="3083" width="13.28515625" style="1" customWidth="1"/>
    <col min="3084" max="3084" width="29.28515625" style="1" customWidth="1"/>
    <col min="3085" max="3331" width="9.140625" style="1"/>
    <col min="3332" max="3339" width="13.28515625" style="1" customWidth="1"/>
    <col min="3340" max="3340" width="29.28515625" style="1" customWidth="1"/>
    <col min="3341" max="3587" width="9.140625" style="1"/>
    <col min="3588" max="3595" width="13.28515625" style="1" customWidth="1"/>
    <col min="3596" max="3596" width="29.28515625" style="1" customWidth="1"/>
    <col min="3597" max="3843" width="9.140625" style="1"/>
    <col min="3844" max="3851" width="13.28515625" style="1" customWidth="1"/>
    <col min="3852" max="3852" width="29.28515625" style="1" customWidth="1"/>
    <col min="3853" max="4099" width="9.140625" style="1"/>
    <col min="4100" max="4107" width="13.28515625" style="1" customWidth="1"/>
    <col min="4108" max="4108" width="29.28515625" style="1" customWidth="1"/>
    <col min="4109" max="4355" width="9.140625" style="1"/>
    <col min="4356" max="4363" width="13.28515625" style="1" customWidth="1"/>
    <col min="4364" max="4364" width="29.28515625" style="1" customWidth="1"/>
    <col min="4365" max="4611" width="9.140625" style="1"/>
    <col min="4612" max="4619" width="13.28515625" style="1" customWidth="1"/>
    <col min="4620" max="4620" width="29.28515625" style="1" customWidth="1"/>
    <col min="4621" max="4867" width="9.140625" style="1"/>
    <col min="4868" max="4875" width="13.28515625" style="1" customWidth="1"/>
    <col min="4876" max="4876" width="29.28515625" style="1" customWidth="1"/>
    <col min="4877" max="5123" width="9.140625" style="1"/>
    <col min="5124" max="5131" width="13.28515625" style="1" customWidth="1"/>
    <col min="5132" max="5132" width="29.28515625" style="1" customWidth="1"/>
    <col min="5133" max="5379" width="9.140625" style="1"/>
    <col min="5380" max="5387" width="13.28515625" style="1" customWidth="1"/>
    <col min="5388" max="5388" width="29.28515625" style="1" customWidth="1"/>
    <col min="5389" max="5635" width="9.140625" style="1"/>
    <col min="5636" max="5643" width="13.28515625" style="1" customWidth="1"/>
    <col min="5644" max="5644" width="29.28515625" style="1" customWidth="1"/>
    <col min="5645" max="5891" width="9.140625" style="1"/>
    <col min="5892" max="5899" width="13.28515625" style="1" customWidth="1"/>
    <col min="5900" max="5900" width="29.28515625" style="1" customWidth="1"/>
    <col min="5901" max="6147" width="9.140625" style="1"/>
    <col min="6148" max="6155" width="13.28515625" style="1" customWidth="1"/>
    <col min="6156" max="6156" width="29.28515625" style="1" customWidth="1"/>
    <col min="6157" max="6403" width="9.140625" style="1"/>
    <col min="6404" max="6411" width="13.28515625" style="1" customWidth="1"/>
    <col min="6412" max="6412" width="29.28515625" style="1" customWidth="1"/>
    <col min="6413" max="6659" width="9.140625" style="1"/>
    <col min="6660" max="6667" width="13.28515625" style="1" customWidth="1"/>
    <col min="6668" max="6668" width="29.28515625" style="1" customWidth="1"/>
    <col min="6669" max="6915" width="9.140625" style="1"/>
    <col min="6916" max="6923" width="13.28515625" style="1" customWidth="1"/>
    <col min="6924" max="6924" width="29.28515625" style="1" customWidth="1"/>
    <col min="6925" max="7171" width="9.140625" style="1"/>
    <col min="7172" max="7179" width="13.28515625" style="1" customWidth="1"/>
    <col min="7180" max="7180" width="29.28515625" style="1" customWidth="1"/>
    <col min="7181" max="7427" width="9.140625" style="1"/>
    <col min="7428" max="7435" width="13.28515625" style="1" customWidth="1"/>
    <col min="7436" max="7436" width="29.28515625" style="1" customWidth="1"/>
    <col min="7437" max="7683" width="9.140625" style="1"/>
    <col min="7684" max="7691" width="13.28515625" style="1" customWidth="1"/>
    <col min="7692" max="7692" width="29.28515625" style="1" customWidth="1"/>
    <col min="7693" max="7939" width="9.140625" style="1"/>
    <col min="7940" max="7947" width="13.28515625" style="1" customWidth="1"/>
    <col min="7948" max="7948" width="29.28515625" style="1" customWidth="1"/>
    <col min="7949" max="8195" width="9.140625" style="1"/>
    <col min="8196" max="8203" width="13.28515625" style="1" customWidth="1"/>
    <col min="8204" max="8204" width="29.28515625" style="1" customWidth="1"/>
    <col min="8205" max="8451" width="9.140625" style="1"/>
    <col min="8452" max="8459" width="13.28515625" style="1" customWidth="1"/>
    <col min="8460" max="8460" width="29.28515625" style="1" customWidth="1"/>
    <col min="8461" max="8707" width="9.140625" style="1"/>
    <col min="8708" max="8715" width="13.28515625" style="1" customWidth="1"/>
    <col min="8716" max="8716" width="29.28515625" style="1" customWidth="1"/>
    <col min="8717" max="8963" width="9.140625" style="1"/>
    <col min="8964" max="8971" width="13.28515625" style="1" customWidth="1"/>
    <col min="8972" max="8972" width="29.28515625" style="1" customWidth="1"/>
    <col min="8973" max="9219" width="9.140625" style="1"/>
    <col min="9220" max="9227" width="13.28515625" style="1" customWidth="1"/>
    <col min="9228" max="9228" width="29.28515625" style="1" customWidth="1"/>
    <col min="9229" max="9475" width="9.140625" style="1"/>
    <col min="9476" max="9483" width="13.28515625" style="1" customWidth="1"/>
    <col min="9484" max="9484" width="29.28515625" style="1" customWidth="1"/>
    <col min="9485" max="9731" width="9.140625" style="1"/>
    <col min="9732" max="9739" width="13.28515625" style="1" customWidth="1"/>
    <col min="9740" max="9740" width="29.28515625" style="1" customWidth="1"/>
    <col min="9741" max="9987" width="9.140625" style="1"/>
    <col min="9988" max="9995" width="13.28515625" style="1" customWidth="1"/>
    <col min="9996" max="9996" width="29.28515625" style="1" customWidth="1"/>
    <col min="9997" max="10243" width="9.140625" style="1"/>
    <col min="10244" max="10251" width="13.28515625" style="1" customWidth="1"/>
    <col min="10252" max="10252" width="29.28515625" style="1" customWidth="1"/>
    <col min="10253" max="10499" width="9.140625" style="1"/>
    <col min="10500" max="10507" width="13.28515625" style="1" customWidth="1"/>
    <col min="10508" max="10508" width="29.28515625" style="1" customWidth="1"/>
    <col min="10509" max="10755" width="9.140625" style="1"/>
    <col min="10756" max="10763" width="13.28515625" style="1" customWidth="1"/>
    <col min="10764" max="10764" width="29.28515625" style="1" customWidth="1"/>
    <col min="10765" max="11011" width="9.140625" style="1"/>
    <col min="11012" max="11019" width="13.28515625" style="1" customWidth="1"/>
    <col min="11020" max="11020" width="29.28515625" style="1" customWidth="1"/>
    <col min="11021" max="11267" width="9.140625" style="1"/>
    <col min="11268" max="11275" width="13.28515625" style="1" customWidth="1"/>
    <col min="11276" max="11276" width="29.28515625" style="1" customWidth="1"/>
    <col min="11277" max="11523" width="9.140625" style="1"/>
    <col min="11524" max="11531" width="13.28515625" style="1" customWidth="1"/>
    <col min="11532" max="11532" width="29.28515625" style="1" customWidth="1"/>
    <col min="11533" max="11779" width="9.140625" style="1"/>
    <col min="11780" max="11787" width="13.28515625" style="1" customWidth="1"/>
    <col min="11788" max="11788" width="29.28515625" style="1" customWidth="1"/>
    <col min="11789" max="12035" width="9.140625" style="1"/>
    <col min="12036" max="12043" width="13.28515625" style="1" customWidth="1"/>
    <col min="12044" max="12044" width="29.28515625" style="1" customWidth="1"/>
    <col min="12045" max="12291" width="9.140625" style="1"/>
    <col min="12292" max="12299" width="13.28515625" style="1" customWidth="1"/>
    <col min="12300" max="12300" width="29.28515625" style="1" customWidth="1"/>
    <col min="12301" max="12547" width="9.140625" style="1"/>
    <col min="12548" max="12555" width="13.28515625" style="1" customWidth="1"/>
    <col min="12556" max="12556" width="29.28515625" style="1" customWidth="1"/>
    <col min="12557" max="12803" width="9.140625" style="1"/>
    <col min="12804" max="12811" width="13.28515625" style="1" customWidth="1"/>
    <col min="12812" max="12812" width="29.28515625" style="1" customWidth="1"/>
    <col min="12813" max="13059" width="9.140625" style="1"/>
    <col min="13060" max="13067" width="13.28515625" style="1" customWidth="1"/>
    <col min="13068" max="13068" width="29.28515625" style="1" customWidth="1"/>
    <col min="13069" max="13315" width="9.140625" style="1"/>
    <col min="13316" max="13323" width="13.28515625" style="1" customWidth="1"/>
    <col min="13324" max="13324" width="29.28515625" style="1" customWidth="1"/>
    <col min="13325" max="13571" width="9.140625" style="1"/>
    <col min="13572" max="13579" width="13.28515625" style="1" customWidth="1"/>
    <col min="13580" max="13580" width="29.28515625" style="1" customWidth="1"/>
    <col min="13581" max="13827" width="9.140625" style="1"/>
    <col min="13828" max="13835" width="13.28515625" style="1" customWidth="1"/>
    <col min="13836" max="13836" width="29.28515625" style="1" customWidth="1"/>
    <col min="13837" max="14083" width="9.140625" style="1"/>
    <col min="14084" max="14091" width="13.28515625" style="1" customWidth="1"/>
    <col min="14092" max="14092" width="29.28515625" style="1" customWidth="1"/>
    <col min="14093" max="14339" width="9.140625" style="1"/>
    <col min="14340" max="14347" width="13.28515625" style="1" customWidth="1"/>
    <col min="14348" max="14348" width="29.28515625" style="1" customWidth="1"/>
    <col min="14349" max="14595" width="9.140625" style="1"/>
    <col min="14596" max="14603" width="13.28515625" style="1" customWidth="1"/>
    <col min="14604" max="14604" width="29.28515625" style="1" customWidth="1"/>
    <col min="14605" max="14851" width="9.140625" style="1"/>
    <col min="14852" max="14859" width="13.28515625" style="1" customWidth="1"/>
    <col min="14860" max="14860" width="29.28515625" style="1" customWidth="1"/>
    <col min="14861" max="15107" width="9.140625" style="1"/>
    <col min="15108" max="15115" width="13.28515625" style="1" customWidth="1"/>
    <col min="15116" max="15116" width="29.28515625" style="1" customWidth="1"/>
    <col min="15117" max="15363" width="9.140625" style="1"/>
    <col min="15364" max="15371" width="13.28515625" style="1" customWidth="1"/>
    <col min="15372" max="15372" width="29.28515625" style="1" customWidth="1"/>
    <col min="15373" max="15619" width="9.140625" style="1"/>
    <col min="15620" max="15627" width="13.28515625" style="1" customWidth="1"/>
    <col min="15628" max="15628" width="29.28515625" style="1" customWidth="1"/>
    <col min="15629" max="15875" width="9.140625" style="1"/>
    <col min="15876" max="15883" width="13.28515625" style="1" customWidth="1"/>
    <col min="15884" max="15884" width="29.28515625" style="1" customWidth="1"/>
    <col min="15885" max="16131" width="9.140625" style="1"/>
    <col min="16132" max="16139" width="13.28515625" style="1" customWidth="1"/>
    <col min="16140" max="16140" width="29.28515625" style="1" customWidth="1"/>
    <col min="16141" max="16384" width="9.140625" style="1"/>
  </cols>
  <sheetData>
    <row r="1" spans="1:19" s="2" customFormat="1" ht="15" customHeight="1" thickBot="1" x14ac:dyDescent="0.3">
      <c r="L1" s="403" t="s">
        <v>558</v>
      </c>
    </row>
    <row r="2" spans="1:19" s="5" customFormat="1" ht="26.25" customHeight="1" thickTop="1" x14ac:dyDescent="0.25">
      <c r="B2" s="2603" t="s">
        <v>22</v>
      </c>
      <c r="C2" s="2604"/>
      <c r="D2" s="2604"/>
      <c r="E2" s="2604"/>
      <c r="F2" s="2604"/>
      <c r="G2" s="2604"/>
      <c r="H2" s="2604"/>
      <c r="I2" s="2604"/>
      <c r="J2" s="2604"/>
      <c r="K2" s="2604"/>
      <c r="L2" s="2605"/>
    </row>
    <row r="3" spans="1:19" s="5" customFormat="1" ht="21.75" customHeight="1" x14ac:dyDescent="0.25">
      <c r="B3" s="2617" t="s">
        <v>110</v>
      </c>
      <c r="C3" s="2618"/>
      <c r="D3" s="2618"/>
      <c r="E3" s="2618"/>
      <c r="F3" s="2618"/>
      <c r="G3" s="2618"/>
      <c r="H3" s="2619"/>
      <c r="I3" s="2606" t="s">
        <v>7</v>
      </c>
      <c r="J3" s="2608" t="s">
        <v>19</v>
      </c>
      <c r="K3" s="2608" t="s">
        <v>20</v>
      </c>
      <c r="L3" s="2611" t="s">
        <v>5</v>
      </c>
    </row>
    <row r="4" spans="1:19" s="5" customFormat="1" ht="21.75" customHeight="1" x14ac:dyDescent="0.25">
      <c r="B4" s="2613" t="s">
        <v>4</v>
      </c>
      <c r="C4" s="2615" t="s">
        <v>3</v>
      </c>
      <c r="D4" s="2601" t="s">
        <v>13</v>
      </c>
      <c r="E4" s="2601"/>
      <c r="F4" s="2601" t="s">
        <v>14</v>
      </c>
      <c r="G4" s="2601"/>
      <c r="H4" s="2608" t="s">
        <v>6</v>
      </c>
      <c r="I4" s="2606"/>
      <c r="J4" s="2609"/>
      <c r="K4" s="2609"/>
      <c r="L4" s="2611"/>
    </row>
    <row r="5" spans="1:19" s="5" customFormat="1" ht="31.5" customHeight="1" thickBot="1" x14ac:dyDescent="0.3">
      <c r="B5" s="2614"/>
      <c r="C5" s="2616"/>
      <c r="D5" s="111" t="s">
        <v>2</v>
      </c>
      <c r="E5" s="111" t="s">
        <v>1</v>
      </c>
      <c r="F5" s="111" t="s">
        <v>2</v>
      </c>
      <c r="G5" s="111" t="s">
        <v>1</v>
      </c>
      <c r="H5" s="2610"/>
      <c r="I5" s="2607"/>
      <c r="J5" s="2610"/>
      <c r="K5" s="2610"/>
      <c r="L5" s="2612"/>
    </row>
    <row r="6" spans="1:19" ht="20.100000000000001" customHeight="1" thickTop="1" x14ac:dyDescent="0.25">
      <c r="A6" s="5"/>
      <c r="B6" s="105"/>
      <c r="C6" s="106"/>
      <c r="D6" s="106"/>
      <c r="E6" s="106"/>
      <c r="F6" s="106"/>
      <c r="G6" s="106"/>
      <c r="H6" s="109"/>
      <c r="I6" s="108"/>
      <c r="J6" s="109"/>
      <c r="K6" s="107"/>
      <c r="L6" s="110"/>
      <c r="M6" s="4"/>
      <c r="N6" s="14"/>
      <c r="O6" s="5"/>
      <c r="P6" s="5"/>
      <c r="Q6" s="5"/>
      <c r="R6" s="5"/>
      <c r="S6" s="5"/>
    </row>
    <row r="7" spans="1:19" ht="20.100000000000001" customHeight="1" x14ac:dyDescent="0.25">
      <c r="A7" s="5"/>
      <c r="B7" s="6"/>
      <c r="C7" s="7"/>
      <c r="D7" s="7"/>
      <c r="E7" s="7"/>
      <c r="F7" s="7"/>
      <c r="G7" s="7"/>
      <c r="H7" s="12"/>
      <c r="I7" s="8"/>
      <c r="J7" s="12"/>
      <c r="K7" s="10"/>
      <c r="L7" s="11"/>
      <c r="M7" s="4"/>
      <c r="N7" s="2602"/>
      <c r="O7" s="2602"/>
      <c r="P7" s="2602"/>
      <c r="Q7" s="2602"/>
      <c r="R7" s="2602"/>
      <c r="S7" s="2602"/>
    </row>
    <row r="8" spans="1:19" ht="20.100000000000001" customHeight="1" x14ac:dyDescent="0.25">
      <c r="B8" s="6"/>
      <c r="C8" s="7"/>
      <c r="D8" s="7"/>
      <c r="E8" s="7"/>
      <c r="F8" s="7"/>
      <c r="G8" s="7"/>
      <c r="H8" s="9"/>
      <c r="I8" s="8"/>
      <c r="J8" s="9"/>
      <c r="K8" s="10"/>
      <c r="L8" s="11"/>
      <c r="M8" s="4"/>
      <c r="N8" s="2602"/>
      <c r="O8" s="2602"/>
      <c r="P8" s="2602"/>
      <c r="Q8" s="2602"/>
      <c r="R8" s="2602"/>
      <c r="S8" s="2602"/>
    </row>
    <row r="9" spans="1:19" ht="20.100000000000001" customHeight="1" x14ac:dyDescent="0.25">
      <c r="B9" s="6"/>
      <c r="C9" s="7"/>
      <c r="D9" s="7"/>
      <c r="E9" s="7"/>
      <c r="F9" s="7"/>
      <c r="G9" s="7"/>
      <c r="H9" s="9"/>
      <c r="I9" s="8"/>
      <c r="J9" s="9"/>
      <c r="K9" s="10"/>
      <c r="L9" s="11"/>
      <c r="M9" s="4"/>
    </row>
    <row r="10" spans="1:19" ht="20.100000000000001" customHeight="1" x14ac:dyDescent="0.25">
      <c r="B10" s="6"/>
      <c r="C10" s="7"/>
      <c r="D10" s="7"/>
      <c r="E10" s="7"/>
      <c r="F10" s="7"/>
      <c r="G10" s="7"/>
      <c r="H10" s="12"/>
      <c r="I10" s="8"/>
      <c r="J10" s="12"/>
      <c r="K10" s="10"/>
      <c r="L10" s="11"/>
      <c r="M10" s="4"/>
    </row>
    <row r="11" spans="1:19" ht="20.100000000000001" customHeight="1" x14ac:dyDescent="0.25">
      <c r="B11" s="6"/>
      <c r="C11" s="7"/>
      <c r="D11" s="7"/>
      <c r="E11" s="7"/>
      <c r="F11" s="7"/>
      <c r="G11" s="7"/>
      <c r="H11" s="12"/>
      <c r="I11" s="8"/>
      <c r="J11" s="12"/>
      <c r="K11" s="10"/>
      <c r="L11" s="11"/>
      <c r="M11" s="4"/>
    </row>
    <row r="12" spans="1:19" ht="20.100000000000001" customHeight="1" x14ac:dyDescent="0.25">
      <c r="B12" s="6"/>
      <c r="C12" s="7"/>
      <c r="D12" s="7"/>
      <c r="E12" s="7"/>
      <c r="F12" s="7"/>
      <c r="G12" s="7"/>
      <c r="H12" s="12"/>
      <c r="I12" s="8"/>
      <c r="J12" s="12"/>
      <c r="K12" s="10"/>
      <c r="L12" s="11"/>
      <c r="M12" s="4"/>
    </row>
    <row r="13" spans="1:19" ht="20.100000000000001" customHeight="1" x14ac:dyDescent="0.25">
      <c r="B13" s="6"/>
      <c r="C13" s="7"/>
      <c r="D13" s="7"/>
      <c r="E13" s="7"/>
      <c r="F13" s="7"/>
      <c r="G13" s="7"/>
      <c r="H13" s="12"/>
      <c r="I13" s="8"/>
      <c r="J13" s="12"/>
      <c r="K13" s="10"/>
      <c r="L13" s="11"/>
      <c r="M13" s="4"/>
    </row>
    <row r="14" spans="1:19" ht="20.100000000000001" customHeight="1" x14ac:dyDescent="0.25">
      <c r="B14" s="6"/>
      <c r="C14" s="7"/>
      <c r="D14" s="7"/>
      <c r="E14" s="7"/>
      <c r="F14" s="7"/>
      <c r="G14" s="7"/>
      <c r="H14" s="12"/>
      <c r="I14" s="8"/>
      <c r="J14" s="12"/>
      <c r="K14" s="10"/>
      <c r="L14" s="11"/>
      <c r="M14" s="4"/>
    </row>
    <row r="15" spans="1:19" ht="20.100000000000001" customHeight="1" x14ac:dyDescent="0.25">
      <c r="B15" s="6"/>
      <c r="C15" s="7"/>
      <c r="D15" s="7"/>
      <c r="E15" s="7"/>
      <c r="F15" s="7"/>
      <c r="G15" s="7"/>
      <c r="H15" s="12"/>
      <c r="I15" s="8"/>
      <c r="J15" s="12"/>
      <c r="K15" s="10"/>
      <c r="L15" s="11"/>
      <c r="M15" s="4"/>
    </row>
    <row r="16" spans="1:19" ht="20.100000000000001" customHeight="1" x14ac:dyDescent="0.25">
      <c r="B16" s="6"/>
      <c r="C16" s="7"/>
      <c r="D16" s="7"/>
      <c r="E16" s="7"/>
      <c r="F16" s="7"/>
      <c r="G16" s="7"/>
      <c r="H16" s="12"/>
      <c r="I16" s="8"/>
      <c r="J16" s="12"/>
      <c r="K16" s="10"/>
      <c r="L16" s="11"/>
      <c r="M16" s="4"/>
    </row>
    <row r="17" spans="2:13" ht="20.100000000000001" customHeight="1" x14ac:dyDescent="0.25">
      <c r="B17" s="6"/>
      <c r="C17" s="7"/>
      <c r="D17" s="7"/>
      <c r="E17" s="7"/>
      <c r="F17" s="7"/>
      <c r="G17" s="7"/>
      <c r="H17" s="12"/>
      <c r="I17" s="8"/>
      <c r="J17" s="12"/>
      <c r="K17" s="10"/>
      <c r="L17" s="11"/>
      <c r="M17" s="4"/>
    </row>
    <row r="18" spans="2:13" ht="20.100000000000001" customHeight="1" x14ac:dyDescent="0.25">
      <c r="B18" s="6"/>
      <c r="C18" s="7"/>
      <c r="D18" s="7"/>
      <c r="E18" s="7"/>
      <c r="F18" s="7"/>
      <c r="G18" s="7"/>
      <c r="H18" s="12"/>
      <c r="I18" s="8"/>
      <c r="J18" s="12"/>
      <c r="K18" s="10"/>
      <c r="L18" s="11"/>
      <c r="M18" s="4"/>
    </row>
    <row r="19" spans="2:13" ht="20.100000000000001" customHeight="1" x14ac:dyDescent="0.25">
      <c r="B19" s="6"/>
      <c r="C19" s="7"/>
      <c r="D19" s="7"/>
      <c r="E19" s="7"/>
      <c r="F19" s="7"/>
      <c r="G19" s="7"/>
      <c r="H19" s="12"/>
      <c r="I19" s="8"/>
      <c r="J19" s="12"/>
      <c r="K19" s="10"/>
      <c r="L19" s="11"/>
      <c r="M19" s="4"/>
    </row>
    <row r="20" spans="2:13" ht="20.100000000000001" customHeight="1" x14ac:dyDescent="0.25">
      <c r="B20" s="6"/>
      <c r="C20" s="7"/>
      <c r="D20" s="7"/>
      <c r="E20" s="7"/>
      <c r="F20" s="7"/>
      <c r="G20" s="7"/>
      <c r="H20" s="12"/>
      <c r="I20" s="8"/>
      <c r="J20" s="12"/>
      <c r="K20" s="10"/>
      <c r="L20" s="11"/>
      <c r="M20" s="4"/>
    </row>
    <row r="21" spans="2:13" ht="20.100000000000001" customHeight="1" x14ac:dyDescent="0.25">
      <c r="B21" s="6"/>
      <c r="C21" s="7"/>
      <c r="D21" s="7"/>
      <c r="E21" s="7"/>
      <c r="F21" s="7"/>
      <c r="G21" s="7"/>
      <c r="H21" s="12"/>
      <c r="I21" s="8"/>
      <c r="J21" s="12"/>
      <c r="K21" s="10"/>
      <c r="L21" s="11"/>
      <c r="M21" s="4"/>
    </row>
    <row r="22" spans="2:13" ht="20.100000000000001" customHeight="1" x14ac:dyDescent="0.25">
      <c r="B22" s="6"/>
      <c r="C22" s="7"/>
      <c r="D22" s="7"/>
      <c r="E22" s="7"/>
      <c r="F22" s="7"/>
      <c r="G22" s="7"/>
      <c r="H22" s="12"/>
      <c r="I22" s="8"/>
      <c r="J22" s="12"/>
      <c r="K22" s="10"/>
      <c r="L22" s="11"/>
      <c r="M22" s="4"/>
    </row>
    <row r="23" spans="2:13" ht="20.100000000000001" customHeight="1" x14ac:dyDescent="0.25">
      <c r="B23" s="6"/>
      <c r="C23" s="7"/>
      <c r="D23" s="7"/>
      <c r="E23" s="7"/>
      <c r="F23" s="7"/>
      <c r="G23" s="7"/>
      <c r="H23" s="12"/>
      <c r="I23" s="8"/>
      <c r="J23" s="12"/>
      <c r="K23" s="10"/>
      <c r="L23" s="11"/>
      <c r="M23" s="4"/>
    </row>
    <row r="24" spans="2:13" ht="20.100000000000001" customHeight="1" x14ac:dyDescent="0.25">
      <c r="B24" s="6"/>
      <c r="C24" s="7"/>
      <c r="D24" s="7"/>
      <c r="E24" s="7"/>
      <c r="F24" s="7"/>
      <c r="G24" s="7"/>
      <c r="H24" s="12"/>
      <c r="I24" s="8"/>
      <c r="J24" s="12"/>
      <c r="K24" s="10"/>
      <c r="L24" s="11"/>
      <c r="M24" s="4"/>
    </row>
    <row r="25" spans="2:13" ht="20.100000000000001" customHeight="1" x14ac:dyDescent="0.25">
      <c r="B25" s="6"/>
      <c r="C25" s="7"/>
      <c r="D25" s="7"/>
      <c r="E25" s="7"/>
      <c r="F25" s="7"/>
      <c r="G25" s="7"/>
      <c r="H25" s="12"/>
      <c r="I25" s="8"/>
      <c r="J25" s="12"/>
      <c r="K25" s="10"/>
      <c r="L25" s="11"/>
      <c r="M25" s="4"/>
    </row>
    <row r="26" spans="2:13" ht="20.100000000000001" customHeight="1" x14ac:dyDescent="0.25">
      <c r="B26" s="6"/>
      <c r="C26" s="7"/>
      <c r="D26" s="7"/>
      <c r="E26" s="7"/>
      <c r="F26" s="7"/>
      <c r="G26" s="7"/>
      <c r="H26" s="12"/>
      <c r="I26" s="8"/>
      <c r="J26" s="12"/>
      <c r="K26" s="10"/>
      <c r="L26" s="11"/>
      <c r="M26" s="4"/>
    </row>
    <row r="27" spans="2:13" ht="20.100000000000001" customHeight="1" x14ac:dyDescent="0.25">
      <c r="B27" s="6"/>
      <c r="C27" s="7"/>
      <c r="D27" s="7"/>
      <c r="E27" s="7"/>
      <c r="F27" s="7"/>
      <c r="G27" s="7"/>
      <c r="H27" s="12"/>
      <c r="I27" s="8"/>
      <c r="J27" s="12"/>
      <c r="K27" s="10"/>
      <c r="L27" s="11"/>
      <c r="M27" s="4"/>
    </row>
    <row r="28" spans="2:13" ht="20.100000000000001" customHeight="1" x14ac:dyDescent="0.25">
      <c r="B28" s="6"/>
      <c r="C28" s="7"/>
      <c r="D28" s="7"/>
      <c r="E28" s="7"/>
      <c r="F28" s="7"/>
      <c r="G28" s="7"/>
      <c r="H28" s="12"/>
      <c r="I28" s="8"/>
      <c r="J28" s="12"/>
      <c r="K28" s="10"/>
      <c r="L28" s="11"/>
      <c r="M28" s="4"/>
    </row>
    <row r="29" spans="2:13" ht="19.5" customHeight="1" x14ac:dyDescent="0.25">
      <c r="B29" s="6"/>
      <c r="C29" s="7"/>
      <c r="D29" s="7"/>
      <c r="E29" s="7"/>
      <c r="F29" s="7"/>
      <c r="G29" s="7"/>
      <c r="H29" s="12"/>
      <c r="I29" s="8"/>
      <c r="J29" s="12"/>
      <c r="K29" s="10"/>
      <c r="L29" s="11"/>
      <c r="M29" s="4"/>
    </row>
    <row r="30" spans="2:13" ht="21.95" customHeight="1" thickBot="1" x14ac:dyDescent="0.3">
      <c r="B30" s="112"/>
      <c r="C30" s="113"/>
      <c r="D30" s="113"/>
      <c r="E30" s="113"/>
      <c r="F30" s="113"/>
      <c r="G30" s="113"/>
      <c r="H30" s="113"/>
      <c r="I30" s="113"/>
      <c r="J30" s="114" t="s">
        <v>0</v>
      </c>
      <c r="K30" s="115">
        <v>0</v>
      </c>
      <c r="L30" s="116"/>
    </row>
    <row r="31" spans="2:13" ht="13.5" thickTop="1" x14ac:dyDescent="0.25">
      <c r="B31" s="3"/>
    </row>
  </sheetData>
  <mergeCells count="12">
    <mergeCell ref="D4:E4"/>
    <mergeCell ref="F4:G4"/>
    <mergeCell ref="N7:S8"/>
    <mergeCell ref="B2:L2"/>
    <mergeCell ref="I3:I5"/>
    <mergeCell ref="J3:J5"/>
    <mergeCell ref="K3:K5"/>
    <mergeCell ref="L3:L5"/>
    <mergeCell ref="B4:B5"/>
    <mergeCell ref="C4:C5"/>
    <mergeCell ref="H4:H5"/>
    <mergeCell ref="B3:H3"/>
  </mergeCells>
  <conditionalFormatting sqref="H6:K29">
    <cfRule type="cellIs" dxfId="38" priority="2" operator="equal">
      <formula>0</formula>
    </cfRule>
  </conditionalFormatting>
  <printOptions horizontalCentered="1"/>
  <pageMargins left="0.39370078740157483" right="0.39370078740157483" top="0.78740157480314965" bottom="0.39370078740157483" header="0.19685039370078741" footer="0"/>
  <pageSetup paperSize="9" scale="85" fitToHeight="0" orientation="landscape" r:id="rId1"/>
  <headerFooter scaleWithDoc="0">
    <oddHeader xml:space="preserve">&amp;C&amp;"Times New Roman,Negrito"&amp;16ANEXO III 
MODELO CADASTROS DO INVENTÁRIO DOS ELEMENTOS GERADORES DE CONSERVAÇÃO&amp;R
</oddHeader>
    <oddFooter>&amp;R&amp;P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N23"/>
  <sheetViews>
    <sheetView showGridLines="0" view="pageBreakPreview" zoomScale="70" zoomScaleNormal="85" zoomScaleSheetLayoutView="70" workbookViewId="0">
      <pane ySplit="4" topLeftCell="A5" activePane="bottomLeft" state="frozen"/>
      <selection activeCell="D27" sqref="D27"/>
      <selection pane="bottomLeft" activeCell="G2" sqref="G2"/>
    </sheetView>
  </sheetViews>
  <sheetFormatPr defaultRowHeight="15" x14ac:dyDescent="0.25"/>
  <cols>
    <col min="1" max="1" width="2.5703125" style="89" customWidth="1"/>
    <col min="2" max="2" width="6.7109375" style="89" customWidth="1"/>
    <col min="3" max="3" width="11.42578125" style="89" customWidth="1"/>
    <col min="4" max="5" width="14.7109375" style="89" customWidth="1"/>
    <col min="6" max="6" width="11.42578125" style="89" customWidth="1"/>
    <col min="7" max="7" width="18.5703125" style="89" customWidth="1"/>
    <col min="8" max="11" width="11.42578125" style="89" customWidth="1"/>
    <col min="12" max="12" width="18.5703125" style="89" customWidth="1"/>
    <col min="13" max="14" width="28.140625" style="89" customWidth="1"/>
    <col min="15" max="259" width="9.140625" style="89"/>
    <col min="260" max="265" width="14.42578125" style="89" customWidth="1"/>
    <col min="266" max="268" width="0" style="89" hidden="1" customWidth="1"/>
    <col min="269" max="270" width="28.140625" style="89" customWidth="1"/>
    <col min="271" max="515" width="9.140625" style="89"/>
    <col min="516" max="521" width="14.42578125" style="89" customWidth="1"/>
    <col min="522" max="524" width="0" style="89" hidden="1" customWidth="1"/>
    <col min="525" max="526" width="28.140625" style="89" customWidth="1"/>
    <col min="527" max="771" width="9.140625" style="89"/>
    <col min="772" max="777" width="14.42578125" style="89" customWidth="1"/>
    <col min="778" max="780" width="0" style="89" hidden="1" customWidth="1"/>
    <col min="781" max="782" width="28.140625" style="89" customWidth="1"/>
    <col min="783" max="1027" width="9.140625" style="89"/>
    <col min="1028" max="1033" width="14.42578125" style="89" customWidth="1"/>
    <col min="1034" max="1036" width="0" style="89" hidden="1" customWidth="1"/>
    <col min="1037" max="1038" width="28.140625" style="89" customWidth="1"/>
    <col min="1039" max="1283" width="9.140625" style="89"/>
    <col min="1284" max="1289" width="14.42578125" style="89" customWidth="1"/>
    <col min="1290" max="1292" width="0" style="89" hidden="1" customWidth="1"/>
    <col min="1293" max="1294" width="28.140625" style="89" customWidth="1"/>
    <col min="1295" max="1539" width="9.140625" style="89"/>
    <col min="1540" max="1545" width="14.42578125" style="89" customWidth="1"/>
    <col min="1546" max="1548" width="0" style="89" hidden="1" customWidth="1"/>
    <col min="1549" max="1550" width="28.140625" style="89" customWidth="1"/>
    <col min="1551" max="1795" width="9.140625" style="89"/>
    <col min="1796" max="1801" width="14.42578125" style="89" customWidth="1"/>
    <col min="1802" max="1804" width="0" style="89" hidden="1" customWidth="1"/>
    <col min="1805" max="1806" width="28.140625" style="89" customWidth="1"/>
    <col min="1807" max="2051" width="9.140625" style="89"/>
    <col min="2052" max="2057" width="14.42578125" style="89" customWidth="1"/>
    <col min="2058" max="2060" width="0" style="89" hidden="1" customWidth="1"/>
    <col min="2061" max="2062" width="28.140625" style="89" customWidth="1"/>
    <col min="2063" max="2307" width="9.140625" style="89"/>
    <col min="2308" max="2313" width="14.42578125" style="89" customWidth="1"/>
    <col min="2314" max="2316" width="0" style="89" hidden="1" customWidth="1"/>
    <col min="2317" max="2318" width="28.140625" style="89" customWidth="1"/>
    <col min="2319" max="2563" width="9.140625" style="89"/>
    <col min="2564" max="2569" width="14.42578125" style="89" customWidth="1"/>
    <col min="2570" max="2572" width="0" style="89" hidden="1" customWidth="1"/>
    <col min="2573" max="2574" width="28.140625" style="89" customWidth="1"/>
    <col min="2575" max="2819" width="9.140625" style="89"/>
    <col min="2820" max="2825" width="14.42578125" style="89" customWidth="1"/>
    <col min="2826" max="2828" width="0" style="89" hidden="1" customWidth="1"/>
    <col min="2829" max="2830" width="28.140625" style="89" customWidth="1"/>
    <col min="2831" max="3075" width="9.140625" style="89"/>
    <col min="3076" max="3081" width="14.42578125" style="89" customWidth="1"/>
    <col min="3082" max="3084" width="0" style="89" hidden="1" customWidth="1"/>
    <col min="3085" max="3086" width="28.140625" style="89" customWidth="1"/>
    <col min="3087" max="3331" width="9.140625" style="89"/>
    <col min="3332" max="3337" width="14.42578125" style="89" customWidth="1"/>
    <col min="3338" max="3340" width="0" style="89" hidden="1" customWidth="1"/>
    <col min="3341" max="3342" width="28.140625" style="89" customWidth="1"/>
    <col min="3343" max="3587" width="9.140625" style="89"/>
    <col min="3588" max="3593" width="14.42578125" style="89" customWidth="1"/>
    <col min="3594" max="3596" width="0" style="89" hidden="1" customWidth="1"/>
    <col min="3597" max="3598" width="28.140625" style="89" customWidth="1"/>
    <col min="3599" max="3843" width="9.140625" style="89"/>
    <col min="3844" max="3849" width="14.42578125" style="89" customWidth="1"/>
    <col min="3850" max="3852" width="0" style="89" hidden="1" customWidth="1"/>
    <col min="3853" max="3854" width="28.140625" style="89" customWidth="1"/>
    <col min="3855" max="4099" width="9.140625" style="89"/>
    <col min="4100" max="4105" width="14.42578125" style="89" customWidth="1"/>
    <col min="4106" max="4108" width="0" style="89" hidden="1" customWidth="1"/>
    <col min="4109" max="4110" width="28.140625" style="89" customWidth="1"/>
    <col min="4111" max="4355" width="9.140625" style="89"/>
    <col min="4356" max="4361" width="14.42578125" style="89" customWidth="1"/>
    <col min="4362" max="4364" width="0" style="89" hidden="1" customWidth="1"/>
    <col min="4365" max="4366" width="28.140625" style="89" customWidth="1"/>
    <col min="4367" max="4611" width="9.140625" style="89"/>
    <col min="4612" max="4617" width="14.42578125" style="89" customWidth="1"/>
    <col min="4618" max="4620" width="0" style="89" hidden="1" customWidth="1"/>
    <col min="4621" max="4622" width="28.140625" style="89" customWidth="1"/>
    <col min="4623" max="4867" width="9.140625" style="89"/>
    <col min="4868" max="4873" width="14.42578125" style="89" customWidth="1"/>
    <col min="4874" max="4876" width="0" style="89" hidden="1" customWidth="1"/>
    <col min="4877" max="4878" width="28.140625" style="89" customWidth="1"/>
    <col min="4879" max="5123" width="9.140625" style="89"/>
    <col min="5124" max="5129" width="14.42578125" style="89" customWidth="1"/>
    <col min="5130" max="5132" width="0" style="89" hidden="1" customWidth="1"/>
    <col min="5133" max="5134" width="28.140625" style="89" customWidth="1"/>
    <col min="5135" max="5379" width="9.140625" style="89"/>
    <col min="5380" max="5385" width="14.42578125" style="89" customWidth="1"/>
    <col min="5386" max="5388" width="0" style="89" hidden="1" customWidth="1"/>
    <col min="5389" max="5390" width="28.140625" style="89" customWidth="1"/>
    <col min="5391" max="5635" width="9.140625" style="89"/>
    <col min="5636" max="5641" width="14.42578125" style="89" customWidth="1"/>
    <col min="5642" max="5644" width="0" style="89" hidden="1" customWidth="1"/>
    <col min="5645" max="5646" width="28.140625" style="89" customWidth="1"/>
    <col min="5647" max="5891" width="9.140625" style="89"/>
    <col min="5892" max="5897" width="14.42578125" style="89" customWidth="1"/>
    <col min="5898" max="5900" width="0" style="89" hidden="1" customWidth="1"/>
    <col min="5901" max="5902" width="28.140625" style="89" customWidth="1"/>
    <col min="5903" max="6147" width="9.140625" style="89"/>
    <col min="6148" max="6153" width="14.42578125" style="89" customWidth="1"/>
    <col min="6154" max="6156" width="0" style="89" hidden="1" customWidth="1"/>
    <col min="6157" max="6158" width="28.140625" style="89" customWidth="1"/>
    <col min="6159" max="6403" width="9.140625" style="89"/>
    <col min="6404" max="6409" width="14.42578125" style="89" customWidth="1"/>
    <col min="6410" max="6412" width="0" style="89" hidden="1" customWidth="1"/>
    <col min="6413" max="6414" width="28.140625" style="89" customWidth="1"/>
    <col min="6415" max="6659" width="9.140625" style="89"/>
    <col min="6660" max="6665" width="14.42578125" style="89" customWidth="1"/>
    <col min="6666" max="6668" width="0" style="89" hidden="1" customWidth="1"/>
    <col min="6669" max="6670" width="28.140625" style="89" customWidth="1"/>
    <col min="6671" max="6915" width="9.140625" style="89"/>
    <col min="6916" max="6921" width="14.42578125" style="89" customWidth="1"/>
    <col min="6922" max="6924" width="0" style="89" hidden="1" customWidth="1"/>
    <col min="6925" max="6926" width="28.140625" style="89" customWidth="1"/>
    <col min="6927" max="7171" width="9.140625" style="89"/>
    <col min="7172" max="7177" width="14.42578125" style="89" customWidth="1"/>
    <col min="7178" max="7180" width="0" style="89" hidden="1" customWidth="1"/>
    <col min="7181" max="7182" width="28.140625" style="89" customWidth="1"/>
    <col min="7183" max="7427" width="9.140625" style="89"/>
    <col min="7428" max="7433" width="14.42578125" style="89" customWidth="1"/>
    <col min="7434" max="7436" width="0" style="89" hidden="1" customWidth="1"/>
    <col min="7437" max="7438" width="28.140625" style="89" customWidth="1"/>
    <col min="7439" max="7683" width="9.140625" style="89"/>
    <col min="7684" max="7689" width="14.42578125" style="89" customWidth="1"/>
    <col min="7690" max="7692" width="0" style="89" hidden="1" customWidth="1"/>
    <col min="7693" max="7694" width="28.140625" style="89" customWidth="1"/>
    <col min="7695" max="7939" width="9.140625" style="89"/>
    <col min="7940" max="7945" width="14.42578125" style="89" customWidth="1"/>
    <col min="7946" max="7948" width="0" style="89" hidden="1" customWidth="1"/>
    <col min="7949" max="7950" width="28.140625" style="89" customWidth="1"/>
    <col min="7951" max="8195" width="9.140625" style="89"/>
    <col min="8196" max="8201" width="14.42578125" style="89" customWidth="1"/>
    <col min="8202" max="8204" width="0" style="89" hidden="1" customWidth="1"/>
    <col min="8205" max="8206" width="28.140625" style="89" customWidth="1"/>
    <col min="8207" max="8451" width="9.140625" style="89"/>
    <col min="8452" max="8457" width="14.42578125" style="89" customWidth="1"/>
    <col min="8458" max="8460" width="0" style="89" hidden="1" customWidth="1"/>
    <col min="8461" max="8462" width="28.140625" style="89" customWidth="1"/>
    <col min="8463" max="8707" width="9.140625" style="89"/>
    <col min="8708" max="8713" width="14.42578125" style="89" customWidth="1"/>
    <col min="8714" max="8716" width="0" style="89" hidden="1" customWidth="1"/>
    <col min="8717" max="8718" width="28.140625" style="89" customWidth="1"/>
    <col min="8719" max="8963" width="9.140625" style="89"/>
    <col min="8964" max="8969" width="14.42578125" style="89" customWidth="1"/>
    <col min="8970" max="8972" width="0" style="89" hidden="1" customWidth="1"/>
    <col min="8973" max="8974" width="28.140625" style="89" customWidth="1"/>
    <col min="8975" max="9219" width="9.140625" style="89"/>
    <col min="9220" max="9225" width="14.42578125" style="89" customWidth="1"/>
    <col min="9226" max="9228" width="0" style="89" hidden="1" customWidth="1"/>
    <col min="9229" max="9230" width="28.140625" style="89" customWidth="1"/>
    <col min="9231" max="9475" width="9.140625" style="89"/>
    <col min="9476" max="9481" width="14.42578125" style="89" customWidth="1"/>
    <col min="9482" max="9484" width="0" style="89" hidden="1" customWidth="1"/>
    <col min="9485" max="9486" width="28.140625" style="89" customWidth="1"/>
    <col min="9487" max="9731" width="9.140625" style="89"/>
    <col min="9732" max="9737" width="14.42578125" style="89" customWidth="1"/>
    <col min="9738" max="9740" width="0" style="89" hidden="1" customWidth="1"/>
    <col min="9741" max="9742" width="28.140625" style="89" customWidth="1"/>
    <col min="9743" max="9987" width="9.140625" style="89"/>
    <col min="9988" max="9993" width="14.42578125" style="89" customWidth="1"/>
    <col min="9994" max="9996" width="0" style="89" hidden="1" customWidth="1"/>
    <col min="9997" max="9998" width="28.140625" style="89" customWidth="1"/>
    <col min="9999" max="10243" width="9.140625" style="89"/>
    <col min="10244" max="10249" width="14.42578125" style="89" customWidth="1"/>
    <col min="10250" max="10252" width="0" style="89" hidden="1" customWidth="1"/>
    <col min="10253" max="10254" width="28.140625" style="89" customWidth="1"/>
    <col min="10255" max="10499" width="9.140625" style="89"/>
    <col min="10500" max="10505" width="14.42578125" style="89" customWidth="1"/>
    <col min="10506" max="10508" width="0" style="89" hidden="1" customWidth="1"/>
    <col min="10509" max="10510" width="28.140625" style="89" customWidth="1"/>
    <col min="10511" max="10755" width="9.140625" style="89"/>
    <col min="10756" max="10761" width="14.42578125" style="89" customWidth="1"/>
    <col min="10762" max="10764" width="0" style="89" hidden="1" customWidth="1"/>
    <col min="10765" max="10766" width="28.140625" style="89" customWidth="1"/>
    <col min="10767" max="11011" width="9.140625" style="89"/>
    <col min="11012" max="11017" width="14.42578125" style="89" customWidth="1"/>
    <col min="11018" max="11020" width="0" style="89" hidden="1" customWidth="1"/>
    <col min="11021" max="11022" width="28.140625" style="89" customWidth="1"/>
    <col min="11023" max="11267" width="9.140625" style="89"/>
    <col min="11268" max="11273" width="14.42578125" style="89" customWidth="1"/>
    <col min="11274" max="11276" width="0" style="89" hidden="1" customWidth="1"/>
    <col min="11277" max="11278" width="28.140625" style="89" customWidth="1"/>
    <col min="11279" max="11523" width="9.140625" style="89"/>
    <col min="11524" max="11529" width="14.42578125" style="89" customWidth="1"/>
    <col min="11530" max="11532" width="0" style="89" hidden="1" customWidth="1"/>
    <col min="11533" max="11534" width="28.140625" style="89" customWidth="1"/>
    <col min="11535" max="11779" width="9.140625" style="89"/>
    <col min="11780" max="11785" width="14.42578125" style="89" customWidth="1"/>
    <col min="11786" max="11788" width="0" style="89" hidden="1" customWidth="1"/>
    <col min="11789" max="11790" width="28.140625" style="89" customWidth="1"/>
    <col min="11791" max="12035" width="9.140625" style="89"/>
    <col min="12036" max="12041" width="14.42578125" style="89" customWidth="1"/>
    <col min="12042" max="12044" width="0" style="89" hidden="1" customWidth="1"/>
    <col min="12045" max="12046" width="28.140625" style="89" customWidth="1"/>
    <col min="12047" max="12291" width="9.140625" style="89"/>
    <col min="12292" max="12297" width="14.42578125" style="89" customWidth="1"/>
    <col min="12298" max="12300" width="0" style="89" hidden="1" customWidth="1"/>
    <col min="12301" max="12302" width="28.140625" style="89" customWidth="1"/>
    <col min="12303" max="12547" width="9.140625" style="89"/>
    <col min="12548" max="12553" width="14.42578125" style="89" customWidth="1"/>
    <col min="12554" max="12556" width="0" style="89" hidden="1" customWidth="1"/>
    <col min="12557" max="12558" width="28.140625" style="89" customWidth="1"/>
    <col min="12559" max="12803" width="9.140625" style="89"/>
    <col min="12804" max="12809" width="14.42578125" style="89" customWidth="1"/>
    <col min="12810" max="12812" width="0" style="89" hidden="1" customWidth="1"/>
    <col min="12813" max="12814" width="28.140625" style="89" customWidth="1"/>
    <col min="12815" max="13059" width="9.140625" style="89"/>
    <col min="13060" max="13065" width="14.42578125" style="89" customWidth="1"/>
    <col min="13066" max="13068" width="0" style="89" hidden="1" customWidth="1"/>
    <col min="13069" max="13070" width="28.140625" style="89" customWidth="1"/>
    <col min="13071" max="13315" width="9.140625" style="89"/>
    <col min="13316" max="13321" width="14.42578125" style="89" customWidth="1"/>
    <col min="13322" max="13324" width="0" style="89" hidden="1" customWidth="1"/>
    <col min="13325" max="13326" width="28.140625" style="89" customWidth="1"/>
    <col min="13327" max="13571" width="9.140625" style="89"/>
    <col min="13572" max="13577" width="14.42578125" style="89" customWidth="1"/>
    <col min="13578" max="13580" width="0" style="89" hidden="1" customWidth="1"/>
    <col min="13581" max="13582" width="28.140625" style="89" customWidth="1"/>
    <col min="13583" max="13827" width="9.140625" style="89"/>
    <col min="13828" max="13833" width="14.42578125" style="89" customWidth="1"/>
    <col min="13834" max="13836" width="0" style="89" hidden="1" customWidth="1"/>
    <col min="13837" max="13838" width="28.140625" style="89" customWidth="1"/>
    <col min="13839" max="14083" width="9.140625" style="89"/>
    <col min="14084" max="14089" width="14.42578125" style="89" customWidth="1"/>
    <col min="14090" max="14092" width="0" style="89" hidden="1" customWidth="1"/>
    <col min="14093" max="14094" width="28.140625" style="89" customWidth="1"/>
    <col min="14095" max="14339" width="9.140625" style="89"/>
    <col min="14340" max="14345" width="14.42578125" style="89" customWidth="1"/>
    <col min="14346" max="14348" width="0" style="89" hidden="1" customWidth="1"/>
    <col min="14349" max="14350" width="28.140625" style="89" customWidth="1"/>
    <col min="14351" max="14595" width="9.140625" style="89"/>
    <col min="14596" max="14601" width="14.42578125" style="89" customWidth="1"/>
    <col min="14602" max="14604" width="0" style="89" hidden="1" customWidth="1"/>
    <col min="14605" max="14606" width="28.140625" style="89" customWidth="1"/>
    <col min="14607" max="14851" width="9.140625" style="89"/>
    <col min="14852" max="14857" width="14.42578125" style="89" customWidth="1"/>
    <col min="14858" max="14860" width="0" style="89" hidden="1" customWidth="1"/>
    <col min="14861" max="14862" width="28.140625" style="89" customWidth="1"/>
    <col min="14863" max="15107" width="9.140625" style="89"/>
    <col min="15108" max="15113" width="14.42578125" style="89" customWidth="1"/>
    <col min="15114" max="15116" width="0" style="89" hidden="1" customWidth="1"/>
    <col min="15117" max="15118" width="28.140625" style="89" customWidth="1"/>
    <col min="15119" max="15363" width="9.140625" style="89"/>
    <col min="15364" max="15369" width="14.42578125" style="89" customWidth="1"/>
    <col min="15370" max="15372" width="0" style="89" hidden="1" customWidth="1"/>
    <col min="15373" max="15374" width="28.140625" style="89" customWidth="1"/>
    <col min="15375" max="15619" width="9.140625" style="89"/>
    <col min="15620" max="15625" width="14.42578125" style="89" customWidth="1"/>
    <col min="15626" max="15628" width="0" style="89" hidden="1" customWidth="1"/>
    <col min="15629" max="15630" width="28.140625" style="89" customWidth="1"/>
    <col min="15631" max="15875" width="9.140625" style="89"/>
    <col min="15876" max="15881" width="14.42578125" style="89" customWidth="1"/>
    <col min="15882" max="15884" width="0" style="89" hidden="1" customWidth="1"/>
    <col min="15885" max="15886" width="28.140625" style="89" customWidth="1"/>
    <col min="15887" max="16131" width="9.140625" style="89"/>
    <col min="16132" max="16137" width="14.42578125" style="89" customWidth="1"/>
    <col min="16138" max="16140" width="0" style="89" hidden="1" customWidth="1"/>
    <col min="16141" max="16142" width="28.140625" style="89" customWidth="1"/>
    <col min="16143" max="16384" width="9.140625" style="89"/>
  </cols>
  <sheetData>
    <row r="1" spans="2:14" ht="15.75" thickBot="1" x14ac:dyDescent="0.3"/>
    <row r="2" spans="2:14" ht="22.5" customHeight="1" thickTop="1" thickBot="1" x14ac:dyDescent="0.3">
      <c r="B2" s="1165" t="s">
        <v>985</v>
      </c>
      <c r="C2" s="1158"/>
      <c r="D2" s="1158"/>
      <c r="E2" s="1158"/>
      <c r="F2" s="1158"/>
      <c r="G2" s="1158"/>
      <c r="H2" s="1158"/>
      <c r="I2" s="1158"/>
      <c r="J2" s="1158"/>
      <c r="K2" s="1158"/>
      <c r="L2" s="1158"/>
      <c r="M2" s="1158"/>
      <c r="N2" s="1166"/>
    </row>
    <row r="3" spans="2:14" ht="29.25" customHeight="1" thickTop="1" x14ac:dyDescent="0.25">
      <c r="B3" s="2629" t="s">
        <v>23</v>
      </c>
      <c r="C3" s="2631" t="s">
        <v>12</v>
      </c>
      <c r="D3" s="2338" t="s">
        <v>16</v>
      </c>
      <c r="E3" s="2338"/>
      <c r="F3" s="2633" t="s">
        <v>1462</v>
      </c>
      <c r="G3" s="2633" t="s">
        <v>1463</v>
      </c>
      <c r="H3" s="2633" t="s">
        <v>1464</v>
      </c>
      <c r="I3" s="2633" t="s">
        <v>1465</v>
      </c>
      <c r="J3" s="2633" t="s">
        <v>1466</v>
      </c>
      <c r="K3" s="2633" t="s">
        <v>1467</v>
      </c>
      <c r="L3" s="1163" t="s">
        <v>1468</v>
      </c>
      <c r="M3" s="2623" t="s">
        <v>1469</v>
      </c>
      <c r="N3" s="2624"/>
    </row>
    <row r="4" spans="2:14" ht="20.25" customHeight="1" thickBot="1" x14ac:dyDescent="0.3">
      <c r="B4" s="2630"/>
      <c r="C4" s="2632"/>
      <c r="D4" s="499" t="s">
        <v>2</v>
      </c>
      <c r="E4" s="499" t="s">
        <v>1</v>
      </c>
      <c r="F4" s="2634"/>
      <c r="G4" s="2634"/>
      <c r="H4" s="2634"/>
      <c r="I4" s="2634"/>
      <c r="J4" s="2634"/>
      <c r="K4" s="2634"/>
      <c r="L4" s="1164" t="s">
        <v>986</v>
      </c>
      <c r="M4" s="2625"/>
      <c r="N4" s="2626"/>
    </row>
    <row r="5" spans="2:14" ht="99" customHeight="1" thickTop="1" x14ac:dyDescent="0.25">
      <c r="B5" s="1167">
        <v>1</v>
      </c>
      <c r="C5" s="1159"/>
      <c r="D5" s="1160"/>
      <c r="E5" s="1160"/>
      <c r="F5" s="1120"/>
      <c r="G5" s="1120"/>
      <c r="H5" s="1120"/>
      <c r="I5" s="1120"/>
      <c r="J5" s="1120"/>
      <c r="K5" s="1120"/>
      <c r="L5" s="1161"/>
      <c r="M5" s="1162"/>
      <c r="N5" s="1168"/>
    </row>
    <row r="6" spans="2:14" ht="95.25" customHeight="1" x14ac:dyDescent="0.25">
      <c r="B6" s="1169">
        <v>2</v>
      </c>
      <c r="C6" s="1152"/>
      <c r="D6" s="1153"/>
      <c r="E6" s="1153"/>
      <c r="F6" s="1112"/>
      <c r="G6" s="1112"/>
      <c r="H6" s="1112"/>
      <c r="I6" s="1112"/>
      <c r="J6" s="1112"/>
      <c r="K6" s="1112"/>
      <c r="L6" s="1170"/>
      <c r="M6" s="1171"/>
      <c r="N6" s="1172"/>
    </row>
    <row r="7" spans="2:14" ht="96" customHeight="1" x14ac:dyDescent="0.25">
      <c r="B7" s="1169">
        <v>3</v>
      </c>
      <c r="C7" s="1152"/>
      <c r="D7" s="1153"/>
      <c r="E7" s="1153"/>
      <c r="F7" s="1112"/>
      <c r="G7" s="1112"/>
      <c r="H7" s="1112"/>
      <c r="I7" s="1112"/>
      <c r="J7" s="1112"/>
      <c r="K7" s="1112"/>
      <c r="L7" s="1170"/>
      <c r="M7" s="1171"/>
      <c r="N7" s="1172"/>
    </row>
    <row r="8" spans="2:14" ht="103.5" customHeight="1" x14ac:dyDescent="0.25">
      <c r="B8" s="1169">
        <v>4</v>
      </c>
      <c r="C8" s="1152"/>
      <c r="D8" s="1153"/>
      <c r="E8" s="1153"/>
      <c r="F8" s="1112"/>
      <c r="G8" s="1112"/>
      <c r="H8" s="1112"/>
      <c r="I8" s="1112"/>
      <c r="J8" s="1112"/>
      <c r="K8" s="1112"/>
      <c r="L8" s="1170"/>
      <c r="M8" s="1171"/>
      <c r="N8" s="1172"/>
    </row>
    <row r="9" spans="2:14" x14ac:dyDescent="0.25">
      <c r="B9" s="2627" t="s">
        <v>987</v>
      </c>
      <c r="C9" s="2628"/>
      <c r="D9" s="1173"/>
      <c r="E9" s="1154"/>
      <c r="F9" s="1174"/>
      <c r="G9" s="1175"/>
      <c r="H9" s="1176"/>
      <c r="I9" s="1176"/>
      <c r="J9" s="1175"/>
      <c r="K9" s="1177"/>
      <c r="L9" s="1177"/>
      <c r="M9" s="1154"/>
      <c r="N9" s="1178"/>
    </row>
    <row r="10" spans="2:14" ht="30.75" customHeight="1" x14ac:dyDescent="0.25">
      <c r="B10" s="1179"/>
      <c r="N10" s="90"/>
    </row>
    <row r="11" spans="2:14" ht="31.5" customHeight="1" x14ac:dyDescent="0.25">
      <c r="B11" s="1179"/>
      <c r="C11" s="1180" t="s">
        <v>988</v>
      </c>
      <c r="D11" s="1181" t="s">
        <v>989</v>
      </c>
      <c r="E11" s="1155"/>
      <c r="F11" s="1155"/>
      <c r="G11" s="1155"/>
      <c r="H11" s="1155"/>
      <c r="I11" s="1182" t="s">
        <v>45</v>
      </c>
      <c r="J11" s="1182" t="s">
        <v>344</v>
      </c>
      <c r="N11" s="90"/>
    </row>
    <row r="12" spans="2:14" x14ac:dyDescent="0.25">
      <c r="B12" s="1179"/>
      <c r="C12" s="1183"/>
      <c r="D12" s="1184"/>
      <c r="E12" s="1156"/>
      <c r="F12" s="1156"/>
      <c r="G12" s="1156"/>
      <c r="H12" s="1156"/>
      <c r="I12" s="1185"/>
      <c r="J12" s="1185"/>
      <c r="N12" s="90"/>
    </row>
    <row r="13" spans="2:14" x14ac:dyDescent="0.25">
      <c r="B13" s="1179"/>
      <c r="C13" s="1183"/>
      <c r="D13" s="1184"/>
      <c r="E13" s="1156"/>
      <c r="F13" s="1156"/>
      <c r="G13" s="1156"/>
      <c r="H13" s="1156"/>
      <c r="I13" s="1185"/>
      <c r="J13" s="1185"/>
      <c r="N13" s="90"/>
    </row>
    <row r="14" spans="2:14" x14ac:dyDescent="0.25">
      <c r="B14" s="1179"/>
      <c r="C14" s="1183"/>
      <c r="D14" s="1186"/>
      <c r="E14" s="1156"/>
      <c r="F14" s="1156"/>
      <c r="G14" s="1156"/>
      <c r="H14" s="1156"/>
      <c r="I14" s="1185"/>
      <c r="J14" s="1185"/>
      <c r="N14" s="90"/>
    </row>
    <row r="15" spans="2:14" x14ac:dyDescent="0.25">
      <c r="B15" s="1179"/>
      <c r="C15" s="1183"/>
      <c r="D15" s="1186"/>
      <c r="E15" s="1156"/>
      <c r="F15" s="1156"/>
      <c r="G15" s="1156"/>
      <c r="H15" s="1156"/>
      <c r="I15" s="1185"/>
      <c r="J15" s="1185"/>
      <c r="N15" s="90"/>
    </row>
    <row r="16" spans="2:14" x14ac:dyDescent="0.25">
      <c r="B16" s="1179"/>
      <c r="C16" s="1183"/>
      <c r="D16" s="1184"/>
      <c r="E16" s="1156"/>
      <c r="F16" s="1156"/>
      <c r="G16" s="1156"/>
      <c r="H16" s="1156"/>
      <c r="I16" s="1185"/>
      <c r="J16" s="1185"/>
      <c r="N16" s="90"/>
    </row>
    <row r="17" spans="2:14" x14ac:dyDescent="0.25">
      <c r="B17" s="1179"/>
      <c r="C17" s="1183"/>
      <c r="D17" s="1184"/>
      <c r="E17" s="1156"/>
      <c r="F17" s="1156"/>
      <c r="G17" s="1156"/>
      <c r="H17" s="1156"/>
      <c r="I17" s="1185"/>
      <c r="J17" s="1185"/>
      <c r="N17" s="90"/>
    </row>
    <row r="18" spans="2:14" x14ac:dyDescent="0.25">
      <c r="B18" s="1179"/>
      <c r="C18" s="1183"/>
      <c r="D18" s="1186"/>
      <c r="E18" s="1156"/>
      <c r="F18" s="1156"/>
      <c r="G18" s="1156"/>
      <c r="H18" s="1156"/>
      <c r="I18" s="1185"/>
      <c r="J18" s="1185"/>
      <c r="N18" s="90"/>
    </row>
    <row r="19" spans="2:14" x14ac:dyDescent="0.25">
      <c r="B19" s="1179"/>
      <c r="N19" s="90"/>
    </row>
    <row r="20" spans="2:14" ht="30.75" customHeight="1" thickBot="1" x14ac:dyDescent="0.3">
      <c r="B20" s="2620" t="s">
        <v>1470</v>
      </c>
      <c r="C20" s="2621"/>
      <c r="D20" s="2621"/>
      <c r="E20" s="2621"/>
      <c r="F20" s="2621"/>
      <c r="G20" s="2621"/>
      <c r="H20" s="2621"/>
      <c r="I20" s="2621"/>
      <c r="J20" s="2621"/>
      <c r="K20" s="2621"/>
      <c r="L20" s="2621"/>
      <c r="M20" s="2621"/>
      <c r="N20" s="2622"/>
    </row>
    <row r="21" spans="2:14" ht="27" customHeight="1" thickTop="1" x14ac:dyDescent="0.25">
      <c r="C21" s="1157"/>
      <c r="D21" s="1157"/>
      <c r="E21" s="1157"/>
      <c r="F21" s="1157"/>
      <c r="G21" s="1157"/>
      <c r="H21" s="1157"/>
      <c r="I21" s="1157"/>
      <c r="J21" s="1157"/>
      <c r="K21" s="1157"/>
      <c r="L21" s="1157"/>
    </row>
    <row r="22" spans="2:14" x14ac:dyDescent="0.25">
      <c r="C22" s="648"/>
      <c r="G22" s="648"/>
      <c r="H22" s="648"/>
    </row>
    <row r="23" spans="2:14" x14ac:dyDescent="0.25">
      <c r="C23" s="648"/>
      <c r="G23" s="648"/>
      <c r="H23" s="648"/>
    </row>
  </sheetData>
  <mergeCells count="12">
    <mergeCell ref="B20:N20"/>
    <mergeCell ref="M3:N4"/>
    <mergeCell ref="B9:C9"/>
    <mergeCell ref="B3:B4"/>
    <mergeCell ref="C3:C4"/>
    <mergeCell ref="G3:G4"/>
    <mergeCell ref="H3:H4"/>
    <mergeCell ref="I3:I4"/>
    <mergeCell ref="D3:E3"/>
    <mergeCell ref="F3:F4"/>
    <mergeCell ref="J3:J4"/>
    <mergeCell ref="K3:K4"/>
  </mergeCells>
  <printOptions horizontalCentered="1"/>
  <pageMargins left="0.39370078740157483" right="0.39370078740157483" top="0.78740157480314965" bottom="0.78740157480314965" header="0.19685039370078741" footer="0.19685039370078741"/>
  <pageSetup paperSize="9" scale="70" fitToHeight="0" orientation="landscape" r:id="rId1"/>
  <headerFooter scaleWithDoc="0">
    <oddHeader xml:space="preserve">&amp;C&amp;"Times New Roman,Negrito"&amp;16ANEXO VII 
MODELO CADASTRO DE EROSÃO&amp;R
</oddHeader>
    <oddFooter>&amp;R&amp;P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S42"/>
  <sheetViews>
    <sheetView showGridLines="0" view="pageBreakPreview" zoomScale="70" zoomScaleNormal="55" zoomScaleSheetLayoutView="70" workbookViewId="0">
      <selection activeCell="H20" sqref="H20"/>
    </sheetView>
  </sheetViews>
  <sheetFormatPr defaultRowHeight="12.75" x14ac:dyDescent="0.25"/>
  <cols>
    <col min="1" max="1" width="6.5703125" style="1805" customWidth="1"/>
    <col min="2" max="2" width="11.5703125" style="1806" customWidth="1"/>
    <col min="3" max="3" width="11.85546875" style="1806" customWidth="1"/>
    <col min="4" max="4" width="10.28515625" style="1806" customWidth="1"/>
    <col min="5" max="6" width="12" style="1806" customWidth="1"/>
    <col min="7" max="15" width="13.140625" style="1806" customWidth="1"/>
    <col min="16" max="18" width="15.7109375" style="1806" customWidth="1"/>
    <col min="19" max="19" width="14.7109375" style="1806" customWidth="1"/>
    <col min="20" max="16384" width="9.140625" style="1806"/>
  </cols>
  <sheetData>
    <row r="1" spans="1:19" s="1804" customFormat="1" ht="13.5" thickBot="1" x14ac:dyDescent="0.3">
      <c r="A1" s="1803"/>
    </row>
    <row r="2" spans="1:19" s="1804" customFormat="1" ht="17.25" thickTop="1" thickBot="1" x14ac:dyDescent="0.3">
      <c r="A2" s="1803"/>
      <c r="B2" s="2681" t="s">
        <v>1990</v>
      </c>
      <c r="C2" s="2682"/>
      <c r="D2" s="2682"/>
      <c r="E2" s="2682"/>
      <c r="F2" s="2682"/>
      <c r="G2" s="2682"/>
      <c r="H2" s="2682"/>
      <c r="I2" s="2682"/>
      <c r="J2" s="2682"/>
      <c r="K2" s="2682"/>
      <c r="L2" s="2682"/>
      <c r="M2" s="2682"/>
      <c r="N2" s="2682"/>
      <c r="O2" s="2682"/>
      <c r="P2" s="2682"/>
      <c r="Q2" s="2682"/>
      <c r="R2" s="2682"/>
      <c r="S2" s="2683"/>
    </row>
    <row r="3" spans="1:19" s="1804" customFormat="1" ht="16.5" thickTop="1" x14ac:dyDescent="0.25">
      <c r="A3" s="1803"/>
      <c r="B3" s="2684" t="s">
        <v>2124</v>
      </c>
      <c r="C3" s="2685"/>
      <c r="D3" s="2685"/>
      <c r="E3" s="2685"/>
      <c r="F3" s="2685"/>
      <c r="G3" s="2685"/>
      <c r="H3" s="2685"/>
      <c r="I3" s="2685"/>
      <c r="J3" s="2685"/>
      <c r="K3" s="2685"/>
      <c r="L3" s="2685"/>
      <c r="M3" s="2685"/>
      <c r="N3" s="2685"/>
      <c r="O3" s="2685"/>
      <c r="P3" s="2685"/>
      <c r="Q3" s="2685"/>
      <c r="R3" s="2685"/>
      <c r="S3" s="2686"/>
    </row>
    <row r="4" spans="1:19" s="1804" customFormat="1" ht="12.75" customHeight="1" thickBot="1" x14ac:dyDescent="0.3">
      <c r="A4" s="1803"/>
      <c r="B4" s="2684"/>
      <c r="C4" s="2685"/>
      <c r="D4" s="2685"/>
      <c r="E4" s="2685"/>
      <c r="F4" s="2685"/>
      <c r="G4" s="2685"/>
      <c r="H4" s="2685"/>
      <c r="I4" s="2685"/>
      <c r="J4" s="2685"/>
      <c r="K4" s="2685"/>
      <c r="L4" s="2685"/>
      <c r="M4" s="2685"/>
      <c r="N4" s="2685"/>
      <c r="O4" s="2685"/>
      <c r="P4" s="2685"/>
      <c r="Q4" s="2685"/>
      <c r="R4" s="2685"/>
      <c r="S4" s="2686"/>
    </row>
    <row r="5" spans="1:19" ht="24" customHeight="1" thickBot="1" x14ac:dyDescent="0.3">
      <c r="B5" s="2664" t="s">
        <v>1991</v>
      </c>
      <c r="C5" s="2665"/>
      <c r="D5" s="2665"/>
      <c r="E5" s="2665"/>
      <c r="F5" s="2665"/>
      <c r="G5" s="2665"/>
      <c r="H5" s="2665"/>
      <c r="I5" s="2665"/>
      <c r="J5" s="2665"/>
      <c r="K5" s="2665"/>
      <c r="L5" s="2665"/>
      <c r="M5" s="2665"/>
      <c r="N5" s="2665"/>
      <c r="O5" s="2665"/>
      <c r="P5" s="2665"/>
      <c r="Q5" s="2665"/>
      <c r="R5" s="2665"/>
      <c r="S5" s="2666"/>
    </row>
    <row r="6" spans="1:19" ht="18.75" customHeight="1" thickBot="1" x14ac:dyDescent="0.3">
      <c r="B6" s="2667" t="s">
        <v>1742</v>
      </c>
      <c r="C6" s="2670" t="s">
        <v>1743</v>
      </c>
      <c r="D6" s="2673" t="s">
        <v>1744</v>
      </c>
      <c r="E6" s="2674"/>
      <c r="F6" s="2674"/>
      <c r="G6" s="2675"/>
      <c r="H6" s="2673" t="s">
        <v>1745</v>
      </c>
      <c r="I6" s="2674"/>
      <c r="J6" s="2674"/>
      <c r="K6" s="2675"/>
      <c r="L6" s="2673" t="s">
        <v>1746</v>
      </c>
      <c r="M6" s="2674"/>
      <c r="N6" s="2674"/>
      <c r="O6" s="2675"/>
      <c r="P6" s="2673" t="s">
        <v>1747</v>
      </c>
      <c r="Q6" s="2674"/>
      <c r="R6" s="2674"/>
      <c r="S6" s="2676"/>
    </row>
    <row r="7" spans="1:19" ht="18" customHeight="1" thickBot="1" x14ac:dyDescent="0.3">
      <c r="B7" s="2668"/>
      <c r="C7" s="2671"/>
      <c r="D7" s="1807" t="s">
        <v>1748</v>
      </c>
      <c r="E7" s="1808" t="s">
        <v>1749</v>
      </c>
      <c r="F7" s="1808" t="s">
        <v>1748</v>
      </c>
      <c r="G7" s="1809" t="s">
        <v>1749</v>
      </c>
      <c r="H7" s="1807" t="s">
        <v>1750</v>
      </c>
      <c r="I7" s="1808" t="s">
        <v>1751</v>
      </c>
      <c r="J7" s="1808" t="s">
        <v>1750</v>
      </c>
      <c r="K7" s="1809" t="s">
        <v>1751</v>
      </c>
      <c r="L7" s="1807" t="s">
        <v>1752</v>
      </c>
      <c r="M7" s="1808" t="s">
        <v>1753</v>
      </c>
      <c r="N7" s="1808" t="s">
        <v>1752</v>
      </c>
      <c r="O7" s="1809" t="s">
        <v>1753</v>
      </c>
      <c r="P7" s="1807" t="s">
        <v>1754</v>
      </c>
      <c r="Q7" s="1808" t="s">
        <v>1755</v>
      </c>
      <c r="R7" s="1808" t="s">
        <v>1754</v>
      </c>
      <c r="S7" s="1821" t="s">
        <v>1755</v>
      </c>
    </row>
    <row r="8" spans="1:19" ht="18" customHeight="1" thickBot="1" x14ac:dyDescent="0.3">
      <c r="B8" s="2669"/>
      <c r="C8" s="2672"/>
      <c r="D8" s="2673" t="s">
        <v>1756</v>
      </c>
      <c r="E8" s="2674"/>
      <c r="F8" s="2674" t="s">
        <v>1757</v>
      </c>
      <c r="G8" s="2675"/>
      <c r="H8" s="2673" t="s">
        <v>1756</v>
      </c>
      <c r="I8" s="2674"/>
      <c r="J8" s="2674" t="s">
        <v>1757</v>
      </c>
      <c r="K8" s="2675"/>
      <c r="L8" s="2673" t="s">
        <v>1756</v>
      </c>
      <c r="M8" s="2674"/>
      <c r="N8" s="2674" t="s">
        <v>1757</v>
      </c>
      <c r="O8" s="2675"/>
      <c r="P8" s="2673" t="s">
        <v>1756</v>
      </c>
      <c r="Q8" s="2674"/>
      <c r="R8" s="2674" t="s">
        <v>1757</v>
      </c>
      <c r="S8" s="2676"/>
    </row>
    <row r="9" spans="1:19" s="1810" customFormat="1" ht="17.25" customHeight="1" x14ac:dyDescent="0.25">
      <c r="B9" s="2657" t="s">
        <v>1758</v>
      </c>
      <c r="C9" s="2659" t="s">
        <v>2125</v>
      </c>
      <c r="D9" s="2653" t="s">
        <v>1759</v>
      </c>
      <c r="E9" s="2655" t="s">
        <v>1760</v>
      </c>
      <c r="F9" s="2655" t="s">
        <v>2126</v>
      </c>
      <c r="G9" s="2679" t="s">
        <v>2127</v>
      </c>
      <c r="H9" s="2653" t="s">
        <v>1763</v>
      </c>
      <c r="I9" s="2655" t="s">
        <v>1764</v>
      </c>
      <c r="J9" s="2679" t="s">
        <v>2128</v>
      </c>
      <c r="K9" s="2679" t="s">
        <v>2129</v>
      </c>
      <c r="L9" s="2653" t="s">
        <v>1767</v>
      </c>
      <c r="M9" s="2653" t="s">
        <v>1768</v>
      </c>
      <c r="N9" s="2653" t="s">
        <v>1789</v>
      </c>
      <c r="O9" s="2653" t="s">
        <v>1790</v>
      </c>
      <c r="P9" s="2653" t="s">
        <v>2130</v>
      </c>
      <c r="Q9" s="2653" t="s">
        <v>2131</v>
      </c>
      <c r="R9" s="2653" t="s">
        <v>2131</v>
      </c>
      <c r="S9" s="2644" t="s">
        <v>2132</v>
      </c>
    </row>
    <row r="10" spans="1:19" s="1810" customFormat="1" ht="17.25" customHeight="1" thickBot="1" x14ac:dyDescent="0.3">
      <c r="B10" s="2658"/>
      <c r="C10" s="2660"/>
      <c r="D10" s="2654"/>
      <c r="E10" s="2656"/>
      <c r="F10" s="2656"/>
      <c r="G10" s="2680"/>
      <c r="H10" s="2654"/>
      <c r="I10" s="2656"/>
      <c r="J10" s="2680"/>
      <c r="K10" s="2680"/>
      <c r="L10" s="2654"/>
      <c r="M10" s="2654"/>
      <c r="N10" s="2654"/>
      <c r="O10" s="2654"/>
      <c r="P10" s="2654"/>
      <c r="Q10" s="2654"/>
      <c r="R10" s="2654"/>
      <c r="S10" s="2645"/>
    </row>
    <row r="11" spans="1:19" s="1810" customFormat="1" ht="17.25" customHeight="1" x14ac:dyDescent="0.25">
      <c r="B11" s="2657" t="s">
        <v>1773</v>
      </c>
      <c r="C11" s="2659" t="s">
        <v>2133</v>
      </c>
      <c r="D11" s="2653" t="s">
        <v>1759</v>
      </c>
      <c r="E11" s="2655" t="s">
        <v>1774</v>
      </c>
      <c r="F11" s="2655" t="s">
        <v>1761</v>
      </c>
      <c r="G11" s="2679" t="s">
        <v>1762</v>
      </c>
      <c r="H11" s="2653" t="s">
        <v>1763</v>
      </c>
      <c r="I11" s="2655" t="s">
        <v>1764</v>
      </c>
      <c r="J11" s="2679" t="s">
        <v>1765</v>
      </c>
      <c r="K11" s="2679" t="s">
        <v>1766</v>
      </c>
      <c r="L11" s="2653" t="s">
        <v>1767</v>
      </c>
      <c r="M11" s="2653" t="s">
        <v>1768</v>
      </c>
      <c r="N11" s="2653" t="s">
        <v>1769</v>
      </c>
      <c r="O11" s="2653" t="s">
        <v>1770</v>
      </c>
      <c r="P11" s="2653" t="s">
        <v>1793</v>
      </c>
      <c r="Q11" s="2653" t="s">
        <v>1771</v>
      </c>
      <c r="R11" s="2653" t="s">
        <v>1771</v>
      </c>
      <c r="S11" s="2644" t="s">
        <v>1772</v>
      </c>
    </row>
    <row r="12" spans="1:19" s="1810" customFormat="1" ht="17.25" customHeight="1" thickBot="1" x14ac:dyDescent="0.3">
      <c r="B12" s="2658"/>
      <c r="C12" s="2660"/>
      <c r="D12" s="2654"/>
      <c r="E12" s="2656"/>
      <c r="F12" s="2656"/>
      <c r="G12" s="2680"/>
      <c r="H12" s="2654"/>
      <c r="I12" s="2656"/>
      <c r="J12" s="2680"/>
      <c r="K12" s="2680"/>
      <c r="L12" s="2654"/>
      <c r="M12" s="2654"/>
      <c r="N12" s="2654"/>
      <c r="O12" s="2654"/>
      <c r="P12" s="2654"/>
      <c r="Q12" s="2654"/>
      <c r="R12" s="2654"/>
      <c r="S12" s="2645"/>
    </row>
    <row r="13" spans="1:19" s="1810" customFormat="1" ht="17.25" customHeight="1" x14ac:dyDescent="0.25">
      <c r="B13" s="2657" t="s">
        <v>1783</v>
      </c>
      <c r="C13" s="2659" t="s">
        <v>2134</v>
      </c>
      <c r="D13" s="2653" t="s">
        <v>1759</v>
      </c>
      <c r="E13" s="2655" t="s">
        <v>1760</v>
      </c>
      <c r="F13" s="2655" t="s">
        <v>2135</v>
      </c>
      <c r="G13" s="2679" t="s">
        <v>2136</v>
      </c>
      <c r="H13" s="2653" t="s">
        <v>1786</v>
      </c>
      <c r="I13" s="2653" t="s">
        <v>1787</v>
      </c>
      <c r="J13" s="2679" t="s">
        <v>2137</v>
      </c>
      <c r="K13" s="2679" t="s">
        <v>2138</v>
      </c>
      <c r="L13" s="2653" t="s">
        <v>1789</v>
      </c>
      <c r="M13" s="2653" t="s">
        <v>1790</v>
      </c>
      <c r="N13" s="2653" t="s">
        <v>1779</v>
      </c>
      <c r="O13" s="2653" t="s">
        <v>1780</v>
      </c>
      <c r="P13" s="2653" t="s">
        <v>1793</v>
      </c>
      <c r="Q13" s="2653" t="s">
        <v>1771</v>
      </c>
      <c r="R13" s="2653" t="s">
        <v>2139</v>
      </c>
      <c r="S13" s="2644" t="s">
        <v>2140</v>
      </c>
    </row>
    <row r="14" spans="1:19" s="1810" customFormat="1" ht="17.25" customHeight="1" thickBot="1" x14ac:dyDescent="0.3">
      <c r="B14" s="2658"/>
      <c r="C14" s="2660"/>
      <c r="D14" s="2654"/>
      <c r="E14" s="2656"/>
      <c r="F14" s="2656"/>
      <c r="G14" s="2680"/>
      <c r="H14" s="2654"/>
      <c r="I14" s="2654"/>
      <c r="J14" s="2680"/>
      <c r="K14" s="2680"/>
      <c r="L14" s="2654"/>
      <c r="M14" s="2654"/>
      <c r="N14" s="2654"/>
      <c r="O14" s="2654"/>
      <c r="P14" s="2654"/>
      <c r="Q14" s="2654"/>
      <c r="R14" s="2654"/>
      <c r="S14" s="2645"/>
    </row>
    <row r="15" spans="1:19" s="1810" customFormat="1" ht="17.25" customHeight="1" x14ac:dyDescent="0.25">
      <c r="B15" s="2657" t="s">
        <v>1796</v>
      </c>
      <c r="C15" s="2659" t="s">
        <v>2141</v>
      </c>
      <c r="D15" s="2653" t="s">
        <v>1759</v>
      </c>
      <c r="E15" s="2655" t="s">
        <v>1760</v>
      </c>
      <c r="F15" s="2655" t="s">
        <v>1775</v>
      </c>
      <c r="G15" s="2679" t="s">
        <v>1776</v>
      </c>
      <c r="H15" s="2653" t="s">
        <v>1786</v>
      </c>
      <c r="I15" s="2653" t="s">
        <v>1787</v>
      </c>
      <c r="J15" s="2679" t="s">
        <v>1777</v>
      </c>
      <c r="K15" s="2679" t="s">
        <v>1778</v>
      </c>
      <c r="L15" s="2653" t="s">
        <v>1789</v>
      </c>
      <c r="M15" s="2653" t="s">
        <v>1790</v>
      </c>
      <c r="N15" s="2653" t="s">
        <v>1791</v>
      </c>
      <c r="O15" s="2653" t="s">
        <v>1792</v>
      </c>
      <c r="P15" s="2653" t="s">
        <v>1793</v>
      </c>
      <c r="Q15" s="2653" t="s">
        <v>1771</v>
      </c>
      <c r="R15" s="2653" t="s">
        <v>1781</v>
      </c>
      <c r="S15" s="2644" t="s">
        <v>1782</v>
      </c>
    </row>
    <row r="16" spans="1:19" s="1810" customFormat="1" ht="17.25" customHeight="1" thickBot="1" x14ac:dyDescent="0.3">
      <c r="B16" s="2658"/>
      <c r="C16" s="2660"/>
      <c r="D16" s="2654"/>
      <c r="E16" s="2656"/>
      <c r="F16" s="2656"/>
      <c r="G16" s="2680"/>
      <c r="H16" s="2654"/>
      <c r="I16" s="2654"/>
      <c r="J16" s="2680"/>
      <c r="K16" s="2680"/>
      <c r="L16" s="2654"/>
      <c r="M16" s="2654"/>
      <c r="N16" s="2654"/>
      <c r="O16" s="2654"/>
      <c r="P16" s="2654"/>
      <c r="Q16" s="2654"/>
      <c r="R16" s="2654"/>
      <c r="S16" s="2645"/>
    </row>
    <row r="17" spans="2:19" s="1810" customFormat="1" ht="17.25" customHeight="1" x14ac:dyDescent="0.25">
      <c r="B17" s="2657" t="s">
        <v>1797</v>
      </c>
      <c r="C17" s="2659" t="s">
        <v>2142</v>
      </c>
      <c r="D17" s="2653" t="s">
        <v>1759</v>
      </c>
      <c r="E17" s="2655" t="s">
        <v>1760</v>
      </c>
      <c r="F17" s="2655" t="s">
        <v>1784</v>
      </c>
      <c r="G17" s="2679" t="s">
        <v>1785</v>
      </c>
      <c r="H17" s="2653" t="s">
        <v>1786</v>
      </c>
      <c r="I17" s="2653" t="s">
        <v>1787</v>
      </c>
      <c r="J17" s="2653" t="s">
        <v>1788</v>
      </c>
      <c r="K17" s="2653" t="s">
        <v>2143</v>
      </c>
      <c r="L17" s="2653" t="s">
        <v>1789</v>
      </c>
      <c r="M17" s="2653" t="s">
        <v>1790</v>
      </c>
      <c r="N17" s="2653" t="s">
        <v>2144</v>
      </c>
      <c r="O17" s="2653" t="s">
        <v>2145</v>
      </c>
      <c r="P17" s="2653" t="s">
        <v>1793</v>
      </c>
      <c r="Q17" s="2653" t="s">
        <v>1771</v>
      </c>
      <c r="R17" s="2653" t="s">
        <v>1794</v>
      </c>
      <c r="S17" s="2644" t="s">
        <v>1795</v>
      </c>
    </row>
    <row r="18" spans="2:19" s="1810" customFormat="1" ht="17.25" customHeight="1" thickBot="1" x14ac:dyDescent="0.3">
      <c r="B18" s="2677"/>
      <c r="C18" s="2678"/>
      <c r="D18" s="2654"/>
      <c r="E18" s="2655"/>
      <c r="F18" s="2655"/>
      <c r="G18" s="2679"/>
      <c r="H18" s="2653"/>
      <c r="I18" s="2653"/>
      <c r="J18" s="2653"/>
      <c r="K18" s="2653"/>
      <c r="L18" s="2653"/>
      <c r="M18" s="2653"/>
      <c r="N18" s="2653"/>
      <c r="O18" s="2653"/>
      <c r="P18" s="2653"/>
      <c r="Q18" s="2653"/>
      <c r="R18" s="2653"/>
      <c r="S18" s="2644"/>
    </row>
    <row r="19" spans="2:19" ht="15.75" customHeight="1" thickBot="1" x14ac:dyDescent="0.3">
      <c r="B19" s="2646" t="s">
        <v>384</v>
      </c>
      <c r="C19" s="2647"/>
      <c r="D19" s="2661" t="s">
        <v>1798</v>
      </c>
      <c r="E19" s="2662"/>
      <c r="F19" s="2662"/>
      <c r="G19" s="2662"/>
      <c r="H19" s="2662"/>
      <c r="I19" s="2662"/>
      <c r="J19" s="2662"/>
      <c r="K19" s="2662"/>
      <c r="L19" s="2662"/>
      <c r="M19" s="2662"/>
      <c r="N19" s="2662"/>
      <c r="O19" s="2662"/>
      <c r="P19" s="2662"/>
      <c r="Q19" s="2662"/>
      <c r="R19" s="2662"/>
      <c r="S19" s="2663"/>
    </row>
    <row r="20" spans="2:19" ht="13.5" thickBot="1" x14ac:dyDescent="0.3">
      <c r="B20" s="1822"/>
      <c r="S20" s="1823"/>
    </row>
    <row r="21" spans="2:19" ht="25.5" customHeight="1" thickBot="1" x14ac:dyDescent="0.3">
      <c r="B21" s="2664" t="s">
        <v>1992</v>
      </c>
      <c r="C21" s="2665"/>
      <c r="D21" s="2665"/>
      <c r="E21" s="2665"/>
      <c r="F21" s="2665"/>
      <c r="G21" s="2665"/>
      <c r="H21" s="2665"/>
      <c r="I21" s="2665"/>
      <c r="J21" s="2665"/>
      <c r="K21" s="2665"/>
      <c r="L21" s="2665"/>
      <c r="M21" s="2665"/>
      <c r="N21" s="2665"/>
      <c r="O21" s="2665"/>
      <c r="P21" s="2665"/>
      <c r="Q21" s="2665"/>
      <c r="R21" s="2665"/>
      <c r="S21" s="2666"/>
    </row>
    <row r="22" spans="2:19" ht="20.25" customHeight="1" thickBot="1" x14ac:dyDescent="0.3">
      <c r="B22" s="2667" t="s">
        <v>1742</v>
      </c>
      <c r="C22" s="2670" t="s">
        <v>1743</v>
      </c>
      <c r="D22" s="2673" t="s">
        <v>1744</v>
      </c>
      <c r="E22" s="2674"/>
      <c r="F22" s="2674"/>
      <c r="G22" s="2675"/>
      <c r="H22" s="2673" t="s">
        <v>1745</v>
      </c>
      <c r="I22" s="2674"/>
      <c r="J22" s="2674"/>
      <c r="K22" s="2675"/>
      <c r="L22" s="2673" t="s">
        <v>1746</v>
      </c>
      <c r="M22" s="2674"/>
      <c r="N22" s="2674"/>
      <c r="O22" s="2675"/>
      <c r="P22" s="2673" t="s">
        <v>1747</v>
      </c>
      <c r="Q22" s="2674"/>
      <c r="R22" s="2674"/>
      <c r="S22" s="2676"/>
    </row>
    <row r="23" spans="2:19" ht="16.5" customHeight="1" thickBot="1" x14ac:dyDescent="0.3">
      <c r="B23" s="2668"/>
      <c r="C23" s="2671"/>
      <c r="D23" s="1807" t="s">
        <v>1748</v>
      </c>
      <c r="E23" s="1808" t="s">
        <v>1749</v>
      </c>
      <c r="F23" s="1808" t="s">
        <v>1748</v>
      </c>
      <c r="G23" s="1809" t="s">
        <v>1749</v>
      </c>
      <c r="H23" s="1807" t="s">
        <v>1750</v>
      </c>
      <c r="I23" s="1808" t="s">
        <v>1751</v>
      </c>
      <c r="J23" s="1808" t="s">
        <v>1750</v>
      </c>
      <c r="K23" s="1809" t="s">
        <v>1751</v>
      </c>
      <c r="L23" s="1807" t="s">
        <v>1752</v>
      </c>
      <c r="M23" s="1808" t="s">
        <v>1753</v>
      </c>
      <c r="N23" s="1808" t="s">
        <v>1752</v>
      </c>
      <c r="O23" s="1809" t="s">
        <v>1753</v>
      </c>
      <c r="P23" s="1807" t="s">
        <v>1754</v>
      </c>
      <c r="Q23" s="1808" t="s">
        <v>1755</v>
      </c>
      <c r="R23" s="1808" t="s">
        <v>1754</v>
      </c>
      <c r="S23" s="1821" t="s">
        <v>1755</v>
      </c>
    </row>
    <row r="24" spans="2:19" ht="16.5" customHeight="1" thickBot="1" x14ac:dyDescent="0.3">
      <c r="B24" s="2669"/>
      <c r="C24" s="2672"/>
      <c r="D24" s="2673" t="s">
        <v>1756</v>
      </c>
      <c r="E24" s="2674"/>
      <c r="F24" s="2674" t="s">
        <v>1757</v>
      </c>
      <c r="G24" s="2675"/>
      <c r="H24" s="2673" t="s">
        <v>1756</v>
      </c>
      <c r="I24" s="2674"/>
      <c r="J24" s="2674" t="s">
        <v>1757</v>
      </c>
      <c r="K24" s="2675"/>
      <c r="L24" s="2673" t="s">
        <v>1756</v>
      </c>
      <c r="M24" s="2674"/>
      <c r="N24" s="2674" t="s">
        <v>1757</v>
      </c>
      <c r="O24" s="2675"/>
      <c r="P24" s="2673" t="s">
        <v>1756</v>
      </c>
      <c r="Q24" s="2674"/>
      <c r="R24" s="2674" t="s">
        <v>1757</v>
      </c>
      <c r="S24" s="2676"/>
    </row>
    <row r="25" spans="2:19" s="1810" customFormat="1" ht="16.5" customHeight="1" x14ac:dyDescent="0.25">
      <c r="B25" s="2657" t="s">
        <v>1758</v>
      </c>
      <c r="C25" s="2659" t="s">
        <v>2125</v>
      </c>
      <c r="D25" s="2653" t="s">
        <v>1799</v>
      </c>
      <c r="E25" s="2653" t="s">
        <v>1800</v>
      </c>
      <c r="F25" s="2655" t="s">
        <v>2146</v>
      </c>
      <c r="G25" s="2655" t="s">
        <v>2147</v>
      </c>
      <c r="H25" s="2653" t="s">
        <v>1803</v>
      </c>
      <c r="I25" s="2653" t="s">
        <v>1804</v>
      </c>
      <c r="J25" s="2655" t="s">
        <v>2147</v>
      </c>
      <c r="K25" s="2655" t="s">
        <v>2148</v>
      </c>
      <c r="L25" s="2653" t="s">
        <v>1806</v>
      </c>
      <c r="M25" s="2653" t="s">
        <v>1807</v>
      </c>
      <c r="N25" s="2655" t="s">
        <v>2149</v>
      </c>
      <c r="O25" s="2655" t="s">
        <v>2150</v>
      </c>
      <c r="P25" s="2653" t="s">
        <v>1807</v>
      </c>
      <c r="Q25" s="2653" t="s">
        <v>2132</v>
      </c>
      <c r="R25" s="2655" t="s">
        <v>2151</v>
      </c>
      <c r="S25" s="2644" t="s">
        <v>2132</v>
      </c>
    </row>
    <row r="26" spans="2:19" s="1810" customFormat="1" ht="16.5" customHeight="1" thickBot="1" x14ac:dyDescent="0.3">
      <c r="B26" s="2658"/>
      <c r="C26" s="2660"/>
      <c r="D26" s="2654"/>
      <c r="E26" s="2654"/>
      <c r="F26" s="2656"/>
      <c r="G26" s="2656"/>
      <c r="H26" s="2654"/>
      <c r="I26" s="2654"/>
      <c r="J26" s="2656"/>
      <c r="K26" s="2656"/>
      <c r="L26" s="2654"/>
      <c r="M26" s="2654"/>
      <c r="N26" s="2656"/>
      <c r="O26" s="2656"/>
      <c r="P26" s="2654"/>
      <c r="Q26" s="2654"/>
      <c r="R26" s="2656"/>
      <c r="S26" s="2645"/>
    </row>
    <row r="27" spans="2:19" s="1810" customFormat="1" ht="16.5" customHeight="1" x14ac:dyDescent="0.25">
      <c r="B27" s="2657" t="s">
        <v>1773</v>
      </c>
      <c r="C27" s="2659" t="s">
        <v>2133</v>
      </c>
      <c r="D27" s="2653" t="s">
        <v>1799</v>
      </c>
      <c r="E27" s="2653" t="s">
        <v>1800</v>
      </c>
      <c r="F27" s="2655" t="s">
        <v>1801</v>
      </c>
      <c r="G27" s="2655" t="s">
        <v>1802</v>
      </c>
      <c r="H27" s="2653" t="s">
        <v>1803</v>
      </c>
      <c r="I27" s="2653" t="s">
        <v>1804</v>
      </c>
      <c r="J27" s="2655" t="s">
        <v>1802</v>
      </c>
      <c r="K27" s="2655" t="s">
        <v>1805</v>
      </c>
      <c r="L27" s="2653" t="s">
        <v>1806</v>
      </c>
      <c r="M27" s="2653" t="s">
        <v>1807</v>
      </c>
      <c r="N27" s="2655" t="s">
        <v>1808</v>
      </c>
      <c r="O27" s="2655" t="s">
        <v>1809</v>
      </c>
      <c r="P27" s="2653" t="s">
        <v>1807</v>
      </c>
      <c r="Q27" s="2653" t="s">
        <v>1772</v>
      </c>
      <c r="R27" s="2655" t="s">
        <v>1810</v>
      </c>
      <c r="S27" s="2644" t="s">
        <v>1772</v>
      </c>
    </row>
    <row r="28" spans="2:19" s="1810" customFormat="1" ht="16.5" customHeight="1" thickBot="1" x14ac:dyDescent="0.3">
      <c r="B28" s="2658"/>
      <c r="C28" s="2660"/>
      <c r="D28" s="2654"/>
      <c r="E28" s="2654"/>
      <c r="F28" s="2656"/>
      <c r="G28" s="2656"/>
      <c r="H28" s="2654"/>
      <c r="I28" s="2654"/>
      <c r="J28" s="2656"/>
      <c r="K28" s="2656"/>
      <c r="L28" s="2654"/>
      <c r="M28" s="2654"/>
      <c r="N28" s="2656"/>
      <c r="O28" s="2656"/>
      <c r="P28" s="2654"/>
      <c r="Q28" s="2654"/>
      <c r="R28" s="2656"/>
      <c r="S28" s="2645"/>
    </row>
    <row r="29" spans="2:19" s="1810" customFormat="1" ht="16.5" customHeight="1" x14ac:dyDescent="0.25">
      <c r="B29" s="2657" t="s">
        <v>1813</v>
      </c>
      <c r="C29" s="2659" t="s">
        <v>2134</v>
      </c>
      <c r="D29" s="2653" t="s">
        <v>1799</v>
      </c>
      <c r="E29" s="2653" t="s">
        <v>1800</v>
      </c>
      <c r="F29" s="2655" t="s">
        <v>2152</v>
      </c>
      <c r="G29" s="2655" t="s">
        <v>2153</v>
      </c>
      <c r="H29" s="2653" t="s">
        <v>1803</v>
      </c>
      <c r="I29" s="2653" t="s">
        <v>1804</v>
      </c>
      <c r="J29" s="2655" t="s">
        <v>2153</v>
      </c>
      <c r="K29" s="2655" t="s">
        <v>2154</v>
      </c>
      <c r="L29" s="2653" t="s">
        <v>1806</v>
      </c>
      <c r="M29" s="2653" t="s">
        <v>1807</v>
      </c>
      <c r="N29" s="2655" t="s">
        <v>1811</v>
      </c>
      <c r="O29" s="2655" t="s">
        <v>1812</v>
      </c>
      <c r="P29" s="2653" t="s">
        <v>1807</v>
      </c>
      <c r="Q29" s="2653" t="s">
        <v>2140</v>
      </c>
      <c r="R29" s="2655" t="s">
        <v>2155</v>
      </c>
      <c r="S29" s="2644" t="s">
        <v>2140</v>
      </c>
    </row>
    <row r="30" spans="2:19" s="1810" customFormat="1" ht="16.5" customHeight="1" thickBot="1" x14ac:dyDescent="0.3">
      <c r="B30" s="2658"/>
      <c r="C30" s="2660"/>
      <c r="D30" s="2654"/>
      <c r="E30" s="2654"/>
      <c r="F30" s="2656"/>
      <c r="G30" s="2656"/>
      <c r="H30" s="2654"/>
      <c r="I30" s="2654"/>
      <c r="J30" s="2656"/>
      <c r="K30" s="2656"/>
      <c r="L30" s="2654"/>
      <c r="M30" s="2654"/>
      <c r="N30" s="2656"/>
      <c r="O30" s="2656"/>
      <c r="P30" s="2654"/>
      <c r="Q30" s="2654"/>
      <c r="R30" s="2656"/>
      <c r="S30" s="2645"/>
    </row>
    <row r="31" spans="2:19" ht="15.75" customHeight="1" thickBot="1" x14ac:dyDescent="0.3">
      <c r="B31" s="2646" t="s">
        <v>384</v>
      </c>
      <c r="C31" s="2647"/>
      <c r="D31" s="2648" t="s">
        <v>1798</v>
      </c>
      <c r="E31" s="2647"/>
      <c r="F31" s="2647"/>
      <c r="G31" s="2647"/>
      <c r="H31" s="2647"/>
      <c r="I31" s="2647"/>
      <c r="J31" s="2647"/>
      <c r="K31" s="2647"/>
      <c r="L31" s="2647"/>
      <c r="M31" s="2647"/>
      <c r="N31" s="2647"/>
      <c r="O31" s="2647"/>
      <c r="P31" s="2647"/>
      <c r="Q31" s="2647"/>
      <c r="R31" s="2647"/>
      <c r="S31" s="2649"/>
    </row>
    <row r="32" spans="2:19" x14ac:dyDescent="0.25">
      <c r="B32" s="1822"/>
      <c r="S32" s="1823"/>
    </row>
    <row r="33" spans="1:19" ht="20.25" customHeight="1" x14ac:dyDescent="0.25">
      <c r="B33" s="2650" t="s">
        <v>1814</v>
      </c>
      <c r="C33" s="2651"/>
      <c r="D33" s="2651"/>
      <c r="E33" s="2651"/>
      <c r="F33" s="2651"/>
      <c r="G33" s="2651"/>
      <c r="H33" s="2651"/>
      <c r="I33" s="2651"/>
      <c r="J33" s="2651"/>
      <c r="K33" s="2651"/>
      <c r="L33" s="2651"/>
      <c r="M33" s="2651"/>
      <c r="N33" s="2651"/>
      <c r="O33" s="2651"/>
      <c r="P33" s="2651"/>
      <c r="Q33" s="2651"/>
      <c r="R33" s="2651"/>
      <c r="S33" s="2652"/>
    </row>
    <row r="34" spans="1:19" ht="20.25" customHeight="1" x14ac:dyDescent="0.25">
      <c r="B34" s="2635" t="s">
        <v>1815</v>
      </c>
      <c r="C34" s="2636"/>
      <c r="D34" s="2636"/>
      <c r="E34" s="2636"/>
      <c r="F34" s="2636"/>
      <c r="G34" s="2636"/>
      <c r="H34" s="2636"/>
      <c r="I34" s="2636"/>
      <c r="J34" s="2636"/>
      <c r="K34" s="2636"/>
      <c r="L34" s="2636"/>
      <c r="M34" s="2636"/>
      <c r="N34" s="2636"/>
      <c r="O34" s="2636"/>
      <c r="P34" s="2636"/>
      <c r="Q34" s="2636"/>
      <c r="R34" s="2636"/>
      <c r="S34" s="2637"/>
    </row>
    <row r="35" spans="1:19" ht="20.25" customHeight="1" x14ac:dyDescent="0.25">
      <c r="B35" s="2635" t="s">
        <v>1816</v>
      </c>
      <c r="C35" s="2636"/>
      <c r="D35" s="2636"/>
      <c r="E35" s="2636"/>
      <c r="F35" s="2636"/>
      <c r="G35" s="2636"/>
      <c r="H35" s="2636"/>
      <c r="I35" s="2636"/>
      <c r="J35" s="2636"/>
      <c r="K35" s="2636"/>
      <c r="L35" s="2636"/>
      <c r="M35" s="2636"/>
      <c r="N35" s="2636"/>
      <c r="O35" s="2636"/>
      <c r="P35" s="2636"/>
      <c r="Q35" s="2636"/>
      <c r="R35" s="2636"/>
      <c r="S35" s="2637"/>
    </row>
    <row r="36" spans="1:19" ht="20.25" customHeight="1" x14ac:dyDescent="0.25">
      <c r="B36" s="2635" t="s">
        <v>1817</v>
      </c>
      <c r="C36" s="2636"/>
      <c r="D36" s="2636"/>
      <c r="E36" s="2636"/>
      <c r="F36" s="2636"/>
      <c r="G36" s="2636"/>
      <c r="H36" s="2636"/>
      <c r="I36" s="2636"/>
      <c r="J36" s="2636"/>
      <c r="K36" s="2636"/>
      <c r="L36" s="2636"/>
      <c r="M36" s="2636"/>
      <c r="N36" s="2636"/>
      <c r="O36" s="2636"/>
      <c r="P36" s="2636"/>
      <c r="Q36" s="2636"/>
      <c r="R36" s="2636"/>
      <c r="S36" s="2637"/>
    </row>
    <row r="37" spans="1:19" ht="20.25" customHeight="1" x14ac:dyDescent="0.25">
      <c r="B37" s="2635" t="s">
        <v>1818</v>
      </c>
      <c r="C37" s="2636"/>
      <c r="D37" s="2636"/>
      <c r="E37" s="2636"/>
      <c r="F37" s="2636"/>
      <c r="G37" s="2636"/>
      <c r="H37" s="2636"/>
      <c r="I37" s="2636"/>
      <c r="J37" s="2636"/>
      <c r="K37" s="2636"/>
      <c r="L37" s="2636"/>
      <c r="M37" s="2636"/>
      <c r="N37" s="2636"/>
      <c r="O37" s="2636"/>
      <c r="P37" s="2636"/>
      <c r="Q37" s="2636"/>
      <c r="R37" s="2636"/>
      <c r="S37" s="2637"/>
    </row>
    <row r="38" spans="1:19" ht="20.25" customHeight="1" x14ac:dyDescent="0.25">
      <c r="B38" s="2635" t="s">
        <v>1819</v>
      </c>
      <c r="C38" s="2636"/>
      <c r="D38" s="2636"/>
      <c r="E38" s="2636"/>
      <c r="F38" s="2636"/>
      <c r="G38" s="2636"/>
      <c r="H38" s="2636"/>
      <c r="I38" s="2636"/>
      <c r="J38" s="2636"/>
      <c r="K38" s="2636"/>
      <c r="L38" s="2636"/>
      <c r="M38" s="2636"/>
      <c r="N38" s="2636"/>
      <c r="O38" s="2636"/>
      <c r="P38" s="2636"/>
      <c r="Q38" s="2636"/>
      <c r="R38" s="2636"/>
      <c r="S38" s="2637"/>
    </row>
    <row r="39" spans="1:19" s="1812" customFormat="1" hidden="1" x14ac:dyDescent="0.25">
      <c r="A39" s="1811"/>
      <c r="B39" s="2638" t="s">
        <v>1820</v>
      </c>
      <c r="C39" s="2639"/>
      <c r="D39" s="2639"/>
      <c r="E39" s="2639"/>
      <c r="F39" s="2639"/>
      <c r="G39" s="2639"/>
      <c r="H39" s="2639"/>
      <c r="I39" s="2639"/>
      <c r="J39" s="2639"/>
      <c r="K39" s="2639"/>
      <c r="L39" s="2639"/>
      <c r="M39" s="2639"/>
      <c r="N39" s="2639"/>
      <c r="O39" s="2639"/>
      <c r="P39" s="2639"/>
      <c r="Q39" s="2639"/>
      <c r="R39" s="2639"/>
      <c r="S39" s="2640"/>
    </row>
    <row r="40" spans="1:19" ht="21" customHeight="1" x14ac:dyDescent="0.25">
      <c r="B40" s="2635" t="s">
        <v>1821</v>
      </c>
      <c r="C40" s="2636"/>
      <c r="D40" s="2636"/>
      <c r="E40" s="2636"/>
      <c r="F40" s="2636"/>
      <c r="G40" s="2636"/>
      <c r="H40" s="2636"/>
      <c r="I40" s="2636"/>
      <c r="J40" s="2636"/>
      <c r="K40" s="2636"/>
      <c r="L40" s="2636"/>
      <c r="M40" s="2636"/>
      <c r="N40" s="2636"/>
      <c r="O40" s="2636"/>
      <c r="P40" s="2636"/>
      <c r="Q40" s="2636"/>
      <c r="R40" s="2636"/>
      <c r="S40" s="2637"/>
    </row>
    <row r="41" spans="1:19" ht="21" customHeight="1" thickBot="1" x14ac:dyDescent="0.3">
      <c r="B41" s="2641" t="s">
        <v>1822</v>
      </c>
      <c r="C41" s="2642"/>
      <c r="D41" s="2642"/>
      <c r="E41" s="2642"/>
      <c r="F41" s="2642"/>
      <c r="G41" s="2642"/>
      <c r="H41" s="2642"/>
      <c r="I41" s="2642"/>
      <c r="J41" s="2642"/>
      <c r="K41" s="2642"/>
      <c r="L41" s="2642"/>
      <c r="M41" s="2642"/>
      <c r="N41" s="2642"/>
      <c r="O41" s="2642"/>
      <c r="P41" s="2642"/>
      <c r="Q41" s="2642"/>
      <c r="R41" s="2642"/>
      <c r="S41" s="2643"/>
    </row>
    <row r="42" spans="1:19" s="1804" customFormat="1" ht="13.5" thickTop="1" x14ac:dyDescent="0.25">
      <c r="A42" s="1803"/>
    </row>
  </sheetData>
  <mergeCells count="190">
    <mergeCell ref="D8:E8"/>
    <mergeCell ref="F8:G8"/>
    <mergeCell ref="H8:I8"/>
    <mergeCell ref="B2:S2"/>
    <mergeCell ref="B3:S3"/>
    <mergeCell ref="B4:S4"/>
    <mergeCell ref="B5:S5"/>
    <mergeCell ref="B6:B8"/>
    <mergeCell ref="C6:C8"/>
    <mergeCell ref="D6:G6"/>
    <mergeCell ref="H6:K6"/>
    <mergeCell ref="L6:O6"/>
    <mergeCell ref="P6:S6"/>
    <mergeCell ref="P8:Q8"/>
    <mergeCell ref="R8:S8"/>
    <mergeCell ref="J8:K8"/>
    <mergeCell ref="L8:M8"/>
    <mergeCell ref="N8:O8"/>
    <mergeCell ref="Q9:Q10"/>
    <mergeCell ref="R9:R10"/>
    <mergeCell ref="S9:S10"/>
    <mergeCell ref="B11:B12"/>
    <mergeCell ref="C11:C12"/>
    <mergeCell ref="D11:D12"/>
    <mergeCell ref="E11:E12"/>
    <mergeCell ref="F11:F12"/>
    <mergeCell ref="G11:G12"/>
    <mergeCell ref="J9:J10"/>
    <mergeCell ref="K9:K10"/>
    <mergeCell ref="L9:L10"/>
    <mergeCell ref="M9:M10"/>
    <mergeCell ref="N9:N10"/>
    <mergeCell ref="O9:O10"/>
    <mergeCell ref="Q11:Q12"/>
    <mergeCell ref="R11:R12"/>
    <mergeCell ref="S11:S12"/>
    <mergeCell ref="H11:H12"/>
    <mergeCell ref="I11:I12"/>
    <mergeCell ref="J11:J12"/>
    <mergeCell ref="K11:K12"/>
    <mergeCell ref="L11:L12"/>
    <mergeCell ref="B9:B10"/>
    <mergeCell ref="B13:B14"/>
    <mergeCell ref="C13:C14"/>
    <mergeCell ref="D13:D14"/>
    <mergeCell ref="E13:E14"/>
    <mergeCell ref="F13:F14"/>
    <mergeCell ref="G13:G14"/>
    <mergeCell ref="N11:N12"/>
    <mergeCell ref="O11:O12"/>
    <mergeCell ref="P9:P10"/>
    <mergeCell ref="C9:C10"/>
    <mergeCell ref="D9:D10"/>
    <mergeCell ref="E9:E10"/>
    <mergeCell ref="F9:F10"/>
    <mergeCell ref="G9:G10"/>
    <mergeCell ref="H9:H10"/>
    <mergeCell ref="I9:I10"/>
    <mergeCell ref="P11:P12"/>
    <mergeCell ref="N13:N14"/>
    <mergeCell ref="O13:O14"/>
    <mergeCell ref="P13:P14"/>
    <mergeCell ref="M11:M12"/>
    <mergeCell ref="Q13:Q14"/>
    <mergeCell ref="R13:R14"/>
    <mergeCell ref="S13:S14"/>
    <mergeCell ref="H13:H14"/>
    <mergeCell ref="I13:I14"/>
    <mergeCell ref="J13:J14"/>
    <mergeCell ref="K13:K14"/>
    <mergeCell ref="L13:L14"/>
    <mergeCell ref="M13:M14"/>
    <mergeCell ref="Q15:Q16"/>
    <mergeCell ref="R15:R16"/>
    <mergeCell ref="S15:S16"/>
    <mergeCell ref="H15:H16"/>
    <mergeCell ref="I15:I16"/>
    <mergeCell ref="J15:J16"/>
    <mergeCell ref="K15:K16"/>
    <mergeCell ref="L15:L16"/>
    <mergeCell ref="M15:M16"/>
    <mergeCell ref="B17:B18"/>
    <mergeCell ref="C17:C18"/>
    <mergeCell ref="D17:D18"/>
    <mergeCell ref="E17:E18"/>
    <mergeCell ref="F17:F18"/>
    <mergeCell ref="G17:G18"/>
    <mergeCell ref="N15:N16"/>
    <mergeCell ref="O15:O16"/>
    <mergeCell ref="P15:P16"/>
    <mergeCell ref="B15:B16"/>
    <mergeCell ref="C15:C16"/>
    <mergeCell ref="D15:D16"/>
    <mergeCell ref="E15:E16"/>
    <mergeCell ref="F15:F16"/>
    <mergeCell ref="G15:G16"/>
    <mergeCell ref="N17:N18"/>
    <mergeCell ref="O17:O18"/>
    <mergeCell ref="P17:P18"/>
    <mergeCell ref="P24:Q24"/>
    <mergeCell ref="Q17:Q18"/>
    <mergeCell ref="R17:R18"/>
    <mergeCell ref="S17:S18"/>
    <mergeCell ref="H17:H18"/>
    <mergeCell ref="I17:I18"/>
    <mergeCell ref="J17:J18"/>
    <mergeCell ref="K17:K18"/>
    <mergeCell ref="L17:L18"/>
    <mergeCell ref="M17:M18"/>
    <mergeCell ref="C25:C26"/>
    <mergeCell ref="D25:D26"/>
    <mergeCell ref="E25:E26"/>
    <mergeCell ref="F25:F26"/>
    <mergeCell ref="G25:G26"/>
    <mergeCell ref="H25:H26"/>
    <mergeCell ref="I25:I26"/>
    <mergeCell ref="J25:J26"/>
    <mergeCell ref="B19:C19"/>
    <mergeCell ref="D19:S19"/>
    <mergeCell ref="B21:S21"/>
    <mergeCell ref="B22:B24"/>
    <mergeCell ref="C22:C24"/>
    <mergeCell ref="D22:G22"/>
    <mergeCell ref="H22:K22"/>
    <mergeCell ref="L22:O22"/>
    <mergeCell ref="P22:S22"/>
    <mergeCell ref="D24:E24"/>
    <mergeCell ref="R24:S24"/>
    <mergeCell ref="F24:G24"/>
    <mergeCell ref="H24:I24"/>
    <mergeCell ref="J24:K24"/>
    <mergeCell ref="L24:M24"/>
    <mergeCell ref="N24:O24"/>
    <mergeCell ref="Q25:Q26"/>
    <mergeCell ref="R25:R26"/>
    <mergeCell ref="S25:S26"/>
    <mergeCell ref="B27:B28"/>
    <mergeCell ref="C27:C28"/>
    <mergeCell ref="D27:D28"/>
    <mergeCell ref="E27:E28"/>
    <mergeCell ref="F27:F28"/>
    <mergeCell ref="G27:G28"/>
    <mergeCell ref="H27:H28"/>
    <mergeCell ref="K25:K26"/>
    <mergeCell ref="L25:L26"/>
    <mergeCell ref="M25:M26"/>
    <mergeCell ref="N25:N26"/>
    <mergeCell ref="O25:O26"/>
    <mergeCell ref="P25:P26"/>
    <mergeCell ref="O27:O28"/>
    <mergeCell ref="P27:P28"/>
    <mergeCell ref="Q27:Q28"/>
    <mergeCell ref="R27:R28"/>
    <mergeCell ref="S27:S28"/>
    <mergeCell ref="M27:M28"/>
    <mergeCell ref="N27:N28"/>
    <mergeCell ref="B25:B26"/>
    <mergeCell ref="B29:B30"/>
    <mergeCell ref="C29:C30"/>
    <mergeCell ref="D29:D30"/>
    <mergeCell ref="E29:E30"/>
    <mergeCell ref="F29:F30"/>
    <mergeCell ref="I27:I28"/>
    <mergeCell ref="J27:J28"/>
    <mergeCell ref="K27:K28"/>
    <mergeCell ref="L27:L28"/>
    <mergeCell ref="B36:S36"/>
    <mergeCell ref="B37:S37"/>
    <mergeCell ref="B38:S38"/>
    <mergeCell ref="B39:S39"/>
    <mergeCell ref="B40:S40"/>
    <mergeCell ref="B41:S41"/>
    <mergeCell ref="S29:S30"/>
    <mergeCell ref="B31:C31"/>
    <mergeCell ref="D31:S31"/>
    <mergeCell ref="B33:S33"/>
    <mergeCell ref="B34:S34"/>
    <mergeCell ref="B35:S35"/>
    <mergeCell ref="M29:M30"/>
    <mergeCell ref="N29:N30"/>
    <mergeCell ref="O29:O30"/>
    <mergeCell ref="P29:P30"/>
    <mergeCell ref="Q29:Q30"/>
    <mergeCell ref="R29:R30"/>
    <mergeCell ref="G29:G30"/>
    <mergeCell ref="H29:H30"/>
    <mergeCell ref="I29:I30"/>
    <mergeCell ref="J29:J30"/>
    <mergeCell ref="K29:K30"/>
    <mergeCell ref="L29:L30"/>
  </mergeCells>
  <printOptions horizontalCentered="1" verticalCentered="1"/>
  <pageMargins left="0.39370078740157483" right="0.39370078740157483" top="0.78740157480314965" bottom="0.78740157480314965" header="0.19685039370078741" footer="0.19685039370078741"/>
  <pageSetup paperSize="9" scale="58" fitToHeight="0" orientation="landscape" r:id="rId1"/>
  <headerFooter scaleWithDoc="0">
    <oddHeader>&amp;C&amp;"Times New Roman,Negrito"&amp;16ANEXO VIII
METODOLOGIA DE SOLUÇÃO I</oddHeader>
    <oddFooter>&amp;R&amp;P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I28"/>
  <sheetViews>
    <sheetView showGridLines="0" showOutlineSymbols="0" showWhiteSpace="0" view="pageBreakPreview" topLeftCell="A19" zoomScaleNormal="100" zoomScaleSheetLayoutView="100" workbookViewId="0">
      <selection activeCell="C17" sqref="C17:G17"/>
    </sheetView>
  </sheetViews>
  <sheetFormatPr defaultColWidth="9.140625" defaultRowHeight="15.75" x14ac:dyDescent="0.25"/>
  <cols>
    <col min="1" max="1" width="5.7109375" style="22" customWidth="1"/>
    <col min="2" max="2" width="16.5703125" style="22" customWidth="1"/>
    <col min="3" max="5" width="14.7109375" style="22" customWidth="1"/>
    <col min="6" max="6" width="20" style="22" customWidth="1"/>
    <col min="7" max="7" width="23.28515625" style="22" customWidth="1"/>
    <col min="8" max="8" width="16.85546875" style="1730" customWidth="1"/>
    <col min="9" max="16384" width="9.140625" style="22"/>
  </cols>
  <sheetData>
    <row r="1" spans="2:9" s="1731" customFormat="1" ht="9.9499999999999993" customHeight="1" x14ac:dyDescent="0.25">
      <c r="H1" s="24"/>
    </row>
    <row r="2" spans="2:9" s="1731" customFormat="1" ht="15.75" customHeight="1" x14ac:dyDescent="0.25">
      <c r="H2" s="477" t="s">
        <v>559</v>
      </c>
    </row>
    <row r="3" spans="2:9" s="1731" customFormat="1" ht="30" customHeight="1" x14ac:dyDescent="0.25">
      <c r="B3" s="2688" t="s">
        <v>1993</v>
      </c>
      <c r="C3" s="2688"/>
      <c r="D3" s="2688"/>
      <c r="E3" s="2688"/>
      <c r="F3" s="2688"/>
      <c r="G3" s="2688"/>
      <c r="H3" s="2688"/>
      <c r="I3" s="256"/>
    </row>
    <row r="4" spans="2:9" s="1731" customFormat="1" ht="51.75" customHeight="1" x14ac:dyDescent="0.25">
      <c r="B4" s="2689" t="s">
        <v>1823</v>
      </c>
      <c r="C4" s="2689"/>
      <c r="D4" s="2689"/>
      <c r="E4" s="2689"/>
      <c r="F4" s="2689"/>
      <c r="G4" s="2689"/>
      <c r="H4" s="2689"/>
      <c r="I4" s="256"/>
    </row>
    <row r="5" spans="2:9" s="1731" customFormat="1" ht="36.75" customHeight="1" x14ac:dyDescent="0.25">
      <c r="B5" s="2689" t="s">
        <v>1824</v>
      </c>
      <c r="C5" s="2689"/>
      <c r="D5" s="2689"/>
      <c r="E5" s="2689"/>
      <c r="F5" s="2689"/>
      <c r="G5" s="2689"/>
      <c r="H5" s="2689"/>
      <c r="I5" s="256"/>
    </row>
    <row r="6" spans="2:9" s="1731" customFormat="1" ht="66.75" customHeight="1" x14ac:dyDescent="0.25">
      <c r="B6" s="2689" t="s">
        <v>1825</v>
      </c>
      <c r="C6" s="2689"/>
      <c r="D6" s="2689"/>
      <c r="E6" s="2689"/>
      <c r="F6" s="2689"/>
      <c r="G6" s="2689"/>
      <c r="H6" s="2689"/>
      <c r="I6" s="256"/>
    </row>
    <row r="7" spans="2:9" s="1731" customFormat="1" ht="9.75" customHeight="1" x14ac:dyDescent="0.25">
      <c r="B7" s="1813"/>
      <c r="C7" s="1813"/>
      <c r="D7" s="1813"/>
      <c r="E7" s="1813"/>
      <c r="F7" s="1813"/>
      <c r="G7" s="1813"/>
      <c r="H7" s="1720"/>
      <c r="I7" s="256"/>
    </row>
    <row r="8" spans="2:9" s="1731" customFormat="1" ht="18" customHeight="1" x14ac:dyDescent="0.25">
      <c r="B8" s="2690" t="s">
        <v>1826</v>
      </c>
      <c r="C8" s="2690"/>
      <c r="D8" s="2690"/>
      <c r="E8" s="2690"/>
      <c r="F8" s="2690"/>
      <c r="G8" s="2690"/>
      <c r="H8" s="1720"/>
      <c r="I8" s="256"/>
    </row>
    <row r="9" spans="2:9" s="1731" customFormat="1" ht="16.5" customHeight="1" x14ac:dyDescent="0.25">
      <c r="B9" s="2691" t="s">
        <v>1827</v>
      </c>
      <c r="C9" s="2691"/>
      <c r="D9" s="2691"/>
      <c r="E9" s="2691"/>
      <c r="F9" s="2691"/>
      <c r="G9" s="2691"/>
      <c r="H9" s="2691"/>
      <c r="I9" s="256"/>
    </row>
    <row r="10" spans="2:9" s="1731" customFormat="1" ht="33" customHeight="1" x14ac:dyDescent="0.25">
      <c r="B10" s="2691" t="s">
        <v>1828</v>
      </c>
      <c r="C10" s="2691"/>
      <c r="D10" s="2691"/>
      <c r="E10" s="2691"/>
      <c r="F10" s="2691"/>
      <c r="G10" s="2691"/>
      <c r="H10" s="2691"/>
      <c r="I10" s="256"/>
    </row>
    <row r="11" spans="2:9" s="1731" customFormat="1" ht="98.25" customHeight="1" x14ac:dyDescent="0.25">
      <c r="B11" s="2691" t="s">
        <v>1829</v>
      </c>
      <c r="C11" s="2691"/>
      <c r="D11" s="2691"/>
      <c r="E11" s="2691"/>
      <c r="F11" s="2691"/>
      <c r="G11" s="2691"/>
      <c r="H11" s="2691"/>
      <c r="I11" s="256"/>
    </row>
    <row r="12" spans="2:9" s="1731" customFormat="1" ht="35.25" customHeight="1" x14ac:dyDescent="0.25">
      <c r="B12" s="2691" t="s">
        <v>1830</v>
      </c>
      <c r="C12" s="2691"/>
      <c r="D12" s="2691"/>
      <c r="E12" s="2691"/>
      <c r="F12" s="2691"/>
      <c r="G12" s="2691"/>
      <c r="H12" s="2691"/>
      <c r="I12" s="256"/>
    </row>
    <row r="13" spans="2:9" s="1731" customFormat="1" ht="36" customHeight="1" x14ac:dyDescent="0.25">
      <c r="B13" s="2691" t="s">
        <v>1831</v>
      </c>
      <c r="C13" s="2691"/>
      <c r="D13" s="2691"/>
      <c r="E13" s="2691"/>
      <c r="F13" s="2691"/>
      <c r="G13" s="2691"/>
      <c r="H13" s="2691"/>
      <c r="I13" s="256"/>
    </row>
    <row r="14" spans="2:9" s="1731" customFormat="1" ht="10.5" customHeight="1" x14ac:dyDescent="0.25">
      <c r="I14" s="256"/>
    </row>
    <row r="15" spans="2:9" s="1731" customFormat="1" ht="32.25" customHeight="1" x14ac:dyDescent="0.25">
      <c r="B15" s="2691" t="s">
        <v>1832</v>
      </c>
      <c r="C15" s="2691"/>
      <c r="D15" s="2691"/>
      <c r="E15" s="2691"/>
      <c r="F15" s="2691"/>
      <c r="G15" s="2691"/>
      <c r="H15" s="2691"/>
      <c r="I15" s="256"/>
    </row>
    <row r="16" spans="2:9" s="1731" customFormat="1" ht="18.75" customHeight="1" thickBot="1" x14ac:dyDescent="0.3">
      <c r="B16" s="2687" t="s">
        <v>1833</v>
      </c>
      <c r="C16" s="2687"/>
      <c r="D16" s="2687"/>
      <c r="E16" s="2687"/>
      <c r="F16" s="2687"/>
      <c r="G16" s="2687"/>
      <c r="H16" s="2687"/>
      <c r="I16" s="256"/>
    </row>
    <row r="17" spans="2:9" ht="18.75" customHeight="1" thickTop="1" x14ac:dyDescent="0.25">
      <c r="C17" s="2273" t="s">
        <v>1834</v>
      </c>
      <c r="D17" s="2274" t="s">
        <v>1156</v>
      </c>
      <c r="E17" s="2274" t="s">
        <v>1835</v>
      </c>
      <c r="F17" s="2274" t="s">
        <v>1836</v>
      </c>
      <c r="G17" s="2275" t="s">
        <v>1837</v>
      </c>
      <c r="H17" s="22"/>
      <c r="I17" s="256"/>
    </row>
    <row r="18" spans="2:9" ht="18.75" customHeight="1" x14ac:dyDescent="0.25">
      <c r="C18" s="1824" t="s">
        <v>1838</v>
      </c>
      <c r="D18" s="1814" t="s">
        <v>1839</v>
      </c>
      <c r="E18" s="1814" t="s">
        <v>1840</v>
      </c>
      <c r="F18" s="1814" t="s">
        <v>1841</v>
      </c>
      <c r="G18" s="1825" t="s">
        <v>1842</v>
      </c>
      <c r="H18" s="22"/>
      <c r="I18" s="256"/>
    </row>
    <row r="19" spans="2:9" ht="18.75" customHeight="1" x14ac:dyDescent="0.25">
      <c r="C19" s="1824" t="s">
        <v>1843</v>
      </c>
      <c r="D19" s="1814" t="s">
        <v>1839</v>
      </c>
      <c r="E19" s="1814" t="s">
        <v>1840</v>
      </c>
      <c r="F19" s="1814" t="s">
        <v>1844</v>
      </c>
      <c r="G19" s="1825" t="s">
        <v>1845</v>
      </c>
      <c r="H19" s="22"/>
      <c r="I19" s="256"/>
    </row>
    <row r="20" spans="2:9" ht="18.75" customHeight="1" x14ac:dyDescent="0.25">
      <c r="C20" s="1824" t="s">
        <v>1846</v>
      </c>
      <c r="D20" s="1814" t="s">
        <v>1839</v>
      </c>
      <c r="E20" s="1814" t="s">
        <v>1840</v>
      </c>
      <c r="F20" s="1814" t="s">
        <v>1847</v>
      </c>
      <c r="G20" s="1825" t="s">
        <v>1848</v>
      </c>
      <c r="H20" s="1815"/>
      <c r="I20" s="256"/>
    </row>
    <row r="21" spans="2:9" ht="18.75" customHeight="1" x14ac:dyDescent="0.25">
      <c r="C21" s="1824" t="s">
        <v>1849</v>
      </c>
      <c r="D21" s="1814" t="s">
        <v>1839</v>
      </c>
      <c r="E21" s="1814" t="s">
        <v>1850</v>
      </c>
      <c r="F21" s="1814" t="s">
        <v>1841</v>
      </c>
      <c r="G21" s="1825" t="s">
        <v>1848</v>
      </c>
      <c r="I21" s="256"/>
    </row>
    <row r="22" spans="2:9" ht="18.75" customHeight="1" x14ac:dyDescent="0.25">
      <c r="C22" s="1824" t="s">
        <v>1851</v>
      </c>
      <c r="D22" s="1814" t="s">
        <v>1839</v>
      </c>
      <c r="E22" s="1814" t="s">
        <v>1850</v>
      </c>
      <c r="F22" s="1814" t="s">
        <v>1852</v>
      </c>
      <c r="G22" s="1825" t="s">
        <v>1848</v>
      </c>
      <c r="H22" s="1815"/>
    </row>
    <row r="23" spans="2:9" ht="18.75" customHeight="1" thickBot="1" x14ac:dyDescent="0.3">
      <c r="C23" s="1826" t="s">
        <v>1853</v>
      </c>
      <c r="D23" s="1827" t="s">
        <v>1854</v>
      </c>
      <c r="E23" s="1827" t="s">
        <v>360</v>
      </c>
      <c r="F23" s="1827" t="s">
        <v>360</v>
      </c>
      <c r="G23" s="1828" t="s">
        <v>1855</v>
      </c>
      <c r="H23" s="22"/>
    </row>
    <row r="24" spans="2:9" ht="16.5" thickTop="1" x14ac:dyDescent="0.25">
      <c r="H24" s="22"/>
    </row>
    <row r="25" spans="2:9" x14ac:dyDescent="0.25">
      <c r="B25" s="1815"/>
      <c r="C25" s="1815"/>
      <c r="D25" s="1815"/>
      <c r="E25" s="1815"/>
      <c r="F25" s="1815"/>
      <c r="G25" s="1815"/>
      <c r="H25" s="1815"/>
    </row>
    <row r="26" spans="2:9" x14ac:dyDescent="0.25">
      <c r="H26" s="22"/>
    </row>
    <row r="27" spans="2:9" x14ac:dyDescent="0.25">
      <c r="B27" s="1815"/>
      <c r="C27" s="1815"/>
      <c r="D27" s="1815"/>
      <c r="E27" s="1815"/>
      <c r="F27" s="1815"/>
      <c r="G27" s="1815"/>
      <c r="H27" s="1815"/>
    </row>
    <row r="28" spans="2:9" x14ac:dyDescent="0.25">
      <c r="H28" s="22"/>
    </row>
  </sheetData>
  <mergeCells count="12">
    <mergeCell ref="B16:H16"/>
    <mergeCell ref="B3:H3"/>
    <mergeCell ref="B4:H4"/>
    <mergeCell ref="B5:H5"/>
    <mergeCell ref="B6:H6"/>
    <mergeCell ref="B8:G8"/>
    <mergeCell ref="B9:H9"/>
    <mergeCell ref="B10:H10"/>
    <mergeCell ref="B11:H11"/>
    <mergeCell ref="B12:H12"/>
    <mergeCell ref="B13:H13"/>
    <mergeCell ref="B15:H15"/>
  </mergeCells>
  <printOptions horizontalCentered="1"/>
  <pageMargins left="0.39370078740157483" right="0.39370078740157483" top="1.1811023622047245" bottom="0.78740157480314965" header="0.19685039370078741" footer="0.19685039370078741"/>
  <pageSetup paperSize="9" scale="78" fitToHeight="0" orientation="portrait" r:id="rId1"/>
  <headerFooter scaleWithDoc="0">
    <oddHeader>&amp;C&amp;"Times New Roman,Negrito"&amp;16ANEXO IX
METODOLOGIA DE SOLUÇÃO II</oddHeader>
    <oddFooter>&amp;R&amp;P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K85"/>
  <sheetViews>
    <sheetView showGridLines="0" view="pageBreakPreview" topLeftCell="A77" zoomScaleNormal="100" zoomScaleSheetLayoutView="100" workbookViewId="0">
      <selection activeCell="A55" sqref="A55:XFD57"/>
    </sheetView>
  </sheetViews>
  <sheetFormatPr defaultRowHeight="12.75" x14ac:dyDescent="0.25"/>
  <cols>
    <col min="1" max="1" width="9.140625" style="1816"/>
    <col min="2" max="2" width="17.140625" style="1816" customWidth="1"/>
    <col min="3" max="3" width="54.5703125" style="1816" customWidth="1"/>
    <col min="4" max="9" width="10.28515625" style="1816" customWidth="1"/>
    <col min="10" max="10" width="11.140625" style="1816" customWidth="1"/>
    <col min="11" max="16384" width="9.140625" style="1816"/>
  </cols>
  <sheetData>
    <row r="1" spans="2:11" ht="13.5" thickBot="1" x14ac:dyDescent="0.3">
      <c r="I1" s="1816" t="s">
        <v>560</v>
      </c>
    </row>
    <row r="2" spans="2:11" ht="21.75" customHeight="1" thickTop="1" x14ac:dyDescent="0.25">
      <c r="B2" s="2693" t="s">
        <v>1994</v>
      </c>
      <c r="C2" s="2694"/>
      <c r="D2" s="2694"/>
      <c r="E2" s="2694"/>
      <c r="F2" s="2694"/>
      <c r="G2" s="2694"/>
      <c r="H2" s="2694"/>
      <c r="I2" s="2695"/>
    </row>
    <row r="3" spans="2:11" ht="14.25" customHeight="1" x14ac:dyDescent="0.25">
      <c r="B3" s="2696" t="s">
        <v>157</v>
      </c>
      <c r="C3" s="2697" t="s">
        <v>179</v>
      </c>
      <c r="D3" s="2697" t="s">
        <v>1856</v>
      </c>
      <c r="E3" s="2697"/>
      <c r="F3" s="2697"/>
      <c r="G3" s="2697"/>
      <c r="H3" s="2697"/>
      <c r="I3" s="2698"/>
    </row>
    <row r="4" spans="2:11" ht="14.25" customHeight="1" x14ac:dyDescent="0.25">
      <c r="B4" s="2696"/>
      <c r="C4" s="2697"/>
      <c r="D4" s="2697" t="s">
        <v>1857</v>
      </c>
      <c r="E4" s="2697"/>
      <c r="F4" s="2699" t="s">
        <v>1156</v>
      </c>
      <c r="G4" s="2699" t="s">
        <v>1858</v>
      </c>
      <c r="H4" s="2699" t="s">
        <v>1859</v>
      </c>
      <c r="I4" s="2701" t="s">
        <v>1860</v>
      </c>
    </row>
    <row r="5" spans="2:11" ht="14.25" customHeight="1" x14ac:dyDescent="0.25">
      <c r="B5" s="2696"/>
      <c r="C5" s="2697"/>
      <c r="D5" s="2276" t="s">
        <v>1861</v>
      </c>
      <c r="E5" s="2276" t="s">
        <v>1862</v>
      </c>
      <c r="F5" s="2700"/>
      <c r="G5" s="2700"/>
      <c r="H5" s="2700"/>
      <c r="I5" s="2702"/>
    </row>
    <row r="6" spans="2:11" ht="33" customHeight="1" x14ac:dyDescent="0.25">
      <c r="B6" s="1829" t="s">
        <v>1863</v>
      </c>
      <c r="C6" s="1818" t="s">
        <v>1864</v>
      </c>
      <c r="D6" s="1817" t="s">
        <v>1865</v>
      </c>
      <c r="E6" s="1817" t="s">
        <v>1866</v>
      </c>
      <c r="F6" s="1817" t="s">
        <v>1867</v>
      </c>
      <c r="G6" s="1817" t="s">
        <v>1868</v>
      </c>
      <c r="H6" s="1817" t="s">
        <v>1869</v>
      </c>
      <c r="I6" s="1830" t="s">
        <v>1870</v>
      </c>
      <c r="J6" s="1819"/>
      <c r="K6" s="1819"/>
    </row>
    <row r="7" spans="2:11" ht="16.5" customHeight="1" x14ac:dyDescent="0.25">
      <c r="B7" s="1829" t="s">
        <v>1871</v>
      </c>
      <c r="C7" s="1818" t="s">
        <v>1872</v>
      </c>
      <c r="D7" s="1817" t="s">
        <v>1873</v>
      </c>
      <c r="E7" s="1817" t="s">
        <v>1874</v>
      </c>
      <c r="F7" s="1817" t="s">
        <v>1867</v>
      </c>
      <c r="G7" s="1817" t="s">
        <v>1868</v>
      </c>
      <c r="H7" s="1817" t="s">
        <v>1869</v>
      </c>
      <c r="I7" s="1830" t="s">
        <v>1870</v>
      </c>
    </row>
    <row r="8" spans="2:11" ht="29.25" customHeight="1" x14ac:dyDescent="0.25">
      <c r="B8" s="1829" t="s">
        <v>1875</v>
      </c>
      <c r="C8" s="1818" t="s">
        <v>1876</v>
      </c>
      <c r="D8" s="1817" t="s">
        <v>1873</v>
      </c>
      <c r="E8" s="1817" t="s">
        <v>1877</v>
      </c>
      <c r="F8" s="1817" t="s">
        <v>1867</v>
      </c>
      <c r="G8" s="1817" t="s">
        <v>1868</v>
      </c>
      <c r="H8" s="1817" t="s">
        <v>1869</v>
      </c>
      <c r="I8" s="1830" t="s">
        <v>1870</v>
      </c>
      <c r="J8" s="1819"/>
      <c r="K8" s="1819"/>
    </row>
    <row r="9" spans="2:11" ht="16.5" customHeight="1" x14ac:dyDescent="0.25">
      <c r="B9" s="1829" t="s">
        <v>1039</v>
      </c>
      <c r="C9" s="1818" t="s">
        <v>1878</v>
      </c>
      <c r="D9" s="1817" t="s">
        <v>1873</v>
      </c>
      <c r="E9" s="1817" t="s">
        <v>1879</v>
      </c>
      <c r="F9" s="1817" t="s">
        <v>1867</v>
      </c>
      <c r="G9" s="1817" t="s">
        <v>1868</v>
      </c>
      <c r="H9" s="1817" t="s">
        <v>1869</v>
      </c>
      <c r="I9" s="1830" t="s">
        <v>1870</v>
      </c>
      <c r="J9" s="1819"/>
      <c r="K9" s="1819"/>
    </row>
    <row r="10" spans="2:11" ht="27.75" customHeight="1" x14ac:dyDescent="0.25">
      <c r="B10" s="1829" t="s">
        <v>1880</v>
      </c>
      <c r="C10" s="1818" t="s">
        <v>1881</v>
      </c>
      <c r="D10" s="1817" t="s">
        <v>1873</v>
      </c>
      <c r="E10" s="1817" t="s">
        <v>1879</v>
      </c>
      <c r="F10" s="1817" t="s">
        <v>1867</v>
      </c>
      <c r="G10" s="1817" t="s">
        <v>1868</v>
      </c>
      <c r="H10" s="1817" t="s">
        <v>1869</v>
      </c>
      <c r="I10" s="1830" t="s">
        <v>1870</v>
      </c>
    </row>
    <row r="11" spans="2:11" ht="16.5" customHeight="1" x14ac:dyDescent="0.25">
      <c r="B11" s="1829" t="s">
        <v>1882</v>
      </c>
      <c r="C11" s="1818" t="s">
        <v>1883</v>
      </c>
      <c r="D11" s="1817" t="s">
        <v>1873</v>
      </c>
      <c r="E11" s="1817" t="s">
        <v>1879</v>
      </c>
      <c r="F11" s="1817" t="s">
        <v>1867</v>
      </c>
      <c r="G11" s="1817" t="s">
        <v>1868</v>
      </c>
      <c r="H11" s="1817" t="s">
        <v>1869</v>
      </c>
      <c r="I11" s="1830" t="s">
        <v>1870</v>
      </c>
      <c r="J11" s="1819"/>
      <c r="K11" s="1819"/>
    </row>
    <row r="12" spans="2:11" ht="16.5" customHeight="1" x14ac:dyDescent="0.25">
      <c r="B12" s="1829" t="s">
        <v>1884</v>
      </c>
      <c r="C12" s="1820" t="s">
        <v>1885</v>
      </c>
      <c r="D12" s="1817" t="s">
        <v>1873</v>
      </c>
      <c r="E12" s="1817" t="s">
        <v>1879</v>
      </c>
      <c r="F12" s="1817" t="s">
        <v>1867</v>
      </c>
      <c r="G12" s="1817" t="s">
        <v>1868</v>
      </c>
      <c r="H12" s="1817" t="s">
        <v>1869</v>
      </c>
      <c r="I12" s="1830" t="s">
        <v>1870</v>
      </c>
    </row>
    <row r="13" spans="2:11" ht="28.5" customHeight="1" x14ac:dyDescent="0.25">
      <c r="B13" s="1829" t="s">
        <v>1038</v>
      </c>
      <c r="C13" s="1818" t="s">
        <v>1886</v>
      </c>
      <c r="D13" s="1817" t="s">
        <v>1873</v>
      </c>
      <c r="E13" s="1817" t="s">
        <v>1879</v>
      </c>
      <c r="F13" s="1817" t="s">
        <v>1867</v>
      </c>
      <c r="G13" s="1817" t="s">
        <v>1887</v>
      </c>
      <c r="H13" s="1817" t="s">
        <v>1888</v>
      </c>
      <c r="I13" s="1830" t="s">
        <v>1870</v>
      </c>
      <c r="J13" s="1819"/>
      <c r="K13" s="1819"/>
    </row>
    <row r="14" spans="2:11" ht="27" customHeight="1" x14ac:dyDescent="0.25">
      <c r="B14" s="1829" t="s">
        <v>1889</v>
      </c>
      <c r="C14" s="1818" t="s">
        <v>1890</v>
      </c>
      <c r="D14" s="1817" t="s">
        <v>1873</v>
      </c>
      <c r="E14" s="1817" t="s">
        <v>1879</v>
      </c>
      <c r="F14" s="1817" t="s">
        <v>1891</v>
      </c>
      <c r="G14" s="1817" t="s">
        <v>1892</v>
      </c>
      <c r="H14" s="1817" t="s">
        <v>1869</v>
      </c>
      <c r="I14" s="1830" t="s">
        <v>1870</v>
      </c>
    </row>
    <row r="15" spans="2:11" ht="28.5" customHeight="1" x14ac:dyDescent="0.25">
      <c r="B15" s="1829" t="s">
        <v>1893</v>
      </c>
      <c r="C15" s="1818" t="s">
        <v>1894</v>
      </c>
      <c r="D15" s="1817" t="s">
        <v>1873</v>
      </c>
      <c r="E15" s="1817" t="s">
        <v>1879</v>
      </c>
      <c r="F15" s="1817" t="s">
        <v>1891</v>
      </c>
      <c r="G15" s="1817" t="s">
        <v>1892</v>
      </c>
      <c r="H15" s="1817" t="s">
        <v>1888</v>
      </c>
      <c r="I15" s="1830" t="s">
        <v>1870</v>
      </c>
    </row>
    <row r="16" spans="2:11" ht="38.25" x14ac:dyDescent="0.25">
      <c r="B16" s="1829" t="s">
        <v>1895</v>
      </c>
      <c r="C16" s="1818" t="s">
        <v>1896</v>
      </c>
      <c r="D16" s="1817" t="s">
        <v>1873</v>
      </c>
      <c r="E16" s="1817" t="s">
        <v>1887</v>
      </c>
      <c r="F16" s="1817" t="s">
        <v>1897</v>
      </c>
      <c r="G16" s="1817" t="s">
        <v>1887</v>
      </c>
      <c r="H16" s="1817" t="s">
        <v>1898</v>
      </c>
      <c r="I16" s="1830" t="s">
        <v>1870</v>
      </c>
    </row>
    <row r="17" spans="2:9" ht="38.25" x14ac:dyDescent="0.25">
      <c r="B17" s="1829" t="s">
        <v>1899</v>
      </c>
      <c r="C17" s="1818" t="s">
        <v>1900</v>
      </c>
      <c r="D17" s="1817" t="s">
        <v>1873</v>
      </c>
      <c r="E17" s="1817" t="s">
        <v>1866</v>
      </c>
      <c r="F17" s="1817" t="s">
        <v>1901</v>
      </c>
      <c r="G17" s="1817" t="s">
        <v>1868</v>
      </c>
      <c r="H17" s="1817" t="s">
        <v>1888</v>
      </c>
      <c r="I17" s="1830" t="s">
        <v>1870</v>
      </c>
    </row>
    <row r="18" spans="2:9" ht="51" x14ac:dyDescent="0.25">
      <c r="B18" s="1829" t="s">
        <v>1902</v>
      </c>
      <c r="C18" s="1818" t="s">
        <v>1903</v>
      </c>
      <c r="D18" s="1817" t="s">
        <v>1873</v>
      </c>
      <c r="E18" s="1817" t="s">
        <v>1866</v>
      </c>
      <c r="F18" s="1817" t="s">
        <v>1901</v>
      </c>
      <c r="G18" s="1817" t="s">
        <v>1868</v>
      </c>
      <c r="H18" s="1817" t="s">
        <v>1898</v>
      </c>
      <c r="I18" s="1830" t="s">
        <v>1870</v>
      </c>
    </row>
    <row r="19" spans="2:9" ht="25.5" x14ac:dyDescent="0.25">
      <c r="B19" s="1829" t="s">
        <v>1904</v>
      </c>
      <c r="C19" s="1818" t="s">
        <v>1905</v>
      </c>
      <c r="D19" s="1817" t="s">
        <v>360</v>
      </c>
      <c r="E19" s="1817" t="s">
        <v>1865</v>
      </c>
      <c r="F19" s="1817" t="s">
        <v>1897</v>
      </c>
      <c r="G19" s="1817" t="s">
        <v>1866</v>
      </c>
      <c r="H19" s="1817" t="s">
        <v>1906</v>
      </c>
      <c r="I19" s="1830" t="s">
        <v>1870</v>
      </c>
    </row>
    <row r="20" spans="2:9" ht="39" thickBot="1" x14ac:dyDescent="0.3">
      <c r="B20" s="1831" t="s">
        <v>1904</v>
      </c>
      <c r="C20" s="1832" t="s">
        <v>1907</v>
      </c>
      <c r="D20" s="1833" t="s">
        <v>360</v>
      </c>
      <c r="E20" s="1833" t="s">
        <v>1908</v>
      </c>
      <c r="F20" s="1833" t="s">
        <v>1897</v>
      </c>
      <c r="G20" s="1833" t="s">
        <v>1887</v>
      </c>
      <c r="H20" s="1833" t="s">
        <v>1906</v>
      </c>
      <c r="I20" s="1834" t="s">
        <v>1870</v>
      </c>
    </row>
    <row r="21" spans="2:9" ht="13.5" thickTop="1" x14ac:dyDescent="0.25"/>
    <row r="23" spans="2:9" ht="13.5" thickBot="1" x14ac:dyDescent="0.3"/>
    <row r="24" spans="2:9" ht="19.5" customHeight="1" thickTop="1" x14ac:dyDescent="0.25">
      <c r="B24" s="2693" t="s">
        <v>1995</v>
      </c>
      <c r="C24" s="2694"/>
      <c r="D24" s="2694"/>
      <c r="E24" s="2694"/>
      <c r="F24" s="2694"/>
      <c r="G24" s="2694"/>
      <c r="H24" s="2694"/>
      <c r="I24" s="2695"/>
    </row>
    <row r="25" spans="2:9" ht="16.5" customHeight="1" x14ac:dyDescent="0.25">
      <c r="B25" s="2696" t="s">
        <v>157</v>
      </c>
      <c r="C25" s="2697" t="s">
        <v>179</v>
      </c>
      <c r="D25" s="2697" t="s">
        <v>1856</v>
      </c>
      <c r="E25" s="2697"/>
      <c r="F25" s="2697"/>
      <c r="G25" s="2697"/>
      <c r="H25" s="2697"/>
      <c r="I25" s="2698"/>
    </row>
    <row r="26" spans="2:9" ht="16.5" customHeight="1" x14ac:dyDescent="0.25">
      <c r="B26" s="2696"/>
      <c r="C26" s="2697"/>
      <c r="D26" s="2697" t="s">
        <v>1857</v>
      </c>
      <c r="E26" s="2697"/>
      <c r="F26" s="2699" t="s">
        <v>1156</v>
      </c>
      <c r="G26" s="2699" t="s">
        <v>1858</v>
      </c>
      <c r="H26" s="2699" t="s">
        <v>1859</v>
      </c>
      <c r="I26" s="2701" t="s">
        <v>1860</v>
      </c>
    </row>
    <row r="27" spans="2:9" ht="16.5" customHeight="1" x14ac:dyDescent="0.25">
      <c r="B27" s="2696"/>
      <c r="C27" s="2697"/>
      <c r="D27" s="2276" t="s">
        <v>1861</v>
      </c>
      <c r="E27" s="2276" t="s">
        <v>1862</v>
      </c>
      <c r="F27" s="2700"/>
      <c r="G27" s="2700"/>
      <c r="H27" s="2700"/>
      <c r="I27" s="2702"/>
    </row>
    <row r="28" spans="2:9" ht="32.25" customHeight="1" x14ac:dyDescent="0.25">
      <c r="B28" s="1829" t="s">
        <v>1909</v>
      </c>
      <c r="C28" s="1818" t="s">
        <v>1910</v>
      </c>
      <c r="D28" s="1817" t="s">
        <v>1879</v>
      </c>
      <c r="E28" s="1817" t="s">
        <v>1874</v>
      </c>
      <c r="F28" s="1817" t="s">
        <v>1891</v>
      </c>
      <c r="G28" s="1817" t="s">
        <v>1868</v>
      </c>
      <c r="H28" s="1817" t="s">
        <v>1888</v>
      </c>
      <c r="I28" s="1830" t="s">
        <v>1901</v>
      </c>
    </row>
    <row r="29" spans="2:9" ht="32.25" customHeight="1" x14ac:dyDescent="0.25">
      <c r="B29" s="1829" t="s">
        <v>1911</v>
      </c>
      <c r="C29" s="1818" t="s">
        <v>1912</v>
      </c>
      <c r="D29" s="1817" t="s">
        <v>1865</v>
      </c>
      <c r="E29" s="1817" t="s">
        <v>1874</v>
      </c>
      <c r="F29" s="1817" t="s">
        <v>1891</v>
      </c>
      <c r="G29" s="1817" t="s">
        <v>1868</v>
      </c>
      <c r="H29" s="1817" t="s">
        <v>1888</v>
      </c>
      <c r="I29" s="1830" t="s">
        <v>1901</v>
      </c>
    </row>
    <row r="30" spans="2:9" ht="32.25" customHeight="1" x14ac:dyDescent="0.25">
      <c r="B30" s="1829" t="s">
        <v>1913</v>
      </c>
      <c r="C30" s="1818" t="s">
        <v>1914</v>
      </c>
      <c r="D30" s="1817" t="s">
        <v>1865</v>
      </c>
      <c r="E30" s="1817" t="s">
        <v>1879</v>
      </c>
      <c r="F30" s="1817" t="s">
        <v>1901</v>
      </c>
      <c r="G30" s="1817" t="s">
        <v>1887</v>
      </c>
      <c r="H30" s="1817" t="s">
        <v>1915</v>
      </c>
      <c r="I30" s="1830" t="s">
        <v>1901</v>
      </c>
    </row>
    <row r="31" spans="2:9" ht="32.25" customHeight="1" x14ac:dyDescent="0.25">
      <c r="B31" s="1829" t="s">
        <v>1916</v>
      </c>
      <c r="C31" s="1818" t="s">
        <v>1917</v>
      </c>
      <c r="D31" s="1817" t="s">
        <v>1865</v>
      </c>
      <c r="E31" s="1817" t="s">
        <v>1879</v>
      </c>
      <c r="F31" s="1817" t="s">
        <v>1901</v>
      </c>
      <c r="G31" s="1817" t="s">
        <v>1887</v>
      </c>
      <c r="H31" s="1817" t="s">
        <v>1915</v>
      </c>
      <c r="I31" s="1830" t="s">
        <v>1901</v>
      </c>
    </row>
    <row r="32" spans="2:9" ht="32.25" customHeight="1" x14ac:dyDescent="0.25">
      <c r="B32" s="1829" t="s">
        <v>1918</v>
      </c>
      <c r="C32" s="1818" t="s">
        <v>1919</v>
      </c>
      <c r="D32" s="1817" t="s">
        <v>1873</v>
      </c>
      <c r="E32" s="1817" t="s">
        <v>1879</v>
      </c>
      <c r="F32" s="1817" t="s">
        <v>1901</v>
      </c>
      <c r="G32" s="1817" t="s">
        <v>1868</v>
      </c>
      <c r="H32" s="1817" t="s">
        <v>1898</v>
      </c>
      <c r="I32" s="1830" t="s">
        <v>1901</v>
      </c>
    </row>
    <row r="33" spans="2:9" ht="32.25" customHeight="1" x14ac:dyDescent="0.25">
      <c r="B33" s="1829" t="s">
        <v>1920</v>
      </c>
      <c r="C33" s="1818" t="s">
        <v>1921</v>
      </c>
      <c r="D33" s="1817" t="s">
        <v>1873</v>
      </c>
      <c r="E33" s="1817" t="s">
        <v>1879</v>
      </c>
      <c r="F33" s="1817" t="s">
        <v>1901</v>
      </c>
      <c r="G33" s="1817" t="s">
        <v>1868</v>
      </c>
      <c r="H33" s="1817" t="s">
        <v>1898</v>
      </c>
      <c r="I33" s="1830" t="s">
        <v>1901</v>
      </c>
    </row>
    <row r="34" spans="2:9" ht="39.75" customHeight="1" x14ac:dyDescent="0.25">
      <c r="B34" s="1829" t="s">
        <v>1922</v>
      </c>
      <c r="C34" s="1818" t="s">
        <v>1923</v>
      </c>
      <c r="D34" s="1817" t="s">
        <v>1873</v>
      </c>
      <c r="E34" s="1817" t="s">
        <v>1887</v>
      </c>
      <c r="F34" s="1817" t="s">
        <v>1901</v>
      </c>
      <c r="G34" s="1817" t="s">
        <v>1887</v>
      </c>
      <c r="H34" s="1817" t="s">
        <v>1898</v>
      </c>
      <c r="I34" s="1830" t="s">
        <v>1901</v>
      </c>
    </row>
    <row r="35" spans="2:9" ht="32.25" customHeight="1" x14ac:dyDescent="0.25">
      <c r="B35" s="1829" t="s">
        <v>1924</v>
      </c>
      <c r="C35" s="1818" t="s">
        <v>1925</v>
      </c>
      <c r="D35" s="1817" t="s">
        <v>1873</v>
      </c>
      <c r="E35" s="1817" t="s">
        <v>1879</v>
      </c>
      <c r="F35" s="1817" t="s">
        <v>1891</v>
      </c>
      <c r="G35" s="1817" t="s">
        <v>1868</v>
      </c>
      <c r="H35" s="1817" t="s">
        <v>1888</v>
      </c>
      <c r="I35" s="1830" t="s">
        <v>1901</v>
      </c>
    </row>
    <row r="36" spans="2:9" ht="32.25" customHeight="1" thickBot="1" x14ac:dyDescent="0.3">
      <c r="B36" s="1831" t="s">
        <v>1926</v>
      </c>
      <c r="C36" s="1832" t="s">
        <v>1927</v>
      </c>
      <c r="D36" s="1833" t="s">
        <v>1879</v>
      </c>
      <c r="E36" s="1833" t="s">
        <v>1874</v>
      </c>
      <c r="F36" s="1833" t="s">
        <v>1901</v>
      </c>
      <c r="G36" s="1833" t="s">
        <v>1868</v>
      </c>
      <c r="H36" s="1833" t="s">
        <v>1928</v>
      </c>
      <c r="I36" s="1834" t="s">
        <v>1901</v>
      </c>
    </row>
    <row r="37" spans="2:9" ht="13.5" thickTop="1" x14ac:dyDescent="0.25"/>
    <row r="38" spans="2:9" ht="13.5" thickBot="1" x14ac:dyDescent="0.3">
      <c r="I38" s="1816" t="s">
        <v>562</v>
      </c>
    </row>
    <row r="39" spans="2:9" ht="18" customHeight="1" thickTop="1" x14ac:dyDescent="0.25">
      <c r="B39" s="2693" t="s">
        <v>1996</v>
      </c>
      <c r="C39" s="2694"/>
      <c r="D39" s="2694"/>
      <c r="E39" s="2694"/>
      <c r="F39" s="2694"/>
      <c r="G39" s="2694"/>
      <c r="H39" s="2694"/>
      <c r="I39" s="2695"/>
    </row>
    <row r="40" spans="2:9" ht="15" customHeight="1" x14ac:dyDescent="0.25">
      <c r="B40" s="2696" t="s">
        <v>157</v>
      </c>
      <c r="C40" s="2697" t="s">
        <v>179</v>
      </c>
      <c r="D40" s="2697" t="s">
        <v>1856</v>
      </c>
      <c r="E40" s="2697"/>
      <c r="F40" s="2697"/>
      <c r="G40" s="2697"/>
      <c r="H40" s="2697"/>
      <c r="I40" s="2698"/>
    </row>
    <row r="41" spans="2:9" ht="15" customHeight="1" x14ac:dyDescent="0.25">
      <c r="B41" s="2696"/>
      <c r="C41" s="2697"/>
      <c r="D41" s="2697" t="s">
        <v>1857</v>
      </c>
      <c r="E41" s="2697"/>
      <c r="F41" s="2699" t="s">
        <v>1156</v>
      </c>
      <c r="G41" s="2699" t="s">
        <v>1858</v>
      </c>
      <c r="H41" s="2699" t="s">
        <v>1859</v>
      </c>
      <c r="I41" s="2701" t="s">
        <v>1860</v>
      </c>
    </row>
    <row r="42" spans="2:9" ht="15" customHeight="1" x14ac:dyDescent="0.25">
      <c r="B42" s="2696"/>
      <c r="C42" s="2697"/>
      <c r="D42" s="2276" t="s">
        <v>1861</v>
      </c>
      <c r="E42" s="2276" t="s">
        <v>1862</v>
      </c>
      <c r="F42" s="2700"/>
      <c r="G42" s="2700"/>
      <c r="H42" s="2700"/>
      <c r="I42" s="2702"/>
    </row>
    <row r="43" spans="2:9" ht="38.25" x14ac:dyDescent="0.25">
      <c r="B43" s="1829" t="s">
        <v>1929</v>
      </c>
      <c r="C43" s="1818" t="s">
        <v>1930</v>
      </c>
      <c r="D43" s="1817" t="s">
        <v>1873</v>
      </c>
      <c r="E43" s="1817" t="s">
        <v>1879</v>
      </c>
      <c r="F43" s="1817" t="s">
        <v>1901</v>
      </c>
      <c r="G43" s="1817" t="s">
        <v>1879</v>
      </c>
      <c r="H43" s="1817" t="s">
        <v>1931</v>
      </c>
      <c r="I43" s="1830" t="s">
        <v>1901</v>
      </c>
    </row>
    <row r="44" spans="2:9" ht="38.25" x14ac:dyDescent="0.25">
      <c r="B44" s="1829" t="s">
        <v>1932</v>
      </c>
      <c r="C44" s="1818" t="s">
        <v>1933</v>
      </c>
      <c r="D44" s="1817" t="s">
        <v>1873</v>
      </c>
      <c r="E44" s="1817" t="s">
        <v>1879</v>
      </c>
      <c r="F44" s="1817" t="s">
        <v>1901</v>
      </c>
      <c r="G44" s="1817" t="s">
        <v>1879</v>
      </c>
      <c r="H44" s="1817" t="s">
        <v>1931</v>
      </c>
      <c r="I44" s="1830" t="s">
        <v>1901</v>
      </c>
    </row>
    <row r="45" spans="2:9" ht="51" x14ac:dyDescent="0.25">
      <c r="B45" s="1829" t="s">
        <v>1934</v>
      </c>
      <c r="C45" s="1818" t="s">
        <v>1935</v>
      </c>
      <c r="D45" s="1817" t="s">
        <v>1936</v>
      </c>
      <c r="E45" s="1817" t="s">
        <v>1937</v>
      </c>
      <c r="F45" s="1817" t="s">
        <v>1897</v>
      </c>
      <c r="G45" s="1817" t="s">
        <v>1887</v>
      </c>
      <c r="H45" s="1817" t="s">
        <v>1938</v>
      </c>
      <c r="I45" s="1830" t="s">
        <v>1901</v>
      </c>
    </row>
    <row r="46" spans="2:9" ht="51" x14ac:dyDescent="0.25">
      <c r="B46" s="1829" t="s">
        <v>1939</v>
      </c>
      <c r="C46" s="1818" t="s">
        <v>1940</v>
      </c>
      <c r="D46" s="1817" t="s">
        <v>1936</v>
      </c>
      <c r="E46" s="1817" t="s">
        <v>1937</v>
      </c>
      <c r="F46" s="1817" t="s">
        <v>1897</v>
      </c>
      <c r="G46" s="1817" t="s">
        <v>1887</v>
      </c>
      <c r="H46" s="1817" t="s">
        <v>1938</v>
      </c>
      <c r="I46" s="1830" t="s">
        <v>1901</v>
      </c>
    </row>
    <row r="47" spans="2:9" ht="51" x14ac:dyDescent="0.25">
      <c r="B47" s="1829" t="s">
        <v>1941</v>
      </c>
      <c r="C47" s="1818" t="s">
        <v>1942</v>
      </c>
      <c r="D47" s="1817" t="s">
        <v>1936</v>
      </c>
      <c r="E47" s="1817" t="s">
        <v>1865</v>
      </c>
      <c r="F47" s="1817" t="s">
        <v>1897</v>
      </c>
      <c r="G47" s="1817" t="s">
        <v>1868</v>
      </c>
      <c r="H47" s="1817" t="s">
        <v>1931</v>
      </c>
      <c r="I47" s="1830" t="s">
        <v>1901</v>
      </c>
    </row>
    <row r="48" spans="2:9" ht="57" customHeight="1" x14ac:dyDescent="0.25">
      <c r="B48" s="1829" t="s">
        <v>1943</v>
      </c>
      <c r="C48" s="1818" t="s">
        <v>1944</v>
      </c>
      <c r="D48" s="1817" t="s">
        <v>1936</v>
      </c>
      <c r="E48" s="1817" t="s">
        <v>1865</v>
      </c>
      <c r="F48" s="1817" t="s">
        <v>1897</v>
      </c>
      <c r="G48" s="1817" t="s">
        <v>1868</v>
      </c>
      <c r="H48" s="1817" t="s">
        <v>1931</v>
      </c>
      <c r="I48" s="1830" t="s">
        <v>1901</v>
      </c>
    </row>
    <row r="49" spans="2:9" ht="63.75" x14ac:dyDescent="0.25">
      <c r="B49" s="1829" t="s">
        <v>1945</v>
      </c>
      <c r="C49" s="1818" t="s">
        <v>1946</v>
      </c>
      <c r="D49" s="1817" t="s">
        <v>1936</v>
      </c>
      <c r="E49" s="1817" t="s">
        <v>1865</v>
      </c>
      <c r="F49" s="1817" t="s">
        <v>1947</v>
      </c>
      <c r="G49" s="1817" t="s">
        <v>1887</v>
      </c>
      <c r="H49" s="1817" t="s">
        <v>1938</v>
      </c>
      <c r="I49" s="1830" t="s">
        <v>1901</v>
      </c>
    </row>
    <row r="50" spans="2:9" ht="38.25" x14ac:dyDescent="0.25">
      <c r="B50" s="1829" t="s">
        <v>1948</v>
      </c>
      <c r="C50" s="1818" t="s">
        <v>1949</v>
      </c>
      <c r="D50" s="1817" t="s">
        <v>1936</v>
      </c>
      <c r="E50" s="1817" t="s">
        <v>1865</v>
      </c>
      <c r="F50" s="1817" t="s">
        <v>1901</v>
      </c>
      <c r="G50" s="1817" t="s">
        <v>1868</v>
      </c>
      <c r="H50" s="1817" t="s">
        <v>1950</v>
      </c>
      <c r="I50" s="1830" t="s">
        <v>1901</v>
      </c>
    </row>
    <row r="51" spans="2:9" ht="51" x14ac:dyDescent="0.25">
      <c r="B51" s="1829" t="s">
        <v>1951</v>
      </c>
      <c r="C51" s="1818" t="s">
        <v>1952</v>
      </c>
      <c r="D51" s="1817" t="s">
        <v>1936</v>
      </c>
      <c r="E51" s="1817" t="s">
        <v>1865</v>
      </c>
      <c r="F51" s="1817" t="s">
        <v>1901</v>
      </c>
      <c r="G51" s="1817" t="s">
        <v>1868</v>
      </c>
      <c r="H51" s="1817" t="s">
        <v>1950</v>
      </c>
      <c r="I51" s="1830" t="s">
        <v>1901</v>
      </c>
    </row>
    <row r="52" spans="2:9" ht="51.75" thickBot="1" x14ac:dyDescent="0.3">
      <c r="B52" s="1831" t="s">
        <v>1953</v>
      </c>
      <c r="C52" s="1832" t="s">
        <v>1954</v>
      </c>
      <c r="D52" s="1833" t="s">
        <v>1873</v>
      </c>
      <c r="E52" s="1833" t="s">
        <v>1865</v>
      </c>
      <c r="F52" s="1833" t="s">
        <v>1901</v>
      </c>
      <c r="G52" s="1833" t="s">
        <v>1879</v>
      </c>
      <c r="H52" s="1833" t="s">
        <v>1888</v>
      </c>
      <c r="I52" s="1834" t="s">
        <v>1901</v>
      </c>
    </row>
    <row r="53" spans="2:9" ht="14.25" thickTop="1" thickBot="1" x14ac:dyDescent="0.3"/>
    <row r="54" spans="2:9" ht="18.75" customHeight="1" thickTop="1" x14ac:dyDescent="0.25">
      <c r="B54" s="2693" t="s">
        <v>1997</v>
      </c>
      <c r="C54" s="2694"/>
      <c r="D54" s="2694"/>
      <c r="E54" s="2694"/>
      <c r="F54" s="2694"/>
      <c r="G54" s="2694"/>
      <c r="H54" s="2694"/>
      <c r="I54" s="2695"/>
    </row>
    <row r="55" spans="2:9" ht="14.25" customHeight="1" x14ac:dyDescent="0.25">
      <c r="B55" s="2696" t="s">
        <v>157</v>
      </c>
      <c r="C55" s="2697" t="s">
        <v>179</v>
      </c>
      <c r="D55" s="2697" t="s">
        <v>1856</v>
      </c>
      <c r="E55" s="2697"/>
      <c r="F55" s="2697"/>
      <c r="G55" s="2697"/>
      <c r="H55" s="2697"/>
      <c r="I55" s="2698"/>
    </row>
    <row r="56" spans="2:9" ht="14.25" customHeight="1" x14ac:dyDescent="0.25">
      <c r="B56" s="2696"/>
      <c r="C56" s="2697"/>
      <c r="D56" s="2697" t="s">
        <v>1857</v>
      </c>
      <c r="E56" s="2697"/>
      <c r="F56" s="2699" t="s">
        <v>1156</v>
      </c>
      <c r="G56" s="2699" t="s">
        <v>1858</v>
      </c>
      <c r="H56" s="2699" t="s">
        <v>1859</v>
      </c>
      <c r="I56" s="2701" t="s">
        <v>1860</v>
      </c>
    </row>
    <row r="57" spans="2:9" ht="14.25" customHeight="1" x14ac:dyDescent="0.25">
      <c r="B57" s="2696"/>
      <c r="C57" s="2697"/>
      <c r="D57" s="2276" t="s">
        <v>1861</v>
      </c>
      <c r="E57" s="2276" t="s">
        <v>1862</v>
      </c>
      <c r="F57" s="2700"/>
      <c r="G57" s="2700"/>
      <c r="H57" s="2700"/>
      <c r="I57" s="2702"/>
    </row>
    <row r="58" spans="2:9" ht="32.25" customHeight="1" x14ac:dyDescent="0.25">
      <c r="B58" s="1829" t="s">
        <v>1955</v>
      </c>
      <c r="C58" s="1818" t="s">
        <v>1956</v>
      </c>
      <c r="D58" s="1817"/>
      <c r="E58" s="1817" t="s">
        <v>1937</v>
      </c>
      <c r="F58" s="1817" t="s">
        <v>1897</v>
      </c>
      <c r="G58" s="1817" t="s">
        <v>1887</v>
      </c>
      <c r="H58" s="1817" t="s">
        <v>1906</v>
      </c>
      <c r="I58" s="1830" t="s">
        <v>1901</v>
      </c>
    </row>
    <row r="59" spans="2:9" ht="34.5" customHeight="1" x14ac:dyDescent="0.25">
      <c r="B59" s="1829" t="s">
        <v>1957</v>
      </c>
      <c r="C59" s="1818" t="s">
        <v>1958</v>
      </c>
      <c r="D59" s="1817"/>
      <c r="E59" s="1817" t="s">
        <v>1937</v>
      </c>
      <c r="F59" s="1817" t="s">
        <v>1897</v>
      </c>
      <c r="G59" s="1817" t="s">
        <v>1887</v>
      </c>
      <c r="H59" s="1817" t="s">
        <v>1906</v>
      </c>
      <c r="I59" s="1830" t="s">
        <v>1901</v>
      </c>
    </row>
    <row r="60" spans="2:9" ht="43.5" customHeight="1" x14ac:dyDescent="0.25">
      <c r="B60" s="1829" t="s">
        <v>1959</v>
      </c>
      <c r="C60" s="1818" t="s">
        <v>1960</v>
      </c>
      <c r="D60" s="1817"/>
      <c r="E60" s="1817" t="s">
        <v>1873</v>
      </c>
      <c r="F60" s="1817" t="s">
        <v>1897</v>
      </c>
      <c r="G60" s="1817" t="s">
        <v>1866</v>
      </c>
      <c r="H60" s="1817" t="s">
        <v>1906</v>
      </c>
      <c r="I60" s="1830" t="s">
        <v>1901</v>
      </c>
    </row>
    <row r="61" spans="2:9" ht="45.75" customHeight="1" x14ac:dyDescent="0.25">
      <c r="B61" s="1829" t="s">
        <v>1961</v>
      </c>
      <c r="C61" s="1818" t="s">
        <v>1962</v>
      </c>
      <c r="D61" s="1817"/>
      <c r="E61" s="1817" t="s">
        <v>1873</v>
      </c>
      <c r="F61" s="1817" t="s">
        <v>1897</v>
      </c>
      <c r="G61" s="1817" t="s">
        <v>1866</v>
      </c>
      <c r="H61" s="1817" t="s">
        <v>1906</v>
      </c>
      <c r="I61" s="1830" t="s">
        <v>1901</v>
      </c>
    </row>
    <row r="62" spans="2:9" ht="47.25" customHeight="1" x14ac:dyDescent="0.25">
      <c r="B62" s="1829" t="s">
        <v>1963</v>
      </c>
      <c r="C62" s="1818" t="s">
        <v>1964</v>
      </c>
      <c r="D62" s="1817"/>
      <c r="E62" s="1817" t="s">
        <v>1873</v>
      </c>
      <c r="F62" s="1817" t="s">
        <v>1897</v>
      </c>
      <c r="G62" s="1817" t="s">
        <v>1866</v>
      </c>
      <c r="H62" s="1817" t="s">
        <v>1906</v>
      </c>
      <c r="I62" s="1830" t="s">
        <v>1901</v>
      </c>
    </row>
    <row r="63" spans="2:9" ht="52.5" customHeight="1" x14ac:dyDescent="0.25">
      <c r="B63" s="1829" t="s">
        <v>1965</v>
      </c>
      <c r="C63" s="1818" t="s">
        <v>1966</v>
      </c>
      <c r="D63" s="1817"/>
      <c r="E63" s="1817" t="s">
        <v>1873</v>
      </c>
      <c r="F63" s="1817" t="s">
        <v>1897</v>
      </c>
      <c r="G63" s="1817" t="s">
        <v>1866</v>
      </c>
      <c r="H63" s="1817" t="s">
        <v>1906</v>
      </c>
      <c r="I63" s="1830" t="s">
        <v>1901</v>
      </c>
    </row>
    <row r="64" spans="2:9" ht="52.5" customHeight="1" x14ac:dyDescent="0.25">
      <c r="B64" s="1829" t="s">
        <v>1967</v>
      </c>
      <c r="C64" s="1818" t="s">
        <v>1968</v>
      </c>
      <c r="D64" s="1817"/>
      <c r="E64" s="1817" t="s">
        <v>1873</v>
      </c>
      <c r="F64" s="1817" t="s">
        <v>1947</v>
      </c>
      <c r="G64" s="1817" t="s">
        <v>1866</v>
      </c>
      <c r="H64" s="1817" t="s">
        <v>1906</v>
      </c>
      <c r="I64" s="1830" t="s">
        <v>1901</v>
      </c>
    </row>
    <row r="65" spans="2:9" ht="42.75" customHeight="1" x14ac:dyDescent="0.25">
      <c r="B65" s="1829" t="s">
        <v>1969</v>
      </c>
      <c r="C65" s="1818" t="s">
        <v>1970</v>
      </c>
      <c r="D65" s="1817"/>
      <c r="E65" s="1817" t="s">
        <v>1873</v>
      </c>
      <c r="F65" s="1817" t="s">
        <v>1897</v>
      </c>
      <c r="G65" s="1817" t="s">
        <v>1866</v>
      </c>
      <c r="H65" s="1817" t="s">
        <v>1906</v>
      </c>
      <c r="I65" s="1830" t="s">
        <v>1901</v>
      </c>
    </row>
    <row r="66" spans="2:9" ht="48" customHeight="1" x14ac:dyDescent="0.25">
      <c r="B66" s="1829" t="s">
        <v>1971</v>
      </c>
      <c r="C66" s="1818" t="s">
        <v>1972</v>
      </c>
      <c r="D66" s="1817"/>
      <c r="E66" s="1817" t="s">
        <v>1873</v>
      </c>
      <c r="F66" s="1817" t="s">
        <v>1897</v>
      </c>
      <c r="G66" s="1817" t="s">
        <v>1866</v>
      </c>
      <c r="H66" s="1817" t="s">
        <v>1906</v>
      </c>
      <c r="I66" s="1830" t="s">
        <v>1901</v>
      </c>
    </row>
    <row r="67" spans="2:9" ht="44.25" customHeight="1" thickBot="1" x14ac:dyDescent="0.3">
      <c r="B67" s="1831" t="s">
        <v>1973</v>
      </c>
      <c r="C67" s="1832" t="s">
        <v>1974</v>
      </c>
      <c r="D67" s="1833"/>
      <c r="E67" s="1833" t="s">
        <v>1865</v>
      </c>
      <c r="F67" s="1833" t="s">
        <v>1897</v>
      </c>
      <c r="G67" s="1833" t="s">
        <v>1866</v>
      </c>
      <c r="H67" s="1833" t="s">
        <v>1906</v>
      </c>
      <c r="I67" s="1834" t="s">
        <v>1901</v>
      </c>
    </row>
    <row r="68" spans="2:9" ht="13.5" thickTop="1" x14ac:dyDescent="0.25"/>
    <row r="69" spans="2:9" ht="13.5" thickBot="1" x14ac:dyDescent="0.3">
      <c r="I69" s="1816" t="s">
        <v>561</v>
      </c>
    </row>
    <row r="70" spans="2:9" ht="22.5" customHeight="1" thickTop="1" x14ac:dyDescent="0.25">
      <c r="B70" s="2693" t="s">
        <v>1998</v>
      </c>
      <c r="C70" s="2694"/>
      <c r="D70" s="2694"/>
      <c r="E70" s="2694"/>
      <c r="F70" s="2694"/>
      <c r="G70" s="2694"/>
      <c r="H70" s="2694"/>
      <c r="I70" s="2695"/>
    </row>
    <row r="71" spans="2:9" ht="15" customHeight="1" x14ac:dyDescent="0.25">
      <c r="B71" s="2696" t="s">
        <v>157</v>
      </c>
      <c r="C71" s="2697" t="s">
        <v>179</v>
      </c>
      <c r="D71" s="2697" t="s">
        <v>1856</v>
      </c>
      <c r="E71" s="2697"/>
      <c r="F71" s="2697"/>
      <c r="G71" s="2697"/>
      <c r="H71" s="2697"/>
      <c r="I71" s="2698"/>
    </row>
    <row r="72" spans="2:9" ht="15" customHeight="1" x14ac:dyDescent="0.25">
      <c r="B72" s="2696"/>
      <c r="C72" s="2697"/>
      <c r="D72" s="2697" t="s">
        <v>1857</v>
      </c>
      <c r="E72" s="2697"/>
      <c r="F72" s="2699" t="s">
        <v>1156</v>
      </c>
      <c r="G72" s="2699" t="s">
        <v>1858</v>
      </c>
      <c r="H72" s="2699" t="s">
        <v>1859</v>
      </c>
      <c r="I72" s="2701" t="s">
        <v>1860</v>
      </c>
    </row>
    <row r="73" spans="2:9" ht="15" customHeight="1" x14ac:dyDescent="0.25">
      <c r="B73" s="2696"/>
      <c r="C73" s="2697"/>
      <c r="D73" s="2276" t="s">
        <v>1861</v>
      </c>
      <c r="E73" s="2276" t="s">
        <v>1862</v>
      </c>
      <c r="F73" s="2700"/>
      <c r="G73" s="2700"/>
      <c r="H73" s="2700"/>
      <c r="I73" s="2702"/>
    </row>
    <row r="74" spans="2:9" ht="38.25" x14ac:dyDescent="0.25">
      <c r="B74" s="1829" t="s">
        <v>1975</v>
      </c>
      <c r="C74" s="1818" t="s">
        <v>1976</v>
      </c>
      <c r="D74" s="1817"/>
      <c r="E74" s="1817"/>
      <c r="F74" s="1817"/>
      <c r="G74" s="1817"/>
      <c r="H74" s="1817"/>
      <c r="I74" s="1830" t="s">
        <v>1901</v>
      </c>
    </row>
    <row r="75" spans="2:9" ht="38.25" x14ac:dyDescent="0.25">
      <c r="B75" s="1829" t="s">
        <v>1977</v>
      </c>
      <c r="C75" s="1818" t="s">
        <v>1978</v>
      </c>
      <c r="D75" s="1817"/>
      <c r="E75" s="1817"/>
      <c r="F75" s="1817"/>
      <c r="G75" s="1817"/>
      <c r="H75" s="1817"/>
      <c r="I75" s="1830" t="s">
        <v>1901</v>
      </c>
    </row>
    <row r="76" spans="2:9" ht="37.5" customHeight="1" x14ac:dyDescent="0.25">
      <c r="B76" s="1829" t="s">
        <v>1979</v>
      </c>
      <c r="C76" s="1818" t="s">
        <v>1980</v>
      </c>
      <c r="D76" s="1817"/>
      <c r="E76" s="1817"/>
      <c r="F76" s="1817"/>
      <c r="G76" s="1817"/>
      <c r="H76" s="1817"/>
      <c r="I76" s="1830" t="s">
        <v>1901</v>
      </c>
    </row>
    <row r="77" spans="2:9" ht="38.25" x14ac:dyDescent="0.25">
      <c r="B77" s="1829" t="s">
        <v>1979</v>
      </c>
      <c r="C77" s="1818" t="s">
        <v>1980</v>
      </c>
      <c r="D77" s="1817"/>
      <c r="E77" s="1817"/>
      <c r="F77" s="1817"/>
      <c r="G77" s="1817"/>
      <c r="H77" s="1817"/>
      <c r="I77" s="1830" t="s">
        <v>1901</v>
      </c>
    </row>
    <row r="78" spans="2:9" ht="45.75" customHeight="1" x14ac:dyDescent="0.25">
      <c r="B78" s="1829" t="s">
        <v>1981</v>
      </c>
      <c r="C78" s="1818" t="s">
        <v>1982</v>
      </c>
      <c r="D78" s="2703" t="s">
        <v>1983</v>
      </c>
      <c r="E78" s="2704"/>
      <c r="F78" s="2704"/>
      <c r="G78" s="2704"/>
      <c r="H78" s="2704"/>
      <c r="I78" s="2705"/>
    </row>
    <row r="79" spans="2:9" ht="45.75" customHeight="1" x14ac:dyDescent="0.25">
      <c r="B79" s="1829" t="s">
        <v>1984</v>
      </c>
      <c r="C79" s="1818" t="s">
        <v>1985</v>
      </c>
      <c r="D79" s="2703" t="s">
        <v>1983</v>
      </c>
      <c r="E79" s="2704"/>
      <c r="F79" s="2704"/>
      <c r="G79" s="2704"/>
      <c r="H79" s="2704"/>
      <c r="I79" s="2705"/>
    </row>
    <row r="80" spans="2:9" ht="45.75" customHeight="1" x14ac:dyDescent="0.25">
      <c r="B80" s="1829" t="s">
        <v>1986</v>
      </c>
      <c r="C80" s="1818" t="s">
        <v>1987</v>
      </c>
      <c r="D80" s="2703" t="s">
        <v>1983</v>
      </c>
      <c r="E80" s="2704"/>
      <c r="F80" s="2704"/>
      <c r="G80" s="2704"/>
      <c r="H80" s="2704"/>
      <c r="I80" s="2705"/>
    </row>
    <row r="81" spans="2:9" ht="45.75" customHeight="1" thickBot="1" x14ac:dyDescent="0.3">
      <c r="B81" s="1831" t="s">
        <v>1988</v>
      </c>
      <c r="C81" s="1832" t="s">
        <v>1989</v>
      </c>
      <c r="D81" s="2706" t="s">
        <v>1983</v>
      </c>
      <c r="E81" s="2707"/>
      <c r="F81" s="2707"/>
      <c r="G81" s="2707"/>
      <c r="H81" s="2707"/>
      <c r="I81" s="2708"/>
    </row>
    <row r="82" spans="2:9" ht="13.5" thickTop="1" x14ac:dyDescent="0.25"/>
    <row r="84" spans="2:9" x14ac:dyDescent="0.25">
      <c r="B84" s="2692"/>
      <c r="C84" s="2692"/>
      <c r="D84" s="2692"/>
      <c r="E84" s="2692"/>
      <c r="F84" s="2692"/>
      <c r="G84" s="2692"/>
      <c r="H84" s="2692"/>
      <c r="I84" s="2692"/>
    </row>
    <row r="85" spans="2:9" x14ac:dyDescent="0.25">
      <c r="B85" s="2692"/>
      <c r="C85" s="2692"/>
      <c r="D85" s="2692"/>
      <c r="E85" s="2692"/>
      <c r="F85" s="2692"/>
      <c r="G85" s="2692"/>
      <c r="H85" s="2692"/>
      <c r="I85" s="2692"/>
    </row>
  </sheetData>
  <mergeCells count="51">
    <mergeCell ref="B2:I2"/>
    <mergeCell ref="B3:B5"/>
    <mergeCell ref="C3:C5"/>
    <mergeCell ref="D3:I3"/>
    <mergeCell ref="D4:E4"/>
    <mergeCell ref="F4:F5"/>
    <mergeCell ref="G4:G5"/>
    <mergeCell ref="H4:H5"/>
    <mergeCell ref="I4:I5"/>
    <mergeCell ref="B24:I24"/>
    <mergeCell ref="B25:B27"/>
    <mergeCell ref="C25:C27"/>
    <mergeCell ref="D25:I25"/>
    <mergeCell ref="D26:E26"/>
    <mergeCell ref="F26:F27"/>
    <mergeCell ref="G26:G27"/>
    <mergeCell ref="H26:H27"/>
    <mergeCell ref="I26:I27"/>
    <mergeCell ref="B39:I39"/>
    <mergeCell ref="B40:B42"/>
    <mergeCell ref="C40:C42"/>
    <mergeCell ref="D40:I40"/>
    <mergeCell ref="D41:E41"/>
    <mergeCell ref="F41:F42"/>
    <mergeCell ref="G41:G42"/>
    <mergeCell ref="H41:H42"/>
    <mergeCell ref="I41:I42"/>
    <mergeCell ref="B54:I54"/>
    <mergeCell ref="B55:B57"/>
    <mergeCell ref="C55:C57"/>
    <mergeCell ref="D55:I55"/>
    <mergeCell ref="D56:E56"/>
    <mergeCell ref="F56:F57"/>
    <mergeCell ref="G56:G57"/>
    <mergeCell ref="H56:H57"/>
    <mergeCell ref="I56:I57"/>
    <mergeCell ref="B85:I85"/>
    <mergeCell ref="B70:I70"/>
    <mergeCell ref="B71:B73"/>
    <mergeCell ref="C71:C73"/>
    <mergeCell ref="D71:I71"/>
    <mergeCell ref="D72:E72"/>
    <mergeCell ref="F72:F73"/>
    <mergeCell ref="G72:G73"/>
    <mergeCell ref="H72:H73"/>
    <mergeCell ref="I72:I73"/>
    <mergeCell ref="D78:I78"/>
    <mergeCell ref="D79:I79"/>
    <mergeCell ref="D80:I80"/>
    <mergeCell ref="D81:I81"/>
    <mergeCell ref="B84:I84"/>
  </mergeCells>
  <printOptions horizontalCentered="1"/>
  <pageMargins left="0.39370078740157483" right="0.39370078740157483" top="0.78740157480314965" bottom="0.78740157480314965" header="0.19685039370078741" footer="0.19685039370078741"/>
  <pageSetup paperSize="9" scale="68" orientation="portrait" r:id="rId1"/>
  <headerFooter>
    <oddHeader>&amp;C&amp;"Times New Roman,Negrito"&amp;16ANEXO IX
METODOLOGIA DE SOLUÇÃO II</oddHeader>
    <oddFooter>&amp;R&amp;P</oddFooter>
  </headerFooter>
  <rowBreaks count="2" manualBreakCount="2">
    <brk id="37" min="1" max="8" man="1"/>
    <brk id="68" min="1"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4">
    <tabColor rgb="FF00B0F0"/>
    <pageSetUpPr fitToPage="1"/>
  </sheetPr>
  <dimension ref="A1:T37"/>
  <sheetViews>
    <sheetView showGridLines="0" showOutlineSymbols="0" showWhiteSpace="0" view="pageBreakPreview" zoomScale="80" zoomScaleNormal="70" zoomScaleSheetLayoutView="80" workbookViewId="0">
      <selection activeCell="B18" sqref="B18"/>
    </sheetView>
  </sheetViews>
  <sheetFormatPr defaultColWidth="9.140625" defaultRowHeight="20.100000000000001" customHeight="1" x14ac:dyDescent="0.25"/>
  <cols>
    <col min="1" max="1" width="4.85546875" style="480" customWidth="1"/>
    <col min="2" max="3" width="13.85546875" style="480" customWidth="1"/>
    <col min="4" max="10" width="11.7109375" style="481" customWidth="1"/>
    <col min="11" max="12" width="12.5703125" style="481" customWidth="1"/>
    <col min="13" max="13" width="14.140625" style="481" customWidth="1"/>
    <col min="14" max="14" width="8.85546875" style="481" customWidth="1"/>
    <col min="15" max="15" width="11.28515625" style="481" customWidth="1"/>
    <col min="16" max="18" width="12.5703125" style="481" customWidth="1"/>
    <col min="19" max="19" width="14" style="481" customWidth="1"/>
    <col min="20" max="20" width="4.85546875" style="481" customWidth="1"/>
    <col min="21" max="16384" width="9.140625" style="481"/>
  </cols>
  <sheetData>
    <row r="1" spans="2:20" ht="16.5" customHeight="1" thickBot="1" x14ac:dyDescent="0.3">
      <c r="D1" s="494"/>
      <c r="E1" s="494"/>
      <c r="F1" s="494"/>
      <c r="G1" s="494"/>
      <c r="H1" s="494"/>
      <c r="I1" s="494"/>
      <c r="J1" s="494"/>
      <c r="K1" s="494"/>
      <c r="L1" s="494"/>
      <c r="M1" s="494"/>
      <c r="N1" s="494"/>
      <c r="O1" s="494"/>
      <c r="P1" s="494"/>
      <c r="Q1" s="494"/>
      <c r="R1" s="494"/>
      <c r="S1" s="495" t="s">
        <v>1484</v>
      </c>
    </row>
    <row r="2" spans="2:20" ht="20.100000000000001" customHeight="1" thickTop="1" thickBot="1" x14ac:dyDescent="0.3">
      <c r="B2" s="2325" t="s">
        <v>601</v>
      </c>
      <c r="C2" s="2326"/>
      <c r="D2" s="2326"/>
      <c r="E2" s="2326"/>
      <c r="F2" s="2326"/>
      <c r="G2" s="2326"/>
      <c r="H2" s="2326"/>
      <c r="I2" s="2326"/>
      <c r="J2" s="2326"/>
      <c r="K2" s="2326"/>
      <c r="L2" s="2326"/>
      <c r="M2" s="2326"/>
      <c r="N2" s="2326"/>
      <c r="O2" s="2326"/>
      <c r="P2" s="2326"/>
      <c r="Q2" s="2326"/>
      <c r="R2" s="2326"/>
      <c r="S2" s="2327"/>
    </row>
    <row r="3" spans="2:20" ht="68.25" customHeight="1" thickTop="1" x14ac:dyDescent="0.25">
      <c r="B3" s="2328" t="s">
        <v>2051</v>
      </c>
      <c r="C3" s="2329"/>
      <c r="D3" s="2329"/>
      <c r="E3" s="2329"/>
      <c r="F3" s="2329"/>
      <c r="G3" s="2329"/>
      <c r="H3" s="2329"/>
      <c r="I3" s="2329"/>
      <c r="J3" s="2329"/>
      <c r="K3" s="2329"/>
      <c r="L3" s="2329"/>
      <c r="M3" s="2329"/>
      <c r="N3" s="2329"/>
      <c r="O3" s="2329"/>
      <c r="P3" s="2329"/>
      <c r="Q3" s="2329"/>
      <c r="R3" s="2329"/>
      <c r="S3" s="2330"/>
    </row>
    <row r="4" spans="2:20" ht="26.25" customHeight="1" x14ac:dyDescent="0.25">
      <c r="B4" s="2331" t="s">
        <v>760</v>
      </c>
      <c r="C4" s="2332"/>
      <c r="D4" s="2332"/>
      <c r="E4" s="2332"/>
      <c r="F4" s="2332"/>
      <c r="G4" s="2332"/>
      <c r="H4" s="2332"/>
      <c r="I4" s="2332"/>
      <c r="J4" s="2332"/>
      <c r="K4" s="2332"/>
      <c r="L4" s="2332"/>
      <c r="M4" s="2332"/>
      <c r="N4" s="2332"/>
      <c r="O4" s="2332"/>
      <c r="P4" s="2332"/>
      <c r="Q4" s="2332"/>
      <c r="R4" s="2332"/>
      <c r="S4" s="2333"/>
    </row>
    <row r="5" spans="2:20" ht="20.100000000000001" customHeight="1" x14ac:dyDescent="0.25">
      <c r="B5" s="2331" t="s">
        <v>606</v>
      </c>
      <c r="C5" s="2332"/>
      <c r="D5" s="2332"/>
      <c r="E5" s="2332"/>
      <c r="F5" s="2332"/>
      <c r="G5" s="2332"/>
      <c r="H5" s="2332"/>
      <c r="I5" s="2332"/>
      <c r="J5" s="2332"/>
      <c r="K5" s="2332"/>
      <c r="L5" s="2332"/>
      <c r="M5" s="2332"/>
      <c r="N5" s="2332"/>
      <c r="O5" s="2332"/>
      <c r="P5" s="2332"/>
      <c r="Q5" s="2332"/>
      <c r="R5" s="2332"/>
      <c r="S5" s="2333"/>
    </row>
    <row r="6" spans="2:20" ht="20.100000000000001" customHeight="1" x14ac:dyDescent="0.25">
      <c r="B6" s="2331" t="s">
        <v>607</v>
      </c>
      <c r="C6" s="2332"/>
      <c r="D6" s="2332"/>
      <c r="E6" s="2332"/>
      <c r="F6" s="2332"/>
      <c r="G6" s="2332"/>
      <c r="H6" s="2332"/>
      <c r="I6" s="2332"/>
      <c r="J6" s="2332"/>
      <c r="K6" s="2332"/>
      <c r="L6" s="2332"/>
      <c r="M6" s="2332"/>
      <c r="N6" s="2332"/>
      <c r="O6" s="2332"/>
      <c r="P6" s="2332"/>
      <c r="Q6" s="2332"/>
      <c r="R6" s="2332"/>
      <c r="S6" s="2333"/>
    </row>
    <row r="7" spans="2:20" ht="20.100000000000001" customHeight="1" thickBot="1" x14ac:dyDescent="0.3">
      <c r="B7" s="2334" t="s">
        <v>2088</v>
      </c>
      <c r="C7" s="2335"/>
      <c r="D7" s="2335"/>
      <c r="E7" s="2335"/>
      <c r="F7" s="2335"/>
      <c r="G7" s="2335"/>
      <c r="H7" s="2335"/>
      <c r="I7" s="2335"/>
      <c r="J7" s="2335"/>
      <c r="K7" s="2335"/>
      <c r="L7" s="2335"/>
      <c r="M7" s="2335"/>
      <c r="N7" s="2335"/>
      <c r="O7" s="2335"/>
      <c r="P7" s="2335"/>
      <c r="Q7" s="2335"/>
      <c r="R7" s="2335"/>
      <c r="S7" s="2336"/>
    </row>
    <row r="8" spans="2:20" ht="20.100000000000001" customHeight="1" thickTop="1" thickBot="1" x14ac:dyDescent="0.3">
      <c r="B8" s="1402"/>
      <c r="S8" s="477"/>
    </row>
    <row r="9" spans="2:20" ht="20.100000000000001" customHeight="1" thickTop="1" x14ac:dyDescent="0.25">
      <c r="B9" s="2337" t="s">
        <v>8</v>
      </c>
      <c r="C9" s="2338"/>
      <c r="D9" s="2338"/>
      <c r="E9" s="2338"/>
      <c r="F9" s="2338"/>
      <c r="G9" s="2338"/>
      <c r="H9" s="2338"/>
      <c r="I9" s="2338"/>
      <c r="J9" s="2338"/>
      <c r="K9" s="2338"/>
      <c r="L9" s="2338"/>
      <c r="M9" s="2338"/>
      <c r="N9" s="2338"/>
      <c r="O9" s="2338"/>
      <c r="P9" s="2338"/>
      <c r="Q9" s="2338"/>
      <c r="R9" s="2338"/>
      <c r="S9" s="2339"/>
    </row>
    <row r="10" spans="2:20" ht="20.100000000000001" customHeight="1" x14ac:dyDescent="0.25">
      <c r="B10" s="2317" t="s">
        <v>110</v>
      </c>
      <c r="C10" s="2318"/>
      <c r="D10" s="2318"/>
      <c r="E10" s="2318"/>
      <c r="F10" s="2318"/>
      <c r="G10" s="2318"/>
      <c r="H10" s="2318"/>
      <c r="I10" s="2318"/>
      <c r="J10" s="2318"/>
      <c r="K10" s="2315" t="s">
        <v>603</v>
      </c>
      <c r="L10" s="2315" t="s">
        <v>590</v>
      </c>
      <c r="M10" s="2319" t="s">
        <v>602</v>
      </c>
      <c r="N10" s="2320"/>
      <c r="O10" s="2320"/>
      <c r="P10" s="2315" t="s">
        <v>604</v>
      </c>
      <c r="Q10" s="2315" t="s">
        <v>117</v>
      </c>
      <c r="R10" s="2315" t="s">
        <v>605</v>
      </c>
      <c r="S10" s="2340" t="s">
        <v>5</v>
      </c>
    </row>
    <row r="11" spans="2:20" ht="20.100000000000001" customHeight="1" x14ac:dyDescent="0.25">
      <c r="B11" s="2311" t="s">
        <v>133</v>
      </c>
      <c r="C11" s="2313" t="s">
        <v>600</v>
      </c>
      <c r="D11" s="2342" t="s">
        <v>4</v>
      </c>
      <c r="E11" s="2342" t="s">
        <v>3</v>
      </c>
      <c r="F11" s="2318" t="s">
        <v>13</v>
      </c>
      <c r="G11" s="2318"/>
      <c r="H11" s="2318" t="s">
        <v>14</v>
      </c>
      <c r="I11" s="2318"/>
      <c r="J11" s="2315" t="s">
        <v>579</v>
      </c>
      <c r="K11" s="2315"/>
      <c r="L11" s="2315"/>
      <c r="M11" s="2321" t="s">
        <v>2047</v>
      </c>
      <c r="N11" s="2321" t="s">
        <v>1333</v>
      </c>
      <c r="O11" s="2321" t="s">
        <v>754</v>
      </c>
      <c r="P11" s="2315"/>
      <c r="Q11" s="2315"/>
      <c r="R11" s="2315"/>
      <c r="S11" s="2340"/>
    </row>
    <row r="12" spans="2:20" ht="41.25" customHeight="1" thickBot="1" x14ac:dyDescent="0.3">
      <c r="B12" s="2312"/>
      <c r="C12" s="2314"/>
      <c r="D12" s="2343"/>
      <c r="E12" s="2343"/>
      <c r="F12" s="499" t="s">
        <v>2</v>
      </c>
      <c r="G12" s="499" t="s">
        <v>1</v>
      </c>
      <c r="H12" s="499" t="s">
        <v>2</v>
      </c>
      <c r="I12" s="499" t="s">
        <v>1</v>
      </c>
      <c r="J12" s="2316"/>
      <c r="K12" s="2316"/>
      <c r="L12" s="2316"/>
      <c r="M12" s="2322"/>
      <c r="N12" s="2322"/>
      <c r="O12" s="2322"/>
      <c r="P12" s="2316"/>
      <c r="Q12" s="2316"/>
      <c r="R12" s="2316"/>
      <c r="S12" s="2341"/>
    </row>
    <row r="13" spans="2:20" ht="20.100000000000001" customHeight="1" thickTop="1" x14ac:dyDescent="0.25">
      <c r="B13" s="506"/>
      <c r="C13" s="885"/>
      <c r="D13" s="885"/>
      <c r="E13" s="885"/>
      <c r="F13" s="885"/>
      <c r="G13" s="885"/>
      <c r="H13" s="885"/>
      <c r="I13" s="885"/>
      <c r="J13" s="885"/>
      <c r="K13" s="885"/>
      <c r="L13" s="896"/>
      <c r="M13" s="896">
        <f>L13-O13</f>
        <v>0</v>
      </c>
      <c r="N13" s="896"/>
      <c r="O13" s="896"/>
      <c r="P13" s="929">
        <f>IFERROR(_xlfn.XLOOKUP(K13,Dados!$B$6:$B$13,Dados!$D$6:$D$13)/100,0)</f>
        <v>0</v>
      </c>
      <c r="Q13" s="896">
        <f t="shared" ref="Q13:Q27" si="0">L13*P13</f>
        <v>0</v>
      </c>
      <c r="R13" s="896">
        <f t="shared" ref="R13:R27" si="1">0.2*L13</f>
        <v>0</v>
      </c>
      <c r="S13" s="595"/>
      <c r="T13" s="482"/>
    </row>
    <row r="14" spans="2:20" ht="20.100000000000001" customHeight="1" x14ac:dyDescent="0.25">
      <c r="B14" s="503"/>
      <c r="C14" s="886"/>
      <c r="D14" s="886"/>
      <c r="E14" s="886"/>
      <c r="F14" s="886"/>
      <c r="G14" s="886"/>
      <c r="H14" s="886"/>
      <c r="I14" s="886"/>
      <c r="J14" s="886"/>
      <c r="K14" s="885"/>
      <c r="L14" s="897"/>
      <c r="M14" s="896">
        <f t="shared" ref="M14:M27" si="2">L14-O14</f>
        <v>0</v>
      </c>
      <c r="N14" s="897"/>
      <c r="O14" s="897"/>
      <c r="P14" s="929">
        <f>IFERROR(_xlfn.XLOOKUP(K14,Dados!$B$6:$B$13,Dados!$D$6:$D$13)/100,0)</f>
        <v>0</v>
      </c>
      <c r="Q14" s="896">
        <f t="shared" si="0"/>
        <v>0</v>
      </c>
      <c r="R14" s="896">
        <f t="shared" si="1"/>
        <v>0</v>
      </c>
      <c r="S14" s="508"/>
    </row>
    <row r="15" spans="2:20" ht="20.100000000000001" customHeight="1" x14ac:dyDescent="0.25">
      <c r="B15" s="503"/>
      <c r="C15" s="886"/>
      <c r="D15" s="886"/>
      <c r="E15" s="886"/>
      <c r="F15" s="886"/>
      <c r="G15" s="886"/>
      <c r="H15" s="886"/>
      <c r="I15" s="886"/>
      <c r="J15" s="886"/>
      <c r="K15" s="885"/>
      <c r="L15" s="897"/>
      <c r="M15" s="896">
        <f t="shared" si="2"/>
        <v>0</v>
      </c>
      <c r="N15" s="897"/>
      <c r="O15" s="897"/>
      <c r="P15" s="929">
        <f>IFERROR(_xlfn.XLOOKUP(K15,Dados!$B$6:$B$13,Dados!$D$6:$D$13)/100,0)</f>
        <v>0</v>
      </c>
      <c r="Q15" s="896">
        <f t="shared" si="0"/>
        <v>0</v>
      </c>
      <c r="R15" s="896">
        <f t="shared" si="1"/>
        <v>0</v>
      </c>
      <c r="S15" s="508"/>
    </row>
    <row r="16" spans="2:20" ht="20.100000000000001" customHeight="1" x14ac:dyDescent="0.25">
      <c r="B16" s="503"/>
      <c r="C16" s="886"/>
      <c r="D16" s="886"/>
      <c r="E16" s="886"/>
      <c r="F16" s="886"/>
      <c r="G16" s="886"/>
      <c r="H16" s="886"/>
      <c r="I16" s="886"/>
      <c r="J16" s="886"/>
      <c r="K16" s="885"/>
      <c r="L16" s="897"/>
      <c r="M16" s="896">
        <f t="shared" si="2"/>
        <v>0</v>
      </c>
      <c r="N16" s="897"/>
      <c r="O16" s="897"/>
      <c r="P16" s="929">
        <f>IFERROR(_xlfn.XLOOKUP(K16,Dados!$B$6:$B$13,Dados!$D$6:$D$13)/100,0)</f>
        <v>0</v>
      </c>
      <c r="Q16" s="896">
        <f t="shared" si="0"/>
        <v>0</v>
      </c>
      <c r="R16" s="896">
        <f t="shared" si="1"/>
        <v>0</v>
      </c>
      <c r="S16" s="508"/>
    </row>
    <row r="17" spans="1:20" ht="19.5" customHeight="1" x14ac:dyDescent="0.25">
      <c r="B17" s="503"/>
      <c r="C17" s="886"/>
      <c r="D17" s="886"/>
      <c r="E17" s="886"/>
      <c r="F17" s="886"/>
      <c r="G17" s="886"/>
      <c r="H17" s="886"/>
      <c r="I17" s="886"/>
      <c r="J17" s="886"/>
      <c r="K17" s="885"/>
      <c r="L17" s="897"/>
      <c r="M17" s="896">
        <f t="shared" si="2"/>
        <v>0</v>
      </c>
      <c r="N17" s="897"/>
      <c r="O17" s="897"/>
      <c r="P17" s="929">
        <f>IFERROR(_xlfn.XLOOKUP(K17,Dados!$B$6:$B$13,Dados!$D$6:$D$13)/100,0)</f>
        <v>0</v>
      </c>
      <c r="Q17" s="896">
        <f t="shared" si="0"/>
        <v>0</v>
      </c>
      <c r="R17" s="896">
        <f t="shared" si="1"/>
        <v>0</v>
      </c>
      <c r="S17" s="508"/>
    </row>
    <row r="18" spans="1:20" ht="20.100000000000001" customHeight="1" x14ac:dyDescent="0.25">
      <c r="B18" s="503"/>
      <c r="C18" s="886"/>
      <c r="D18" s="886"/>
      <c r="E18" s="886"/>
      <c r="F18" s="886"/>
      <c r="G18" s="886"/>
      <c r="H18" s="886"/>
      <c r="I18" s="886"/>
      <c r="J18" s="886"/>
      <c r="K18" s="885"/>
      <c r="L18" s="897"/>
      <c r="M18" s="896">
        <f t="shared" si="2"/>
        <v>0</v>
      </c>
      <c r="N18" s="897"/>
      <c r="O18" s="897"/>
      <c r="P18" s="929">
        <f>IFERROR(_xlfn.XLOOKUP(K18,Dados!$B$6:$B$13,Dados!$D$6:$D$13)/100,0)</f>
        <v>0</v>
      </c>
      <c r="Q18" s="896">
        <f t="shared" si="0"/>
        <v>0</v>
      </c>
      <c r="R18" s="896">
        <f t="shared" si="1"/>
        <v>0</v>
      </c>
      <c r="S18" s="508"/>
      <c r="T18" s="482"/>
    </row>
    <row r="19" spans="1:20" ht="20.100000000000001" customHeight="1" x14ac:dyDescent="0.25">
      <c r="B19" s="503"/>
      <c r="C19" s="886"/>
      <c r="D19" s="886"/>
      <c r="E19" s="886"/>
      <c r="F19" s="886"/>
      <c r="G19" s="886"/>
      <c r="H19" s="886"/>
      <c r="I19" s="886"/>
      <c r="J19" s="886"/>
      <c r="K19" s="885"/>
      <c r="L19" s="897"/>
      <c r="M19" s="896">
        <f t="shared" si="2"/>
        <v>0</v>
      </c>
      <c r="N19" s="897"/>
      <c r="O19" s="897"/>
      <c r="P19" s="929">
        <f>IFERROR(_xlfn.XLOOKUP(K19,Dados!$B$6:$B$13,Dados!$D$6:$D$13)/100,0)</f>
        <v>0</v>
      </c>
      <c r="Q19" s="896">
        <f t="shared" si="0"/>
        <v>0</v>
      </c>
      <c r="R19" s="896">
        <f t="shared" si="1"/>
        <v>0</v>
      </c>
      <c r="S19" s="508"/>
      <c r="T19" s="482"/>
    </row>
    <row r="20" spans="1:20" ht="20.100000000000001" customHeight="1" x14ac:dyDescent="0.25">
      <c r="B20" s="503"/>
      <c r="C20" s="886"/>
      <c r="D20" s="886"/>
      <c r="E20" s="886"/>
      <c r="F20" s="886"/>
      <c r="G20" s="886"/>
      <c r="H20" s="886"/>
      <c r="I20" s="886"/>
      <c r="J20" s="886"/>
      <c r="K20" s="885"/>
      <c r="L20" s="897"/>
      <c r="M20" s="896">
        <f t="shared" si="2"/>
        <v>0</v>
      </c>
      <c r="N20" s="897"/>
      <c r="O20" s="897"/>
      <c r="P20" s="929">
        <f>IFERROR(_xlfn.XLOOKUP(K20,Dados!$B$6:$B$13,Dados!$D$6:$D$13)/100,0)</f>
        <v>0</v>
      </c>
      <c r="Q20" s="896">
        <f t="shared" si="0"/>
        <v>0</v>
      </c>
      <c r="R20" s="896">
        <f t="shared" si="1"/>
        <v>0</v>
      </c>
      <c r="S20" s="508"/>
      <c r="T20" s="482"/>
    </row>
    <row r="21" spans="1:20" ht="20.100000000000001" customHeight="1" x14ac:dyDescent="0.25">
      <c r="B21" s="503"/>
      <c r="C21" s="886"/>
      <c r="D21" s="886"/>
      <c r="E21" s="886"/>
      <c r="F21" s="886"/>
      <c r="G21" s="886"/>
      <c r="H21" s="886"/>
      <c r="I21" s="886"/>
      <c r="J21" s="886"/>
      <c r="K21" s="885"/>
      <c r="L21" s="897"/>
      <c r="M21" s="896">
        <f t="shared" si="2"/>
        <v>0</v>
      </c>
      <c r="N21" s="897"/>
      <c r="O21" s="897"/>
      <c r="P21" s="929">
        <f>IFERROR(_xlfn.XLOOKUP(K21,Dados!$B$6:$B$13,Dados!$D$6:$D$13)/100,0)</f>
        <v>0</v>
      </c>
      <c r="Q21" s="896">
        <f t="shared" si="0"/>
        <v>0</v>
      </c>
      <c r="R21" s="896">
        <f t="shared" si="1"/>
        <v>0</v>
      </c>
      <c r="S21" s="508"/>
      <c r="T21" s="482"/>
    </row>
    <row r="22" spans="1:20" ht="20.100000000000001" customHeight="1" x14ac:dyDescent="0.25">
      <c r="B22" s="887"/>
      <c r="C22" s="888"/>
      <c r="D22" s="888"/>
      <c r="E22" s="888"/>
      <c r="F22" s="888"/>
      <c r="G22" s="888"/>
      <c r="H22" s="888"/>
      <c r="I22" s="888"/>
      <c r="J22" s="888"/>
      <c r="K22" s="885"/>
      <c r="L22" s="898"/>
      <c r="M22" s="896">
        <f t="shared" si="2"/>
        <v>0</v>
      </c>
      <c r="N22" s="898"/>
      <c r="O22" s="898"/>
      <c r="P22" s="929">
        <f>IFERROR(_xlfn.XLOOKUP(K22,Dados!$B$6:$B$13,Dados!$D$6:$D$13)/100,0)</f>
        <v>0</v>
      </c>
      <c r="Q22" s="896">
        <f t="shared" si="0"/>
        <v>0</v>
      </c>
      <c r="R22" s="896">
        <f t="shared" si="1"/>
        <v>0</v>
      </c>
      <c r="S22" s="889"/>
      <c r="T22" s="482"/>
    </row>
    <row r="23" spans="1:20" ht="20.100000000000001" customHeight="1" x14ac:dyDescent="0.25">
      <c r="B23" s="887"/>
      <c r="C23" s="888"/>
      <c r="D23" s="888"/>
      <c r="E23" s="888"/>
      <c r="F23" s="888"/>
      <c r="G23" s="888"/>
      <c r="H23" s="888"/>
      <c r="I23" s="888"/>
      <c r="J23" s="888"/>
      <c r="K23" s="885"/>
      <c r="L23" s="898"/>
      <c r="M23" s="896">
        <f t="shared" si="2"/>
        <v>0</v>
      </c>
      <c r="N23" s="898"/>
      <c r="O23" s="898"/>
      <c r="P23" s="929">
        <f>IFERROR(_xlfn.XLOOKUP(K23,Dados!$B$6:$B$13,Dados!$D$6:$D$13)/100,0)</f>
        <v>0</v>
      </c>
      <c r="Q23" s="896">
        <f t="shared" si="0"/>
        <v>0</v>
      </c>
      <c r="R23" s="896">
        <f t="shared" si="1"/>
        <v>0</v>
      </c>
      <c r="S23" s="889"/>
      <c r="T23" s="482"/>
    </row>
    <row r="24" spans="1:20" ht="20.100000000000001" customHeight="1" x14ac:dyDescent="0.25">
      <c r="B24" s="887"/>
      <c r="C24" s="888"/>
      <c r="D24" s="888"/>
      <c r="E24" s="888"/>
      <c r="F24" s="888"/>
      <c r="G24" s="888"/>
      <c r="H24" s="888"/>
      <c r="I24" s="888"/>
      <c r="J24" s="888"/>
      <c r="K24" s="885"/>
      <c r="L24" s="898"/>
      <c r="M24" s="896">
        <f t="shared" si="2"/>
        <v>0</v>
      </c>
      <c r="N24" s="898"/>
      <c r="O24" s="898"/>
      <c r="P24" s="929">
        <f>IFERROR(_xlfn.XLOOKUP(K24,Dados!$B$6:$B$13,Dados!$D$6:$D$13)/100,0)</f>
        <v>0</v>
      </c>
      <c r="Q24" s="896">
        <f t="shared" si="0"/>
        <v>0</v>
      </c>
      <c r="R24" s="896">
        <f t="shared" si="1"/>
        <v>0</v>
      </c>
      <c r="S24" s="889"/>
      <c r="T24" s="482"/>
    </row>
    <row r="25" spans="1:20" ht="20.100000000000001" customHeight="1" x14ac:dyDescent="0.25">
      <c r="B25" s="887"/>
      <c r="C25" s="888"/>
      <c r="D25" s="888"/>
      <c r="E25" s="888"/>
      <c r="F25" s="888"/>
      <c r="G25" s="888"/>
      <c r="H25" s="888"/>
      <c r="I25" s="888"/>
      <c r="J25" s="888"/>
      <c r="K25" s="885"/>
      <c r="L25" s="898"/>
      <c r="M25" s="896">
        <f t="shared" si="2"/>
        <v>0</v>
      </c>
      <c r="N25" s="898"/>
      <c r="O25" s="898"/>
      <c r="P25" s="929">
        <f>IFERROR(_xlfn.XLOOKUP(K25,Dados!$B$6:$B$13,Dados!$D$6:$D$13)/100,0)</f>
        <v>0</v>
      </c>
      <c r="Q25" s="896">
        <f t="shared" si="0"/>
        <v>0</v>
      </c>
      <c r="R25" s="896">
        <f t="shared" si="1"/>
        <v>0</v>
      </c>
      <c r="S25" s="889"/>
      <c r="T25" s="482"/>
    </row>
    <row r="26" spans="1:20" ht="20.100000000000001" customHeight="1" x14ac:dyDescent="0.25">
      <c r="B26" s="887"/>
      <c r="C26" s="888"/>
      <c r="D26" s="888"/>
      <c r="E26" s="888"/>
      <c r="F26" s="888"/>
      <c r="G26" s="888"/>
      <c r="H26" s="888"/>
      <c r="I26" s="888"/>
      <c r="J26" s="888"/>
      <c r="K26" s="885"/>
      <c r="L26" s="898"/>
      <c r="M26" s="896">
        <f t="shared" si="2"/>
        <v>0</v>
      </c>
      <c r="N26" s="898"/>
      <c r="O26" s="898"/>
      <c r="P26" s="929">
        <f>IFERROR(_xlfn.XLOOKUP(K26,Dados!$B$6:$B$13,Dados!$D$6:$D$13)/100,0)</f>
        <v>0</v>
      </c>
      <c r="Q26" s="896">
        <f t="shared" si="0"/>
        <v>0</v>
      </c>
      <c r="R26" s="896">
        <f t="shared" si="1"/>
        <v>0</v>
      </c>
      <c r="S26" s="889"/>
      <c r="T26" s="482"/>
    </row>
    <row r="27" spans="1:20" ht="20.100000000000001" customHeight="1" x14ac:dyDescent="0.25">
      <c r="B27" s="887"/>
      <c r="C27" s="888"/>
      <c r="D27" s="888"/>
      <c r="E27" s="888"/>
      <c r="F27" s="888"/>
      <c r="G27" s="888"/>
      <c r="H27" s="888"/>
      <c r="I27" s="888"/>
      <c r="J27" s="888"/>
      <c r="K27" s="885"/>
      <c r="L27" s="898"/>
      <c r="M27" s="896">
        <f t="shared" si="2"/>
        <v>0</v>
      </c>
      <c r="N27" s="898"/>
      <c r="O27" s="898"/>
      <c r="P27" s="929">
        <f>IFERROR(_xlfn.XLOOKUP(K27,Dados!$B$6:$B$13,Dados!$D$6:$D$13)/100,0)</f>
        <v>0</v>
      </c>
      <c r="Q27" s="896">
        <f t="shared" si="0"/>
        <v>0</v>
      </c>
      <c r="R27" s="896">
        <f t="shared" si="1"/>
        <v>0</v>
      </c>
      <c r="S27" s="889"/>
      <c r="T27" s="482"/>
    </row>
    <row r="28" spans="1:20" s="484" customFormat="1" ht="20.100000000000001" customHeight="1" x14ac:dyDescent="0.25">
      <c r="A28" s="899"/>
      <c r="B28" s="901"/>
      <c r="C28" s="902"/>
      <c r="D28" s="902"/>
      <c r="E28" s="902"/>
      <c r="F28" s="902"/>
      <c r="G28" s="902"/>
      <c r="H28" s="902"/>
      <c r="I28" s="902"/>
      <c r="J28" s="903" t="s">
        <v>342</v>
      </c>
      <c r="K28" s="904" t="s">
        <v>1334</v>
      </c>
      <c r="L28" s="925">
        <f t="shared" ref="L28:L35" si="3">SUMIF($K$13:$K$27,$K28,$L$13:$L$27)</f>
        <v>0</v>
      </c>
      <c r="M28" s="925">
        <f t="shared" ref="M28:M35" si="4">SUMIF($K$13:$K$27,$K28,$M$13:$M$27)</f>
        <v>0</v>
      </c>
      <c r="N28" s="925">
        <f t="shared" ref="N28:N35" si="5">SUMIF($K$13:$K$27,$K28,$N$13:$N$27)</f>
        <v>0</v>
      </c>
      <c r="O28" s="925">
        <f t="shared" ref="O28:O35" si="6">SUMIF($K$13:$K$27,$K28,$O$13:$O$27)</f>
        <v>0</v>
      </c>
      <c r="P28" s="926"/>
      <c r="Q28" s="918">
        <f t="shared" ref="Q28:Q35" si="7">SUMIF($K$13:$K$27,$K28,$Q$13:$Q$27)</f>
        <v>0</v>
      </c>
      <c r="R28" s="918">
        <f t="shared" ref="R28:R35" si="8">SUMIF($K$13:$K$27,$K28,$R$13:$R$27)</f>
        <v>0</v>
      </c>
      <c r="S28" s="916"/>
      <c r="T28" s="900"/>
    </row>
    <row r="29" spans="1:20" s="484" customFormat="1" ht="20.100000000000001" customHeight="1" x14ac:dyDescent="0.25">
      <c r="A29" s="899"/>
      <c r="B29" s="901"/>
      <c r="C29" s="902"/>
      <c r="D29" s="902"/>
      <c r="E29" s="902"/>
      <c r="F29" s="902"/>
      <c r="G29" s="902"/>
      <c r="H29" s="902"/>
      <c r="I29" s="902"/>
      <c r="J29" s="903" t="s">
        <v>342</v>
      </c>
      <c r="K29" s="904" t="s">
        <v>1335</v>
      </c>
      <c r="L29" s="925">
        <f t="shared" si="3"/>
        <v>0</v>
      </c>
      <c r="M29" s="925">
        <f t="shared" si="4"/>
        <v>0</v>
      </c>
      <c r="N29" s="925">
        <f t="shared" si="5"/>
        <v>0</v>
      </c>
      <c r="O29" s="925">
        <f t="shared" si="6"/>
        <v>0</v>
      </c>
      <c r="P29" s="926"/>
      <c r="Q29" s="918">
        <f t="shared" si="7"/>
        <v>0</v>
      </c>
      <c r="R29" s="918">
        <f t="shared" si="8"/>
        <v>0</v>
      </c>
      <c r="S29" s="916"/>
      <c r="T29" s="900"/>
    </row>
    <row r="30" spans="1:20" s="484" customFormat="1" ht="20.100000000000001" customHeight="1" x14ac:dyDescent="0.25">
      <c r="A30" s="899"/>
      <c r="B30" s="901"/>
      <c r="C30" s="902"/>
      <c r="D30" s="902"/>
      <c r="E30" s="902"/>
      <c r="F30" s="902"/>
      <c r="G30" s="902"/>
      <c r="H30" s="902"/>
      <c r="I30" s="902"/>
      <c r="J30" s="903" t="s">
        <v>342</v>
      </c>
      <c r="K30" s="904" t="s">
        <v>1336</v>
      </c>
      <c r="L30" s="925">
        <f t="shared" si="3"/>
        <v>0</v>
      </c>
      <c r="M30" s="925">
        <f t="shared" si="4"/>
        <v>0</v>
      </c>
      <c r="N30" s="925">
        <f t="shared" si="5"/>
        <v>0</v>
      </c>
      <c r="O30" s="925">
        <f t="shared" si="6"/>
        <v>0</v>
      </c>
      <c r="P30" s="926"/>
      <c r="Q30" s="918">
        <f t="shared" si="7"/>
        <v>0</v>
      </c>
      <c r="R30" s="918">
        <f t="shared" si="8"/>
        <v>0</v>
      </c>
      <c r="S30" s="916"/>
      <c r="T30" s="900"/>
    </row>
    <row r="31" spans="1:20" s="484" customFormat="1" ht="20.100000000000001" customHeight="1" x14ac:dyDescent="0.25">
      <c r="A31" s="899"/>
      <c r="B31" s="901"/>
      <c r="C31" s="902"/>
      <c r="D31" s="902"/>
      <c r="E31" s="902"/>
      <c r="F31" s="902"/>
      <c r="G31" s="902"/>
      <c r="H31" s="902"/>
      <c r="I31" s="902"/>
      <c r="J31" s="903" t="s">
        <v>342</v>
      </c>
      <c r="K31" s="904" t="s">
        <v>1337</v>
      </c>
      <c r="L31" s="925">
        <f t="shared" si="3"/>
        <v>0</v>
      </c>
      <c r="M31" s="925">
        <f t="shared" si="4"/>
        <v>0</v>
      </c>
      <c r="N31" s="925">
        <f t="shared" si="5"/>
        <v>0</v>
      </c>
      <c r="O31" s="925">
        <f t="shared" si="6"/>
        <v>0</v>
      </c>
      <c r="P31" s="926"/>
      <c r="Q31" s="918">
        <f t="shared" si="7"/>
        <v>0</v>
      </c>
      <c r="R31" s="918">
        <f t="shared" si="8"/>
        <v>0</v>
      </c>
      <c r="S31" s="916"/>
      <c r="T31" s="900"/>
    </row>
    <row r="32" spans="1:20" s="484" customFormat="1" ht="20.100000000000001" customHeight="1" x14ac:dyDescent="0.25">
      <c r="A32" s="899"/>
      <c r="B32" s="901"/>
      <c r="C32" s="902"/>
      <c r="D32" s="902"/>
      <c r="E32" s="902"/>
      <c r="F32" s="902"/>
      <c r="G32" s="902"/>
      <c r="H32" s="902"/>
      <c r="I32" s="902"/>
      <c r="J32" s="903" t="s">
        <v>342</v>
      </c>
      <c r="K32" s="904" t="s">
        <v>1338</v>
      </c>
      <c r="L32" s="925">
        <f t="shared" si="3"/>
        <v>0</v>
      </c>
      <c r="M32" s="925">
        <f t="shared" si="4"/>
        <v>0</v>
      </c>
      <c r="N32" s="925">
        <f t="shared" si="5"/>
        <v>0</v>
      </c>
      <c r="O32" s="925">
        <f t="shared" si="6"/>
        <v>0</v>
      </c>
      <c r="P32" s="926"/>
      <c r="Q32" s="918">
        <f t="shared" si="7"/>
        <v>0</v>
      </c>
      <c r="R32" s="918">
        <f t="shared" si="8"/>
        <v>0</v>
      </c>
      <c r="S32" s="916"/>
      <c r="T32" s="900"/>
    </row>
    <row r="33" spans="1:20" s="484" customFormat="1" ht="20.100000000000001" customHeight="1" x14ac:dyDescent="0.25">
      <c r="A33" s="899"/>
      <c r="B33" s="901"/>
      <c r="C33" s="902"/>
      <c r="D33" s="902"/>
      <c r="E33" s="902"/>
      <c r="F33" s="902"/>
      <c r="G33" s="902"/>
      <c r="H33" s="902"/>
      <c r="I33" s="902"/>
      <c r="J33" s="903" t="s">
        <v>342</v>
      </c>
      <c r="K33" s="904" t="s">
        <v>1339</v>
      </c>
      <c r="L33" s="925">
        <f t="shared" si="3"/>
        <v>0</v>
      </c>
      <c r="M33" s="925">
        <f t="shared" si="4"/>
        <v>0</v>
      </c>
      <c r="N33" s="925">
        <f t="shared" si="5"/>
        <v>0</v>
      </c>
      <c r="O33" s="925">
        <f t="shared" si="6"/>
        <v>0</v>
      </c>
      <c r="P33" s="926"/>
      <c r="Q33" s="918">
        <f t="shared" si="7"/>
        <v>0</v>
      </c>
      <c r="R33" s="918">
        <f t="shared" si="8"/>
        <v>0</v>
      </c>
      <c r="S33" s="916"/>
      <c r="T33" s="900"/>
    </row>
    <row r="34" spans="1:20" s="484" customFormat="1" ht="20.100000000000001" customHeight="1" x14ac:dyDescent="0.25">
      <c r="A34" s="899"/>
      <c r="B34" s="901"/>
      <c r="C34" s="902"/>
      <c r="D34" s="902"/>
      <c r="E34" s="902"/>
      <c r="F34" s="902"/>
      <c r="G34" s="902"/>
      <c r="H34" s="902"/>
      <c r="I34" s="902"/>
      <c r="J34" s="903" t="s">
        <v>342</v>
      </c>
      <c r="K34" s="904" t="s">
        <v>1340</v>
      </c>
      <c r="L34" s="925">
        <f t="shared" si="3"/>
        <v>0</v>
      </c>
      <c r="M34" s="925">
        <f t="shared" si="4"/>
        <v>0</v>
      </c>
      <c r="N34" s="925">
        <f t="shared" si="5"/>
        <v>0</v>
      </c>
      <c r="O34" s="925">
        <f t="shared" si="6"/>
        <v>0</v>
      </c>
      <c r="P34" s="926"/>
      <c r="Q34" s="918">
        <f t="shared" si="7"/>
        <v>0</v>
      </c>
      <c r="R34" s="918">
        <f t="shared" si="8"/>
        <v>0</v>
      </c>
      <c r="S34" s="916"/>
      <c r="T34" s="900"/>
    </row>
    <row r="35" spans="1:20" s="484" customFormat="1" ht="20.100000000000001" customHeight="1" x14ac:dyDescent="0.25">
      <c r="A35" s="899"/>
      <c r="B35" s="901"/>
      <c r="C35" s="902"/>
      <c r="D35" s="902"/>
      <c r="E35" s="902"/>
      <c r="F35" s="902"/>
      <c r="G35" s="902"/>
      <c r="H35" s="902"/>
      <c r="I35" s="902"/>
      <c r="J35" s="903" t="s">
        <v>342</v>
      </c>
      <c r="K35" s="904" t="s">
        <v>1341</v>
      </c>
      <c r="L35" s="925">
        <f t="shared" si="3"/>
        <v>0</v>
      </c>
      <c r="M35" s="925">
        <f t="shared" si="4"/>
        <v>0</v>
      </c>
      <c r="N35" s="925">
        <f t="shared" si="5"/>
        <v>0</v>
      </c>
      <c r="O35" s="925">
        <f t="shared" si="6"/>
        <v>0</v>
      </c>
      <c r="P35" s="926"/>
      <c r="Q35" s="918">
        <f t="shared" si="7"/>
        <v>0</v>
      </c>
      <c r="R35" s="918">
        <f t="shared" si="8"/>
        <v>0</v>
      </c>
      <c r="S35" s="916"/>
      <c r="T35" s="900"/>
    </row>
    <row r="36" spans="1:20" s="484" customFormat="1" ht="20.100000000000001" customHeight="1" thickBot="1" x14ac:dyDescent="0.3">
      <c r="A36" s="899"/>
      <c r="B36" s="905"/>
      <c r="C36" s="906"/>
      <c r="D36" s="906"/>
      <c r="E36" s="906"/>
      <c r="F36" s="906"/>
      <c r="G36" s="906"/>
      <c r="H36" s="906"/>
      <c r="I36" s="906"/>
      <c r="J36" s="2323" t="s">
        <v>755</v>
      </c>
      <c r="K36" s="2324"/>
      <c r="L36" s="927">
        <f>SUM(L28:L35)</f>
        <v>0</v>
      </c>
      <c r="M36" s="927">
        <f t="shared" ref="M36:O36" si="9">SUM(M28:M35)</f>
        <v>0</v>
      </c>
      <c r="N36" s="927">
        <f t="shared" si="9"/>
        <v>0</v>
      </c>
      <c r="O36" s="927">
        <f t="shared" si="9"/>
        <v>0</v>
      </c>
      <c r="P36" s="928"/>
      <c r="Q36" s="907">
        <f t="shared" ref="Q36" si="10">SUM(Q28:Q35)</f>
        <v>0</v>
      </c>
      <c r="R36" s="907">
        <f t="shared" ref="R36" si="11">SUM(R28:R35)</f>
        <v>0</v>
      </c>
      <c r="S36" s="915"/>
      <c r="T36" s="900"/>
    </row>
    <row r="37" spans="1:20" ht="20.100000000000001" customHeight="1" thickTop="1" x14ac:dyDescent="0.25"/>
  </sheetData>
  <mergeCells count="26">
    <mergeCell ref="J36:K36"/>
    <mergeCell ref="B2:S2"/>
    <mergeCell ref="B3:S3"/>
    <mergeCell ref="B4:S4"/>
    <mergeCell ref="B5:S5"/>
    <mergeCell ref="B7:S7"/>
    <mergeCell ref="B6:S6"/>
    <mergeCell ref="B9:S9"/>
    <mergeCell ref="Q10:Q12"/>
    <mergeCell ref="R10:R12"/>
    <mergeCell ref="S10:S12"/>
    <mergeCell ref="D11:D12"/>
    <mergeCell ref="E11:E12"/>
    <mergeCell ref="F11:G11"/>
    <mergeCell ref="H11:I11"/>
    <mergeCell ref="J11:J12"/>
    <mergeCell ref="P10:P12"/>
    <mergeCell ref="M10:O10"/>
    <mergeCell ref="M11:M12"/>
    <mergeCell ref="N11:N12"/>
    <mergeCell ref="O11:O12"/>
    <mergeCell ref="B11:B12"/>
    <mergeCell ref="C11:C12"/>
    <mergeCell ref="K10:K12"/>
    <mergeCell ref="L10:L12"/>
    <mergeCell ref="B10:J10"/>
  </mergeCells>
  <phoneticPr fontId="54" type="noConversion"/>
  <printOptions horizontalCentered="1"/>
  <pageMargins left="0.39370078740157483" right="0.39370078740157483" top="0.78740157480314965" bottom="0.78740157480314965" header="0.19685039370078741" footer="0.19685039370078741"/>
  <pageSetup paperSize="9" scale="62" fitToHeight="0" orientation="landscape" r:id="rId1"/>
  <headerFooter scaleWithDoc="0">
    <oddHeader>&amp;C&amp;"Times New Roman,Negrito"&amp;16ANEXO I 
MODELO CADASTROS DO INVENTÁRIO DOS ELEMENTOS GERADORES DE CONSERVAÇÃO</oddHeader>
    <oddFooter>&amp;R&amp;P</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Dados!$B$6:$B$13</xm:f>
          </x14:formula1>
          <xm:sqref>K13:K27</xm:sqref>
        </x14:dataValidation>
        <x14:dataValidation type="list" allowBlank="1" showInputMessage="1" showErrorMessage="1">
          <x14:formula1>
            <xm:f>Dados!$B$16:$B$17</xm:f>
          </x14:formula1>
          <xm:sqref>J13:J27</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BA86"/>
  <sheetViews>
    <sheetView showGridLines="0" view="pageBreakPreview" zoomScale="70" zoomScaleNormal="85" zoomScaleSheetLayoutView="70" workbookViewId="0">
      <pane ySplit="7" topLeftCell="A11" activePane="bottomLeft" state="frozen"/>
      <selection activeCell="D27" sqref="D27"/>
      <selection pane="bottomLeft" activeCell="F14" sqref="F14"/>
    </sheetView>
  </sheetViews>
  <sheetFormatPr defaultRowHeight="15" x14ac:dyDescent="0.25"/>
  <cols>
    <col min="1" max="1" width="9.140625" style="89"/>
    <col min="2" max="4" width="9.140625" style="89" customWidth="1"/>
    <col min="5" max="7" width="9.7109375" style="89" customWidth="1"/>
    <col min="8" max="8" width="6.42578125" style="89" customWidth="1"/>
    <col min="9" max="9" width="8" style="89" customWidth="1"/>
    <col min="10" max="13" width="6.42578125" style="89" customWidth="1"/>
    <col min="14" max="14" width="8" style="89" customWidth="1"/>
    <col min="15" max="15" width="6.42578125" style="89" customWidth="1"/>
    <col min="16" max="16" width="8" style="89" customWidth="1"/>
    <col min="17" max="17" width="6.42578125" style="89" customWidth="1"/>
    <col min="18" max="18" width="15.7109375" style="89" customWidth="1"/>
    <col min="19" max="19" width="13.28515625" style="89" customWidth="1"/>
    <col min="20" max="23" width="6.42578125" style="89" customWidth="1"/>
    <col min="24" max="24" width="8" style="89" customWidth="1"/>
    <col min="25" max="25" width="6.42578125" style="89" customWidth="1"/>
    <col min="26" max="26" width="8" style="89" customWidth="1"/>
    <col min="27" max="29" width="7.5703125" style="89" customWidth="1"/>
    <col min="30" max="30" width="6.42578125" style="89" customWidth="1"/>
    <col min="31" max="31" width="23.42578125" style="89" customWidth="1"/>
    <col min="32" max="32" width="13.28515625" style="691" customWidth="1"/>
    <col min="33" max="36" width="6.42578125" style="89" customWidth="1"/>
    <col min="37" max="37" width="8" style="89" customWidth="1"/>
    <col min="38" max="38" width="6.42578125" style="89" customWidth="1"/>
    <col min="39" max="39" width="8" style="89" customWidth="1"/>
    <col min="40" max="42" width="7.5703125" style="89" customWidth="1"/>
    <col min="43" max="43" width="6.42578125" style="89" customWidth="1"/>
    <col min="44" max="44" width="22.140625" style="89" customWidth="1"/>
    <col min="45" max="45" width="13.28515625" style="89" customWidth="1"/>
    <col min="46" max="46" width="31.140625" style="89" customWidth="1"/>
    <col min="47" max="52" width="9.140625" style="89"/>
    <col min="53" max="53" width="10.28515625" style="89" customWidth="1"/>
    <col min="54" max="260" width="9.140625" style="89"/>
    <col min="261" max="263" width="9.7109375" style="89" customWidth="1"/>
    <col min="264" max="264" width="6.42578125" style="89" customWidth="1"/>
    <col min="265" max="265" width="8" style="89" customWidth="1"/>
    <col min="266" max="269" width="6.42578125" style="89" customWidth="1"/>
    <col min="270" max="270" width="8" style="89" customWidth="1"/>
    <col min="271" max="271" width="6.42578125" style="89" customWidth="1"/>
    <col min="272" max="272" width="8" style="89" customWidth="1"/>
    <col min="273" max="273" width="6.42578125" style="89" customWidth="1"/>
    <col min="274" max="274" width="20.28515625" style="89" bestFit="1" customWidth="1"/>
    <col min="275" max="275" width="13.28515625" style="89" customWidth="1"/>
    <col min="276" max="279" width="6.42578125" style="89" customWidth="1"/>
    <col min="280" max="280" width="8" style="89" customWidth="1"/>
    <col min="281" max="281" width="6.42578125" style="89" customWidth="1"/>
    <col min="282" max="282" width="8" style="89" customWidth="1"/>
    <col min="283" max="285" width="7.5703125" style="89" customWidth="1"/>
    <col min="286" max="286" width="6.42578125" style="89" customWidth="1"/>
    <col min="287" max="287" width="20.28515625" style="89" bestFit="1" customWidth="1"/>
    <col min="288" max="288" width="13.28515625" style="89" customWidth="1"/>
    <col min="289" max="292" width="6.42578125" style="89" customWidth="1"/>
    <col min="293" max="293" width="8" style="89" customWidth="1"/>
    <col min="294" max="294" width="6.42578125" style="89" customWidth="1"/>
    <col min="295" max="295" width="8" style="89" customWidth="1"/>
    <col min="296" max="298" width="7.5703125" style="89" customWidth="1"/>
    <col min="299" max="299" width="6.42578125" style="89" customWidth="1"/>
    <col min="300" max="300" width="20.28515625" style="89" bestFit="1" customWidth="1"/>
    <col min="301" max="301" width="13.28515625" style="89" customWidth="1"/>
    <col min="302" max="302" width="31.140625" style="89" customWidth="1"/>
    <col min="303" max="308" width="9.140625" style="89"/>
    <col min="309" max="309" width="10.28515625" style="89" customWidth="1"/>
    <col min="310" max="516" width="9.140625" style="89"/>
    <col min="517" max="519" width="9.7109375" style="89" customWidth="1"/>
    <col min="520" max="520" width="6.42578125" style="89" customWidth="1"/>
    <col min="521" max="521" width="8" style="89" customWidth="1"/>
    <col min="522" max="525" width="6.42578125" style="89" customWidth="1"/>
    <col min="526" max="526" width="8" style="89" customWidth="1"/>
    <col min="527" max="527" width="6.42578125" style="89" customWidth="1"/>
    <col min="528" max="528" width="8" style="89" customWidth="1"/>
    <col min="529" max="529" width="6.42578125" style="89" customWidth="1"/>
    <col min="530" max="530" width="20.28515625" style="89" bestFit="1" customWidth="1"/>
    <col min="531" max="531" width="13.28515625" style="89" customWidth="1"/>
    <col min="532" max="535" width="6.42578125" style="89" customWidth="1"/>
    <col min="536" max="536" width="8" style="89" customWidth="1"/>
    <col min="537" max="537" width="6.42578125" style="89" customWidth="1"/>
    <col min="538" max="538" width="8" style="89" customWidth="1"/>
    <col min="539" max="541" width="7.5703125" style="89" customWidth="1"/>
    <col min="542" max="542" width="6.42578125" style="89" customWidth="1"/>
    <col min="543" max="543" width="20.28515625" style="89" bestFit="1" customWidth="1"/>
    <col min="544" max="544" width="13.28515625" style="89" customWidth="1"/>
    <col min="545" max="548" width="6.42578125" style="89" customWidth="1"/>
    <col min="549" max="549" width="8" style="89" customWidth="1"/>
    <col min="550" max="550" width="6.42578125" style="89" customWidth="1"/>
    <col min="551" max="551" width="8" style="89" customWidth="1"/>
    <col min="552" max="554" width="7.5703125" style="89" customWidth="1"/>
    <col min="555" max="555" width="6.42578125" style="89" customWidth="1"/>
    <col min="556" max="556" width="20.28515625" style="89" bestFit="1" customWidth="1"/>
    <col min="557" max="557" width="13.28515625" style="89" customWidth="1"/>
    <col min="558" max="558" width="31.140625" style="89" customWidth="1"/>
    <col min="559" max="564" width="9.140625" style="89"/>
    <col min="565" max="565" width="10.28515625" style="89" customWidth="1"/>
    <col min="566" max="772" width="9.140625" style="89"/>
    <col min="773" max="775" width="9.7109375" style="89" customWidth="1"/>
    <col min="776" max="776" width="6.42578125" style="89" customWidth="1"/>
    <col min="777" max="777" width="8" style="89" customWidth="1"/>
    <col min="778" max="781" width="6.42578125" style="89" customWidth="1"/>
    <col min="782" max="782" width="8" style="89" customWidth="1"/>
    <col min="783" max="783" width="6.42578125" style="89" customWidth="1"/>
    <col min="784" max="784" width="8" style="89" customWidth="1"/>
    <col min="785" max="785" width="6.42578125" style="89" customWidth="1"/>
    <col min="786" max="786" width="20.28515625" style="89" bestFit="1" customWidth="1"/>
    <col min="787" max="787" width="13.28515625" style="89" customWidth="1"/>
    <col min="788" max="791" width="6.42578125" style="89" customWidth="1"/>
    <col min="792" max="792" width="8" style="89" customWidth="1"/>
    <col min="793" max="793" width="6.42578125" style="89" customWidth="1"/>
    <col min="794" max="794" width="8" style="89" customWidth="1"/>
    <col min="795" max="797" width="7.5703125" style="89" customWidth="1"/>
    <col min="798" max="798" width="6.42578125" style="89" customWidth="1"/>
    <col min="799" max="799" width="20.28515625" style="89" bestFit="1" customWidth="1"/>
    <col min="800" max="800" width="13.28515625" style="89" customWidth="1"/>
    <col min="801" max="804" width="6.42578125" style="89" customWidth="1"/>
    <col min="805" max="805" width="8" style="89" customWidth="1"/>
    <col min="806" max="806" width="6.42578125" style="89" customWidth="1"/>
    <col min="807" max="807" width="8" style="89" customWidth="1"/>
    <col min="808" max="810" width="7.5703125" style="89" customWidth="1"/>
    <col min="811" max="811" width="6.42578125" style="89" customWidth="1"/>
    <col min="812" max="812" width="20.28515625" style="89" bestFit="1" customWidth="1"/>
    <col min="813" max="813" width="13.28515625" style="89" customWidth="1"/>
    <col min="814" max="814" width="31.140625" style="89" customWidth="1"/>
    <col min="815" max="820" width="9.140625" style="89"/>
    <col min="821" max="821" width="10.28515625" style="89" customWidth="1"/>
    <col min="822" max="1028" width="9.140625" style="89"/>
    <col min="1029" max="1031" width="9.7109375" style="89" customWidth="1"/>
    <col min="1032" max="1032" width="6.42578125" style="89" customWidth="1"/>
    <col min="1033" max="1033" width="8" style="89" customWidth="1"/>
    <col min="1034" max="1037" width="6.42578125" style="89" customWidth="1"/>
    <col min="1038" max="1038" width="8" style="89" customWidth="1"/>
    <col min="1039" max="1039" width="6.42578125" style="89" customWidth="1"/>
    <col min="1040" max="1040" width="8" style="89" customWidth="1"/>
    <col min="1041" max="1041" width="6.42578125" style="89" customWidth="1"/>
    <col min="1042" max="1042" width="20.28515625" style="89" bestFit="1" customWidth="1"/>
    <col min="1043" max="1043" width="13.28515625" style="89" customWidth="1"/>
    <col min="1044" max="1047" width="6.42578125" style="89" customWidth="1"/>
    <col min="1048" max="1048" width="8" style="89" customWidth="1"/>
    <col min="1049" max="1049" width="6.42578125" style="89" customWidth="1"/>
    <col min="1050" max="1050" width="8" style="89" customWidth="1"/>
    <col min="1051" max="1053" width="7.5703125" style="89" customWidth="1"/>
    <col min="1054" max="1054" width="6.42578125" style="89" customWidth="1"/>
    <col min="1055" max="1055" width="20.28515625" style="89" bestFit="1" customWidth="1"/>
    <col min="1056" max="1056" width="13.28515625" style="89" customWidth="1"/>
    <col min="1057" max="1060" width="6.42578125" style="89" customWidth="1"/>
    <col min="1061" max="1061" width="8" style="89" customWidth="1"/>
    <col min="1062" max="1062" width="6.42578125" style="89" customWidth="1"/>
    <col min="1063" max="1063" width="8" style="89" customWidth="1"/>
    <col min="1064" max="1066" width="7.5703125" style="89" customWidth="1"/>
    <col min="1067" max="1067" width="6.42578125" style="89" customWidth="1"/>
    <col min="1068" max="1068" width="20.28515625" style="89" bestFit="1" customWidth="1"/>
    <col min="1069" max="1069" width="13.28515625" style="89" customWidth="1"/>
    <col min="1070" max="1070" width="31.140625" style="89" customWidth="1"/>
    <col min="1071" max="1076" width="9.140625" style="89"/>
    <col min="1077" max="1077" width="10.28515625" style="89" customWidth="1"/>
    <col min="1078" max="1284" width="9.140625" style="89"/>
    <col min="1285" max="1287" width="9.7109375" style="89" customWidth="1"/>
    <col min="1288" max="1288" width="6.42578125" style="89" customWidth="1"/>
    <col min="1289" max="1289" width="8" style="89" customWidth="1"/>
    <col min="1290" max="1293" width="6.42578125" style="89" customWidth="1"/>
    <col min="1294" max="1294" width="8" style="89" customWidth="1"/>
    <col min="1295" max="1295" width="6.42578125" style="89" customWidth="1"/>
    <col min="1296" max="1296" width="8" style="89" customWidth="1"/>
    <col min="1297" max="1297" width="6.42578125" style="89" customWidth="1"/>
    <col min="1298" max="1298" width="20.28515625" style="89" bestFit="1" customWidth="1"/>
    <col min="1299" max="1299" width="13.28515625" style="89" customWidth="1"/>
    <col min="1300" max="1303" width="6.42578125" style="89" customWidth="1"/>
    <col min="1304" max="1304" width="8" style="89" customWidth="1"/>
    <col min="1305" max="1305" width="6.42578125" style="89" customWidth="1"/>
    <col min="1306" max="1306" width="8" style="89" customWidth="1"/>
    <col min="1307" max="1309" width="7.5703125" style="89" customWidth="1"/>
    <col min="1310" max="1310" width="6.42578125" style="89" customWidth="1"/>
    <col min="1311" max="1311" width="20.28515625" style="89" bestFit="1" customWidth="1"/>
    <col min="1312" max="1312" width="13.28515625" style="89" customWidth="1"/>
    <col min="1313" max="1316" width="6.42578125" style="89" customWidth="1"/>
    <col min="1317" max="1317" width="8" style="89" customWidth="1"/>
    <col min="1318" max="1318" width="6.42578125" style="89" customWidth="1"/>
    <col min="1319" max="1319" width="8" style="89" customWidth="1"/>
    <col min="1320" max="1322" width="7.5703125" style="89" customWidth="1"/>
    <col min="1323" max="1323" width="6.42578125" style="89" customWidth="1"/>
    <col min="1324" max="1324" width="20.28515625" style="89" bestFit="1" customWidth="1"/>
    <col min="1325" max="1325" width="13.28515625" style="89" customWidth="1"/>
    <col min="1326" max="1326" width="31.140625" style="89" customWidth="1"/>
    <col min="1327" max="1332" width="9.140625" style="89"/>
    <col min="1333" max="1333" width="10.28515625" style="89" customWidth="1"/>
    <col min="1334" max="1540" width="9.140625" style="89"/>
    <col min="1541" max="1543" width="9.7109375" style="89" customWidth="1"/>
    <col min="1544" max="1544" width="6.42578125" style="89" customWidth="1"/>
    <col min="1545" max="1545" width="8" style="89" customWidth="1"/>
    <col min="1546" max="1549" width="6.42578125" style="89" customWidth="1"/>
    <col min="1550" max="1550" width="8" style="89" customWidth="1"/>
    <col min="1551" max="1551" width="6.42578125" style="89" customWidth="1"/>
    <col min="1552" max="1552" width="8" style="89" customWidth="1"/>
    <col min="1553" max="1553" width="6.42578125" style="89" customWidth="1"/>
    <col min="1554" max="1554" width="20.28515625" style="89" bestFit="1" customWidth="1"/>
    <col min="1555" max="1555" width="13.28515625" style="89" customWidth="1"/>
    <col min="1556" max="1559" width="6.42578125" style="89" customWidth="1"/>
    <col min="1560" max="1560" width="8" style="89" customWidth="1"/>
    <col min="1561" max="1561" width="6.42578125" style="89" customWidth="1"/>
    <col min="1562" max="1562" width="8" style="89" customWidth="1"/>
    <col min="1563" max="1565" width="7.5703125" style="89" customWidth="1"/>
    <col min="1566" max="1566" width="6.42578125" style="89" customWidth="1"/>
    <col min="1567" max="1567" width="20.28515625" style="89" bestFit="1" customWidth="1"/>
    <col min="1568" max="1568" width="13.28515625" style="89" customWidth="1"/>
    <col min="1569" max="1572" width="6.42578125" style="89" customWidth="1"/>
    <col min="1573" max="1573" width="8" style="89" customWidth="1"/>
    <col min="1574" max="1574" width="6.42578125" style="89" customWidth="1"/>
    <col min="1575" max="1575" width="8" style="89" customWidth="1"/>
    <col min="1576" max="1578" width="7.5703125" style="89" customWidth="1"/>
    <col min="1579" max="1579" width="6.42578125" style="89" customWidth="1"/>
    <col min="1580" max="1580" width="20.28515625" style="89" bestFit="1" customWidth="1"/>
    <col min="1581" max="1581" width="13.28515625" style="89" customWidth="1"/>
    <col min="1582" max="1582" width="31.140625" style="89" customWidth="1"/>
    <col min="1583" max="1588" width="9.140625" style="89"/>
    <col min="1589" max="1589" width="10.28515625" style="89" customWidth="1"/>
    <col min="1590" max="1796" width="9.140625" style="89"/>
    <col min="1797" max="1799" width="9.7109375" style="89" customWidth="1"/>
    <col min="1800" max="1800" width="6.42578125" style="89" customWidth="1"/>
    <col min="1801" max="1801" width="8" style="89" customWidth="1"/>
    <col min="1802" max="1805" width="6.42578125" style="89" customWidth="1"/>
    <col min="1806" max="1806" width="8" style="89" customWidth="1"/>
    <col min="1807" max="1807" width="6.42578125" style="89" customWidth="1"/>
    <col min="1808" max="1808" width="8" style="89" customWidth="1"/>
    <col min="1809" max="1809" width="6.42578125" style="89" customWidth="1"/>
    <col min="1810" max="1810" width="20.28515625" style="89" bestFit="1" customWidth="1"/>
    <col min="1811" max="1811" width="13.28515625" style="89" customWidth="1"/>
    <col min="1812" max="1815" width="6.42578125" style="89" customWidth="1"/>
    <col min="1816" max="1816" width="8" style="89" customWidth="1"/>
    <col min="1817" max="1817" width="6.42578125" style="89" customWidth="1"/>
    <col min="1818" max="1818" width="8" style="89" customWidth="1"/>
    <col min="1819" max="1821" width="7.5703125" style="89" customWidth="1"/>
    <col min="1822" max="1822" width="6.42578125" style="89" customWidth="1"/>
    <col min="1823" max="1823" width="20.28515625" style="89" bestFit="1" customWidth="1"/>
    <col min="1824" max="1824" width="13.28515625" style="89" customWidth="1"/>
    <col min="1825" max="1828" width="6.42578125" style="89" customWidth="1"/>
    <col min="1829" max="1829" width="8" style="89" customWidth="1"/>
    <col min="1830" max="1830" width="6.42578125" style="89" customWidth="1"/>
    <col min="1831" max="1831" width="8" style="89" customWidth="1"/>
    <col min="1832" max="1834" width="7.5703125" style="89" customWidth="1"/>
    <col min="1835" max="1835" width="6.42578125" style="89" customWidth="1"/>
    <col min="1836" max="1836" width="20.28515625" style="89" bestFit="1" customWidth="1"/>
    <col min="1837" max="1837" width="13.28515625" style="89" customWidth="1"/>
    <col min="1838" max="1838" width="31.140625" style="89" customWidth="1"/>
    <col min="1839" max="1844" width="9.140625" style="89"/>
    <col min="1845" max="1845" width="10.28515625" style="89" customWidth="1"/>
    <col min="1846" max="2052" width="9.140625" style="89"/>
    <col min="2053" max="2055" width="9.7109375" style="89" customWidth="1"/>
    <col min="2056" max="2056" width="6.42578125" style="89" customWidth="1"/>
    <col min="2057" max="2057" width="8" style="89" customWidth="1"/>
    <col min="2058" max="2061" width="6.42578125" style="89" customWidth="1"/>
    <col min="2062" max="2062" width="8" style="89" customWidth="1"/>
    <col min="2063" max="2063" width="6.42578125" style="89" customWidth="1"/>
    <col min="2064" max="2064" width="8" style="89" customWidth="1"/>
    <col min="2065" max="2065" width="6.42578125" style="89" customWidth="1"/>
    <col min="2066" max="2066" width="20.28515625" style="89" bestFit="1" customWidth="1"/>
    <col min="2067" max="2067" width="13.28515625" style="89" customWidth="1"/>
    <col min="2068" max="2071" width="6.42578125" style="89" customWidth="1"/>
    <col min="2072" max="2072" width="8" style="89" customWidth="1"/>
    <col min="2073" max="2073" width="6.42578125" style="89" customWidth="1"/>
    <col min="2074" max="2074" width="8" style="89" customWidth="1"/>
    <col min="2075" max="2077" width="7.5703125" style="89" customWidth="1"/>
    <col min="2078" max="2078" width="6.42578125" style="89" customWidth="1"/>
    <col min="2079" max="2079" width="20.28515625" style="89" bestFit="1" customWidth="1"/>
    <col min="2080" max="2080" width="13.28515625" style="89" customWidth="1"/>
    <col min="2081" max="2084" width="6.42578125" style="89" customWidth="1"/>
    <col min="2085" max="2085" width="8" style="89" customWidth="1"/>
    <col min="2086" max="2086" width="6.42578125" style="89" customWidth="1"/>
    <col min="2087" max="2087" width="8" style="89" customWidth="1"/>
    <col min="2088" max="2090" width="7.5703125" style="89" customWidth="1"/>
    <col min="2091" max="2091" width="6.42578125" style="89" customWidth="1"/>
    <col min="2092" max="2092" width="20.28515625" style="89" bestFit="1" customWidth="1"/>
    <col min="2093" max="2093" width="13.28515625" style="89" customWidth="1"/>
    <col min="2094" max="2094" width="31.140625" style="89" customWidth="1"/>
    <col min="2095" max="2100" width="9.140625" style="89"/>
    <col min="2101" max="2101" width="10.28515625" style="89" customWidth="1"/>
    <col min="2102" max="2308" width="9.140625" style="89"/>
    <col min="2309" max="2311" width="9.7109375" style="89" customWidth="1"/>
    <col min="2312" max="2312" width="6.42578125" style="89" customWidth="1"/>
    <col min="2313" max="2313" width="8" style="89" customWidth="1"/>
    <col min="2314" max="2317" width="6.42578125" style="89" customWidth="1"/>
    <col min="2318" max="2318" width="8" style="89" customWidth="1"/>
    <col min="2319" max="2319" width="6.42578125" style="89" customWidth="1"/>
    <col min="2320" max="2320" width="8" style="89" customWidth="1"/>
    <col min="2321" max="2321" width="6.42578125" style="89" customWidth="1"/>
    <col min="2322" max="2322" width="20.28515625" style="89" bestFit="1" customWidth="1"/>
    <col min="2323" max="2323" width="13.28515625" style="89" customWidth="1"/>
    <col min="2324" max="2327" width="6.42578125" style="89" customWidth="1"/>
    <col min="2328" max="2328" width="8" style="89" customWidth="1"/>
    <col min="2329" max="2329" width="6.42578125" style="89" customWidth="1"/>
    <col min="2330" max="2330" width="8" style="89" customWidth="1"/>
    <col min="2331" max="2333" width="7.5703125" style="89" customWidth="1"/>
    <col min="2334" max="2334" width="6.42578125" style="89" customWidth="1"/>
    <col min="2335" max="2335" width="20.28515625" style="89" bestFit="1" customWidth="1"/>
    <col min="2336" max="2336" width="13.28515625" style="89" customWidth="1"/>
    <col min="2337" max="2340" width="6.42578125" style="89" customWidth="1"/>
    <col min="2341" max="2341" width="8" style="89" customWidth="1"/>
    <col min="2342" max="2342" width="6.42578125" style="89" customWidth="1"/>
    <col min="2343" max="2343" width="8" style="89" customWidth="1"/>
    <col min="2344" max="2346" width="7.5703125" style="89" customWidth="1"/>
    <col min="2347" max="2347" width="6.42578125" style="89" customWidth="1"/>
    <col min="2348" max="2348" width="20.28515625" style="89" bestFit="1" customWidth="1"/>
    <col min="2349" max="2349" width="13.28515625" style="89" customWidth="1"/>
    <col min="2350" max="2350" width="31.140625" style="89" customWidth="1"/>
    <col min="2351" max="2356" width="9.140625" style="89"/>
    <col min="2357" max="2357" width="10.28515625" style="89" customWidth="1"/>
    <col min="2358" max="2564" width="9.140625" style="89"/>
    <col min="2565" max="2567" width="9.7109375" style="89" customWidth="1"/>
    <col min="2568" max="2568" width="6.42578125" style="89" customWidth="1"/>
    <col min="2569" max="2569" width="8" style="89" customWidth="1"/>
    <col min="2570" max="2573" width="6.42578125" style="89" customWidth="1"/>
    <col min="2574" max="2574" width="8" style="89" customWidth="1"/>
    <col min="2575" max="2575" width="6.42578125" style="89" customWidth="1"/>
    <col min="2576" max="2576" width="8" style="89" customWidth="1"/>
    <col min="2577" max="2577" width="6.42578125" style="89" customWidth="1"/>
    <col min="2578" max="2578" width="20.28515625" style="89" bestFit="1" customWidth="1"/>
    <col min="2579" max="2579" width="13.28515625" style="89" customWidth="1"/>
    <col min="2580" max="2583" width="6.42578125" style="89" customWidth="1"/>
    <col min="2584" max="2584" width="8" style="89" customWidth="1"/>
    <col min="2585" max="2585" width="6.42578125" style="89" customWidth="1"/>
    <col min="2586" max="2586" width="8" style="89" customWidth="1"/>
    <col min="2587" max="2589" width="7.5703125" style="89" customWidth="1"/>
    <col min="2590" max="2590" width="6.42578125" style="89" customWidth="1"/>
    <col min="2591" max="2591" width="20.28515625" style="89" bestFit="1" customWidth="1"/>
    <col min="2592" max="2592" width="13.28515625" style="89" customWidth="1"/>
    <col min="2593" max="2596" width="6.42578125" style="89" customWidth="1"/>
    <col min="2597" max="2597" width="8" style="89" customWidth="1"/>
    <col min="2598" max="2598" width="6.42578125" style="89" customWidth="1"/>
    <col min="2599" max="2599" width="8" style="89" customWidth="1"/>
    <col min="2600" max="2602" width="7.5703125" style="89" customWidth="1"/>
    <col min="2603" max="2603" width="6.42578125" style="89" customWidth="1"/>
    <col min="2604" max="2604" width="20.28515625" style="89" bestFit="1" customWidth="1"/>
    <col min="2605" max="2605" width="13.28515625" style="89" customWidth="1"/>
    <col min="2606" max="2606" width="31.140625" style="89" customWidth="1"/>
    <col min="2607" max="2612" width="9.140625" style="89"/>
    <col min="2613" max="2613" width="10.28515625" style="89" customWidth="1"/>
    <col min="2614" max="2820" width="9.140625" style="89"/>
    <col min="2821" max="2823" width="9.7109375" style="89" customWidth="1"/>
    <col min="2824" max="2824" width="6.42578125" style="89" customWidth="1"/>
    <col min="2825" max="2825" width="8" style="89" customWidth="1"/>
    <col min="2826" max="2829" width="6.42578125" style="89" customWidth="1"/>
    <col min="2830" max="2830" width="8" style="89" customWidth="1"/>
    <col min="2831" max="2831" width="6.42578125" style="89" customWidth="1"/>
    <col min="2832" max="2832" width="8" style="89" customWidth="1"/>
    <col min="2833" max="2833" width="6.42578125" style="89" customWidth="1"/>
    <col min="2834" max="2834" width="20.28515625" style="89" bestFit="1" customWidth="1"/>
    <col min="2835" max="2835" width="13.28515625" style="89" customWidth="1"/>
    <col min="2836" max="2839" width="6.42578125" style="89" customWidth="1"/>
    <col min="2840" max="2840" width="8" style="89" customWidth="1"/>
    <col min="2841" max="2841" width="6.42578125" style="89" customWidth="1"/>
    <col min="2842" max="2842" width="8" style="89" customWidth="1"/>
    <col min="2843" max="2845" width="7.5703125" style="89" customWidth="1"/>
    <col min="2846" max="2846" width="6.42578125" style="89" customWidth="1"/>
    <col min="2847" max="2847" width="20.28515625" style="89" bestFit="1" customWidth="1"/>
    <col min="2848" max="2848" width="13.28515625" style="89" customWidth="1"/>
    <col min="2849" max="2852" width="6.42578125" style="89" customWidth="1"/>
    <col min="2853" max="2853" width="8" style="89" customWidth="1"/>
    <col min="2854" max="2854" width="6.42578125" style="89" customWidth="1"/>
    <col min="2855" max="2855" width="8" style="89" customWidth="1"/>
    <col min="2856" max="2858" width="7.5703125" style="89" customWidth="1"/>
    <col min="2859" max="2859" width="6.42578125" style="89" customWidth="1"/>
    <col min="2860" max="2860" width="20.28515625" style="89" bestFit="1" customWidth="1"/>
    <col min="2861" max="2861" width="13.28515625" style="89" customWidth="1"/>
    <col min="2862" max="2862" width="31.140625" style="89" customWidth="1"/>
    <col min="2863" max="2868" width="9.140625" style="89"/>
    <col min="2869" max="2869" width="10.28515625" style="89" customWidth="1"/>
    <col min="2870" max="3076" width="9.140625" style="89"/>
    <col min="3077" max="3079" width="9.7109375" style="89" customWidth="1"/>
    <col min="3080" max="3080" width="6.42578125" style="89" customWidth="1"/>
    <col min="3081" max="3081" width="8" style="89" customWidth="1"/>
    <col min="3082" max="3085" width="6.42578125" style="89" customWidth="1"/>
    <col min="3086" max="3086" width="8" style="89" customWidth="1"/>
    <col min="3087" max="3087" width="6.42578125" style="89" customWidth="1"/>
    <col min="3088" max="3088" width="8" style="89" customWidth="1"/>
    <col min="3089" max="3089" width="6.42578125" style="89" customWidth="1"/>
    <col min="3090" max="3090" width="20.28515625" style="89" bestFit="1" customWidth="1"/>
    <col min="3091" max="3091" width="13.28515625" style="89" customWidth="1"/>
    <col min="3092" max="3095" width="6.42578125" style="89" customWidth="1"/>
    <col min="3096" max="3096" width="8" style="89" customWidth="1"/>
    <col min="3097" max="3097" width="6.42578125" style="89" customWidth="1"/>
    <col min="3098" max="3098" width="8" style="89" customWidth="1"/>
    <col min="3099" max="3101" width="7.5703125" style="89" customWidth="1"/>
    <col min="3102" max="3102" width="6.42578125" style="89" customWidth="1"/>
    <col min="3103" max="3103" width="20.28515625" style="89" bestFit="1" customWidth="1"/>
    <col min="3104" max="3104" width="13.28515625" style="89" customWidth="1"/>
    <col min="3105" max="3108" width="6.42578125" style="89" customWidth="1"/>
    <col min="3109" max="3109" width="8" style="89" customWidth="1"/>
    <col min="3110" max="3110" width="6.42578125" style="89" customWidth="1"/>
    <col min="3111" max="3111" width="8" style="89" customWidth="1"/>
    <col min="3112" max="3114" width="7.5703125" style="89" customWidth="1"/>
    <col min="3115" max="3115" width="6.42578125" style="89" customWidth="1"/>
    <col min="3116" max="3116" width="20.28515625" style="89" bestFit="1" customWidth="1"/>
    <col min="3117" max="3117" width="13.28515625" style="89" customWidth="1"/>
    <col min="3118" max="3118" width="31.140625" style="89" customWidth="1"/>
    <col min="3119" max="3124" width="9.140625" style="89"/>
    <col min="3125" max="3125" width="10.28515625" style="89" customWidth="1"/>
    <col min="3126" max="3332" width="9.140625" style="89"/>
    <col min="3333" max="3335" width="9.7109375" style="89" customWidth="1"/>
    <col min="3336" max="3336" width="6.42578125" style="89" customWidth="1"/>
    <col min="3337" max="3337" width="8" style="89" customWidth="1"/>
    <col min="3338" max="3341" width="6.42578125" style="89" customWidth="1"/>
    <col min="3342" max="3342" width="8" style="89" customWidth="1"/>
    <col min="3343" max="3343" width="6.42578125" style="89" customWidth="1"/>
    <col min="3344" max="3344" width="8" style="89" customWidth="1"/>
    <col min="3345" max="3345" width="6.42578125" style="89" customWidth="1"/>
    <col min="3346" max="3346" width="20.28515625" style="89" bestFit="1" customWidth="1"/>
    <col min="3347" max="3347" width="13.28515625" style="89" customWidth="1"/>
    <col min="3348" max="3351" width="6.42578125" style="89" customWidth="1"/>
    <col min="3352" max="3352" width="8" style="89" customWidth="1"/>
    <col min="3353" max="3353" width="6.42578125" style="89" customWidth="1"/>
    <col min="3354" max="3354" width="8" style="89" customWidth="1"/>
    <col min="3355" max="3357" width="7.5703125" style="89" customWidth="1"/>
    <col min="3358" max="3358" width="6.42578125" style="89" customWidth="1"/>
    <col min="3359" max="3359" width="20.28515625" style="89" bestFit="1" customWidth="1"/>
    <col min="3360" max="3360" width="13.28515625" style="89" customWidth="1"/>
    <col min="3361" max="3364" width="6.42578125" style="89" customWidth="1"/>
    <col min="3365" max="3365" width="8" style="89" customWidth="1"/>
    <col min="3366" max="3366" width="6.42578125" style="89" customWidth="1"/>
    <col min="3367" max="3367" width="8" style="89" customWidth="1"/>
    <col min="3368" max="3370" width="7.5703125" style="89" customWidth="1"/>
    <col min="3371" max="3371" width="6.42578125" style="89" customWidth="1"/>
    <col min="3372" max="3372" width="20.28515625" style="89" bestFit="1" customWidth="1"/>
    <col min="3373" max="3373" width="13.28515625" style="89" customWidth="1"/>
    <col min="3374" max="3374" width="31.140625" style="89" customWidth="1"/>
    <col min="3375" max="3380" width="9.140625" style="89"/>
    <col min="3381" max="3381" width="10.28515625" style="89" customWidth="1"/>
    <col min="3382" max="3588" width="9.140625" style="89"/>
    <col min="3589" max="3591" width="9.7109375" style="89" customWidth="1"/>
    <col min="3592" max="3592" width="6.42578125" style="89" customWidth="1"/>
    <col min="3593" max="3593" width="8" style="89" customWidth="1"/>
    <col min="3594" max="3597" width="6.42578125" style="89" customWidth="1"/>
    <col min="3598" max="3598" width="8" style="89" customWidth="1"/>
    <col min="3599" max="3599" width="6.42578125" style="89" customWidth="1"/>
    <col min="3600" max="3600" width="8" style="89" customWidth="1"/>
    <col min="3601" max="3601" width="6.42578125" style="89" customWidth="1"/>
    <col min="3602" max="3602" width="20.28515625" style="89" bestFit="1" customWidth="1"/>
    <col min="3603" max="3603" width="13.28515625" style="89" customWidth="1"/>
    <col min="3604" max="3607" width="6.42578125" style="89" customWidth="1"/>
    <col min="3608" max="3608" width="8" style="89" customWidth="1"/>
    <col min="3609" max="3609" width="6.42578125" style="89" customWidth="1"/>
    <col min="3610" max="3610" width="8" style="89" customWidth="1"/>
    <col min="3611" max="3613" width="7.5703125" style="89" customWidth="1"/>
    <col min="3614" max="3614" width="6.42578125" style="89" customWidth="1"/>
    <col min="3615" max="3615" width="20.28515625" style="89" bestFit="1" customWidth="1"/>
    <col min="3616" max="3616" width="13.28515625" style="89" customWidth="1"/>
    <col min="3617" max="3620" width="6.42578125" style="89" customWidth="1"/>
    <col min="3621" max="3621" width="8" style="89" customWidth="1"/>
    <col min="3622" max="3622" width="6.42578125" style="89" customWidth="1"/>
    <col min="3623" max="3623" width="8" style="89" customWidth="1"/>
    <col min="3624" max="3626" width="7.5703125" style="89" customWidth="1"/>
    <col min="3627" max="3627" width="6.42578125" style="89" customWidth="1"/>
    <col min="3628" max="3628" width="20.28515625" style="89" bestFit="1" customWidth="1"/>
    <col min="3629" max="3629" width="13.28515625" style="89" customWidth="1"/>
    <col min="3630" max="3630" width="31.140625" style="89" customWidth="1"/>
    <col min="3631" max="3636" width="9.140625" style="89"/>
    <col min="3637" max="3637" width="10.28515625" style="89" customWidth="1"/>
    <col min="3638" max="3844" width="9.140625" style="89"/>
    <col min="3845" max="3847" width="9.7109375" style="89" customWidth="1"/>
    <col min="3848" max="3848" width="6.42578125" style="89" customWidth="1"/>
    <col min="3849" max="3849" width="8" style="89" customWidth="1"/>
    <col min="3850" max="3853" width="6.42578125" style="89" customWidth="1"/>
    <col min="3854" max="3854" width="8" style="89" customWidth="1"/>
    <col min="3855" max="3855" width="6.42578125" style="89" customWidth="1"/>
    <col min="3856" max="3856" width="8" style="89" customWidth="1"/>
    <col min="3857" max="3857" width="6.42578125" style="89" customWidth="1"/>
    <col min="3858" max="3858" width="20.28515625" style="89" bestFit="1" customWidth="1"/>
    <col min="3859" max="3859" width="13.28515625" style="89" customWidth="1"/>
    <col min="3860" max="3863" width="6.42578125" style="89" customWidth="1"/>
    <col min="3864" max="3864" width="8" style="89" customWidth="1"/>
    <col min="3865" max="3865" width="6.42578125" style="89" customWidth="1"/>
    <col min="3866" max="3866" width="8" style="89" customWidth="1"/>
    <col min="3867" max="3869" width="7.5703125" style="89" customWidth="1"/>
    <col min="3870" max="3870" width="6.42578125" style="89" customWidth="1"/>
    <col min="3871" max="3871" width="20.28515625" style="89" bestFit="1" customWidth="1"/>
    <col min="3872" max="3872" width="13.28515625" style="89" customWidth="1"/>
    <col min="3873" max="3876" width="6.42578125" style="89" customWidth="1"/>
    <col min="3877" max="3877" width="8" style="89" customWidth="1"/>
    <col min="3878" max="3878" width="6.42578125" style="89" customWidth="1"/>
    <col min="3879" max="3879" width="8" style="89" customWidth="1"/>
    <col min="3880" max="3882" width="7.5703125" style="89" customWidth="1"/>
    <col min="3883" max="3883" width="6.42578125" style="89" customWidth="1"/>
    <col min="3884" max="3884" width="20.28515625" style="89" bestFit="1" customWidth="1"/>
    <col min="3885" max="3885" width="13.28515625" style="89" customWidth="1"/>
    <col min="3886" max="3886" width="31.140625" style="89" customWidth="1"/>
    <col min="3887" max="3892" width="9.140625" style="89"/>
    <col min="3893" max="3893" width="10.28515625" style="89" customWidth="1"/>
    <col min="3894" max="4100" width="9.140625" style="89"/>
    <col min="4101" max="4103" width="9.7109375" style="89" customWidth="1"/>
    <col min="4104" max="4104" width="6.42578125" style="89" customWidth="1"/>
    <col min="4105" max="4105" width="8" style="89" customWidth="1"/>
    <col min="4106" max="4109" width="6.42578125" style="89" customWidth="1"/>
    <col min="4110" max="4110" width="8" style="89" customWidth="1"/>
    <col min="4111" max="4111" width="6.42578125" style="89" customWidth="1"/>
    <col min="4112" max="4112" width="8" style="89" customWidth="1"/>
    <col min="4113" max="4113" width="6.42578125" style="89" customWidth="1"/>
    <col min="4114" max="4114" width="20.28515625" style="89" bestFit="1" customWidth="1"/>
    <col min="4115" max="4115" width="13.28515625" style="89" customWidth="1"/>
    <col min="4116" max="4119" width="6.42578125" style="89" customWidth="1"/>
    <col min="4120" max="4120" width="8" style="89" customWidth="1"/>
    <col min="4121" max="4121" width="6.42578125" style="89" customWidth="1"/>
    <col min="4122" max="4122" width="8" style="89" customWidth="1"/>
    <col min="4123" max="4125" width="7.5703125" style="89" customWidth="1"/>
    <col min="4126" max="4126" width="6.42578125" style="89" customWidth="1"/>
    <col min="4127" max="4127" width="20.28515625" style="89" bestFit="1" customWidth="1"/>
    <col min="4128" max="4128" width="13.28515625" style="89" customWidth="1"/>
    <col min="4129" max="4132" width="6.42578125" style="89" customWidth="1"/>
    <col min="4133" max="4133" width="8" style="89" customWidth="1"/>
    <col min="4134" max="4134" width="6.42578125" style="89" customWidth="1"/>
    <col min="4135" max="4135" width="8" style="89" customWidth="1"/>
    <col min="4136" max="4138" width="7.5703125" style="89" customWidth="1"/>
    <col min="4139" max="4139" width="6.42578125" style="89" customWidth="1"/>
    <col min="4140" max="4140" width="20.28515625" style="89" bestFit="1" customWidth="1"/>
    <col min="4141" max="4141" width="13.28515625" style="89" customWidth="1"/>
    <col min="4142" max="4142" width="31.140625" style="89" customWidth="1"/>
    <col min="4143" max="4148" width="9.140625" style="89"/>
    <col min="4149" max="4149" width="10.28515625" style="89" customWidth="1"/>
    <col min="4150" max="4356" width="9.140625" style="89"/>
    <col min="4357" max="4359" width="9.7109375" style="89" customWidth="1"/>
    <col min="4360" max="4360" width="6.42578125" style="89" customWidth="1"/>
    <col min="4361" max="4361" width="8" style="89" customWidth="1"/>
    <col min="4362" max="4365" width="6.42578125" style="89" customWidth="1"/>
    <col min="4366" max="4366" width="8" style="89" customWidth="1"/>
    <col min="4367" max="4367" width="6.42578125" style="89" customWidth="1"/>
    <col min="4368" max="4368" width="8" style="89" customWidth="1"/>
    <col min="4369" max="4369" width="6.42578125" style="89" customWidth="1"/>
    <col min="4370" max="4370" width="20.28515625" style="89" bestFit="1" customWidth="1"/>
    <col min="4371" max="4371" width="13.28515625" style="89" customWidth="1"/>
    <col min="4372" max="4375" width="6.42578125" style="89" customWidth="1"/>
    <col min="4376" max="4376" width="8" style="89" customWidth="1"/>
    <col min="4377" max="4377" width="6.42578125" style="89" customWidth="1"/>
    <col min="4378" max="4378" width="8" style="89" customWidth="1"/>
    <col min="4379" max="4381" width="7.5703125" style="89" customWidth="1"/>
    <col min="4382" max="4382" width="6.42578125" style="89" customWidth="1"/>
    <col min="4383" max="4383" width="20.28515625" style="89" bestFit="1" customWidth="1"/>
    <col min="4384" max="4384" width="13.28515625" style="89" customWidth="1"/>
    <col min="4385" max="4388" width="6.42578125" style="89" customWidth="1"/>
    <col min="4389" max="4389" width="8" style="89" customWidth="1"/>
    <col min="4390" max="4390" width="6.42578125" style="89" customWidth="1"/>
    <col min="4391" max="4391" width="8" style="89" customWidth="1"/>
    <col min="4392" max="4394" width="7.5703125" style="89" customWidth="1"/>
    <col min="4395" max="4395" width="6.42578125" style="89" customWidth="1"/>
    <col min="4396" max="4396" width="20.28515625" style="89" bestFit="1" customWidth="1"/>
    <col min="4397" max="4397" width="13.28515625" style="89" customWidth="1"/>
    <col min="4398" max="4398" width="31.140625" style="89" customWidth="1"/>
    <col min="4399" max="4404" width="9.140625" style="89"/>
    <col min="4405" max="4405" width="10.28515625" style="89" customWidth="1"/>
    <col min="4406" max="4612" width="9.140625" style="89"/>
    <col min="4613" max="4615" width="9.7109375" style="89" customWidth="1"/>
    <col min="4616" max="4616" width="6.42578125" style="89" customWidth="1"/>
    <col min="4617" max="4617" width="8" style="89" customWidth="1"/>
    <col min="4618" max="4621" width="6.42578125" style="89" customWidth="1"/>
    <col min="4622" max="4622" width="8" style="89" customWidth="1"/>
    <col min="4623" max="4623" width="6.42578125" style="89" customWidth="1"/>
    <col min="4624" max="4624" width="8" style="89" customWidth="1"/>
    <col min="4625" max="4625" width="6.42578125" style="89" customWidth="1"/>
    <col min="4626" max="4626" width="20.28515625" style="89" bestFit="1" customWidth="1"/>
    <col min="4627" max="4627" width="13.28515625" style="89" customWidth="1"/>
    <col min="4628" max="4631" width="6.42578125" style="89" customWidth="1"/>
    <col min="4632" max="4632" width="8" style="89" customWidth="1"/>
    <col min="4633" max="4633" width="6.42578125" style="89" customWidth="1"/>
    <col min="4634" max="4634" width="8" style="89" customWidth="1"/>
    <col min="4635" max="4637" width="7.5703125" style="89" customWidth="1"/>
    <col min="4638" max="4638" width="6.42578125" style="89" customWidth="1"/>
    <col min="4639" max="4639" width="20.28515625" style="89" bestFit="1" customWidth="1"/>
    <col min="4640" max="4640" width="13.28515625" style="89" customWidth="1"/>
    <col min="4641" max="4644" width="6.42578125" style="89" customWidth="1"/>
    <col min="4645" max="4645" width="8" style="89" customWidth="1"/>
    <col min="4646" max="4646" width="6.42578125" style="89" customWidth="1"/>
    <col min="4647" max="4647" width="8" style="89" customWidth="1"/>
    <col min="4648" max="4650" width="7.5703125" style="89" customWidth="1"/>
    <col min="4651" max="4651" width="6.42578125" style="89" customWidth="1"/>
    <col min="4652" max="4652" width="20.28515625" style="89" bestFit="1" customWidth="1"/>
    <col min="4653" max="4653" width="13.28515625" style="89" customWidth="1"/>
    <col min="4654" max="4654" width="31.140625" style="89" customWidth="1"/>
    <col min="4655" max="4660" width="9.140625" style="89"/>
    <col min="4661" max="4661" width="10.28515625" style="89" customWidth="1"/>
    <col min="4662" max="4868" width="9.140625" style="89"/>
    <col min="4869" max="4871" width="9.7109375" style="89" customWidth="1"/>
    <col min="4872" max="4872" width="6.42578125" style="89" customWidth="1"/>
    <col min="4873" max="4873" width="8" style="89" customWidth="1"/>
    <col min="4874" max="4877" width="6.42578125" style="89" customWidth="1"/>
    <col min="4878" max="4878" width="8" style="89" customWidth="1"/>
    <col min="4879" max="4879" width="6.42578125" style="89" customWidth="1"/>
    <col min="4880" max="4880" width="8" style="89" customWidth="1"/>
    <col min="4881" max="4881" width="6.42578125" style="89" customWidth="1"/>
    <col min="4882" max="4882" width="20.28515625" style="89" bestFit="1" customWidth="1"/>
    <col min="4883" max="4883" width="13.28515625" style="89" customWidth="1"/>
    <col min="4884" max="4887" width="6.42578125" style="89" customWidth="1"/>
    <col min="4888" max="4888" width="8" style="89" customWidth="1"/>
    <col min="4889" max="4889" width="6.42578125" style="89" customWidth="1"/>
    <col min="4890" max="4890" width="8" style="89" customWidth="1"/>
    <col min="4891" max="4893" width="7.5703125" style="89" customWidth="1"/>
    <col min="4894" max="4894" width="6.42578125" style="89" customWidth="1"/>
    <col min="4895" max="4895" width="20.28515625" style="89" bestFit="1" customWidth="1"/>
    <col min="4896" max="4896" width="13.28515625" style="89" customWidth="1"/>
    <col min="4897" max="4900" width="6.42578125" style="89" customWidth="1"/>
    <col min="4901" max="4901" width="8" style="89" customWidth="1"/>
    <col min="4902" max="4902" width="6.42578125" style="89" customWidth="1"/>
    <col min="4903" max="4903" width="8" style="89" customWidth="1"/>
    <col min="4904" max="4906" width="7.5703125" style="89" customWidth="1"/>
    <col min="4907" max="4907" width="6.42578125" style="89" customWidth="1"/>
    <col min="4908" max="4908" width="20.28515625" style="89" bestFit="1" customWidth="1"/>
    <col min="4909" max="4909" width="13.28515625" style="89" customWidth="1"/>
    <col min="4910" max="4910" width="31.140625" style="89" customWidth="1"/>
    <col min="4911" max="4916" width="9.140625" style="89"/>
    <col min="4917" max="4917" width="10.28515625" style="89" customWidth="1"/>
    <col min="4918" max="5124" width="9.140625" style="89"/>
    <col min="5125" max="5127" width="9.7109375" style="89" customWidth="1"/>
    <col min="5128" max="5128" width="6.42578125" style="89" customWidth="1"/>
    <col min="5129" max="5129" width="8" style="89" customWidth="1"/>
    <col min="5130" max="5133" width="6.42578125" style="89" customWidth="1"/>
    <col min="5134" max="5134" width="8" style="89" customWidth="1"/>
    <col min="5135" max="5135" width="6.42578125" style="89" customWidth="1"/>
    <col min="5136" max="5136" width="8" style="89" customWidth="1"/>
    <col min="5137" max="5137" width="6.42578125" style="89" customWidth="1"/>
    <col min="5138" max="5138" width="20.28515625" style="89" bestFit="1" customWidth="1"/>
    <col min="5139" max="5139" width="13.28515625" style="89" customWidth="1"/>
    <col min="5140" max="5143" width="6.42578125" style="89" customWidth="1"/>
    <col min="5144" max="5144" width="8" style="89" customWidth="1"/>
    <col min="5145" max="5145" width="6.42578125" style="89" customWidth="1"/>
    <col min="5146" max="5146" width="8" style="89" customWidth="1"/>
    <col min="5147" max="5149" width="7.5703125" style="89" customWidth="1"/>
    <col min="5150" max="5150" width="6.42578125" style="89" customWidth="1"/>
    <col min="5151" max="5151" width="20.28515625" style="89" bestFit="1" customWidth="1"/>
    <col min="5152" max="5152" width="13.28515625" style="89" customWidth="1"/>
    <col min="5153" max="5156" width="6.42578125" style="89" customWidth="1"/>
    <col min="5157" max="5157" width="8" style="89" customWidth="1"/>
    <col min="5158" max="5158" width="6.42578125" style="89" customWidth="1"/>
    <col min="5159" max="5159" width="8" style="89" customWidth="1"/>
    <col min="5160" max="5162" width="7.5703125" style="89" customWidth="1"/>
    <col min="5163" max="5163" width="6.42578125" style="89" customWidth="1"/>
    <col min="5164" max="5164" width="20.28515625" style="89" bestFit="1" customWidth="1"/>
    <col min="5165" max="5165" width="13.28515625" style="89" customWidth="1"/>
    <col min="5166" max="5166" width="31.140625" style="89" customWidth="1"/>
    <col min="5167" max="5172" width="9.140625" style="89"/>
    <col min="5173" max="5173" width="10.28515625" style="89" customWidth="1"/>
    <col min="5174" max="5380" width="9.140625" style="89"/>
    <col min="5381" max="5383" width="9.7109375" style="89" customWidth="1"/>
    <col min="5384" max="5384" width="6.42578125" style="89" customWidth="1"/>
    <col min="5385" max="5385" width="8" style="89" customWidth="1"/>
    <col min="5386" max="5389" width="6.42578125" style="89" customWidth="1"/>
    <col min="5390" max="5390" width="8" style="89" customWidth="1"/>
    <col min="5391" max="5391" width="6.42578125" style="89" customWidth="1"/>
    <col min="5392" max="5392" width="8" style="89" customWidth="1"/>
    <col min="5393" max="5393" width="6.42578125" style="89" customWidth="1"/>
    <col min="5394" max="5394" width="20.28515625" style="89" bestFit="1" customWidth="1"/>
    <col min="5395" max="5395" width="13.28515625" style="89" customWidth="1"/>
    <col min="5396" max="5399" width="6.42578125" style="89" customWidth="1"/>
    <col min="5400" max="5400" width="8" style="89" customWidth="1"/>
    <col min="5401" max="5401" width="6.42578125" style="89" customWidth="1"/>
    <col min="5402" max="5402" width="8" style="89" customWidth="1"/>
    <col min="5403" max="5405" width="7.5703125" style="89" customWidth="1"/>
    <col min="5406" max="5406" width="6.42578125" style="89" customWidth="1"/>
    <col min="5407" max="5407" width="20.28515625" style="89" bestFit="1" customWidth="1"/>
    <col min="5408" max="5408" width="13.28515625" style="89" customWidth="1"/>
    <col min="5409" max="5412" width="6.42578125" style="89" customWidth="1"/>
    <col min="5413" max="5413" width="8" style="89" customWidth="1"/>
    <col min="5414" max="5414" width="6.42578125" style="89" customWidth="1"/>
    <col min="5415" max="5415" width="8" style="89" customWidth="1"/>
    <col min="5416" max="5418" width="7.5703125" style="89" customWidth="1"/>
    <col min="5419" max="5419" width="6.42578125" style="89" customWidth="1"/>
    <col min="5420" max="5420" width="20.28515625" style="89" bestFit="1" customWidth="1"/>
    <col min="5421" max="5421" width="13.28515625" style="89" customWidth="1"/>
    <col min="5422" max="5422" width="31.140625" style="89" customWidth="1"/>
    <col min="5423" max="5428" width="9.140625" style="89"/>
    <col min="5429" max="5429" width="10.28515625" style="89" customWidth="1"/>
    <col min="5430" max="5636" width="9.140625" style="89"/>
    <col min="5637" max="5639" width="9.7109375" style="89" customWidth="1"/>
    <col min="5640" max="5640" width="6.42578125" style="89" customWidth="1"/>
    <col min="5641" max="5641" width="8" style="89" customWidth="1"/>
    <col min="5642" max="5645" width="6.42578125" style="89" customWidth="1"/>
    <col min="5646" max="5646" width="8" style="89" customWidth="1"/>
    <col min="5647" max="5647" width="6.42578125" style="89" customWidth="1"/>
    <col min="5648" max="5648" width="8" style="89" customWidth="1"/>
    <col min="5649" max="5649" width="6.42578125" style="89" customWidth="1"/>
    <col min="5650" max="5650" width="20.28515625" style="89" bestFit="1" customWidth="1"/>
    <col min="5651" max="5651" width="13.28515625" style="89" customWidth="1"/>
    <col min="5652" max="5655" width="6.42578125" style="89" customWidth="1"/>
    <col min="5656" max="5656" width="8" style="89" customWidth="1"/>
    <col min="5657" max="5657" width="6.42578125" style="89" customWidth="1"/>
    <col min="5658" max="5658" width="8" style="89" customWidth="1"/>
    <col min="5659" max="5661" width="7.5703125" style="89" customWidth="1"/>
    <col min="5662" max="5662" width="6.42578125" style="89" customWidth="1"/>
    <col min="5663" max="5663" width="20.28515625" style="89" bestFit="1" customWidth="1"/>
    <col min="5664" max="5664" width="13.28515625" style="89" customWidth="1"/>
    <col min="5665" max="5668" width="6.42578125" style="89" customWidth="1"/>
    <col min="5669" max="5669" width="8" style="89" customWidth="1"/>
    <col min="5670" max="5670" width="6.42578125" style="89" customWidth="1"/>
    <col min="5671" max="5671" width="8" style="89" customWidth="1"/>
    <col min="5672" max="5674" width="7.5703125" style="89" customWidth="1"/>
    <col min="5675" max="5675" width="6.42578125" style="89" customWidth="1"/>
    <col min="5676" max="5676" width="20.28515625" style="89" bestFit="1" customWidth="1"/>
    <col min="5677" max="5677" width="13.28515625" style="89" customWidth="1"/>
    <col min="5678" max="5678" width="31.140625" style="89" customWidth="1"/>
    <col min="5679" max="5684" width="9.140625" style="89"/>
    <col min="5685" max="5685" width="10.28515625" style="89" customWidth="1"/>
    <col min="5686" max="5892" width="9.140625" style="89"/>
    <col min="5893" max="5895" width="9.7109375" style="89" customWidth="1"/>
    <col min="5896" max="5896" width="6.42578125" style="89" customWidth="1"/>
    <col min="5897" max="5897" width="8" style="89" customWidth="1"/>
    <col min="5898" max="5901" width="6.42578125" style="89" customWidth="1"/>
    <col min="5902" max="5902" width="8" style="89" customWidth="1"/>
    <col min="5903" max="5903" width="6.42578125" style="89" customWidth="1"/>
    <col min="5904" max="5904" width="8" style="89" customWidth="1"/>
    <col min="5905" max="5905" width="6.42578125" style="89" customWidth="1"/>
    <col min="5906" max="5906" width="20.28515625" style="89" bestFit="1" customWidth="1"/>
    <col min="5907" max="5907" width="13.28515625" style="89" customWidth="1"/>
    <col min="5908" max="5911" width="6.42578125" style="89" customWidth="1"/>
    <col min="5912" max="5912" width="8" style="89" customWidth="1"/>
    <col min="5913" max="5913" width="6.42578125" style="89" customWidth="1"/>
    <col min="5914" max="5914" width="8" style="89" customWidth="1"/>
    <col min="5915" max="5917" width="7.5703125" style="89" customWidth="1"/>
    <col min="5918" max="5918" width="6.42578125" style="89" customWidth="1"/>
    <col min="5919" max="5919" width="20.28515625" style="89" bestFit="1" customWidth="1"/>
    <col min="5920" max="5920" width="13.28515625" style="89" customWidth="1"/>
    <col min="5921" max="5924" width="6.42578125" style="89" customWidth="1"/>
    <col min="5925" max="5925" width="8" style="89" customWidth="1"/>
    <col min="5926" max="5926" width="6.42578125" style="89" customWidth="1"/>
    <col min="5927" max="5927" width="8" style="89" customWidth="1"/>
    <col min="5928" max="5930" width="7.5703125" style="89" customWidth="1"/>
    <col min="5931" max="5931" width="6.42578125" style="89" customWidth="1"/>
    <col min="5932" max="5932" width="20.28515625" style="89" bestFit="1" customWidth="1"/>
    <col min="5933" max="5933" width="13.28515625" style="89" customWidth="1"/>
    <col min="5934" max="5934" width="31.140625" style="89" customWidth="1"/>
    <col min="5935" max="5940" width="9.140625" style="89"/>
    <col min="5941" max="5941" width="10.28515625" style="89" customWidth="1"/>
    <col min="5942" max="6148" width="9.140625" style="89"/>
    <col min="6149" max="6151" width="9.7109375" style="89" customWidth="1"/>
    <col min="6152" max="6152" width="6.42578125" style="89" customWidth="1"/>
    <col min="6153" max="6153" width="8" style="89" customWidth="1"/>
    <col min="6154" max="6157" width="6.42578125" style="89" customWidth="1"/>
    <col min="6158" max="6158" width="8" style="89" customWidth="1"/>
    <col min="6159" max="6159" width="6.42578125" style="89" customWidth="1"/>
    <col min="6160" max="6160" width="8" style="89" customWidth="1"/>
    <col min="6161" max="6161" width="6.42578125" style="89" customWidth="1"/>
    <col min="6162" max="6162" width="20.28515625" style="89" bestFit="1" customWidth="1"/>
    <col min="6163" max="6163" width="13.28515625" style="89" customWidth="1"/>
    <col min="6164" max="6167" width="6.42578125" style="89" customWidth="1"/>
    <col min="6168" max="6168" width="8" style="89" customWidth="1"/>
    <col min="6169" max="6169" width="6.42578125" style="89" customWidth="1"/>
    <col min="6170" max="6170" width="8" style="89" customWidth="1"/>
    <col min="6171" max="6173" width="7.5703125" style="89" customWidth="1"/>
    <col min="6174" max="6174" width="6.42578125" style="89" customWidth="1"/>
    <col min="6175" max="6175" width="20.28515625" style="89" bestFit="1" customWidth="1"/>
    <col min="6176" max="6176" width="13.28515625" style="89" customWidth="1"/>
    <col min="6177" max="6180" width="6.42578125" style="89" customWidth="1"/>
    <col min="6181" max="6181" width="8" style="89" customWidth="1"/>
    <col min="6182" max="6182" width="6.42578125" style="89" customWidth="1"/>
    <col min="6183" max="6183" width="8" style="89" customWidth="1"/>
    <col min="6184" max="6186" width="7.5703125" style="89" customWidth="1"/>
    <col min="6187" max="6187" width="6.42578125" style="89" customWidth="1"/>
    <col min="6188" max="6188" width="20.28515625" style="89" bestFit="1" customWidth="1"/>
    <col min="6189" max="6189" width="13.28515625" style="89" customWidth="1"/>
    <col min="6190" max="6190" width="31.140625" style="89" customWidth="1"/>
    <col min="6191" max="6196" width="9.140625" style="89"/>
    <col min="6197" max="6197" width="10.28515625" style="89" customWidth="1"/>
    <col min="6198" max="6404" width="9.140625" style="89"/>
    <col min="6405" max="6407" width="9.7109375" style="89" customWidth="1"/>
    <col min="6408" max="6408" width="6.42578125" style="89" customWidth="1"/>
    <col min="6409" max="6409" width="8" style="89" customWidth="1"/>
    <col min="6410" max="6413" width="6.42578125" style="89" customWidth="1"/>
    <col min="6414" max="6414" width="8" style="89" customWidth="1"/>
    <col min="6415" max="6415" width="6.42578125" style="89" customWidth="1"/>
    <col min="6416" max="6416" width="8" style="89" customWidth="1"/>
    <col min="6417" max="6417" width="6.42578125" style="89" customWidth="1"/>
    <col min="6418" max="6418" width="20.28515625" style="89" bestFit="1" customWidth="1"/>
    <col min="6419" max="6419" width="13.28515625" style="89" customWidth="1"/>
    <col min="6420" max="6423" width="6.42578125" style="89" customWidth="1"/>
    <col min="6424" max="6424" width="8" style="89" customWidth="1"/>
    <col min="6425" max="6425" width="6.42578125" style="89" customWidth="1"/>
    <col min="6426" max="6426" width="8" style="89" customWidth="1"/>
    <col min="6427" max="6429" width="7.5703125" style="89" customWidth="1"/>
    <col min="6430" max="6430" width="6.42578125" style="89" customWidth="1"/>
    <col min="6431" max="6431" width="20.28515625" style="89" bestFit="1" customWidth="1"/>
    <col min="6432" max="6432" width="13.28515625" style="89" customWidth="1"/>
    <col min="6433" max="6436" width="6.42578125" style="89" customWidth="1"/>
    <col min="6437" max="6437" width="8" style="89" customWidth="1"/>
    <col min="6438" max="6438" width="6.42578125" style="89" customWidth="1"/>
    <col min="6439" max="6439" width="8" style="89" customWidth="1"/>
    <col min="6440" max="6442" width="7.5703125" style="89" customWidth="1"/>
    <col min="6443" max="6443" width="6.42578125" style="89" customWidth="1"/>
    <col min="6444" max="6444" width="20.28515625" style="89" bestFit="1" customWidth="1"/>
    <col min="6445" max="6445" width="13.28515625" style="89" customWidth="1"/>
    <col min="6446" max="6446" width="31.140625" style="89" customWidth="1"/>
    <col min="6447" max="6452" width="9.140625" style="89"/>
    <col min="6453" max="6453" width="10.28515625" style="89" customWidth="1"/>
    <col min="6454" max="6660" width="9.140625" style="89"/>
    <col min="6661" max="6663" width="9.7109375" style="89" customWidth="1"/>
    <col min="6664" max="6664" width="6.42578125" style="89" customWidth="1"/>
    <col min="6665" max="6665" width="8" style="89" customWidth="1"/>
    <col min="6666" max="6669" width="6.42578125" style="89" customWidth="1"/>
    <col min="6670" max="6670" width="8" style="89" customWidth="1"/>
    <col min="6671" max="6671" width="6.42578125" style="89" customWidth="1"/>
    <col min="6672" max="6672" width="8" style="89" customWidth="1"/>
    <col min="6673" max="6673" width="6.42578125" style="89" customWidth="1"/>
    <col min="6674" max="6674" width="20.28515625" style="89" bestFit="1" customWidth="1"/>
    <col min="6675" max="6675" width="13.28515625" style="89" customWidth="1"/>
    <col min="6676" max="6679" width="6.42578125" style="89" customWidth="1"/>
    <col min="6680" max="6680" width="8" style="89" customWidth="1"/>
    <col min="6681" max="6681" width="6.42578125" style="89" customWidth="1"/>
    <col min="6682" max="6682" width="8" style="89" customWidth="1"/>
    <col min="6683" max="6685" width="7.5703125" style="89" customWidth="1"/>
    <col min="6686" max="6686" width="6.42578125" style="89" customWidth="1"/>
    <col min="6687" max="6687" width="20.28515625" style="89" bestFit="1" customWidth="1"/>
    <col min="6688" max="6688" width="13.28515625" style="89" customWidth="1"/>
    <col min="6689" max="6692" width="6.42578125" style="89" customWidth="1"/>
    <col min="6693" max="6693" width="8" style="89" customWidth="1"/>
    <col min="6694" max="6694" width="6.42578125" style="89" customWidth="1"/>
    <col min="6695" max="6695" width="8" style="89" customWidth="1"/>
    <col min="6696" max="6698" width="7.5703125" style="89" customWidth="1"/>
    <col min="6699" max="6699" width="6.42578125" style="89" customWidth="1"/>
    <col min="6700" max="6700" width="20.28515625" style="89" bestFit="1" customWidth="1"/>
    <col min="6701" max="6701" width="13.28515625" style="89" customWidth="1"/>
    <col min="6702" max="6702" width="31.140625" style="89" customWidth="1"/>
    <col min="6703" max="6708" width="9.140625" style="89"/>
    <col min="6709" max="6709" width="10.28515625" style="89" customWidth="1"/>
    <col min="6710" max="6916" width="9.140625" style="89"/>
    <col min="6917" max="6919" width="9.7109375" style="89" customWidth="1"/>
    <col min="6920" max="6920" width="6.42578125" style="89" customWidth="1"/>
    <col min="6921" max="6921" width="8" style="89" customWidth="1"/>
    <col min="6922" max="6925" width="6.42578125" style="89" customWidth="1"/>
    <col min="6926" max="6926" width="8" style="89" customWidth="1"/>
    <col min="6927" max="6927" width="6.42578125" style="89" customWidth="1"/>
    <col min="6928" max="6928" width="8" style="89" customWidth="1"/>
    <col min="6929" max="6929" width="6.42578125" style="89" customWidth="1"/>
    <col min="6930" max="6930" width="20.28515625" style="89" bestFit="1" customWidth="1"/>
    <col min="6931" max="6931" width="13.28515625" style="89" customWidth="1"/>
    <col min="6932" max="6935" width="6.42578125" style="89" customWidth="1"/>
    <col min="6936" max="6936" width="8" style="89" customWidth="1"/>
    <col min="6937" max="6937" width="6.42578125" style="89" customWidth="1"/>
    <col min="6938" max="6938" width="8" style="89" customWidth="1"/>
    <col min="6939" max="6941" width="7.5703125" style="89" customWidth="1"/>
    <col min="6942" max="6942" width="6.42578125" style="89" customWidth="1"/>
    <col min="6943" max="6943" width="20.28515625" style="89" bestFit="1" customWidth="1"/>
    <col min="6944" max="6944" width="13.28515625" style="89" customWidth="1"/>
    <col min="6945" max="6948" width="6.42578125" style="89" customWidth="1"/>
    <col min="6949" max="6949" width="8" style="89" customWidth="1"/>
    <col min="6950" max="6950" width="6.42578125" style="89" customWidth="1"/>
    <col min="6951" max="6951" width="8" style="89" customWidth="1"/>
    <col min="6952" max="6954" width="7.5703125" style="89" customWidth="1"/>
    <col min="6955" max="6955" width="6.42578125" style="89" customWidth="1"/>
    <col min="6956" max="6956" width="20.28515625" style="89" bestFit="1" customWidth="1"/>
    <col min="6957" max="6957" width="13.28515625" style="89" customWidth="1"/>
    <col min="6958" max="6958" width="31.140625" style="89" customWidth="1"/>
    <col min="6959" max="6964" width="9.140625" style="89"/>
    <col min="6965" max="6965" width="10.28515625" style="89" customWidth="1"/>
    <col min="6966" max="7172" width="9.140625" style="89"/>
    <col min="7173" max="7175" width="9.7109375" style="89" customWidth="1"/>
    <col min="7176" max="7176" width="6.42578125" style="89" customWidth="1"/>
    <col min="7177" max="7177" width="8" style="89" customWidth="1"/>
    <col min="7178" max="7181" width="6.42578125" style="89" customWidth="1"/>
    <col min="7182" max="7182" width="8" style="89" customWidth="1"/>
    <col min="7183" max="7183" width="6.42578125" style="89" customWidth="1"/>
    <col min="7184" max="7184" width="8" style="89" customWidth="1"/>
    <col min="7185" max="7185" width="6.42578125" style="89" customWidth="1"/>
    <col min="7186" max="7186" width="20.28515625" style="89" bestFit="1" customWidth="1"/>
    <col min="7187" max="7187" width="13.28515625" style="89" customWidth="1"/>
    <col min="7188" max="7191" width="6.42578125" style="89" customWidth="1"/>
    <col min="7192" max="7192" width="8" style="89" customWidth="1"/>
    <col min="7193" max="7193" width="6.42578125" style="89" customWidth="1"/>
    <col min="7194" max="7194" width="8" style="89" customWidth="1"/>
    <col min="7195" max="7197" width="7.5703125" style="89" customWidth="1"/>
    <col min="7198" max="7198" width="6.42578125" style="89" customWidth="1"/>
    <col min="7199" max="7199" width="20.28515625" style="89" bestFit="1" customWidth="1"/>
    <col min="7200" max="7200" width="13.28515625" style="89" customWidth="1"/>
    <col min="7201" max="7204" width="6.42578125" style="89" customWidth="1"/>
    <col min="7205" max="7205" width="8" style="89" customWidth="1"/>
    <col min="7206" max="7206" width="6.42578125" style="89" customWidth="1"/>
    <col min="7207" max="7207" width="8" style="89" customWidth="1"/>
    <col min="7208" max="7210" width="7.5703125" style="89" customWidth="1"/>
    <col min="7211" max="7211" width="6.42578125" style="89" customWidth="1"/>
    <col min="7212" max="7212" width="20.28515625" style="89" bestFit="1" customWidth="1"/>
    <col min="7213" max="7213" width="13.28515625" style="89" customWidth="1"/>
    <col min="7214" max="7214" width="31.140625" style="89" customWidth="1"/>
    <col min="7215" max="7220" width="9.140625" style="89"/>
    <col min="7221" max="7221" width="10.28515625" style="89" customWidth="1"/>
    <col min="7222" max="7428" width="9.140625" style="89"/>
    <col min="7429" max="7431" width="9.7109375" style="89" customWidth="1"/>
    <col min="7432" max="7432" width="6.42578125" style="89" customWidth="1"/>
    <col min="7433" max="7433" width="8" style="89" customWidth="1"/>
    <col min="7434" max="7437" width="6.42578125" style="89" customWidth="1"/>
    <col min="7438" max="7438" width="8" style="89" customWidth="1"/>
    <col min="7439" max="7439" width="6.42578125" style="89" customWidth="1"/>
    <col min="7440" max="7440" width="8" style="89" customWidth="1"/>
    <col min="7441" max="7441" width="6.42578125" style="89" customWidth="1"/>
    <col min="7442" max="7442" width="20.28515625" style="89" bestFit="1" customWidth="1"/>
    <col min="7443" max="7443" width="13.28515625" style="89" customWidth="1"/>
    <col min="7444" max="7447" width="6.42578125" style="89" customWidth="1"/>
    <col min="7448" max="7448" width="8" style="89" customWidth="1"/>
    <col min="7449" max="7449" width="6.42578125" style="89" customWidth="1"/>
    <col min="7450" max="7450" width="8" style="89" customWidth="1"/>
    <col min="7451" max="7453" width="7.5703125" style="89" customWidth="1"/>
    <col min="7454" max="7454" width="6.42578125" style="89" customWidth="1"/>
    <col min="7455" max="7455" width="20.28515625" style="89" bestFit="1" customWidth="1"/>
    <col min="7456" max="7456" width="13.28515625" style="89" customWidth="1"/>
    <col min="7457" max="7460" width="6.42578125" style="89" customWidth="1"/>
    <col min="7461" max="7461" width="8" style="89" customWidth="1"/>
    <col min="7462" max="7462" width="6.42578125" style="89" customWidth="1"/>
    <col min="7463" max="7463" width="8" style="89" customWidth="1"/>
    <col min="7464" max="7466" width="7.5703125" style="89" customWidth="1"/>
    <col min="7467" max="7467" width="6.42578125" style="89" customWidth="1"/>
    <col min="7468" max="7468" width="20.28515625" style="89" bestFit="1" customWidth="1"/>
    <col min="7469" max="7469" width="13.28515625" style="89" customWidth="1"/>
    <col min="7470" max="7470" width="31.140625" style="89" customWidth="1"/>
    <col min="7471" max="7476" width="9.140625" style="89"/>
    <col min="7477" max="7477" width="10.28515625" style="89" customWidth="1"/>
    <col min="7478" max="7684" width="9.140625" style="89"/>
    <col min="7685" max="7687" width="9.7109375" style="89" customWidth="1"/>
    <col min="7688" max="7688" width="6.42578125" style="89" customWidth="1"/>
    <col min="7689" max="7689" width="8" style="89" customWidth="1"/>
    <col min="7690" max="7693" width="6.42578125" style="89" customWidth="1"/>
    <col min="7694" max="7694" width="8" style="89" customWidth="1"/>
    <col min="7695" max="7695" width="6.42578125" style="89" customWidth="1"/>
    <col min="7696" max="7696" width="8" style="89" customWidth="1"/>
    <col min="7697" max="7697" width="6.42578125" style="89" customWidth="1"/>
    <col min="7698" max="7698" width="20.28515625" style="89" bestFit="1" customWidth="1"/>
    <col min="7699" max="7699" width="13.28515625" style="89" customWidth="1"/>
    <col min="7700" max="7703" width="6.42578125" style="89" customWidth="1"/>
    <col min="7704" max="7704" width="8" style="89" customWidth="1"/>
    <col min="7705" max="7705" width="6.42578125" style="89" customWidth="1"/>
    <col min="7706" max="7706" width="8" style="89" customWidth="1"/>
    <col min="7707" max="7709" width="7.5703125" style="89" customWidth="1"/>
    <col min="7710" max="7710" width="6.42578125" style="89" customWidth="1"/>
    <col min="7711" max="7711" width="20.28515625" style="89" bestFit="1" customWidth="1"/>
    <col min="7712" max="7712" width="13.28515625" style="89" customWidth="1"/>
    <col min="7713" max="7716" width="6.42578125" style="89" customWidth="1"/>
    <col min="7717" max="7717" width="8" style="89" customWidth="1"/>
    <col min="7718" max="7718" width="6.42578125" style="89" customWidth="1"/>
    <col min="7719" max="7719" width="8" style="89" customWidth="1"/>
    <col min="7720" max="7722" width="7.5703125" style="89" customWidth="1"/>
    <col min="7723" max="7723" width="6.42578125" style="89" customWidth="1"/>
    <col min="7724" max="7724" width="20.28515625" style="89" bestFit="1" customWidth="1"/>
    <col min="7725" max="7725" width="13.28515625" style="89" customWidth="1"/>
    <col min="7726" max="7726" width="31.140625" style="89" customWidth="1"/>
    <col min="7727" max="7732" width="9.140625" style="89"/>
    <col min="7733" max="7733" width="10.28515625" style="89" customWidth="1"/>
    <col min="7734" max="7940" width="9.140625" style="89"/>
    <col min="7941" max="7943" width="9.7109375" style="89" customWidth="1"/>
    <col min="7944" max="7944" width="6.42578125" style="89" customWidth="1"/>
    <col min="7945" max="7945" width="8" style="89" customWidth="1"/>
    <col min="7946" max="7949" width="6.42578125" style="89" customWidth="1"/>
    <col min="7950" max="7950" width="8" style="89" customWidth="1"/>
    <col min="7951" max="7951" width="6.42578125" style="89" customWidth="1"/>
    <col min="7952" max="7952" width="8" style="89" customWidth="1"/>
    <col min="7953" max="7953" width="6.42578125" style="89" customWidth="1"/>
    <col min="7954" max="7954" width="20.28515625" style="89" bestFit="1" customWidth="1"/>
    <col min="7955" max="7955" width="13.28515625" style="89" customWidth="1"/>
    <col min="7956" max="7959" width="6.42578125" style="89" customWidth="1"/>
    <col min="7960" max="7960" width="8" style="89" customWidth="1"/>
    <col min="7961" max="7961" width="6.42578125" style="89" customWidth="1"/>
    <col min="7962" max="7962" width="8" style="89" customWidth="1"/>
    <col min="7963" max="7965" width="7.5703125" style="89" customWidth="1"/>
    <col min="7966" max="7966" width="6.42578125" style="89" customWidth="1"/>
    <col min="7967" max="7967" width="20.28515625" style="89" bestFit="1" customWidth="1"/>
    <col min="7968" max="7968" width="13.28515625" style="89" customWidth="1"/>
    <col min="7969" max="7972" width="6.42578125" style="89" customWidth="1"/>
    <col min="7973" max="7973" width="8" style="89" customWidth="1"/>
    <col min="7974" max="7974" width="6.42578125" style="89" customWidth="1"/>
    <col min="7975" max="7975" width="8" style="89" customWidth="1"/>
    <col min="7976" max="7978" width="7.5703125" style="89" customWidth="1"/>
    <col min="7979" max="7979" width="6.42578125" style="89" customWidth="1"/>
    <col min="7980" max="7980" width="20.28515625" style="89" bestFit="1" customWidth="1"/>
    <col min="7981" max="7981" width="13.28515625" style="89" customWidth="1"/>
    <col min="7982" max="7982" width="31.140625" style="89" customWidth="1"/>
    <col min="7983" max="7988" width="9.140625" style="89"/>
    <col min="7989" max="7989" width="10.28515625" style="89" customWidth="1"/>
    <col min="7990" max="8196" width="9.140625" style="89"/>
    <col min="8197" max="8199" width="9.7109375" style="89" customWidth="1"/>
    <col min="8200" max="8200" width="6.42578125" style="89" customWidth="1"/>
    <col min="8201" max="8201" width="8" style="89" customWidth="1"/>
    <col min="8202" max="8205" width="6.42578125" style="89" customWidth="1"/>
    <col min="8206" max="8206" width="8" style="89" customWidth="1"/>
    <col min="8207" max="8207" width="6.42578125" style="89" customWidth="1"/>
    <col min="8208" max="8208" width="8" style="89" customWidth="1"/>
    <col min="8209" max="8209" width="6.42578125" style="89" customWidth="1"/>
    <col min="8210" max="8210" width="20.28515625" style="89" bestFit="1" customWidth="1"/>
    <col min="8211" max="8211" width="13.28515625" style="89" customWidth="1"/>
    <col min="8212" max="8215" width="6.42578125" style="89" customWidth="1"/>
    <col min="8216" max="8216" width="8" style="89" customWidth="1"/>
    <col min="8217" max="8217" width="6.42578125" style="89" customWidth="1"/>
    <col min="8218" max="8218" width="8" style="89" customWidth="1"/>
    <col min="8219" max="8221" width="7.5703125" style="89" customWidth="1"/>
    <col min="8222" max="8222" width="6.42578125" style="89" customWidth="1"/>
    <col min="8223" max="8223" width="20.28515625" style="89" bestFit="1" customWidth="1"/>
    <col min="8224" max="8224" width="13.28515625" style="89" customWidth="1"/>
    <col min="8225" max="8228" width="6.42578125" style="89" customWidth="1"/>
    <col min="8229" max="8229" width="8" style="89" customWidth="1"/>
    <col min="8230" max="8230" width="6.42578125" style="89" customWidth="1"/>
    <col min="8231" max="8231" width="8" style="89" customWidth="1"/>
    <col min="8232" max="8234" width="7.5703125" style="89" customWidth="1"/>
    <col min="8235" max="8235" width="6.42578125" style="89" customWidth="1"/>
    <col min="8236" max="8236" width="20.28515625" style="89" bestFit="1" customWidth="1"/>
    <col min="8237" max="8237" width="13.28515625" style="89" customWidth="1"/>
    <col min="8238" max="8238" width="31.140625" style="89" customWidth="1"/>
    <col min="8239" max="8244" width="9.140625" style="89"/>
    <col min="8245" max="8245" width="10.28515625" style="89" customWidth="1"/>
    <col min="8246" max="8452" width="9.140625" style="89"/>
    <col min="8453" max="8455" width="9.7109375" style="89" customWidth="1"/>
    <col min="8456" max="8456" width="6.42578125" style="89" customWidth="1"/>
    <col min="8457" max="8457" width="8" style="89" customWidth="1"/>
    <col min="8458" max="8461" width="6.42578125" style="89" customWidth="1"/>
    <col min="8462" max="8462" width="8" style="89" customWidth="1"/>
    <col min="8463" max="8463" width="6.42578125" style="89" customWidth="1"/>
    <col min="8464" max="8464" width="8" style="89" customWidth="1"/>
    <col min="8465" max="8465" width="6.42578125" style="89" customWidth="1"/>
    <col min="8466" max="8466" width="20.28515625" style="89" bestFit="1" customWidth="1"/>
    <col min="8467" max="8467" width="13.28515625" style="89" customWidth="1"/>
    <col min="8468" max="8471" width="6.42578125" style="89" customWidth="1"/>
    <col min="8472" max="8472" width="8" style="89" customWidth="1"/>
    <col min="8473" max="8473" width="6.42578125" style="89" customWidth="1"/>
    <col min="8474" max="8474" width="8" style="89" customWidth="1"/>
    <col min="8475" max="8477" width="7.5703125" style="89" customWidth="1"/>
    <col min="8478" max="8478" width="6.42578125" style="89" customWidth="1"/>
    <col min="8479" max="8479" width="20.28515625" style="89" bestFit="1" customWidth="1"/>
    <col min="8480" max="8480" width="13.28515625" style="89" customWidth="1"/>
    <col min="8481" max="8484" width="6.42578125" style="89" customWidth="1"/>
    <col min="8485" max="8485" width="8" style="89" customWidth="1"/>
    <col min="8486" max="8486" width="6.42578125" style="89" customWidth="1"/>
    <col min="8487" max="8487" width="8" style="89" customWidth="1"/>
    <col min="8488" max="8490" width="7.5703125" style="89" customWidth="1"/>
    <col min="8491" max="8491" width="6.42578125" style="89" customWidth="1"/>
    <col min="8492" max="8492" width="20.28515625" style="89" bestFit="1" customWidth="1"/>
    <col min="8493" max="8493" width="13.28515625" style="89" customWidth="1"/>
    <col min="8494" max="8494" width="31.140625" style="89" customWidth="1"/>
    <col min="8495" max="8500" width="9.140625" style="89"/>
    <col min="8501" max="8501" width="10.28515625" style="89" customWidth="1"/>
    <col min="8502" max="8708" width="9.140625" style="89"/>
    <col min="8709" max="8711" width="9.7109375" style="89" customWidth="1"/>
    <col min="8712" max="8712" width="6.42578125" style="89" customWidth="1"/>
    <col min="8713" max="8713" width="8" style="89" customWidth="1"/>
    <col min="8714" max="8717" width="6.42578125" style="89" customWidth="1"/>
    <col min="8718" max="8718" width="8" style="89" customWidth="1"/>
    <col min="8719" max="8719" width="6.42578125" style="89" customWidth="1"/>
    <col min="8720" max="8720" width="8" style="89" customWidth="1"/>
    <col min="8721" max="8721" width="6.42578125" style="89" customWidth="1"/>
    <col min="8722" max="8722" width="20.28515625" style="89" bestFit="1" customWidth="1"/>
    <col min="8723" max="8723" width="13.28515625" style="89" customWidth="1"/>
    <col min="8724" max="8727" width="6.42578125" style="89" customWidth="1"/>
    <col min="8728" max="8728" width="8" style="89" customWidth="1"/>
    <col min="8729" max="8729" width="6.42578125" style="89" customWidth="1"/>
    <col min="8730" max="8730" width="8" style="89" customWidth="1"/>
    <col min="8731" max="8733" width="7.5703125" style="89" customWidth="1"/>
    <col min="8734" max="8734" width="6.42578125" style="89" customWidth="1"/>
    <col min="8735" max="8735" width="20.28515625" style="89" bestFit="1" customWidth="1"/>
    <col min="8736" max="8736" width="13.28515625" style="89" customWidth="1"/>
    <col min="8737" max="8740" width="6.42578125" style="89" customWidth="1"/>
    <col min="8741" max="8741" width="8" style="89" customWidth="1"/>
    <col min="8742" max="8742" width="6.42578125" style="89" customWidth="1"/>
    <col min="8743" max="8743" width="8" style="89" customWidth="1"/>
    <col min="8744" max="8746" width="7.5703125" style="89" customWidth="1"/>
    <col min="8747" max="8747" width="6.42578125" style="89" customWidth="1"/>
    <col min="8748" max="8748" width="20.28515625" style="89" bestFit="1" customWidth="1"/>
    <col min="8749" max="8749" width="13.28515625" style="89" customWidth="1"/>
    <col min="8750" max="8750" width="31.140625" style="89" customWidth="1"/>
    <col min="8751" max="8756" width="9.140625" style="89"/>
    <col min="8757" max="8757" width="10.28515625" style="89" customWidth="1"/>
    <col min="8758" max="8964" width="9.140625" style="89"/>
    <col min="8965" max="8967" width="9.7109375" style="89" customWidth="1"/>
    <col min="8968" max="8968" width="6.42578125" style="89" customWidth="1"/>
    <col min="8969" max="8969" width="8" style="89" customWidth="1"/>
    <col min="8970" max="8973" width="6.42578125" style="89" customWidth="1"/>
    <col min="8974" max="8974" width="8" style="89" customWidth="1"/>
    <col min="8975" max="8975" width="6.42578125" style="89" customWidth="1"/>
    <col min="8976" max="8976" width="8" style="89" customWidth="1"/>
    <col min="8977" max="8977" width="6.42578125" style="89" customWidth="1"/>
    <col min="8978" max="8978" width="20.28515625" style="89" bestFit="1" customWidth="1"/>
    <col min="8979" max="8979" width="13.28515625" style="89" customWidth="1"/>
    <col min="8980" max="8983" width="6.42578125" style="89" customWidth="1"/>
    <col min="8984" max="8984" width="8" style="89" customWidth="1"/>
    <col min="8985" max="8985" width="6.42578125" style="89" customWidth="1"/>
    <col min="8986" max="8986" width="8" style="89" customWidth="1"/>
    <col min="8987" max="8989" width="7.5703125" style="89" customWidth="1"/>
    <col min="8990" max="8990" width="6.42578125" style="89" customWidth="1"/>
    <col min="8991" max="8991" width="20.28515625" style="89" bestFit="1" customWidth="1"/>
    <col min="8992" max="8992" width="13.28515625" style="89" customWidth="1"/>
    <col min="8993" max="8996" width="6.42578125" style="89" customWidth="1"/>
    <col min="8997" max="8997" width="8" style="89" customWidth="1"/>
    <col min="8998" max="8998" width="6.42578125" style="89" customWidth="1"/>
    <col min="8999" max="8999" width="8" style="89" customWidth="1"/>
    <col min="9000" max="9002" width="7.5703125" style="89" customWidth="1"/>
    <col min="9003" max="9003" width="6.42578125" style="89" customWidth="1"/>
    <col min="9004" max="9004" width="20.28515625" style="89" bestFit="1" customWidth="1"/>
    <col min="9005" max="9005" width="13.28515625" style="89" customWidth="1"/>
    <col min="9006" max="9006" width="31.140625" style="89" customWidth="1"/>
    <col min="9007" max="9012" width="9.140625" style="89"/>
    <col min="9013" max="9013" width="10.28515625" style="89" customWidth="1"/>
    <col min="9014" max="9220" width="9.140625" style="89"/>
    <col min="9221" max="9223" width="9.7109375" style="89" customWidth="1"/>
    <col min="9224" max="9224" width="6.42578125" style="89" customWidth="1"/>
    <col min="9225" max="9225" width="8" style="89" customWidth="1"/>
    <col min="9226" max="9229" width="6.42578125" style="89" customWidth="1"/>
    <col min="9230" max="9230" width="8" style="89" customWidth="1"/>
    <col min="9231" max="9231" width="6.42578125" style="89" customWidth="1"/>
    <col min="9232" max="9232" width="8" style="89" customWidth="1"/>
    <col min="9233" max="9233" width="6.42578125" style="89" customWidth="1"/>
    <col min="9234" max="9234" width="20.28515625" style="89" bestFit="1" customWidth="1"/>
    <col min="9235" max="9235" width="13.28515625" style="89" customWidth="1"/>
    <col min="9236" max="9239" width="6.42578125" style="89" customWidth="1"/>
    <col min="9240" max="9240" width="8" style="89" customWidth="1"/>
    <col min="9241" max="9241" width="6.42578125" style="89" customWidth="1"/>
    <col min="9242" max="9242" width="8" style="89" customWidth="1"/>
    <col min="9243" max="9245" width="7.5703125" style="89" customWidth="1"/>
    <col min="9246" max="9246" width="6.42578125" style="89" customWidth="1"/>
    <col min="9247" max="9247" width="20.28515625" style="89" bestFit="1" customWidth="1"/>
    <col min="9248" max="9248" width="13.28515625" style="89" customWidth="1"/>
    <col min="9249" max="9252" width="6.42578125" style="89" customWidth="1"/>
    <col min="9253" max="9253" width="8" style="89" customWidth="1"/>
    <col min="9254" max="9254" width="6.42578125" style="89" customWidth="1"/>
    <col min="9255" max="9255" width="8" style="89" customWidth="1"/>
    <col min="9256" max="9258" width="7.5703125" style="89" customWidth="1"/>
    <col min="9259" max="9259" width="6.42578125" style="89" customWidth="1"/>
    <col min="9260" max="9260" width="20.28515625" style="89" bestFit="1" customWidth="1"/>
    <col min="9261" max="9261" width="13.28515625" style="89" customWidth="1"/>
    <col min="9262" max="9262" width="31.140625" style="89" customWidth="1"/>
    <col min="9263" max="9268" width="9.140625" style="89"/>
    <col min="9269" max="9269" width="10.28515625" style="89" customWidth="1"/>
    <col min="9270" max="9476" width="9.140625" style="89"/>
    <col min="9477" max="9479" width="9.7109375" style="89" customWidth="1"/>
    <col min="9480" max="9480" width="6.42578125" style="89" customWidth="1"/>
    <col min="9481" max="9481" width="8" style="89" customWidth="1"/>
    <col min="9482" max="9485" width="6.42578125" style="89" customWidth="1"/>
    <col min="9486" max="9486" width="8" style="89" customWidth="1"/>
    <col min="9487" max="9487" width="6.42578125" style="89" customWidth="1"/>
    <col min="9488" max="9488" width="8" style="89" customWidth="1"/>
    <col min="9489" max="9489" width="6.42578125" style="89" customWidth="1"/>
    <col min="9490" max="9490" width="20.28515625" style="89" bestFit="1" customWidth="1"/>
    <col min="9491" max="9491" width="13.28515625" style="89" customWidth="1"/>
    <col min="9492" max="9495" width="6.42578125" style="89" customWidth="1"/>
    <col min="9496" max="9496" width="8" style="89" customWidth="1"/>
    <col min="9497" max="9497" width="6.42578125" style="89" customWidth="1"/>
    <col min="9498" max="9498" width="8" style="89" customWidth="1"/>
    <col min="9499" max="9501" width="7.5703125" style="89" customWidth="1"/>
    <col min="9502" max="9502" width="6.42578125" style="89" customWidth="1"/>
    <col min="9503" max="9503" width="20.28515625" style="89" bestFit="1" customWidth="1"/>
    <col min="9504" max="9504" width="13.28515625" style="89" customWidth="1"/>
    <col min="9505" max="9508" width="6.42578125" style="89" customWidth="1"/>
    <col min="9509" max="9509" width="8" style="89" customWidth="1"/>
    <col min="9510" max="9510" width="6.42578125" style="89" customWidth="1"/>
    <col min="9511" max="9511" width="8" style="89" customWidth="1"/>
    <col min="9512" max="9514" width="7.5703125" style="89" customWidth="1"/>
    <col min="9515" max="9515" width="6.42578125" style="89" customWidth="1"/>
    <col min="9516" max="9516" width="20.28515625" style="89" bestFit="1" customWidth="1"/>
    <col min="9517" max="9517" width="13.28515625" style="89" customWidth="1"/>
    <col min="9518" max="9518" width="31.140625" style="89" customWidth="1"/>
    <col min="9519" max="9524" width="9.140625" style="89"/>
    <col min="9525" max="9525" width="10.28515625" style="89" customWidth="1"/>
    <col min="9526" max="9732" width="9.140625" style="89"/>
    <col min="9733" max="9735" width="9.7109375" style="89" customWidth="1"/>
    <col min="9736" max="9736" width="6.42578125" style="89" customWidth="1"/>
    <col min="9737" max="9737" width="8" style="89" customWidth="1"/>
    <col min="9738" max="9741" width="6.42578125" style="89" customWidth="1"/>
    <col min="9742" max="9742" width="8" style="89" customWidth="1"/>
    <col min="9743" max="9743" width="6.42578125" style="89" customWidth="1"/>
    <col min="9744" max="9744" width="8" style="89" customWidth="1"/>
    <col min="9745" max="9745" width="6.42578125" style="89" customWidth="1"/>
    <col min="9746" max="9746" width="20.28515625" style="89" bestFit="1" customWidth="1"/>
    <col min="9747" max="9747" width="13.28515625" style="89" customWidth="1"/>
    <col min="9748" max="9751" width="6.42578125" style="89" customWidth="1"/>
    <col min="9752" max="9752" width="8" style="89" customWidth="1"/>
    <col min="9753" max="9753" width="6.42578125" style="89" customWidth="1"/>
    <col min="9754" max="9754" width="8" style="89" customWidth="1"/>
    <col min="9755" max="9757" width="7.5703125" style="89" customWidth="1"/>
    <col min="9758" max="9758" width="6.42578125" style="89" customWidth="1"/>
    <col min="9759" max="9759" width="20.28515625" style="89" bestFit="1" customWidth="1"/>
    <col min="9760" max="9760" width="13.28515625" style="89" customWidth="1"/>
    <col min="9761" max="9764" width="6.42578125" style="89" customWidth="1"/>
    <col min="9765" max="9765" width="8" style="89" customWidth="1"/>
    <col min="9766" max="9766" width="6.42578125" style="89" customWidth="1"/>
    <col min="9767" max="9767" width="8" style="89" customWidth="1"/>
    <col min="9768" max="9770" width="7.5703125" style="89" customWidth="1"/>
    <col min="9771" max="9771" width="6.42578125" style="89" customWidth="1"/>
    <col min="9772" max="9772" width="20.28515625" style="89" bestFit="1" customWidth="1"/>
    <col min="9773" max="9773" width="13.28515625" style="89" customWidth="1"/>
    <col min="9774" max="9774" width="31.140625" style="89" customWidth="1"/>
    <col min="9775" max="9780" width="9.140625" style="89"/>
    <col min="9781" max="9781" width="10.28515625" style="89" customWidth="1"/>
    <col min="9782" max="9988" width="9.140625" style="89"/>
    <col min="9989" max="9991" width="9.7109375" style="89" customWidth="1"/>
    <col min="9992" max="9992" width="6.42578125" style="89" customWidth="1"/>
    <col min="9993" max="9993" width="8" style="89" customWidth="1"/>
    <col min="9994" max="9997" width="6.42578125" style="89" customWidth="1"/>
    <col min="9998" max="9998" width="8" style="89" customWidth="1"/>
    <col min="9999" max="9999" width="6.42578125" style="89" customWidth="1"/>
    <col min="10000" max="10000" width="8" style="89" customWidth="1"/>
    <col min="10001" max="10001" width="6.42578125" style="89" customWidth="1"/>
    <col min="10002" max="10002" width="20.28515625" style="89" bestFit="1" customWidth="1"/>
    <col min="10003" max="10003" width="13.28515625" style="89" customWidth="1"/>
    <col min="10004" max="10007" width="6.42578125" style="89" customWidth="1"/>
    <col min="10008" max="10008" width="8" style="89" customWidth="1"/>
    <col min="10009" max="10009" width="6.42578125" style="89" customWidth="1"/>
    <col min="10010" max="10010" width="8" style="89" customWidth="1"/>
    <col min="10011" max="10013" width="7.5703125" style="89" customWidth="1"/>
    <col min="10014" max="10014" width="6.42578125" style="89" customWidth="1"/>
    <col min="10015" max="10015" width="20.28515625" style="89" bestFit="1" customWidth="1"/>
    <col min="10016" max="10016" width="13.28515625" style="89" customWidth="1"/>
    <col min="10017" max="10020" width="6.42578125" style="89" customWidth="1"/>
    <col min="10021" max="10021" width="8" style="89" customWidth="1"/>
    <col min="10022" max="10022" width="6.42578125" style="89" customWidth="1"/>
    <col min="10023" max="10023" width="8" style="89" customWidth="1"/>
    <col min="10024" max="10026" width="7.5703125" style="89" customWidth="1"/>
    <col min="10027" max="10027" width="6.42578125" style="89" customWidth="1"/>
    <col min="10028" max="10028" width="20.28515625" style="89" bestFit="1" customWidth="1"/>
    <col min="10029" max="10029" width="13.28515625" style="89" customWidth="1"/>
    <col min="10030" max="10030" width="31.140625" style="89" customWidth="1"/>
    <col min="10031" max="10036" width="9.140625" style="89"/>
    <col min="10037" max="10037" width="10.28515625" style="89" customWidth="1"/>
    <col min="10038" max="10244" width="9.140625" style="89"/>
    <col min="10245" max="10247" width="9.7109375" style="89" customWidth="1"/>
    <col min="10248" max="10248" width="6.42578125" style="89" customWidth="1"/>
    <col min="10249" max="10249" width="8" style="89" customWidth="1"/>
    <col min="10250" max="10253" width="6.42578125" style="89" customWidth="1"/>
    <col min="10254" max="10254" width="8" style="89" customWidth="1"/>
    <col min="10255" max="10255" width="6.42578125" style="89" customWidth="1"/>
    <col min="10256" max="10256" width="8" style="89" customWidth="1"/>
    <col min="10257" max="10257" width="6.42578125" style="89" customWidth="1"/>
    <col min="10258" max="10258" width="20.28515625" style="89" bestFit="1" customWidth="1"/>
    <col min="10259" max="10259" width="13.28515625" style="89" customWidth="1"/>
    <col min="10260" max="10263" width="6.42578125" style="89" customWidth="1"/>
    <col min="10264" max="10264" width="8" style="89" customWidth="1"/>
    <col min="10265" max="10265" width="6.42578125" style="89" customWidth="1"/>
    <col min="10266" max="10266" width="8" style="89" customWidth="1"/>
    <col min="10267" max="10269" width="7.5703125" style="89" customWidth="1"/>
    <col min="10270" max="10270" width="6.42578125" style="89" customWidth="1"/>
    <col min="10271" max="10271" width="20.28515625" style="89" bestFit="1" customWidth="1"/>
    <col min="10272" max="10272" width="13.28515625" style="89" customWidth="1"/>
    <col min="10273" max="10276" width="6.42578125" style="89" customWidth="1"/>
    <col min="10277" max="10277" width="8" style="89" customWidth="1"/>
    <col min="10278" max="10278" width="6.42578125" style="89" customWidth="1"/>
    <col min="10279" max="10279" width="8" style="89" customWidth="1"/>
    <col min="10280" max="10282" width="7.5703125" style="89" customWidth="1"/>
    <col min="10283" max="10283" width="6.42578125" style="89" customWidth="1"/>
    <col min="10284" max="10284" width="20.28515625" style="89" bestFit="1" customWidth="1"/>
    <col min="10285" max="10285" width="13.28515625" style="89" customWidth="1"/>
    <col min="10286" max="10286" width="31.140625" style="89" customWidth="1"/>
    <col min="10287" max="10292" width="9.140625" style="89"/>
    <col min="10293" max="10293" width="10.28515625" style="89" customWidth="1"/>
    <col min="10294" max="10500" width="9.140625" style="89"/>
    <col min="10501" max="10503" width="9.7109375" style="89" customWidth="1"/>
    <col min="10504" max="10504" width="6.42578125" style="89" customWidth="1"/>
    <col min="10505" max="10505" width="8" style="89" customWidth="1"/>
    <col min="10506" max="10509" width="6.42578125" style="89" customWidth="1"/>
    <col min="10510" max="10510" width="8" style="89" customWidth="1"/>
    <col min="10511" max="10511" width="6.42578125" style="89" customWidth="1"/>
    <col min="10512" max="10512" width="8" style="89" customWidth="1"/>
    <col min="10513" max="10513" width="6.42578125" style="89" customWidth="1"/>
    <col min="10514" max="10514" width="20.28515625" style="89" bestFit="1" customWidth="1"/>
    <col min="10515" max="10515" width="13.28515625" style="89" customWidth="1"/>
    <col min="10516" max="10519" width="6.42578125" style="89" customWidth="1"/>
    <col min="10520" max="10520" width="8" style="89" customWidth="1"/>
    <col min="10521" max="10521" width="6.42578125" style="89" customWidth="1"/>
    <col min="10522" max="10522" width="8" style="89" customWidth="1"/>
    <col min="10523" max="10525" width="7.5703125" style="89" customWidth="1"/>
    <col min="10526" max="10526" width="6.42578125" style="89" customWidth="1"/>
    <col min="10527" max="10527" width="20.28515625" style="89" bestFit="1" customWidth="1"/>
    <col min="10528" max="10528" width="13.28515625" style="89" customWidth="1"/>
    <col min="10529" max="10532" width="6.42578125" style="89" customWidth="1"/>
    <col min="10533" max="10533" width="8" style="89" customWidth="1"/>
    <col min="10534" max="10534" width="6.42578125" style="89" customWidth="1"/>
    <col min="10535" max="10535" width="8" style="89" customWidth="1"/>
    <col min="10536" max="10538" width="7.5703125" style="89" customWidth="1"/>
    <col min="10539" max="10539" width="6.42578125" style="89" customWidth="1"/>
    <col min="10540" max="10540" width="20.28515625" style="89" bestFit="1" customWidth="1"/>
    <col min="10541" max="10541" width="13.28515625" style="89" customWidth="1"/>
    <col min="10542" max="10542" width="31.140625" style="89" customWidth="1"/>
    <col min="10543" max="10548" width="9.140625" style="89"/>
    <col min="10549" max="10549" width="10.28515625" style="89" customWidth="1"/>
    <col min="10550" max="10756" width="9.140625" style="89"/>
    <col min="10757" max="10759" width="9.7109375" style="89" customWidth="1"/>
    <col min="10760" max="10760" width="6.42578125" style="89" customWidth="1"/>
    <col min="10761" max="10761" width="8" style="89" customWidth="1"/>
    <col min="10762" max="10765" width="6.42578125" style="89" customWidth="1"/>
    <col min="10766" max="10766" width="8" style="89" customWidth="1"/>
    <col min="10767" max="10767" width="6.42578125" style="89" customWidth="1"/>
    <col min="10768" max="10768" width="8" style="89" customWidth="1"/>
    <col min="10769" max="10769" width="6.42578125" style="89" customWidth="1"/>
    <col min="10770" max="10770" width="20.28515625" style="89" bestFit="1" customWidth="1"/>
    <col min="10771" max="10771" width="13.28515625" style="89" customWidth="1"/>
    <col min="10772" max="10775" width="6.42578125" style="89" customWidth="1"/>
    <col min="10776" max="10776" width="8" style="89" customWidth="1"/>
    <col min="10777" max="10777" width="6.42578125" style="89" customWidth="1"/>
    <col min="10778" max="10778" width="8" style="89" customWidth="1"/>
    <col min="10779" max="10781" width="7.5703125" style="89" customWidth="1"/>
    <col min="10782" max="10782" width="6.42578125" style="89" customWidth="1"/>
    <col min="10783" max="10783" width="20.28515625" style="89" bestFit="1" customWidth="1"/>
    <col min="10784" max="10784" width="13.28515625" style="89" customWidth="1"/>
    <col min="10785" max="10788" width="6.42578125" style="89" customWidth="1"/>
    <col min="10789" max="10789" width="8" style="89" customWidth="1"/>
    <col min="10790" max="10790" width="6.42578125" style="89" customWidth="1"/>
    <col min="10791" max="10791" width="8" style="89" customWidth="1"/>
    <col min="10792" max="10794" width="7.5703125" style="89" customWidth="1"/>
    <col min="10795" max="10795" width="6.42578125" style="89" customWidth="1"/>
    <col min="10796" max="10796" width="20.28515625" style="89" bestFit="1" customWidth="1"/>
    <col min="10797" max="10797" width="13.28515625" style="89" customWidth="1"/>
    <col min="10798" max="10798" width="31.140625" style="89" customWidth="1"/>
    <col min="10799" max="10804" width="9.140625" style="89"/>
    <col min="10805" max="10805" width="10.28515625" style="89" customWidth="1"/>
    <col min="10806" max="11012" width="9.140625" style="89"/>
    <col min="11013" max="11015" width="9.7109375" style="89" customWidth="1"/>
    <col min="11016" max="11016" width="6.42578125" style="89" customWidth="1"/>
    <col min="11017" max="11017" width="8" style="89" customWidth="1"/>
    <col min="11018" max="11021" width="6.42578125" style="89" customWidth="1"/>
    <col min="11022" max="11022" width="8" style="89" customWidth="1"/>
    <col min="11023" max="11023" width="6.42578125" style="89" customWidth="1"/>
    <col min="11024" max="11024" width="8" style="89" customWidth="1"/>
    <col min="11025" max="11025" width="6.42578125" style="89" customWidth="1"/>
    <col min="11026" max="11026" width="20.28515625" style="89" bestFit="1" customWidth="1"/>
    <col min="11027" max="11027" width="13.28515625" style="89" customWidth="1"/>
    <col min="11028" max="11031" width="6.42578125" style="89" customWidth="1"/>
    <col min="11032" max="11032" width="8" style="89" customWidth="1"/>
    <col min="11033" max="11033" width="6.42578125" style="89" customWidth="1"/>
    <col min="11034" max="11034" width="8" style="89" customWidth="1"/>
    <col min="11035" max="11037" width="7.5703125" style="89" customWidth="1"/>
    <col min="11038" max="11038" width="6.42578125" style="89" customWidth="1"/>
    <col min="11039" max="11039" width="20.28515625" style="89" bestFit="1" customWidth="1"/>
    <col min="11040" max="11040" width="13.28515625" style="89" customWidth="1"/>
    <col min="11041" max="11044" width="6.42578125" style="89" customWidth="1"/>
    <col min="11045" max="11045" width="8" style="89" customWidth="1"/>
    <col min="11046" max="11046" width="6.42578125" style="89" customWidth="1"/>
    <col min="11047" max="11047" width="8" style="89" customWidth="1"/>
    <col min="11048" max="11050" width="7.5703125" style="89" customWidth="1"/>
    <col min="11051" max="11051" width="6.42578125" style="89" customWidth="1"/>
    <col min="11052" max="11052" width="20.28515625" style="89" bestFit="1" customWidth="1"/>
    <col min="11053" max="11053" width="13.28515625" style="89" customWidth="1"/>
    <col min="11054" max="11054" width="31.140625" style="89" customWidth="1"/>
    <col min="11055" max="11060" width="9.140625" style="89"/>
    <col min="11061" max="11061" width="10.28515625" style="89" customWidth="1"/>
    <col min="11062" max="11268" width="9.140625" style="89"/>
    <col min="11269" max="11271" width="9.7109375" style="89" customWidth="1"/>
    <col min="11272" max="11272" width="6.42578125" style="89" customWidth="1"/>
    <col min="11273" max="11273" width="8" style="89" customWidth="1"/>
    <col min="11274" max="11277" width="6.42578125" style="89" customWidth="1"/>
    <col min="11278" max="11278" width="8" style="89" customWidth="1"/>
    <col min="11279" max="11279" width="6.42578125" style="89" customWidth="1"/>
    <col min="11280" max="11280" width="8" style="89" customWidth="1"/>
    <col min="11281" max="11281" width="6.42578125" style="89" customWidth="1"/>
    <col min="11282" max="11282" width="20.28515625" style="89" bestFit="1" customWidth="1"/>
    <col min="11283" max="11283" width="13.28515625" style="89" customWidth="1"/>
    <col min="11284" max="11287" width="6.42578125" style="89" customWidth="1"/>
    <col min="11288" max="11288" width="8" style="89" customWidth="1"/>
    <col min="11289" max="11289" width="6.42578125" style="89" customWidth="1"/>
    <col min="11290" max="11290" width="8" style="89" customWidth="1"/>
    <col min="11291" max="11293" width="7.5703125" style="89" customWidth="1"/>
    <col min="11294" max="11294" width="6.42578125" style="89" customWidth="1"/>
    <col min="11295" max="11295" width="20.28515625" style="89" bestFit="1" customWidth="1"/>
    <col min="11296" max="11296" width="13.28515625" style="89" customWidth="1"/>
    <col min="11297" max="11300" width="6.42578125" style="89" customWidth="1"/>
    <col min="11301" max="11301" width="8" style="89" customWidth="1"/>
    <col min="11302" max="11302" width="6.42578125" style="89" customWidth="1"/>
    <col min="11303" max="11303" width="8" style="89" customWidth="1"/>
    <col min="11304" max="11306" width="7.5703125" style="89" customWidth="1"/>
    <col min="11307" max="11307" width="6.42578125" style="89" customWidth="1"/>
    <col min="11308" max="11308" width="20.28515625" style="89" bestFit="1" customWidth="1"/>
    <col min="11309" max="11309" width="13.28515625" style="89" customWidth="1"/>
    <col min="11310" max="11310" width="31.140625" style="89" customWidth="1"/>
    <col min="11311" max="11316" width="9.140625" style="89"/>
    <col min="11317" max="11317" width="10.28515625" style="89" customWidth="1"/>
    <col min="11318" max="11524" width="9.140625" style="89"/>
    <col min="11525" max="11527" width="9.7109375" style="89" customWidth="1"/>
    <col min="11528" max="11528" width="6.42578125" style="89" customWidth="1"/>
    <col min="11529" max="11529" width="8" style="89" customWidth="1"/>
    <col min="11530" max="11533" width="6.42578125" style="89" customWidth="1"/>
    <col min="11534" max="11534" width="8" style="89" customWidth="1"/>
    <col min="11535" max="11535" width="6.42578125" style="89" customWidth="1"/>
    <col min="11536" max="11536" width="8" style="89" customWidth="1"/>
    <col min="11537" max="11537" width="6.42578125" style="89" customWidth="1"/>
    <col min="11538" max="11538" width="20.28515625" style="89" bestFit="1" customWidth="1"/>
    <col min="11539" max="11539" width="13.28515625" style="89" customWidth="1"/>
    <col min="11540" max="11543" width="6.42578125" style="89" customWidth="1"/>
    <col min="11544" max="11544" width="8" style="89" customWidth="1"/>
    <col min="11545" max="11545" width="6.42578125" style="89" customWidth="1"/>
    <col min="11546" max="11546" width="8" style="89" customWidth="1"/>
    <col min="11547" max="11549" width="7.5703125" style="89" customWidth="1"/>
    <col min="11550" max="11550" width="6.42578125" style="89" customWidth="1"/>
    <col min="11551" max="11551" width="20.28515625" style="89" bestFit="1" customWidth="1"/>
    <col min="11552" max="11552" width="13.28515625" style="89" customWidth="1"/>
    <col min="11553" max="11556" width="6.42578125" style="89" customWidth="1"/>
    <col min="11557" max="11557" width="8" style="89" customWidth="1"/>
    <col min="11558" max="11558" width="6.42578125" style="89" customWidth="1"/>
    <col min="11559" max="11559" width="8" style="89" customWidth="1"/>
    <col min="11560" max="11562" width="7.5703125" style="89" customWidth="1"/>
    <col min="11563" max="11563" width="6.42578125" style="89" customWidth="1"/>
    <col min="11564" max="11564" width="20.28515625" style="89" bestFit="1" customWidth="1"/>
    <col min="11565" max="11565" width="13.28515625" style="89" customWidth="1"/>
    <col min="11566" max="11566" width="31.140625" style="89" customWidth="1"/>
    <col min="11567" max="11572" width="9.140625" style="89"/>
    <col min="11573" max="11573" width="10.28515625" style="89" customWidth="1"/>
    <col min="11574" max="11780" width="9.140625" style="89"/>
    <col min="11781" max="11783" width="9.7109375" style="89" customWidth="1"/>
    <col min="11784" max="11784" width="6.42578125" style="89" customWidth="1"/>
    <col min="11785" max="11785" width="8" style="89" customWidth="1"/>
    <col min="11786" max="11789" width="6.42578125" style="89" customWidth="1"/>
    <col min="11790" max="11790" width="8" style="89" customWidth="1"/>
    <col min="11791" max="11791" width="6.42578125" style="89" customWidth="1"/>
    <col min="11792" max="11792" width="8" style="89" customWidth="1"/>
    <col min="11793" max="11793" width="6.42578125" style="89" customWidth="1"/>
    <col min="11794" max="11794" width="20.28515625" style="89" bestFit="1" customWidth="1"/>
    <col min="11795" max="11795" width="13.28515625" style="89" customWidth="1"/>
    <col min="11796" max="11799" width="6.42578125" style="89" customWidth="1"/>
    <col min="11800" max="11800" width="8" style="89" customWidth="1"/>
    <col min="11801" max="11801" width="6.42578125" style="89" customWidth="1"/>
    <col min="11802" max="11802" width="8" style="89" customWidth="1"/>
    <col min="11803" max="11805" width="7.5703125" style="89" customWidth="1"/>
    <col min="11806" max="11806" width="6.42578125" style="89" customWidth="1"/>
    <col min="11807" max="11807" width="20.28515625" style="89" bestFit="1" customWidth="1"/>
    <col min="11808" max="11808" width="13.28515625" style="89" customWidth="1"/>
    <col min="11809" max="11812" width="6.42578125" style="89" customWidth="1"/>
    <col min="11813" max="11813" width="8" style="89" customWidth="1"/>
    <col min="11814" max="11814" width="6.42578125" style="89" customWidth="1"/>
    <col min="11815" max="11815" width="8" style="89" customWidth="1"/>
    <col min="11816" max="11818" width="7.5703125" style="89" customWidth="1"/>
    <col min="11819" max="11819" width="6.42578125" style="89" customWidth="1"/>
    <col min="11820" max="11820" width="20.28515625" style="89" bestFit="1" customWidth="1"/>
    <col min="11821" max="11821" width="13.28515625" style="89" customWidth="1"/>
    <col min="11822" max="11822" width="31.140625" style="89" customWidth="1"/>
    <col min="11823" max="11828" width="9.140625" style="89"/>
    <col min="11829" max="11829" width="10.28515625" style="89" customWidth="1"/>
    <col min="11830" max="12036" width="9.140625" style="89"/>
    <col min="12037" max="12039" width="9.7109375" style="89" customWidth="1"/>
    <col min="12040" max="12040" width="6.42578125" style="89" customWidth="1"/>
    <col min="12041" max="12041" width="8" style="89" customWidth="1"/>
    <col min="12042" max="12045" width="6.42578125" style="89" customWidth="1"/>
    <col min="12046" max="12046" width="8" style="89" customWidth="1"/>
    <col min="12047" max="12047" width="6.42578125" style="89" customWidth="1"/>
    <col min="12048" max="12048" width="8" style="89" customWidth="1"/>
    <col min="12049" max="12049" width="6.42578125" style="89" customWidth="1"/>
    <col min="12050" max="12050" width="20.28515625" style="89" bestFit="1" customWidth="1"/>
    <col min="12051" max="12051" width="13.28515625" style="89" customWidth="1"/>
    <col min="12052" max="12055" width="6.42578125" style="89" customWidth="1"/>
    <col min="12056" max="12056" width="8" style="89" customWidth="1"/>
    <col min="12057" max="12057" width="6.42578125" style="89" customWidth="1"/>
    <col min="12058" max="12058" width="8" style="89" customWidth="1"/>
    <col min="12059" max="12061" width="7.5703125" style="89" customWidth="1"/>
    <col min="12062" max="12062" width="6.42578125" style="89" customWidth="1"/>
    <col min="12063" max="12063" width="20.28515625" style="89" bestFit="1" customWidth="1"/>
    <col min="12064" max="12064" width="13.28515625" style="89" customWidth="1"/>
    <col min="12065" max="12068" width="6.42578125" style="89" customWidth="1"/>
    <col min="12069" max="12069" width="8" style="89" customWidth="1"/>
    <col min="12070" max="12070" width="6.42578125" style="89" customWidth="1"/>
    <col min="12071" max="12071" width="8" style="89" customWidth="1"/>
    <col min="12072" max="12074" width="7.5703125" style="89" customWidth="1"/>
    <col min="12075" max="12075" width="6.42578125" style="89" customWidth="1"/>
    <col min="12076" max="12076" width="20.28515625" style="89" bestFit="1" customWidth="1"/>
    <col min="12077" max="12077" width="13.28515625" style="89" customWidth="1"/>
    <col min="12078" max="12078" width="31.140625" style="89" customWidth="1"/>
    <col min="12079" max="12084" width="9.140625" style="89"/>
    <col min="12085" max="12085" width="10.28515625" style="89" customWidth="1"/>
    <col min="12086" max="12292" width="9.140625" style="89"/>
    <col min="12293" max="12295" width="9.7109375" style="89" customWidth="1"/>
    <col min="12296" max="12296" width="6.42578125" style="89" customWidth="1"/>
    <col min="12297" max="12297" width="8" style="89" customWidth="1"/>
    <col min="12298" max="12301" width="6.42578125" style="89" customWidth="1"/>
    <col min="12302" max="12302" width="8" style="89" customWidth="1"/>
    <col min="12303" max="12303" width="6.42578125" style="89" customWidth="1"/>
    <col min="12304" max="12304" width="8" style="89" customWidth="1"/>
    <col min="12305" max="12305" width="6.42578125" style="89" customWidth="1"/>
    <col min="12306" max="12306" width="20.28515625" style="89" bestFit="1" customWidth="1"/>
    <col min="12307" max="12307" width="13.28515625" style="89" customWidth="1"/>
    <col min="12308" max="12311" width="6.42578125" style="89" customWidth="1"/>
    <col min="12312" max="12312" width="8" style="89" customWidth="1"/>
    <col min="12313" max="12313" width="6.42578125" style="89" customWidth="1"/>
    <col min="12314" max="12314" width="8" style="89" customWidth="1"/>
    <col min="12315" max="12317" width="7.5703125" style="89" customWidth="1"/>
    <col min="12318" max="12318" width="6.42578125" style="89" customWidth="1"/>
    <col min="12319" max="12319" width="20.28515625" style="89" bestFit="1" customWidth="1"/>
    <col min="12320" max="12320" width="13.28515625" style="89" customWidth="1"/>
    <col min="12321" max="12324" width="6.42578125" style="89" customWidth="1"/>
    <col min="12325" max="12325" width="8" style="89" customWidth="1"/>
    <col min="12326" max="12326" width="6.42578125" style="89" customWidth="1"/>
    <col min="12327" max="12327" width="8" style="89" customWidth="1"/>
    <col min="12328" max="12330" width="7.5703125" style="89" customWidth="1"/>
    <col min="12331" max="12331" width="6.42578125" style="89" customWidth="1"/>
    <col min="12332" max="12332" width="20.28515625" style="89" bestFit="1" customWidth="1"/>
    <col min="12333" max="12333" width="13.28515625" style="89" customWidth="1"/>
    <col min="12334" max="12334" width="31.140625" style="89" customWidth="1"/>
    <col min="12335" max="12340" width="9.140625" style="89"/>
    <col min="12341" max="12341" width="10.28515625" style="89" customWidth="1"/>
    <col min="12342" max="12548" width="9.140625" style="89"/>
    <col min="12549" max="12551" width="9.7109375" style="89" customWidth="1"/>
    <col min="12552" max="12552" width="6.42578125" style="89" customWidth="1"/>
    <col min="12553" max="12553" width="8" style="89" customWidth="1"/>
    <col min="12554" max="12557" width="6.42578125" style="89" customWidth="1"/>
    <col min="12558" max="12558" width="8" style="89" customWidth="1"/>
    <col min="12559" max="12559" width="6.42578125" style="89" customWidth="1"/>
    <col min="12560" max="12560" width="8" style="89" customWidth="1"/>
    <col min="12561" max="12561" width="6.42578125" style="89" customWidth="1"/>
    <col min="12562" max="12562" width="20.28515625" style="89" bestFit="1" customWidth="1"/>
    <col min="12563" max="12563" width="13.28515625" style="89" customWidth="1"/>
    <col min="12564" max="12567" width="6.42578125" style="89" customWidth="1"/>
    <col min="12568" max="12568" width="8" style="89" customWidth="1"/>
    <col min="12569" max="12569" width="6.42578125" style="89" customWidth="1"/>
    <col min="12570" max="12570" width="8" style="89" customWidth="1"/>
    <col min="12571" max="12573" width="7.5703125" style="89" customWidth="1"/>
    <col min="12574" max="12574" width="6.42578125" style="89" customWidth="1"/>
    <col min="12575" max="12575" width="20.28515625" style="89" bestFit="1" customWidth="1"/>
    <col min="12576" max="12576" width="13.28515625" style="89" customWidth="1"/>
    <col min="12577" max="12580" width="6.42578125" style="89" customWidth="1"/>
    <col min="12581" max="12581" width="8" style="89" customWidth="1"/>
    <col min="12582" max="12582" width="6.42578125" style="89" customWidth="1"/>
    <col min="12583" max="12583" width="8" style="89" customWidth="1"/>
    <col min="12584" max="12586" width="7.5703125" style="89" customWidth="1"/>
    <col min="12587" max="12587" width="6.42578125" style="89" customWidth="1"/>
    <col min="12588" max="12588" width="20.28515625" style="89" bestFit="1" customWidth="1"/>
    <col min="12589" max="12589" width="13.28515625" style="89" customWidth="1"/>
    <col min="12590" max="12590" width="31.140625" style="89" customWidth="1"/>
    <col min="12591" max="12596" width="9.140625" style="89"/>
    <col min="12597" max="12597" width="10.28515625" style="89" customWidth="1"/>
    <col min="12598" max="12804" width="9.140625" style="89"/>
    <col min="12805" max="12807" width="9.7109375" style="89" customWidth="1"/>
    <col min="12808" max="12808" width="6.42578125" style="89" customWidth="1"/>
    <col min="12809" max="12809" width="8" style="89" customWidth="1"/>
    <col min="12810" max="12813" width="6.42578125" style="89" customWidth="1"/>
    <col min="12814" max="12814" width="8" style="89" customWidth="1"/>
    <col min="12815" max="12815" width="6.42578125" style="89" customWidth="1"/>
    <col min="12816" max="12816" width="8" style="89" customWidth="1"/>
    <col min="12817" max="12817" width="6.42578125" style="89" customWidth="1"/>
    <col min="12818" max="12818" width="20.28515625" style="89" bestFit="1" customWidth="1"/>
    <col min="12819" max="12819" width="13.28515625" style="89" customWidth="1"/>
    <col min="12820" max="12823" width="6.42578125" style="89" customWidth="1"/>
    <col min="12824" max="12824" width="8" style="89" customWidth="1"/>
    <col min="12825" max="12825" width="6.42578125" style="89" customWidth="1"/>
    <col min="12826" max="12826" width="8" style="89" customWidth="1"/>
    <col min="12827" max="12829" width="7.5703125" style="89" customWidth="1"/>
    <col min="12830" max="12830" width="6.42578125" style="89" customWidth="1"/>
    <col min="12831" max="12831" width="20.28515625" style="89" bestFit="1" customWidth="1"/>
    <col min="12832" max="12832" width="13.28515625" style="89" customWidth="1"/>
    <col min="12833" max="12836" width="6.42578125" style="89" customWidth="1"/>
    <col min="12837" max="12837" width="8" style="89" customWidth="1"/>
    <col min="12838" max="12838" width="6.42578125" style="89" customWidth="1"/>
    <col min="12839" max="12839" width="8" style="89" customWidth="1"/>
    <col min="12840" max="12842" width="7.5703125" style="89" customWidth="1"/>
    <col min="12843" max="12843" width="6.42578125" style="89" customWidth="1"/>
    <col min="12844" max="12844" width="20.28515625" style="89" bestFit="1" customWidth="1"/>
    <col min="12845" max="12845" width="13.28515625" style="89" customWidth="1"/>
    <col min="12846" max="12846" width="31.140625" style="89" customWidth="1"/>
    <col min="12847" max="12852" width="9.140625" style="89"/>
    <col min="12853" max="12853" width="10.28515625" style="89" customWidth="1"/>
    <col min="12854" max="13060" width="9.140625" style="89"/>
    <col min="13061" max="13063" width="9.7109375" style="89" customWidth="1"/>
    <col min="13064" max="13064" width="6.42578125" style="89" customWidth="1"/>
    <col min="13065" max="13065" width="8" style="89" customWidth="1"/>
    <col min="13066" max="13069" width="6.42578125" style="89" customWidth="1"/>
    <col min="13070" max="13070" width="8" style="89" customWidth="1"/>
    <col min="13071" max="13071" width="6.42578125" style="89" customWidth="1"/>
    <col min="13072" max="13072" width="8" style="89" customWidth="1"/>
    <col min="13073" max="13073" width="6.42578125" style="89" customWidth="1"/>
    <col min="13074" max="13074" width="20.28515625" style="89" bestFit="1" customWidth="1"/>
    <col min="13075" max="13075" width="13.28515625" style="89" customWidth="1"/>
    <col min="13076" max="13079" width="6.42578125" style="89" customWidth="1"/>
    <col min="13080" max="13080" width="8" style="89" customWidth="1"/>
    <col min="13081" max="13081" width="6.42578125" style="89" customWidth="1"/>
    <col min="13082" max="13082" width="8" style="89" customWidth="1"/>
    <col min="13083" max="13085" width="7.5703125" style="89" customWidth="1"/>
    <col min="13086" max="13086" width="6.42578125" style="89" customWidth="1"/>
    <col min="13087" max="13087" width="20.28515625" style="89" bestFit="1" customWidth="1"/>
    <col min="13088" max="13088" width="13.28515625" style="89" customWidth="1"/>
    <col min="13089" max="13092" width="6.42578125" style="89" customWidth="1"/>
    <col min="13093" max="13093" width="8" style="89" customWidth="1"/>
    <col min="13094" max="13094" width="6.42578125" style="89" customWidth="1"/>
    <col min="13095" max="13095" width="8" style="89" customWidth="1"/>
    <col min="13096" max="13098" width="7.5703125" style="89" customWidth="1"/>
    <col min="13099" max="13099" width="6.42578125" style="89" customWidth="1"/>
    <col min="13100" max="13100" width="20.28515625" style="89" bestFit="1" customWidth="1"/>
    <col min="13101" max="13101" width="13.28515625" style="89" customWidth="1"/>
    <col min="13102" max="13102" width="31.140625" style="89" customWidth="1"/>
    <col min="13103" max="13108" width="9.140625" style="89"/>
    <col min="13109" max="13109" width="10.28515625" style="89" customWidth="1"/>
    <col min="13110" max="13316" width="9.140625" style="89"/>
    <col min="13317" max="13319" width="9.7109375" style="89" customWidth="1"/>
    <col min="13320" max="13320" width="6.42578125" style="89" customWidth="1"/>
    <col min="13321" max="13321" width="8" style="89" customWidth="1"/>
    <col min="13322" max="13325" width="6.42578125" style="89" customWidth="1"/>
    <col min="13326" max="13326" width="8" style="89" customWidth="1"/>
    <col min="13327" max="13327" width="6.42578125" style="89" customWidth="1"/>
    <col min="13328" max="13328" width="8" style="89" customWidth="1"/>
    <col min="13329" max="13329" width="6.42578125" style="89" customWidth="1"/>
    <col min="13330" max="13330" width="20.28515625" style="89" bestFit="1" customWidth="1"/>
    <col min="13331" max="13331" width="13.28515625" style="89" customWidth="1"/>
    <col min="13332" max="13335" width="6.42578125" style="89" customWidth="1"/>
    <col min="13336" max="13336" width="8" style="89" customWidth="1"/>
    <col min="13337" max="13337" width="6.42578125" style="89" customWidth="1"/>
    <col min="13338" max="13338" width="8" style="89" customWidth="1"/>
    <col min="13339" max="13341" width="7.5703125" style="89" customWidth="1"/>
    <col min="13342" max="13342" width="6.42578125" style="89" customWidth="1"/>
    <col min="13343" max="13343" width="20.28515625" style="89" bestFit="1" customWidth="1"/>
    <col min="13344" max="13344" width="13.28515625" style="89" customWidth="1"/>
    <col min="13345" max="13348" width="6.42578125" style="89" customWidth="1"/>
    <col min="13349" max="13349" width="8" style="89" customWidth="1"/>
    <col min="13350" max="13350" width="6.42578125" style="89" customWidth="1"/>
    <col min="13351" max="13351" width="8" style="89" customWidth="1"/>
    <col min="13352" max="13354" width="7.5703125" style="89" customWidth="1"/>
    <col min="13355" max="13355" width="6.42578125" style="89" customWidth="1"/>
    <col min="13356" max="13356" width="20.28515625" style="89" bestFit="1" customWidth="1"/>
    <col min="13357" max="13357" width="13.28515625" style="89" customWidth="1"/>
    <col min="13358" max="13358" width="31.140625" style="89" customWidth="1"/>
    <col min="13359" max="13364" width="9.140625" style="89"/>
    <col min="13365" max="13365" width="10.28515625" style="89" customWidth="1"/>
    <col min="13366" max="13572" width="9.140625" style="89"/>
    <col min="13573" max="13575" width="9.7109375" style="89" customWidth="1"/>
    <col min="13576" max="13576" width="6.42578125" style="89" customWidth="1"/>
    <col min="13577" max="13577" width="8" style="89" customWidth="1"/>
    <col min="13578" max="13581" width="6.42578125" style="89" customWidth="1"/>
    <col min="13582" max="13582" width="8" style="89" customWidth="1"/>
    <col min="13583" max="13583" width="6.42578125" style="89" customWidth="1"/>
    <col min="13584" max="13584" width="8" style="89" customWidth="1"/>
    <col min="13585" max="13585" width="6.42578125" style="89" customWidth="1"/>
    <col min="13586" max="13586" width="20.28515625" style="89" bestFit="1" customWidth="1"/>
    <col min="13587" max="13587" width="13.28515625" style="89" customWidth="1"/>
    <col min="13588" max="13591" width="6.42578125" style="89" customWidth="1"/>
    <col min="13592" max="13592" width="8" style="89" customWidth="1"/>
    <col min="13593" max="13593" width="6.42578125" style="89" customWidth="1"/>
    <col min="13594" max="13594" width="8" style="89" customWidth="1"/>
    <col min="13595" max="13597" width="7.5703125" style="89" customWidth="1"/>
    <col min="13598" max="13598" width="6.42578125" style="89" customWidth="1"/>
    <col min="13599" max="13599" width="20.28515625" style="89" bestFit="1" customWidth="1"/>
    <col min="13600" max="13600" width="13.28515625" style="89" customWidth="1"/>
    <col min="13601" max="13604" width="6.42578125" style="89" customWidth="1"/>
    <col min="13605" max="13605" width="8" style="89" customWidth="1"/>
    <col min="13606" max="13606" width="6.42578125" style="89" customWidth="1"/>
    <col min="13607" max="13607" width="8" style="89" customWidth="1"/>
    <col min="13608" max="13610" width="7.5703125" style="89" customWidth="1"/>
    <col min="13611" max="13611" width="6.42578125" style="89" customWidth="1"/>
    <col min="13612" max="13612" width="20.28515625" style="89" bestFit="1" customWidth="1"/>
    <col min="13613" max="13613" width="13.28515625" style="89" customWidth="1"/>
    <col min="13614" max="13614" width="31.140625" style="89" customWidth="1"/>
    <col min="13615" max="13620" width="9.140625" style="89"/>
    <col min="13621" max="13621" width="10.28515625" style="89" customWidth="1"/>
    <col min="13622" max="13828" width="9.140625" style="89"/>
    <col min="13829" max="13831" width="9.7109375" style="89" customWidth="1"/>
    <col min="13832" max="13832" width="6.42578125" style="89" customWidth="1"/>
    <col min="13833" max="13833" width="8" style="89" customWidth="1"/>
    <col min="13834" max="13837" width="6.42578125" style="89" customWidth="1"/>
    <col min="13838" max="13838" width="8" style="89" customWidth="1"/>
    <col min="13839" max="13839" width="6.42578125" style="89" customWidth="1"/>
    <col min="13840" max="13840" width="8" style="89" customWidth="1"/>
    <col min="13841" max="13841" width="6.42578125" style="89" customWidth="1"/>
    <col min="13842" max="13842" width="20.28515625" style="89" bestFit="1" customWidth="1"/>
    <col min="13843" max="13843" width="13.28515625" style="89" customWidth="1"/>
    <col min="13844" max="13847" width="6.42578125" style="89" customWidth="1"/>
    <col min="13848" max="13848" width="8" style="89" customWidth="1"/>
    <col min="13849" max="13849" width="6.42578125" style="89" customWidth="1"/>
    <col min="13850" max="13850" width="8" style="89" customWidth="1"/>
    <col min="13851" max="13853" width="7.5703125" style="89" customWidth="1"/>
    <col min="13854" max="13854" width="6.42578125" style="89" customWidth="1"/>
    <col min="13855" max="13855" width="20.28515625" style="89" bestFit="1" customWidth="1"/>
    <col min="13856" max="13856" width="13.28515625" style="89" customWidth="1"/>
    <col min="13857" max="13860" width="6.42578125" style="89" customWidth="1"/>
    <col min="13861" max="13861" width="8" style="89" customWidth="1"/>
    <col min="13862" max="13862" width="6.42578125" style="89" customWidth="1"/>
    <col min="13863" max="13863" width="8" style="89" customWidth="1"/>
    <col min="13864" max="13866" width="7.5703125" style="89" customWidth="1"/>
    <col min="13867" max="13867" width="6.42578125" style="89" customWidth="1"/>
    <col min="13868" max="13868" width="20.28515625" style="89" bestFit="1" customWidth="1"/>
    <col min="13869" max="13869" width="13.28515625" style="89" customWidth="1"/>
    <col min="13870" max="13870" width="31.140625" style="89" customWidth="1"/>
    <col min="13871" max="13876" width="9.140625" style="89"/>
    <col min="13877" max="13877" width="10.28515625" style="89" customWidth="1"/>
    <col min="13878" max="14084" width="9.140625" style="89"/>
    <col min="14085" max="14087" width="9.7109375" style="89" customWidth="1"/>
    <col min="14088" max="14088" width="6.42578125" style="89" customWidth="1"/>
    <col min="14089" max="14089" width="8" style="89" customWidth="1"/>
    <col min="14090" max="14093" width="6.42578125" style="89" customWidth="1"/>
    <col min="14094" max="14094" width="8" style="89" customWidth="1"/>
    <col min="14095" max="14095" width="6.42578125" style="89" customWidth="1"/>
    <col min="14096" max="14096" width="8" style="89" customWidth="1"/>
    <col min="14097" max="14097" width="6.42578125" style="89" customWidth="1"/>
    <col min="14098" max="14098" width="20.28515625" style="89" bestFit="1" customWidth="1"/>
    <col min="14099" max="14099" width="13.28515625" style="89" customWidth="1"/>
    <col min="14100" max="14103" width="6.42578125" style="89" customWidth="1"/>
    <col min="14104" max="14104" width="8" style="89" customWidth="1"/>
    <col min="14105" max="14105" width="6.42578125" style="89" customWidth="1"/>
    <col min="14106" max="14106" width="8" style="89" customWidth="1"/>
    <col min="14107" max="14109" width="7.5703125" style="89" customWidth="1"/>
    <col min="14110" max="14110" width="6.42578125" style="89" customWidth="1"/>
    <col min="14111" max="14111" width="20.28515625" style="89" bestFit="1" customWidth="1"/>
    <col min="14112" max="14112" width="13.28515625" style="89" customWidth="1"/>
    <col min="14113" max="14116" width="6.42578125" style="89" customWidth="1"/>
    <col min="14117" max="14117" width="8" style="89" customWidth="1"/>
    <col min="14118" max="14118" width="6.42578125" style="89" customWidth="1"/>
    <col min="14119" max="14119" width="8" style="89" customWidth="1"/>
    <col min="14120" max="14122" width="7.5703125" style="89" customWidth="1"/>
    <col min="14123" max="14123" width="6.42578125" style="89" customWidth="1"/>
    <col min="14124" max="14124" width="20.28515625" style="89" bestFit="1" customWidth="1"/>
    <col min="14125" max="14125" width="13.28515625" style="89" customWidth="1"/>
    <col min="14126" max="14126" width="31.140625" style="89" customWidth="1"/>
    <col min="14127" max="14132" width="9.140625" style="89"/>
    <col min="14133" max="14133" width="10.28515625" style="89" customWidth="1"/>
    <col min="14134" max="14340" width="9.140625" style="89"/>
    <col min="14341" max="14343" width="9.7109375" style="89" customWidth="1"/>
    <col min="14344" max="14344" width="6.42578125" style="89" customWidth="1"/>
    <col min="14345" max="14345" width="8" style="89" customWidth="1"/>
    <col min="14346" max="14349" width="6.42578125" style="89" customWidth="1"/>
    <col min="14350" max="14350" width="8" style="89" customWidth="1"/>
    <col min="14351" max="14351" width="6.42578125" style="89" customWidth="1"/>
    <col min="14352" max="14352" width="8" style="89" customWidth="1"/>
    <col min="14353" max="14353" width="6.42578125" style="89" customWidth="1"/>
    <col min="14354" max="14354" width="20.28515625" style="89" bestFit="1" customWidth="1"/>
    <col min="14355" max="14355" width="13.28515625" style="89" customWidth="1"/>
    <col min="14356" max="14359" width="6.42578125" style="89" customWidth="1"/>
    <col min="14360" max="14360" width="8" style="89" customWidth="1"/>
    <col min="14361" max="14361" width="6.42578125" style="89" customWidth="1"/>
    <col min="14362" max="14362" width="8" style="89" customWidth="1"/>
    <col min="14363" max="14365" width="7.5703125" style="89" customWidth="1"/>
    <col min="14366" max="14366" width="6.42578125" style="89" customWidth="1"/>
    <col min="14367" max="14367" width="20.28515625" style="89" bestFit="1" customWidth="1"/>
    <col min="14368" max="14368" width="13.28515625" style="89" customWidth="1"/>
    <col min="14369" max="14372" width="6.42578125" style="89" customWidth="1"/>
    <col min="14373" max="14373" width="8" style="89" customWidth="1"/>
    <col min="14374" max="14374" width="6.42578125" style="89" customWidth="1"/>
    <col min="14375" max="14375" width="8" style="89" customWidth="1"/>
    <col min="14376" max="14378" width="7.5703125" style="89" customWidth="1"/>
    <col min="14379" max="14379" width="6.42578125" style="89" customWidth="1"/>
    <col min="14380" max="14380" width="20.28515625" style="89" bestFit="1" customWidth="1"/>
    <col min="14381" max="14381" width="13.28515625" style="89" customWidth="1"/>
    <col min="14382" max="14382" width="31.140625" style="89" customWidth="1"/>
    <col min="14383" max="14388" width="9.140625" style="89"/>
    <col min="14389" max="14389" width="10.28515625" style="89" customWidth="1"/>
    <col min="14390" max="14596" width="9.140625" style="89"/>
    <col min="14597" max="14599" width="9.7109375" style="89" customWidth="1"/>
    <col min="14600" max="14600" width="6.42578125" style="89" customWidth="1"/>
    <col min="14601" max="14601" width="8" style="89" customWidth="1"/>
    <col min="14602" max="14605" width="6.42578125" style="89" customWidth="1"/>
    <col min="14606" max="14606" width="8" style="89" customWidth="1"/>
    <col min="14607" max="14607" width="6.42578125" style="89" customWidth="1"/>
    <col min="14608" max="14608" width="8" style="89" customWidth="1"/>
    <col min="14609" max="14609" width="6.42578125" style="89" customWidth="1"/>
    <col min="14610" max="14610" width="20.28515625" style="89" bestFit="1" customWidth="1"/>
    <col min="14611" max="14611" width="13.28515625" style="89" customWidth="1"/>
    <col min="14612" max="14615" width="6.42578125" style="89" customWidth="1"/>
    <col min="14616" max="14616" width="8" style="89" customWidth="1"/>
    <col min="14617" max="14617" width="6.42578125" style="89" customWidth="1"/>
    <col min="14618" max="14618" width="8" style="89" customWidth="1"/>
    <col min="14619" max="14621" width="7.5703125" style="89" customWidth="1"/>
    <col min="14622" max="14622" width="6.42578125" style="89" customWidth="1"/>
    <col min="14623" max="14623" width="20.28515625" style="89" bestFit="1" customWidth="1"/>
    <col min="14624" max="14624" width="13.28515625" style="89" customWidth="1"/>
    <col min="14625" max="14628" width="6.42578125" style="89" customWidth="1"/>
    <col min="14629" max="14629" width="8" style="89" customWidth="1"/>
    <col min="14630" max="14630" width="6.42578125" style="89" customWidth="1"/>
    <col min="14631" max="14631" width="8" style="89" customWidth="1"/>
    <col min="14632" max="14634" width="7.5703125" style="89" customWidth="1"/>
    <col min="14635" max="14635" width="6.42578125" style="89" customWidth="1"/>
    <col min="14636" max="14636" width="20.28515625" style="89" bestFit="1" customWidth="1"/>
    <col min="14637" max="14637" width="13.28515625" style="89" customWidth="1"/>
    <col min="14638" max="14638" width="31.140625" style="89" customWidth="1"/>
    <col min="14639" max="14644" width="9.140625" style="89"/>
    <col min="14645" max="14645" width="10.28515625" style="89" customWidth="1"/>
    <col min="14646" max="14852" width="9.140625" style="89"/>
    <col min="14853" max="14855" width="9.7109375" style="89" customWidth="1"/>
    <col min="14856" max="14856" width="6.42578125" style="89" customWidth="1"/>
    <col min="14857" max="14857" width="8" style="89" customWidth="1"/>
    <col min="14858" max="14861" width="6.42578125" style="89" customWidth="1"/>
    <col min="14862" max="14862" width="8" style="89" customWidth="1"/>
    <col min="14863" max="14863" width="6.42578125" style="89" customWidth="1"/>
    <col min="14864" max="14864" width="8" style="89" customWidth="1"/>
    <col min="14865" max="14865" width="6.42578125" style="89" customWidth="1"/>
    <col min="14866" max="14866" width="20.28515625" style="89" bestFit="1" customWidth="1"/>
    <col min="14867" max="14867" width="13.28515625" style="89" customWidth="1"/>
    <col min="14868" max="14871" width="6.42578125" style="89" customWidth="1"/>
    <col min="14872" max="14872" width="8" style="89" customWidth="1"/>
    <col min="14873" max="14873" width="6.42578125" style="89" customWidth="1"/>
    <col min="14874" max="14874" width="8" style="89" customWidth="1"/>
    <col min="14875" max="14877" width="7.5703125" style="89" customWidth="1"/>
    <col min="14878" max="14878" width="6.42578125" style="89" customWidth="1"/>
    <col min="14879" max="14879" width="20.28515625" style="89" bestFit="1" customWidth="1"/>
    <col min="14880" max="14880" width="13.28515625" style="89" customWidth="1"/>
    <col min="14881" max="14884" width="6.42578125" style="89" customWidth="1"/>
    <col min="14885" max="14885" width="8" style="89" customWidth="1"/>
    <col min="14886" max="14886" width="6.42578125" style="89" customWidth="1"/>
    <col min="14887" max="14887" width="8" style="89" customWidth="1"/>
    <col min="14888" max="14890" width="7.5703125" style="89" customWidth="1"/>
    <col min="14891" max="14891" width="6.42578125" style="89" customWidth="1"/>
    <col min="14892" max="14892" width="20.28515625" style="89" bestFit="1" customWidth="1"/>
    <col min="14893" max="14893" width="13.28515625" style="89" customWidth="1"/>
    <col min="14894" max="14894" width="31.140625" style="89" customWidth="1"/>
    <col min="14895" max="14900" width="9.140625" style="89"/>
    <col min="14901" max="14901" width="10.28515625" style="89" customWidth="1"/>
    <col min="14902" max="15108" width="9.140625" style="89"/>
    <col min="15109" max="15111" width="9.7109375" style="89" customWidth="1"/>
    <col min="15112" max="15112" width="6.42578125" style="89" customWidth="1"/>
    <col min="15113" max="15113" width="8" style="89" customWidth="1"/>
    <col min="15114" max="15117" width="6.42578125" style="89" customWidth="1"/>
    <col min="15118" max="15118" width="8" style="89" customWidth="1"/>
    <col min="15119" max="15119" width="6.42578125" style="89" customWidth="1"/>
    <col min="15120" max="15120" width="8" style="89" customWidth="1"/>
    <col min="15121" max="15121" width="6.42578125" style="89" customWidth="1"/>
    <col min="15122" max="15122" width="20.28515625" style="89" bestFit="1" customWidth="1"/>
    <col min="15123" max="15123" width="13.28515625" style="89" customWidth="1"/>
    <col min="15124" max="15127" width="6.42578125" style="89" customWidth="1"/>
    <col min="15128" max="15128" width="8" style="89" customWidth="1"/>
    <col min="15129" max="15129" width="6.42578125" style="89" customWidth="1"/>
    <col min="15130" max="15130" width="8" style="89" customWidth="1"/>
    <col min="15131" max="15133" width="7.5703125" style="89" customWidth="1"/>
    <col min="15134" max="15134" width="6.42578125" style="89" customWidth="1"/>
    <col min="15135" max="15135" width="20.28515625" style="89" bestFit="1" customWidth="1"/>
    <col min="15136" max="15136" width="13.28515625" style="89" customWidth="1"/>
    <col min="15137" max="15140" width="6.42578125" style="89" customWidth="1"/>
    <col min="15141" max="15141" width="8" style="89" customWidth="1"/>
    <col min="15142" max="15142" width="6.42578125" style="89" customWidth="1"/>
    <col min="15143" max="15143" width="8" style="89" customWidth="1"/>
    <col min="15144" max="15146" width="7.5703125" style="89" customWidth="1"/>
    <col min="15147" max="15147" width="6.42578125" style="89" customWidth="1"/>
    <col min="15148" max="15148" width="20.28515625" style="89" bestFit="1" customWidth="1"/>
    <col min="15149" max="15149" width="13.28515625" style="89" customWidth="1"/>
    <col min="15150" max="15150" width="31.140625" style="89" customWidth="1"/>
    <col min="15151" max="15156" width="9.140625" style="89"/>
    <col min="15157" max="15157" width="10.28515625" style="89" customWidth="1"/>
    <col min="15158" max="15364" width="9.140625" style="89"/>
    <col min="15365" max="15367" width="9.7109375" style="89" customWidth="1"/>
    <col min="15368" max="15368" width="6.42578125" style="89" customWidth="1"/>
    <col min="15369" max="15369" width="8" style="89" customWidth="1"/>
    <col min="15370" max="15373" width="6.42578125" style="89" customWidth="1"/>
    <col min="15374" max="15374" width="8" style="89" customWidth="1"/>
    <col min="15375" max="15375" width="6.42578125" style="89" customWidth="1"/>
    <col min="15376" max="15376" width="8" style="89" customWidth="1"/>
    <col min="15377" max="15377" width="6.42578125" style="89" customWidth="1"/>
    <col min="15378" max="15378" width="20.28515625" style="89" bestFit="1" customWidth="1"/>
    <col min="15379" max="15379" width="13.28515625" style="89" customWidth="1"/>
    <col min="15380" max="15383" width="6.42578125" style="89" customWidth="1"/>
    <col min="15384" max="15384" width="8" style="89" customWidth="1"/>
    <col min="15385" max="15385" width="6.42578125" style="89" customWidth="1"/>
    <col min="15386" max="15386" width="8" style="89" customWidth="1"/>
    <col min="15387" max="15389" width="7.5703125" style="89" customWidth="1"/>
    <col min="15390" max="15390" width="6.42578125" style="89" customWidth="1"/>
    <col min="15391" max="15391" width="20.28515625" style="89" bestFit="1" customWidth="1"/>
    <col min="15392" max="15392" width="13.28515625" style="89" customWidth="1"/>
    <col min="15393" max="15396" width="6.42578125" style="89" customWidth="1"/>
    <col min="15397" max="15397" width="8" style="89" customWidth="1"/>
    <col min="15398" max="15398" width="6.42578125" style="89" customWidth="1"/>
    <col min="15399" max="15399" width="8" style="89" customWidth="1"/>
    <col min="15400" max="15402" width="7.5703125" style="89" customWidth="1"/>
    <col min="15403" max="15403" width="6.42578125" style="89" customWidth="1"/>
    <col min="15404" max="15404" width="20.28515625" style="89" bestFit="1" customWidth="1"/>
    <col min="15405" max="15405" width="13.28515625" style="89" customWidth="1"/>
    <col min="15406" max="15406" width="31.140625" style="89" customWidth="1"/>
    <col min="15407" max="15412" width="9.140625" style="89"/>
    <col min="15413" max="15413" width="10.28515625" style="89" customWidth="1"/>
    <col min="15414" max="15620" width="9.140625" style="89"/>
    <col min="15621" max="15623" width="9.7109375" style="89" customWidth="1"/>
    <col min="15624" max="15624" width="6.42578125" style="89" customWidth="1"/>
    <col min="15625" max="15625" width="8" style="89" customWidth="1"/>
    <col min="15626" max="15629" width="6.42578125" style="89" customWidth="1"/>
    <col min="15630" max="15630" width="8" style="89" customWidth="1"/>
    <col min="15631" max="15631" width="6.42578125" style="89" customWidth="1"/>
    <col min="15632" max="15632" width="8" style="89" customWidth="1"/>
    <col min="15633" max="15633" width="6.42578125" style="89" customWidth="1"/>
    <col min="15634" max="15634" width="20.28515625" style="89" bestFit="1" customWidth="1"/>
    <col min="15635" max="15635" width="13.28515625" style="89" customWidth="1"/>
    <col min="15636" max="15639" width="6.42578125" style="89" customWidth="1"/>
    <col min="15640" max="15640" width="8" style="89" customWidth="1"/>
    <col min="15641" max="15641" width="6.42578125" style="89" customWidth="1"/>
    <col min="15642" max="15642" width="8" style="89" customWidth="1"/>
    <col min="15643" max="15645" width="7.5703125" style="89" customWidth="1"/>
    <col min="15646" max="15646" width="6.42578125" style="89" customWidth="1"/>
    <col min="15647" max="15647" width="20.28515625" style="89" bestFit="1" customWidth="1"/>
    <col min="15648" max="15648" width="13.28515625" style="89" customWidth="1"/>
    <col min="15649" max="15652" width="6.42578125" style="89" customWidth="1"/>
    <col min="15653" max="15653" width="8" style="89" customWidth="1"/>
    <col min="15654" max="15654" width="6.42578125" style="89" customWidth="1"/>
    <col min="15655" max="15655" width="8" style="89" customWidth="1"/>
    <col min="15656" max="15658" width="7.5703125" style="89" customWidth="1"/>
    <col min="15659" max="15659" width="6.42578125" style="89" customWidth="1"/>
    <col min="15660" max="15660" width="20.28515625" style="89" bestFit="1" customWidth="1"/>
    <col min="15661" max="15661" width="13.28515625" style="89" customWidth="1"/>
    <col min="15662" max="15662" width="31.140625" style="89" customWidth="1"/>
    <col min="15663" max="15668" width="9.140625" style="89"/>
    <col min="15669" max="15669" width="10.28515625" style="89" customWidth="1"/>
    <col min="15670" max="15876" width="9.140625" style="89"/>
    <col min="15877" max="15879" width="9.7109375" style="89" customWidth="1"/>
    <col min="15880" max="15880" width="6.42578125" style="89" customWidth="1"/>
    <col min="15881" max="15881" width="8" style="89" customWidth="1"/>
    <col min="15882" max="15885" width="6.42578125" style="89" customWidth="1"/>
    <col min="15886" max="15886" width="8" style="89" customWidth="1"/>
    <col min="15887" max="15887" width="6.42578125" style="89" customWidth="1"/>
    <col min="15888" max="15888" width="8" style="89" customWidth="1"/>
    <col min="15889" max="15889" width="6.42578125" style="89" customWidth="1"/>
    <col min="15890" max="15890" width="20.28515625" style="89" bestFit="1" customWidth="1"/>
    <col min="15891" max="15891" width="13.28515625" style="89" customWidth="1"/>
    <col min="15892" max="15895" width="6.42578125" style="89" customWidth="1"/>
    <col min="15896" max="15896" width="8" style="89" customWidth="1"/>
    <col min="15897" max="15897" width="6.42578125" style="89" customWidth="1"/>
    <col min="15898" max="15898" width="8" style="89" customWidth="1"/>
    <col min="15899" max="15901" width="7.5703125" style="89" customWidth="1"/>
    <col min="15902" max="15902" width="6.42578125" style="89" customWidth="1"/>
    <col min="15903" max="15903" width="20.28515625" style="89" bestFit="1" customWidth="1"/>
    <col min="15904" max="15904" width="13.28515625" style="89" customWidth="1"/>
    <col min="15905" max="15908" width="6.42578125" style="89" customWidth="1"/>
    <col min="15909" max="15909" width="8" style="89" customWidth="1"/>
    <col min="15910" max="15910" width="6.42578125" style="89" customWidth="1"/>
    <col min="15911" max="15911" width="8" style="89" customWidth="1"/>
    <col min="15912" max="15914" width="7.5703125" style="89" customWidth="1"/>
    <col min="15915" max="15915" width="6.42578125" style="89" customWidth="1"/>
    <col min="15916" max="15916" width="20.28515625" style="89" bestFit="1" customWidth="1"/>
    <col min="15917" max="15917" width="13.28515625" style="89" customWidth="1"/>
    <col min="15918" max="15918" width="31.140625" style="89" customWidth="1"/>
    <col min="15919" max="15924" width="9.140625" style="89"/>
    <col min="15925" max="15925" width="10.28515625" style="89" customWidth="1"/>
    <col min="15926" max="16132" width="9.140625" style="89"/>
    <col min="16133" max="16135" width="9.7109375" style="89" customWidth="1"/>
    <col min="16136" max="16136" width="6.42578125" style="89" customWidth="1"/>
    <col min="16137" max="16137" width="8" style="89" customWidth="1"/>
    <col min="16138" max="16141" width="6.42578125" style="89" customWidth="1"/>
    <col min="16142" max="16142" width="8" style="89" customWidth="1"/>
    <col min="16143" max="16143" width="6.42578125" style="89" customWidth="1"/>
    <col min="16144" max="16144" width="8" style="89" customWidth="1"/>
    <col min="16145" max="16145" width="6.42578125" style="89" customWidth="1"/>
    <col min="16146" max="16146" width="20.28515625" style="89" bestFit="1" customWidth="1"/>
    <col min="16147" max="16147" width="13.28515625" style="89" customWidth="1"/>
    <col min="16148" max="16151" width="6.42578125" style="89" customWidth="1"/>
    <col min="16152" max="16152" width="8" style="89" customWidth="1"/>
    <col min="16153" max="16153" width="6.42578125" style="89" customWidth="1"/>
    <col min="16154" max="16154" width="8" style="89" customWidth="1"/>
    <col min="16155" max="16157" width="7.5703125" style="89" customWidth="1"/>
    <col min="16158" max="16158" width="6.42578125" style="89" customWidth="1"/>
    <col min="16159" max="16159" width="20.28515625" style="89" bestFit="1" customWidth="1"/>
    <col min="16160" max="16160" width="13.28515625" style="89" customWidth="1"/>
    <col min="16161" max="16164" width="6.42578125" style="89" customWidth="1"/>
    <col min="16165" max="16165" width="8" style="89" customWidth="1"/>
    <col min="16166" max="16166" width="6.42578125" style="89" customWidth="1"/>
    <col min="16167" max="16167" width="8" style="89" customWidth="1"/>
    <col min="16168" max="16170" width="7.5703125" style="89" customWidth="1"/>
    <col min="16171" max="16171" width="6.42578125" style="89" customWidth="1"/>
    <col min="16172" max="16172" width="20.28515625" style="89" bestFit="1" customWidth="1"/>
    <col min="16173" max="16173" width="13.28515625" style="89" customWidth="1"/>
    <col min="16174" max="16174" width="31.140625" style="89" customWidth="1"/>
    <col min="16175" max="16180" width="9.140625" style="89"/>
    <col min="16181" max="16181" width="10.28515625" style="89" customWidth="1"/>
    <col min="16182" max="16384" width="9.140625" style="89"/>
  </cols>
  <sheetData>
    <row r="1" spans="2:53" ht="16.5" thickBot="1" x14ac:dyDescent="0.3">
      <c r="AT1" s="495" t="s">
        <v>436</v>
      </c>
    </row>
    <row r="2" spans="2:53" s="684" customFormat="1" ht="27" customHeight="1" thickTop="1" thickBot="1" x14ac:dyDescent="0.25">
      <c r="B2" s="2711" t="s">
        <v>1028</v>
      </c>
      <c r="C2" s="2712"/>
      <c r="D2" s="2712"/>
      <c r="E2" s="2712"/>
      <c r="F2" s="2712"/>
      <c r="G2" s="2712"/>
      <c r="H2" s="2712"/>
      <c r="I2" s="2712"/>
      <c r="J2" s="2712"/>
      <c r="K2" s="2712"/>
      <c r="L2" s="2712"/>
      <c r="M2" s="2712"/>
      <c r="N2" s="2712"/>
      <c r="O2" s="2712"/>
      <c r="P2" s="2712"/>
      <c r="Q2" s="2712"/>
      <c r="R2" s="2712"/>
      <c r="S2" s="2712"/>
      <c r="T2" s="2712"/>
      <c r="U2" s="2712"/>
      <c r="V2" s="2712"/>
      <c r="W2" s="2712"/>
      <c r="X2" s="2712"/>
      <c r="Y2" s="2712"/>
      <c r="Z2" s="2712"/>
      <c r="AA2" s="2712"/>
      <c r="AB2" s="2712"/>
      <c r="AC2" s="2712"/>
      <c r="AD2" s="2712"/>
      <c r="AE2" s="2712"/>
      <c r="AF2" s="2712"/>
      <c r="AG2" s="2712"/>
      <c r="AH2" s="2712"/>
      <c r="AI2" s="2712"/>
      <c r="AJ2" s="2712"/>
      <c r="AK2" s="2712"/>
      <c r="AL2" s="2712"/>
      <c r="AM2" s="2712"/>
      <c r="AN2" s="2712"/>
      <c r="AO2" s="2712"/>
      <c r="AP2" s="2712"/>
      <c r="AQ2" s="2712"/>
      <c r="AR2" s="2712"/>
      <c r="AS2" s="2712"/>
      <c r="AT2" s="2713"/>
    </row>
    <row r="3" spans="2:53" ht="17.100000000000001" customHeight="1" thickTop="1" x14ac:dyDescent="0.25">
      <c r="B3" s="1130" t="s">
        <v>1447</v>
      </c>
      <c r="C3" s="1126"/>
      <c r="D3" s="1128"/>
      <c r="E3" s="1126"/>
      <c r="F3" s="1126"/>
      <c r="G3" s="1128"/>
      <c r="H3" s="1128"/>
      <c r="I3" s="1128"/>
      <c r="J3" s="1128"/>
      <c r="K3" s="1128"/>
      <c r="L3" s="1128"/>
      <c r="M3" s="1128"/>
      <c r="N3" s="1128"/>
      <c r="O3" s="1128"/>
      <c r="P3" s="1128"/>
      <c r="Q3" s="1127"/>
      <c r="R3" s="1127"/>
      <c r="S3" s="1128"/>
      <c r="T3" s="1127" t="s">
        <v>792</v>
      </c>
      <c r="U3" s="1127"/>
      <c r="V3" s="1128"/>
      <c r="W3" s="1127"/>
      <c r="X3" s="1128"/>
      <c r="Y3" s="1128"/>
      <c r="Z3" s="1128"/>
      <c r="AA3" s="1127" t="s">
        <v>796</v>
      </c>
      <c r="AB3" s="1127"/>
      <c r="AC3" s="1127"/>
      <c r="AD3" s="1127"/>
      <c r="AE3" s="1127"/>
      <c r="AF3" s="1191"/>
      <c r="AG3" s="1128" t="s">
        <v>799</v>
      </c>
      <c r="AH3" s="1128"/>
      <c r="AI3" s="1128"/>
      <c r="AJ3" s="1128"/>
      <c r="AK3" s="1128"/>
      <c r="AL3" s="1128"/>
      <c r="AM3" s="1128"/>
      <c r="AN3" s="1127"/>
      <c r="AO3" s="1126"/>
      <c r="AP3" s="1127"/>
      <c r="AQ3" s="1127"/>
      <c r="AR3" s="1127"/>
      <c r="AS3" s="1192"/>
      <c r="AT3" s="1210" t="s">
        <v>793</v>
      </c>
    </row>
    <row r="4" spans="2:53" ht="17.100000000000001" customHeight="1" thickBot="1" x14ac:dyDescent="0.3">
      <c r="B4" s="1211" t="s">
        <v>1303</v>
      </c>
      <c r="C4" s="1187"/>
      <c r="D4" s="1187"/>
      <c r="E4" s="1187"/>
      <c r="F4" s="1187"/>
      <c r="G4" s="1188"/>
      <c r="H4" s="1188"/>
      <c r="I4" s="1188"/>
      <c r="J4" s="1188"/>
      <c r="K4" s="1188"/>
      <c r="L4" s="1188"/>
      <c r="M4" s="1188"/>
      <c r="N4" s="1188"/>
      <c r="O4" s="1188"/>
      <c r="P4" s="1188"/>
      <c r="Q4" s="1187"/>
      <c r="R4" s="1188"/>
      <c r="S4" s="1188"/>
      <c r="T4" s="1187" t="s">
        <v>953</v>
      </c>
      <c r="U4" s="1188"/>
      <c r="V4" s="1188"/>
      <c r="W4" s="1188"/>
      <c r="X4" s="1188"/>
      <c r="Y4" s="1188"/>
      <c r="Z4" s="1188"/>
      <c r="AA4" s="1188" t="s">
        <v>954</v>
      </c>
      <c r="AB4" s="1187"/>
      <c r="AC4" s="1187"/>
      <c r="AD4" s="1187"/>
      <c r="AE4" s="1188"/>
      <c r="AF4" s="1189"/>
      <c r="AG4" s="1187" t="s">
        <v>955</v>
      </c>
      <c r="AH4" s="1188"/>
      <c r="AI4" s="1188"/>
      <c r="AJ4" s="1188"/>
      <c r="AK4" s="1188"/>
      <c r="AL4" s="1188"/>
      <c r="AM4" s="1188"/>
      <c r="AN4" s="1188"/>
      <c r="AO4" s="1187"/>
      <c r="AP4" s="1187"/>
      <c r="AQ4" s="1187"/>
      <c r="AR4" s="1188"/>
      <c r="AS4" s="1190"/>
      <c r="AT4" s="1212" t="s">
        <v>1424</v>
      </c>
    </row>
    <row r="5" spans="2:53" ht="30.75" customHeight="1" x14ac:dyDescent="0.25">
      <c r="B5" s="2714" t="s">
        <v>1029</v>
      </c>
      <c r="C5" s="2715"/>
      <c r="D5" s="2716"/>
      <c r="E5" s="2717" t="s">
        <v>1030</v>
      </c>
      <c r="F5" s="2718"/>
      <c r="G5" s="2719"/>
      <c r="H5" s="2720" t="s">
        <v>912</v>
      </c>
      <c r="I5" s="2721"/>
      <c r="J5" s="2721"/>
      <c r="K5" s="2721"/>
      <c r="L5" s="2721"/>
      <c r="M5" s="2721"/>
      <c r="N5" s="2721"/>
      <c r="O5" s="2721"/>
      <c r="P5" s="2721"/>
      <c r="Q5" s="2721"/>
      <c r="R5" s="2721"/>
      <c r="S5" s="2722"/>
      <c r="T5" s="2723" t="s">
        <v>1031</v>
      </c>
      <c r="U5" s="2724"/>
      <c r="V5" s="2724"/>
      <c r="W5" s="2724"/>
      <c r="X5" s="2724"/>
      <c r="Y5" s="2724"/>
      <c r="Z5" s="2724"/>
      <c r="AA5" s="2724"/>
      <c r="AB5" s="2724"/>
      <c r="AC5" s="2724"/>
      <c r="AD5" s="2724"/>
      <c r="AE5" s="2724"/>
      <c r="AF5" s="2725"/>
      <c r="AG5" s="2723" t="s">
        <v>1032</v>
      </c>
      <c r="AH5" s="2724"/>
      <c r="AI5" s="2724"/>
      <c r="AJ5" s="2724"/>
      <c r="AK5" s="2724"/>
      <c r="AL5" s="2724"/>
      <c r="AM5" s="2724"/>
      <c r="AN5" s="2724"/>
      <c r="AO5" s="2724"/>
      <c r="AP5" s="2724"/>
      <c r="AQ5" s="2724"/>
      <c r="AR5" s="2724"/>
      <c r="AS5" s="2725"/>
      <c r="AT5" s="2726" t="s">
        <v>1033</v>
      </c>
    </row>
    <row r="6" spans="2:53" ht="27" customHeight="1" x14ac:dyDescent="0.25">
      <c r="B6" s="2728" t="s">
        <v>23</v>
      </c>
      <c r="C6" s="1193" t="s">
        <v>688</v>
      </c>
      <c r="D6" s="1194" t="s">
        <v>688</v>
      </c>
      <c r="E6" s="685" t="s">
        <v>231</v>
      </c>
      <c r="F6" s="685" t="s">
        <v>1034</v>
      </c>
      <c r="G6" s="1195" t="s">
        <v>1035</v>
      </c>
      <c r="H6" s="2730" t="s">
        <v>1036</v>
      </c>
      <c r="I6" s="2731"/>
      <c r="J6" s="2732" t="s">
        <v>1037</v>
      </c>
      <c r="K6" s="2732" t="s">
        <v>1038</v>
      </c>
      <c r="L6" s="2734" t="s">
        <v>1039</v>
      </c>
      <c r="M6" s="2736" t="s">
        <v>1040</v>
      </c>
      <c r="N6" s="2737"/>
      <c r="O6" s="2736" t="s">
        <v>1041</v>
      </c>
      <c r="P6" s="2737"/>
      <c r="Q6" s="2738" t="s">
        <v>1042</v>
      </c>
      <c r="R6" s="2738"/>
      <c r="S6" s="2709" t="s">
        <v>1043</v>
      </c>
      <c r="T6" s="2741" t="s">
        <v>1037</v>
      </c>
      <c r="U6" s="2739" t="s">
        <v>1039</v>
      </c>
      <c r="V6" s="2739" t="s">
        <v>1038</v>
      </c>
      <c r="W6" s="2743" t="s">
        <v>1040</v>
      </c>
      <c r="X6" s="2744"/>
      <c r="Y6" s="2743" t="s">
        <v>1041</v>
      </c>
      <c r="Z6" s="2744"/>
      <c r="AA6" s="2745" t="s">
        <v>1044</v>
      </c>
      <c r="AB6" s="2745" t="s">
        <v>1045</v>
      </c>
      <c r="AC6" s="2745" t="s">
        <v>1046</v>
      </c>
      <c r="AD6" s="2747" t="s">
        <v>1042</v>
      </c>
      <c r="AE6" s="2747"/>
      <c r="AF6" s="2748" t="s">
        <v>1043</v>
      </c>
      <c r="AG6" s="2741" t="s">
        <v>1037</v>
      </c>
      <c r="AH6" s="2739" t="s">
        <v>1039</v>
      </c>
      <c r="AI6" s="2739" t="s">
        <v>1038</v>
      </c>
      <c r="AJ6" s="2743" t="s">
        <v>1040</v>
      </c>
      <c r="AK6" s="2744"/>
      <c r="AL6" s="2743" t="s">
        <v>1041</v>
      </c>
      <c r="AM6" s="2744"/>
      <c r="AN6" s="2745" t="s">
        <v>1044</v>
      </c>
      <c r="AO6" s="2745" t="s">
        <v>1045</v>
      </c>
      <c r="AP6" s="2745" t="s">
        <v>1046</v>
      </c>
      <c r="AQ6" s="2747" t="s">
        <v>1042</v>
      </c>
      <c r="AR6" s="2747"/>
      <c r="AS6" s="2748" t="s">
        <v>1043</v>
      </c>
      <c r="AT6" s="2726"/>
    </row>
    <row r="7" spans="2:53" ht="27.75" thickBot="1" x14ac:dyDescent="0.3">
      <c r="B7" s="2729"/>
      <c r="C7" s="1196" t="s">
        <v>1047</v>
      </c>
      <c r="D7" s="1197" t="s">
        <v>1048</v>
      </c>
      <c r="E7" s="1198" t="s">
        <v>2156</v>
      </c>
      <c r="F7" s="1198" t="s">
        <v>2156</v>
      </c>
      <c r="G7" s="1199" t="s">
        <v>27</v>
      </c>
      <c r="H7" s="1200" t="s">
        <v>1049</v>
      </c>
      <c r="I7" s="1201" t="s">
        <v>1050</v>
      </c>
      <c r="J7" s="2733"/>
      <c r="K7" s="2733"/>
      <c r="L7" s="2735"/>
      <c r="M7" s="1202" t="s">
        <v>1051</v>
      </c>
      <c r="N7" s="1201" t="s">
        <v>1050</v>
      </c>
      <c r="O7" s="1202" t="s">
        <v>1051</v>
      </c>
      <c r="P7" s="1201" t="s">
        <v>1050</v>
      </c>
      <c r="Q7" s="1202" t="s">
        <v>1051</v>
      </c>
      <c r="R7" s="2277" t="s">
        <v>2082</v>
      </c>
      <c r="S7" s="2710"/>
      <c r="T7" s="2742"/>
      <c r="U7" s="2740"/>
      <c r="V7" s="2740"/>
      <c r="W7" s="1203" t="s">
        <v>1051</v>
      </c>
      <c r="X7" s="1204" t="s">
        <v>1050</v>
      </c>
      <c r="Y7" s="1203" t="s">
        <v>1051</v>
      </c>
      <c r="Z7" s="1204" t="s">
        <v>1050</v>
      </c>
      <c r="AA7" s="2746"/>
      <c r="AB7" s="2746"/>
      <c r="AC7" s="2746"/>
      <c r="AD7" s="1203" t="s">
        <v>1051</v>
      </c>
      <c r="AE7" s="2278" t="s">
        <v>2083</v>
      </c>
      <c r="AF7" s="2749"/>
      <c r="AG7" s="2742"/>
      <c r="AH7" s="2740"/>
      <c r="AI7" s="2740"/>
      <c r="AJ7" s="1203" t="s">
        <v>1051</v>
      </c>
      <c r="AK7" s="1204" t="s">
        <v>1050</v>
      </c>
      <c r="AL7" s="1203" t="s">
        <v>1051</v>
      </c>
      <c r="AM7" s="1204" t="s">
        <v>1050</v>
      </c>
      <c r="AN7" s="2746"/>
      <c r="AO7" s="2746"/>
      <c r="AP7" s="2746"/>
      <c r="AQ7" s="1203" t="s">
        <v>1051</v>
      </c>
      <c r="AR7" s="2278" t="s">
        <v>2083</v>
      </c>
      <c r="AS7" s="2749"/>
      <c r="AT7" s="2727"/>
    </row>
    <row r="8" spans="2:53" s="691" customFormat="1" ht="24.75" customHeight="1" thickTop="1" x14ac:dyDescent="0.3">
      <c r="B8" s="1213"/>
      <c r="C8" s="1214"/>
      <c r="D8" s="1215"/>
      <c r="E8" s="686"/>
      <c r="F8" s="1216"/>
      <c r="G8" s="1217"/>
      <c r="H8" s="687"/>
      <c r="I8" s="688"/>
      <c r="J8" s="1218"/>
      <c r="K8" s="1218"/>
      <c r="L8" s="1219"/>
      <c r="M8" s="1218"/>
      <c r="N8" s="688"/>
      <c r="O8" s="1218"/>
      <c r="P8" s="688"/>
      <c r="Q8" s="1219"/>
      <c r="R8" s="1219"/>
      <c r="S8" s="1217"/>
      <c r="T8" s="687"/>
      <c r="U8" s="1218"/>
      <c r="V8" s="1218"/>
      <c r="W8" s="1218"/>
      <c r="X8" s="688"/>
      <c r="Y8" s="1218"/>
      <c r="Z8" s="688"/>
      <c r="AA8" s="1219"/>
      <c r="AB8" s="1219"/>
      <c r="AC8" s="1219"/>
      <c r="AD8" s="1219"/>
      <c r="AE8" s="1219"/>
      <c r="AF8" s="1217"/>
      <c r="AG8" s="688"/>
      <c r="AH8" s="1218"/>
      <c r="AI8" s="1219"/>
      <c r="AJ8" s="1218"/>
      <c r="AK8" s="688"/>
      <c r="AL8" s="1218"/>
      <c r="AM8" s="688"/>
      <c r="AN8" s="1219"/>
      <c r="AO8" s="1219"/>
      <c r="AP8" s="1219"/>
      <c r="AQ8" s="1219"/>
      <c r="AR8" s="1219"/>
      <c r="AS8" s="1217"/>
      <c r="AT8" s="1220"/>
      <c r="AU8" s="689" t="s">
        <v>1028</v>
      </c>
      <c r="AV8" s="690"/>
      <c r="AW8" s="690"/>
      <c r="AX8" s="690"/>
      <c r="AY8" s="690"/>
      <c r="AZ8" s="690"/>
      <c r="BA8" s="690"/>
    </row>
    <row r="9" spans="2:53" s="691" customFormat="1" ht="24.75" customHeight="1" x14ac:dyDescent="0.2">
      <c r="B9" s="1221"/>
      <c r="C9" s="1214"/>
      <c r="D9" s="1215"/>
      <c r="E9" s="692"/>
      <c r="F9" s="1222"/>
      <c r="G9" s="1217"/>
      <c r="H9" s="687"/>
      <c r="I9" s="688"/>
      <c r="J9" s="1218"/>
      <c r="K9" s="1218"/>
      <c r="L9" s="1219"/>
      <c r="M9" s="1218"/>
      <c r="N9" s="688"/>
      <c r="O9" s="1218"/>
      <c r="P9" s="688"/>
      <c r="Q9" s="1219"/>
      <c r="R9" s="1219"/>
      <c r="S9" s="1217"/>
      <c r="T9" s="687"/>
      <c r="U9" s="1218"/>
      <c r="V9" s="1218"/>
      <c r="W9" s="1218"/>
      <c r="X9" s="688"/>
      <c r="Y9" s="1218"/>
      <c r="Z9" s="688"/>
      <c r="AA9" s="1219"/>
      <c r="AB9" s="1219"/>
      <c r="AC9" s="1219"/>
      <c r="AD9" s="1219"/>
      <c r="AE9" s="1219"/>
      <c r="AF9" s="1217"/>
      <c r="AG9" s="688"/>
      <c r="AH9" s="1218"/>
      <c r="AI9" s="1219"/>
      <c r="AJ9" s="1218"/>
      <c r="AK9" s="688"/>
      <c r="AL9" s="1218"/>
      <c r="AM9" s="688"/>
      <c r="AN9" s="1219"/>
      <c r="AO9" s="1219"/>
      <c r="AP9" s="1219"/>
      <c r="AQ9" s="1219"/>
      <c r="AR9" s="1219"/>
      <c r="AS9" s="1217"/>
      <c r="AT9" s="1223"/>
      <c r="AU9" s="690"/>
      <c r="AV9" s="690"/>
      <c r="AW9" s="690"/>
      <c r="AX9" s="690"/>
      <c r="AY9" s="690"/>
      <c r="AZ9" s="690"/>
      <c r="BA9" s="690"/>
    </row>
    <row r="10" spans="2:53" s="691" customFormat="1" ht="24.75" customHeight="1" x14ac:dyDescent="0.2">
      <c r="B10" s="1221"/>
      <c r="C10" s="1214"/>
      <c r="D10" s="1215"/>
      <c r="E10" s="692"/>
      <c r="F10" s="1222"/>
      <c r="G10" s="1217"/>
      <c r="H10" s="687"/>
      <c r="I10" s="688"/>
      <c r="J10" s="1218"/>
      <c r="K10" s="1218"/>
      <c r="L10" s="1219"/>
      <c r="M10" s="1218"/>
      <c r="N10" s="688"/>
      <c r="O10" s="1218"/>
      <c r="P10" s="688"/>
      <c r="Q10" s="1219"/>
      <c r="R10" s="1219"/>
      <c r="S10" s="1217"/>
      <c r="T10" s="687"/>
      <c r="U10" s="1218"/>
      <c r="V10" s="1218"/>
      <c r="W10" s="1218"/>
      <c r="X10" s="688"/>
      <c r="Y10" s="1218"/>
      <c r="Z10" s="688"/>
      <c r="AA10" s="1219"/>
      <c r="AB10" s="1219"/>
      <c r="AC10" s="1219"/>
      <c r="AD10" s="1219"/>
      <c r="AE10" s="1219"/>
      <c r="AF10" s="1217"/>
      <c r="AG10" s="688"/>
      <c r="AH10" s="1218"/>
      <c r="AI10" s="1219"/>
      <c r="AJ10" s="1218"/>
      <c r="AK10" s="688"/>
      <c r="AL10" s="1218"/>
      <c r="AM10" s="688"/>
      <c r="AN10" s="1219"/>
      <c r="AO10" s="1219"/>
      <c r="AP10" s="1219"/>
      <c r="AQ10" s="1219"/>
      <c r="AR10" s="1219"/>
      <c r="AS10" s="1217"/>
      <c r="AT10" s="1224"/>
      <c r="AU10" s="690"/>
      <c r="AV10" s="2750" t="s">
        <v>1052</v>
      </c>
      <c r="AW10" s="2750"/>
      <c r="AX10" s="2750"/>
      <c r="AY10" s="2750"/>
      <c r="AZ10" s="2750"/>
      <c r="BA10" s="2750"/>
    </row>
    <row r="11" spans="2:53" s="691" customFormat="1" ht="24.75" customHeight="1" x14ac:dyDescent="0.2">
      <c r="B11" s="1221"/>
      <c r="C11" s="1214"/>
      <c r="D11" s="1215"/>
      <c r="E11" s="692"/>
      <c r="F11" s="1222"/>
      <c r="G11" s="1217"/>
      <c r="H11" s="687"/>
      <c r="I11" s="688"/>
      <c r="J11" s="1218"/>
      <c r="K11" s="1218"/>
      <c r="L11" s="1219"/>
      <c r="M11" s="1218"/>
      <c r="N11" s="688"/>
      <c r="O11" s="1218"/>
      <c r="P11" s="688"/>
      <c r="Q11" s="1219"/>
      <c r="R11" s="1219"/>
      <c r="S11" s="1217"/>
      <c r="T11" s="687"/>
      <c r="U11" s="1218"/>
      <c r="V11" s="1218"/>
      <c r="W11" s="1218"/>
      <c r="X11" s="688"/>
      <c r="Y11" s="1218"/>
      <c r="Z11" s="688"/>
      <c r="AA11" s="1219"/>
      <c r="AB11" s="1219"/>
      <c r="AC11" s="1219"/>
      <c r="AD11" s="1219"/>
      <c r="AE11" s="1219"/>
      <c r="AF11" s="1217"/>
      <c r="AG11" s="688"/>
      <c r="AH11" s="1218"/>
      <c r="AI11" s="1219"/>
      <c r="AJ11" s="1218"/>
      <c r="AK11" s="688"/>
      <c r="AL11" s="1218"/>
      <c r="AM11" s="688"/>
      <c r="AN11" s="1219"/>
      <c r="AO11" s="1219"/>
      <c r="AP11" s="1219"/>
      <c r="AQ11" s="1219"/>
      <c r="AR11" s="1219"/>
      <c r="AS11" s="1217"/>
      <c r="AT11" s="1224"/>
      <c r="AU11" s="690"/>
      <c r="AV11" s="2750"/>
      <c r="AW11" s="2750"/>
      <c r="AX11" s="2750"/>
      <c r="AY11" s="2750"/>
      <c r="AZ11" s="2750"/>
      <c r="BA11" s="2750"/>
    </row>
    <row r="12" spans="2:53" s="691" customFormat="1" ht="24.75" customHeight="1" x14ac:dyDescent="0.2">
      <c r="B12" s="1221"/>
      <c r="C12" s="1214"/>
      <c r="D12" s="1215"/>
      <c r="E12" s="692"/>
      <c r="F12" s="1222"/>
      <c r="G12" s="1217"/>
      <c r="H12" s="687"/>
      <c r="I12" s="688"/>
      <c r="J12" s="1218"/>
      <c r="K12" s="1218"/>
      <c r="L12" s="1219"/>
      <c r="M12" s="1218"/>
      <c r="N12" s="688"/>
      <c r="O12" s="1218"/>
      <c r="P12" s="688"/>
      <c r="Q12" s="1219"/>
      <c r="R12" s="1219"/>
      <c r="S12" s="1217"/>
      <c r="T12" s="687"/>
      <c r="U12" s="1218"/>
      <c r="V12" s="1218"/>
      <c r="W12" s="1218"/>
      <c r="X12" s="688"/>
      <c r="Y12" s="1218"/>
      <c r="Z12" s="688"/>
      <c r="AA12" s="1219"/>
      <c r="AB12" s="1219"/>
      <c r="AC12" s="1219"/>
      <c r="AD12" s="1219"/>
      <c r="AE12" s="1219"/>
      <c r="AF12" s="1217"/>
      <c r="AG12" s="688"/>
      <c r="AH12" s="1218"/>
      <c r="AI12" s="1219"/>
      <c r="AJ12" s="1218"/>
      <c r="AK12" s="688"/>
      <c r="AL12" s="1218"/>
      <c r="AM12" s="688"/>
      <c r="AN12" s="1219"/>
      <c r="AO12" s="1219"/>
      <c r="AP12" s="1219"/>
      <c r="AQ12" s="1219"/>
      <c r="AR12" s="1219"/>
      <c r="AS12" s="1217"/>
      <c r="AT12" s="1224"/>
      <c r="AU12" s="690"/>
      <c r="AV12" s="2750"/>
      <c r="AW12" s="2750"/>
      <c r="AX12" s="2750"/>
      <c r="AY12" s="2750"/>
      <c r="AZ12" s="2750"/>
      <c r="BA12" s="2750"/>
    </row>
    <row r="13" spans="2:53" s="691" customFormat="1" ht="24.75" customHeight="1" x14ac:dyDescent="0.2">
      <c r="B13" s="1221"/>
      <c r="C13" s="1214"/>
      <c r="D13" s="1215"/>
      <c r="E13" s="692"/>
      <c r="F13" s="1222"/>
      <c r="G13" s="1217"/>
      <c r="H13" s="687"/>
      <c r="I13" s="688"/>
      <c r="J13" s="1218"/>
      <c r="K13" s="1218"/>
      <c r="L13" s="1219"/>
      <c r="M13" s="1218"/>
      <c r="N13" s="688"/>
      <c r="O13" s="1218"/>
      <c r="P13" s="688"/>
      <c r="Q13" s="1219"/>
      <c r="R13" s="1219"/>
      <c r="S13" s="1217"/>
      <c r="T13" s="687"/>
      <c r="U13" s="1218"/>
      <c r="V13" s="1218"/>
      <c r="W13" s="1218"/>
      <c r="X13" s="688"/>
      <c r="Y13" s="1218"/>
      <c r="Z13" s="688"/>
      <c r="AA13" s="1219"/>
      <c r="AB13" s="1219"/>
      <c r="AC13" s="1219"/>
      <c r="AD13" s="1219"/>
      <c r="AE13" s="1219"/>
      <c r="AF13" s="1217"/>
      <c r="AG13" s="688"/>
      <c r="AH13" s="1218"/>
      <c r="AI13" s="1219"/>
      <c r="AJ13" s="1218"/>
      <c r="AK13" s="688"/>
      <c r="AL13" s="1218"/>
      <c r="AM13" s="688"/>
      <c r="AN13" s="1219"/>
      <c r="AO13" s="1219"/>
      <c r="AP13" s="1219"/>
      <c r="AQ13" s="1219"/>
      <c r="AR13" s="1219"/>
      <c r="AS13" s="1217"/>
      <c r="AT13" s="1223"/>
      <c r="AU13" s="690"/>
      <c r="AV13" s="2750"/>
      <c r="AW13" s="2750"/>
      <c r="AX13" s="2750"/>
      <c r="AY13" s="2750"/>
      <c r="AZ13" s="2750"/>
      <c r="BA13" s="2750"/>
    </row>
    <row r="14" spans="2:53" s="691" customFormat="1" ht="24.75" customHeight="1" x14ac:dyDescent="0.2">
      <c r="B14" s="1221"/>
      <c r="C14" s="1214"/>
      <c r="D14" s="1215"/>
      <c r="E14" s="692"/>
      <c r="F14" s="1222"/>
      <c r="G14" s="1217"/>
      <c r="H14" s="687"/>
      <c r="I14" s="688"/>
      <c r="J14" s="1218"/>
      <c r="K14" s="1218"/>
      <c r="L14" s="1219"/>
      <c r="M14" s="1218"/>
      <c r="N14" s="688"/>
      <c r="O14" s="1218"/>
      <c r="P14" s="688"/>
      <c r="Q14" s="1219"/>
      <c r="R14" s="1219"/>
      <c r="S14" s="1217"/>
      <c r="T14" s="687"/>
      <c r="U14" s="1218"/>
      <c r="V14" s="1218"/>
      <c r="W14" s="1218"/>
      <c r="X14" s="688"/>
      <c r="Y14" s="1218"/>
      <c r="Z14" s="688"/>
      <c r="AA14" s="1219"/>
      <c r="AB14" s="1219"/>
      <c r="AC14" s="1219"/>
      <c r="AD14" s="1219"/>
      <c r="AE14" s="1219"/>
      <c r="AF14" s="1217"/>
      <c r="AG14" s="688"/>
      <c r="AH14" s="1218"/>
      <c r="AI14" s="1219"/>
      <c r="AJ14" s="1218"/>
      <c r="AK14" s="688"/>
      <c r="AL14" s="1218"/>
      <c r="AM14" s="688"/>
      <c r="AN14" s="1219"/>
      <c r="AO14" s="1219"/>
      <c r="AP14" s="1219"/>
      <c r="AQ14" s="1219"/>
      <c r="AR14" s="1219"/>
      <c r="AS14" s="1217"/>
      <c r="AT14" s="1224"/>
      <c r="AU14" s="690"/>
      <c r="AV14" s="2750"/>
      <c r="AW14" s="2750"/>
      <c r="AX14" s="2750"/>
      <c r="AY14" s="2750"/>
      <c r="AZ14" s="2750"/>
      <c r="BA14" s="2750"/>
    </row>
    <row r="15" spans="2:53" s="691" customFormat="1" ht="24.75" customHeight="1" x14ac:dyDescent="0.2">
      <c r="B15" s="1221"/>
      <c r="C15" s="1214"/>
      <c r="D15" s="1215"/>
      <c r="E15" s="692"/>
      <c r="F15" s="1222"/>
      <c r="G15" s="1217"/>
      <c r="H15" s="687"/>
      <c r="I15" s="688"/>
      <c r="J15" s="1218"/>
      <c r="K15" s="1218"/>
      <c r="L15" s="1219"/>
      <c r="M15" s="1218"/>
      <c r="N15" s="688"/>
      <c r="O15" s="1218"/>
      <c r="P15" s="688"/>
      <c r="Q15" s="1219"/>
      <c r="R15" s="1219"/>
      <c r="S15" s="1217"/>
      <c r="T15" s="687"/>
      <c r="U15" s="1218"/>
      <c r="V15" s="1218"/>
      <c r="W15" s="1218"/>
      <c r="X15" s="688"/>
      <c r="Y15" s="1218"/>
      <c r="Z15" s="688"/>
      <c r="AA15" s="1219"/>
      <c r="AB15" s="1219"/>
      <c r="AC15" s="1219"/>
      <c r="AD15" s="1219"/>
      <c r="AE15" s="1219"/>
      <c r="AF15" s="1217"/>
      <c r="AG15" s="688"/>
      <c r="AH15" s="1218"/>
      <c r="AI15" s="1219"/>
      <c r="AJ15" s="1218"/>
      <c r="AK15" s="688"/>
      <c r="AL15" s="1218"/>
      <c r="AM15" s="688"/>
      <c r="AN15" s="1219"/>
      <c r="AO15" s="1219"/>
      <c r="AP15" s="1219"/>
      <c r="AQ15" s="1219"/>
      <c r="AR15" s="1219"/>
      <c r="AS15" s="1217"/>
      <c r="AT15" s="1224"/>
      <c r="AU15" s="690"/>
      <c r="AV15" s="2750"/>
      <c r="AW15" s="2750"/>
      <c r="AX15" s="2750"/>
      <c r="AY15" s="2750"/>
      <c r="AZ15" s="2750"/>
      <c r="BA15" s="2750"/>
    </row>
    <row r="16" spans="2:53" s="691" customFormat="1" ht="24.75" customHeight="1" x14ac:dyDescent="0.2">
      <c r="B16" s="1221"/>
      <c r="C16" s="1214"/>
      <c r="D16" s="1215"/>
      <c r="E16" s="692"/>
      <c r="F16" s="1222"/>
      <c r="G16" s="1217"/>
      <c r="H16" s="687"/>
      <c r="I16" s="688"/>
      <c r="J16" s="1218"/>
      <c r="K16" s="1218"/>
      <c r="L16" s="1219"/>
      <c r="M16" s="1218"/>
      <c r="N16" s="688"/>
      <c r="O16" s="1218"/>
      <c r="P16" s="688"/>
      <c r="Q16" s="1219"/>
      <c r="R16" s="1219"/>
      <c r="S16" s="1217"/>
      <c r="T16" s="687"/>
      <c r="U16" s="1218"/>
      <c r="V16" s="1218"/>
      <c r="W16" s="1218"/>
      <c r="X16" s="688"/>
      <c r="Y16" s="1218"/>
      <c r="Z16" s="688"/>
      <c r="AA16" s="1219"/>
      <c r="AB16" s="1219"/>
      <c r="AC16" s="1219"/>
      <c r="AD16" s="1219"/>
      <c r="AE16" s="1219"/>
      <c r="AF16" s="1217"/>
      <c r="AG16" s="688"/>
      <c r="AH16" s="1218"/>
      <c r="AI16" s="1219"/>
      <c r="AJ16" s="1218"/>
      <c r="AK16" s="688"/>
      <c r="AL16" s="1218"/>
      <c r="AM16" s="688"/>
      <c r="AN16" s="1219"/>
      <c r="AO16" s="1219"/>
      <c r="AP16" s="1219"/>
      <c r="AQ16" s="1219"/>
      <c r="AR16" s="1219"/>
      <c r="AS16" s="1217"/>
      <c r="AT16" s="1224"/>
      <c r="AU16" s="690"/>
      <c r="AV16" s="690"/>
      <c r="AW16" s="690"/>
      <c r="AX16" s="690"/>
      <c r="AY16" s="690"/>
      <c r="AZ16" s="690"/>
      <c r="BA16" s="690"/>
    </row>
    <row r="17" spans="2:46" s="691" customFormat="1" ht="24.75" customHeight="1" x14ac:dyDescent="0.2">
      <c r="B17" s="1221"/>
      <c r="C17" s="1214"/>
      <c r="D17" s="1215"/>
      <c r="E17" s="692"/>
      <c r="F17" s="1222"/>
      <c r="G17" s="1217"/>
      <c r="H17" s="687"/>
      <c r="I17" s="688"/>
      <c r="J17" s="1218"/>
      <c r="K17" s="1218"/>
      <c r="L17" s="1219"/>
      <c r="M17" s="1218"/>
      <c r="N17" s="688"/>
      <c r="O17" s="1218"/>
      <c r="P17" s="688"/>
      <c r="Q17" s="1219"/>
      <c r="R17" s="1219"/>
      <c r="S17" s="1217"/>
      <c r="T17" s="687"/>
      <c r="U17" s="1218"/>
      <c r="V17" s="1218"/>
      <c r="W17" s="1218"/>
      <c r="X17" s="688"/>
      <c r="Y17" s="1218"/>
      <c r="Z17" s="688"/>
      <c r="AA17" s="1219"/>
      <c r="AB17" s="1219"/>
      <c r="AC17" s="1219"/>
      <c r="AD17" s="1219"/>
      <c r="AE17" s="1219"/>
      <c r="AF17" s="1217"/>
      <c r="AG17" s="688"/>
      <c r="AH17" s="1218"/>
      <c r="AI17" s="1219"/>
      <c r="AJ17" s="1218"/>
      <c r="AK17" s="688"/>
      <c r="AL17" s="1218"/>
      <c r="AM17" s="688"/>
      <c r="AN17" s="1219"/>
      <c r="AO17" s="1219"/>
      <c r="AP17" s="1219"/>
      <c r="AQ17" s="1219"/>
      <c r="AR17" s="1219"/>
      <c r="AS17" s="1217"/>
      <c r="AT17" s="1224"/>
    </row>
    <row r="18" spans="2:46" s="691" customFormat="1" ht="24.75" customHeight="1" x14ac:dyDescent="0.2">
      <c r="B18" s="1221"/>
      <c r="C18" s="1214"/>
      <c r="D18" s="1215"/>
      <c r="E18" s="692"/>
      <c r="F18" s="1222"/>
      <c r="G18" s="1217"/>
      <c r="H18" s="687"/>
      <c r="I18" s="688"/>
      <c r="J18" s="1218"/>
      <c r="K18" s="1218"/>
      <c r="L18" s="1219"/>
      <c r="M18" s="1218"/>
      <c r="N18" s="688"/>
      <c r="O18" s="1218"/>
      <c r="P18" s="688"/>
      <c r="Q18" s="1219"/>
      <c r="R18" s="1219"/>
      <c r="S18" s="1217"/>
      <c r="T18" s="687"/>
      <c r="U18" s="1218"/>
      <c r="V18" s="1218"/>
      <c r="W18" s="1218"/>
      <c r="X18" s="688"/>
      <c r="Y18" s="1218"/>
      <c r="Z18" s="688"/>
      <c r="AA18" s="1219"/>
      <c r="AB18" s="1219"/>
      <c r="AC18" s="1219"/>
      <c r="AD18" s="1219"/>
      <c r="AE18" s="1219"/>
      <c r="AF18" s="1217"/>
      <c r="AG18" s="688"/>
      <c r="AH18" s="1218"/>
      <c r="AI18" s="1219"/>
      <c r="AJ18" s="1218"/>
      <c r="AK18" s="688"/>
      <c r="AL18" s="1218"/>
      <c r="AM18" s="688"/>
      <c r="AN18" s="1219"/>
      <c r="AO18" s="1219"/>
      <c r="AP18" s="1219"/>
      <c r="AQ18" s="1219"/>
      <c r="AR18" s="1219"/>
      <c r="AS18" s="1217"/>
      <c r="AT18" s="1224"/>
    </row>
    <row r="19" spans="2:46" s="691" customFormat="1" ht="24.75" customHeight="1" x14ac:dyDescent="0.2">
      <c r="B19" s="1221"/>
      <c r="C19" s="1214"/>
      <c r="D19" s="1215"/>
      <c r="E19" s="692"/>
      <c r="F19" s="1222"/>
      <c r="G19" s="1217"/>
      <c r="H19" s="687"/>
      <c r="I19" s="688"/>
      <c r="J19" s="1218"/>
      <c r="K19" s="1218"/>
      <c r="L19" s="1219"/>
      <c r="M19" s="1218"/>
      <c r="N19" s="688"/>
      <c r="O19" s="1218"/>
      <c r="P19" s="688"/>
      <c r="Q19" s="1219"/>
      <c r="R19" s="1219"/>
      <c r="S19" s="1217"/>
      <c r="T19" s="687"/>
      <c r="U19" s="1218"/>
      <c r="V19" s="1218"/>
      <c r="W19" s="1218"/>
      <c r="X19" s="688"/>
      <c r="Y19" s="1218"/>
      <c r="Z19" s="688"/>
      <c r="AA19" s="1219"/>
      <c r="AB19" s="1219"/>
      <c r="AC19" s="1219"/>
      <c r="AD19" s="1219"/>
      <c r="AE19" s="1219"/>
      <c r="AF19" s="1217"/>
      <c r="AG19" s="688"/>
      <c r="AH19" s="1218"/>
      <c r="AI19" s="1219"/>
      <c r="AJ19" s="1218"/>
      <c r="AK19" s="688"/>
      <c r="AL19" s="1218"/>
      <c r="AM19" s="688"/>
      <c r="AN19" s="1219"/>
      <c r="AO19" s="1219"/>
      <c r="AP19" s="1219"/>
      <c r="AQ19" s="1219"/>
      <c r="AR19" s="1219"/>
      <c r="AS19" s="1217"/>
      <c r="AT19" s="1224"/>
    </row>
    <row r="20" spans="2:46" s="691" customFormat="1" ht="24.75" customHeight="1" x14ac:dyDescent="0.2">
      <c r="B20" s="1221"/>
      <c r="C20" s="1214"/>
      <c r="D20" s="1215"/>
      <c r="E20" s="692"/>
      <c r="F20" s="1222"/>
      <c r="G20" s="1217"/>
      <c r="H20" s="687"/>
      <c r="I20" s="688"/>
      <c r="J20" s="1218"/>
      <c r="K20" s="1218"/>
      <c r="L20" s="1219"/>
      <c r="M20" s="1218"/>
      <c r="N20" s="688"/>
      <c r="O20" s="1218"/>
      <c r="P20" s="688"/>
      <c r="Q20" s="1219"/>
      <c r="R20" s="1219"/>
      <c r="S20" s="1217"/>
      <c r="T20" s="687"/>
      <c r="U20" s="1218"/>
      <c r="V20" s="1218"/>
      <c r="W20" s="1218"/>
      <c r="X20" s="688"/>
      <c r="Y20" s="1218"/>
      <c r="Z20" s="688"/>
      <c r="AA20" s="1219"/>
      <c r="AB20" s="1219"/>
      <c r="AC20" s="1219"/>
      <c r="AD20" s="1219"/>
      <c r="AE20" s="1219"/>
      <c r="AF20" s="1217"/>
      <c r="AG20" s="688"/>
      <c r="AH20" s="1218"/>
      <c r="AI20" s="1219"/>
      <c r="AJ20" s="1218"/>
      <c r="AK20" s="688"/>
      <c r="AL20" s="1218"/>
      <c r="AM20" s="688"/>
      <c r="AN20" s="1219"/>
      <c r="AO20" s="1219"/>
      <c r="AP20" s="1219"/>
      <c r="AQ20" s="1219"/>
      <c r="AR20" s="1219"/>
      <c r="AS20" s="1217"/>
      <c r="AT20" s="1224"/>
    </row>
    <row r="21" spans="2:46" s="691" customFormat="1" ht="24.75" customHeight="1" x14ac:dyDescent="0.2">
      <c r="B21" s="1221"/>
      <c r="C21" s="1214"/>
      <c r="D21" s="1215"/>
      <c r="E21" s="692"/>
      <c r="F21" s="1222"/>
      <c r="G21" s="1217"/>
      <c r="H21" s="687"/>
      <c r="I21" s="688"/>
      <c r="J21" s="1218"/>
      <c r="K21" s="1218"/>
      <c r="L21" s="1219"/>
      <c r="M21" s="1218"/>
      <c r="N21" s="688"/>
      <c r="O21" s="1218"/>
      <c r="P21" s="688"/>
      <c r="Q21" s="1219"/>
      <c r="R21" s="1219"/>
      <c r="S21" s="1217"/>
      <c r="T21" s="687"/>
      <c r="U21" s="1218"/>
      <c r="V21" s="1218"/>
      <c r="W21" s="1218"/>
      <c r="X21" s="688"/>
      <c r="Y21" s="1218"/>
      <c r="Z21" s="688"/>
      <c r="AA21" s="1219"/>
      <c r="AB21" s="1219"/>
      <c r="AC21" s="1219"/>
      <c r="AD21" s="1219"/>
      <c r="AE21" s="1219"/>
      <c r="AF21" s="1217"/>
      <c r="AG21" s="688"/>
      <c r="AH21" s="1218"/>
      <c r="AI21" s="1219"/>
      <c r="AJ21" s="1218"/>
      <c r="AK21" s="688"/>
      <c r="AL21" s="1218"/>
      <c r="AM21" s="688"/>
      <c r="AN21" s="1219"/>
      <c r="AO21" s="1219"/>
      <c r="AP21" s="1219"/>
      <c r="AQ21" s="1219"/>
      <c r="AR21" s="1219"/>
      <c r="AS21" s="1217"/>
      <c r="AT21" s="1224"/>
    </row>
    <row r="22" spans="2:46" s="691" customFormat="1" ht="24.75" customHeight="1" x14ac:dyDescent="0.2">
      <c r="B22" s="1221"/>
      <c r="C22" s="1214"/>
      <c r="D22" s="1215"/>
      <c r="E22" s="692"/>
      <c r="F22" s="1222"/>
      <c r="G22" s="1217"/>
      <c r="H22" s="687"/>
      <c r="I22" s="688"/>
      <c r="J22" s="1218"/>
      <c r="K22" s="1218"/>
      <c r="L22" s="1219"/>
      <c r="M22" s="1218"/>
      <c r="N22" s="688"/>
      <c r="O22" s="1218"/>
      <c r="P22" s="688"/>
      <c r="Q22" s="1219"/>
      <c r="R22" s="1219"/>
      <c r="S22" s="1217"/>
      <c r="T22" s="687"/>
      <c r="U22" s="1218"/>
      <c r="V22" s="1218"/>
      <c r="W22" s="1218"/>
      <c r="X22" s="688"/>
      <c r="Y22" s="1218"/>
      <c r="Z22" s="688"/>
      <c r="AA22" s="1219"/>
      <c r="AB22" s="1219"/>
      <c r="AC22" s="1219"/>
      <c r="AD22" s="1219"/>
      <c r="AE22" s="1219"/>
      <c r="AF22" s="1217"/>
      <c r="AG22" s="688"/>
      <c r="AH22" s="1218"/>
      <c r="AI22" s="1219"/>
      <c r="AJ22" s="1218"/>
      <c r="AK22" s="688"/>
      <c r="AL22" s="1218"/>
      <c r="AM22" s="688"/>
      <c r="AN22" s="1219"/>
      <c r="AO22" s="1219"/>
      <c r="AP22" s="1219"/>
      <c r="AQ22" s="1219"/>
      <c r="AR22" s="1219"/>
      <c r="AS22" s="1217"/>
      <c r="AT22" s="1224"/>
    </row>
    <row r="23" spans="2:46" s="691" customFormat="1" ht="24.75" customHeight="1" x14ac:dyDescent="0.2">
      <c r="B23" s="1221"/>
      <c r="C23" s="1214"/>
      <c r="D23" s="1215"/>
      <c r="E23" s="692"/>
      <c r="F23" s="1222"/>
      <c r="G23" s="1217"/>
      <c r="H23" s="687"/>
      <c r="I23" s="688"/>
      <c r="J23" s="1218"/>
      <c r="K23" s="1218"/>
      <c r="L23" s="1219"/>
      <c r="M23" s="1218"/>
      <c r="N23" s="688"/>
      <c r="O23" s="1218"/>
      <c r="P23" s="688"/>
      <c r="Q23" s="1219"/>
      <c r="R23" s="1219"/>
      <c r="S23" s="1217"/>
      <c r="T23" s="687"/>
      <c r="U23" s="1218"/>
      <c r="V23" s="1218"/>
      <c r="W23" s="1218"/>
      <c r="X23" s="688"/>
      <c r="Y23" s="1218"/>
      <c r="Z23" s="688"/>
      <c r="AA23" s="1219"/>
      <c r="AB23" s="1219"/>
      <c r="AC23" s="1219"/>
      <c r="AD23" s="1219"/>
      <c r="AE23" s="1219"/>
      <c r="AF23" s="1217"/>
      <c r="AG23" s="688"/>
      <c r="AH23" s="1218"/>
      <c r="AI23" s="1219"/>
      <c r="AJ23" s="1218"/>
      <c r="AK23" s="688"/>
      <c r="AL23" s="1218"/>
      <c r="AM23" s="688"/>
      <c r="AN23" s="1219"/>
      <c r="AO23" s="1219"/>
      <c r="AP23" s="1219"/>
      <c r="AQ23" s="1219"/>
      <c r="AR23" s="1219"/>
      <c r="AS23" s="1217"/>
      <c r="AT23" s="1224"/>
    </row>
    <row r="24" spans="2:46" s="691" customFormat="1" ht="24.75" customHeight="1" x14ac:dyDescent="0.2">
      <c r="B24" s="1221"/>
      <c r="C24" s="1214"/>
      <c r="D24" s="1215"/>
      <c r="E24" s="692"/>
      <c r="F24" s="1222"/>
      <c r="G24" s="1217"/>
      <c r="H24" s="687"/>
      <c r="I24" s="688"/>
      <c r="J24" s="1218"/>
      <c r="K24" s="1218"/>
      <c r="L24" s="1219"/>
      <c r="M24" s="1218"/>
      <c r="N24" s="688"/>
      <c r="O24" s="1218"/>
      <c r="P24" s="688"/>
      <c r="Q24" s="1219"/>
      <c r="R24" s="1219"/>
      <c r="S24" s="1217"/>
      <c r="T24" s="687"/>
      <c r="U24" s="1218"/>
      <c r="V24" s="1218"/>
      <c r="W24" s="1218"/>
      <c r="X24" s="688"/>
      <c r="Y24" s="1218"/>
      <c r="Z24" s="688"/>
      <c r="AA24" s="1219"/>
      <c r="AB24" s="1219"/>
      <c r="AC24" s="1219"/>
      <c r="AD24" s="1219"/>
      <c r="AE24" s="1219"/>
      <c r="AF24" s="1217"/>
      <c r="AG24" s="688"/>
      <c r="AH24" s="1218"/>
      <c r="AI24" s="1219"/>
      <c r="AJ24" s="1218"/>
      <c r="AK24" s="688"/>
      <c r="AL24" s="1218"/>
      <c r="AM24" s="688"/>
      <c r="AN24" s="1219"/>
      <c r="AO24" s="1219"/>
      <c r="AP24" s="1219"/>
      <c r="AQ24" s="1219"/>
      <c r="AR24" s="1219"/>
      <c r="AS24" s="1217"/>
      <c r="AT24" s="1224"/>
    </row>
    <row r="25" spans="2:46" s="691" customFormat="1" ht="24.75" customHeight="1" x14ac:dyDescent="0.2">
      <c r="B25" s="1221"/>
      <c r="C25" s="1214"/>
      <c r="D25" s="1215"/>
      <c r="E25" s="692"/>
      <c r="F25" s="1222"/>
      <c r="G25" s="1217"/>
      <c r="H25" s="687"/>
      <c r="I25" s="688"/>
      <c r="J25" s="1218"/>
      <c r="K25" s="1218"/>
      <c r="L25" s="1219"/>
      <c r="M25" s="1218"/>
      <c r="N25" s="688"/>
      <c r="O25" s="1218"/>
      <c r="P25" s="688"/>
      <c r="Q25" s="1219"/>
      <c r="R25" s="1219"/>
      <c r="S25" s="1217"/>
      <c r="T25" s="687"/>
      <c r="U25" s="1218"/>
      <c r="V25" s="1218"/>
      <c r="W25" s="1218"/>
      <c r="X25" s="688"/>
      <c r="Y25" s="1218"/>
      <c r="Z25" s="688"/>
      <c r="AA25" s="1219"/>
      <c r="AB25" s="1219"/>
      <c r="AC25" s="1219"/>
      <c r="AD25" s="1219"/>
      <c r="AE25" s="1219"/>
      <c r="AF25" s="1217"/>
      <c r="AG25" s="688"/>
      <c r="AH25" s="1218"/>
      <c r="AI25" s="1219"/>
      <c r="AJ25" s="1218"/>
      <c r="AK25" s="688"/>
      <c r="AL25" s="1218"/>
      <c r="AM25" s="688"/>
      <c r="AN25" s="1219"/>
      <c r="AO25" s="1219"/>
      <c r="AP25" s="1219"/>
      <c r="AQ25" s="1219"/>
      <c r="AR25" s="1219"/>
      <c r="AS25" s="1217"/>
      <c r="AT25" s="1224"/>
    </row>
    <row r="26" spans="2:46" s="691" customFormat="1" ht="24.75" customHeight="1" x14ac:dyDescent="0.2">
      <c r="B26" s="1221"/>
      <c r="C26" s="1214"/>
      <c r="D26" s="1215"/>
      <c r="E26" s="692"/>
      <c r="F26" s="1222"/>
      <c r="G26" s="1217"/>
      <c r="H26" s="687"/>
      <c r="I26" s="688"/>
      <c r="J26" s="1218"/>
      <c r="K26" s="1218"/>
      <c r="L26" s="1219"/>
      <c r="M26" s="1218"/>
      <c r="N26" s="688"/>
      <c r="O26" s="1218"/>
      <c r="P26" s="688"/>
      <c r="Q26" s="1219"/>
      <c r="R26" s="1219"/>
      <c r="S26" s="1217"/>
      <c r="T26" s="687"/>
      <c r="U26" s="1218"/>
      <c r="V26" s="1218"/>
      <c r="W26" s="1218"/>
      <c r="X26" s="688"/>
      <c r="Y26" s="1218"/>
      <c r="Z26" s="688"/>
      <c r="AA26" s="1219"/>
      <c r="AB26" s="1219"/>
      <c r="AC26" s="1219"/>
      <c r="AD26" s="1219"/>
      <c r="AE26" s="1219"/>
      <c r="AF26" s="1217"/>
      <c r="AG26" s="688"/>
      <c r="AH26" s="1218"/>
      <c r="AI26" s="1219"/>
      <c r="AJ26" s="1218"/>
      <c r="AK26" s="688"/>
      <c r="AL26" s="1218"/>
      <c r="AM26" s="688"/>
      <c r="AN26" s="1219"/>
      <c r="AO26" s="1219"/>
      <c r="AP26" s="1219"/>
      <c r="AQ26" s="1219"/>
      <c r="AR26" s="1219"/>
      <c r="AS26" s="1217"/>
      <c r="AT26" s="1224"/>
    </row>
    <row r="27" spans="2:46" s="691" customFormat="1" ht="24.75" customHeight="1" x14ac:dyDescent="0.2">
      <c r="B27" s="1221"/>
      <c r="C27" s="1214"/>
      <c r="D27" s="1215"/>
      <c r="E27" s="692"/>
      <c r="F27" s="1222"/>
      <c r="G27" s="1217"/>
      <c r="H27" s="687"/>
      <c r="I27" s="688"/>
      <c r="J27" s="1218"/>
      <c r="K27" s="1218"/>
      <c r="L27" s="1219"/>
      <c r="M27" s="1218"/>
      <c r="N27" s="688"/>
      <c r="O27" s="1218"/>
      <c r="P27" s="688"/>
      <c r="Q27" s="1219"/>
      <c r="R27" s="1219"/>
      <c r="S27" s="1217"/>
      <c r="T27" s="687"/>
      <c r="U27" s="1218"/>
      <c r="V27" s="1218"/>
      <c r="W27" s="1218"/>
      <c r="X27" s="688"/>
      <c r="Y27" s="1218"/>
      <c r="Z27" s="688"/>
      <c r="AA27" s="1219"/>
      <c r="AB27" s="1219"/>
      <c r="AC27" s="1219"/>
      <c r="AD27" s="1219"/>
      <c r="AE27" s="1219"/>
      <c r="AF27" s="1217"/>
      <c r="AG27" s="688"/>
      <c r="AH27" s="1218"/>
      <c r="AI27" s="1219"/>
      <c r="AJ27" s="1218"/>
      <c r="AK27" s="688"/>
      <c r="AL27" s="1218"/>
      <c r="AM27" s="688"/>
      <c r="AN27" s="1219"/>
      <c r="AO27" s="1219"/>
      <c r="AP27" s="1219"/>
      <c r="AQ27" s="1219"/>
      <c r="AR27" s="1219"/>
      <c r="AS27" s="1217"/>
      <c r="AT27" s="1224"/>
    </row>
    <row r="28" spans="2:46" s="691" customFormat="1" ht="24.75" customHeight="1" x14ac:dyDescent="0.2">
      <c r="B28" s="1221"/>
      <c r="C28" s="1214"/>
      <c r="D28" s="1215"/>
      <c r="E28" s="692"/>
      <c r="F28" s="1222"/>
      <c r="G28" s="1217"/>
      <c r="H28" s="687"/>
      <c r="I28" s="688"/>
      <c r="J28" s="1218"/>
      <c r="K28" s="1218"/>
      <c r="L28" s="1219"/>
      <c r="M28" s="1218"/>
      <c r="N28" s="688"/>
      <c r="O28" s="1218"/>
      <c r="P28" s="688"/>
      <c r="Q28" s="1219"/>
      <c r="R28" s="1219"/>
      <c r="S28" s="1217"/>
      <c r="T28" s="687"/>
      <c r="U28" s="1218"/>
      <c r="V28" s="1218"/>
      <c r="W28" s="1218"/>
      <c r="X28" s="688"/>
      <c r="Y28" s="1218"/>
      <c r="Z28" s="688"/>
      <c r="AA28" s="1219"/>
      <c r="AB28" s="1219"/>
      <c r="AC28" s="1219"/>
      <c r="AD28" s="1219"/>
      <c r="AE28" s="1219"/>
      <c r="AF28" s="1217"/>
      <c r="AG28" s="688"/>
      <c r="AH28" s="1218"/>
      <c r="AI28" s="1219"/>
      <c r="AJ28" s="1218"/>
      <c r="AK28" s="688"/>
      <c r="AL28" s="1218"/>
      <c r="AM28" s="688"/>
      <c r="AN28" s="1219"/>
      <c r="AO28" s="1219"/>
      <c r="AP28" s="1219"/>
      <c r="AQ28" s="1219"/>
      <c r="AR28" s="1219"/>
      <c r="AS28" s="1217"/>
      <c r="AT28" s="1224"/>
    </row>
    <row r="29" spans="2:46" s="691" customFormat="1" ht="24.75" customHeight="1" x14ac:dyDescent="0.2">
      <c r="B29" s="1221"/>
      <c r="C29" s="1214"/>
      <c r="D29" s="1215"/>
      <c r="E29" s="692"/>
      <c r="F29" s="1222"/>
      <c r="G29" s="1217"/>
      <c r="H29" s="687"/>
      <c r="I29" s="688"/>
      <c r="J29" s="1218"/>
      <c r="K29" s="1218"/>
      <c r="L29" s="1219"/>
      <c r="M29" s="1218"/>
      <c r="N29" s="688"/>
      <c r="O29" s="1218"/>
      <c r="P29" s="688"/>
      <c r="Q29" s="1219"/>
      <c r="R29" s="1219"/>
      <c r="S29" s="1217"/>
      <c r="T29" s="687"/>
      <c r="U29" s="1218"/>
      <c r="V29" s="1218"/>
      <c r="W29" s="1218"/>
      <c r="X29" s="688"/>
      <c r="Y29" s="1218"/>
      <c r="Z29" s="688"/>
      <c r="AA29" s="1219"/>
      <c r="AB29" s="1219"/>
      <c r="AC29" s="1219"/>
      <c r="AD29" s="1219"/>
      <c r="AE29" s="1219"/>
      <c r="AF29" s="1217"/>
      <c r="AG29" s="688"/>
      <c r="AH29" s="1218"/>
      <c r="AI29" s="1219"/>
      <c r="AJ29" s="1218"/>
      <c r="AK29" s="688"/>
      <c r="AL29" s="1218"/>
      <c r="AM29" s="688"/>
      <c r="AN29" s="1219"/>
      <c r="AO29" s="1219"/>
      <c r="AP29" s="1219"/>
      <c r="AQ29" s="1219"/>
      <c r="AR29" s="1219"/>
      <c r="AS29" s="1217"/>
      <c r="AT29" s="1224"/>
    </row>
    <row r="30" spans="2:46" s="691" customFormat="1" ht="24.75" customHeight="1" x14ac:dyDescent="0.2">
      <c r="B30" s="1221"/>
      <c r="C30" s="1214"/>
      <c r="D30" s="1215"/>
      <c r="E30" s="692"/>
      <c r="F30" s="1222"/>
      <c r="G30" s="1217"/>
      <c r="H30" s="687"/>
      <c r="I30" s="688"/>
      <c r="J30" s="1218"/>
      <c r="K30" s="1218"/>
      <c r="L30" s="1219"/>
      <c r="M30" s="1218"/>
      <c r="N30" s="688"/>
      <c r="O30" s="1218"/>
      <c r="P30" s="688"/>
      <c r="Q30" s="1219"/>
      <c r="R30" s="1219"/>
      <c r="S30" s="1217"/>
      <c r="T30" s="687"/>
      <c r="U30" s="1218"/>
      <c r="V30" s="1218"/>
      <c r="W30" s="1218"/>
      <c r="X30" s="688"/>
      <c r="Y30" s="1218"/>
      <c r="Z30" s="688"/>
      <c r="AA30" s="1219"/>
      <c r="AB30" s="1219"/>
      <c r="AC30" s="1219"/>
      <c r="AD30" s="1219"/>
      <c r="AE30" s="1219"/>
      <c r="AF30" s="1217"/>
      <c r="AG30" s="688"/>
      <c r="AH30" s="1218"/>
      <c r="AI30" s="1219"/>
      <c r="AJ30" s="1218"/>
      <c r="AK30" s="688"/>
      <c r="AL30" s="1218"/>
      <c r="AM30" s="688"/>
      <c r="AN30" s="1219"/>
      <c r="AO30" s="1219"/>
      <c r="AP30" s="1219"/>
      <c r="AQ30" s="1219"/>
      <c r="AR30" s="1219"/>
      <c r="AS30" s="1217"/>
      <c r="AT30" s="1224"/>
    </row>
    <row r="31" spans="2:46" s="691" customFormat="1" ht="24.75" customHeight="1" x14ac:dyDescent="0.2">
      <c r="B31" s="1221"/>
      <c r="C31" s="1214"/>
      <c r="D31" s="1215"/>
      <c r="E31" s="692"/>
      <c r="F31" s="1222"/>
      <c r="G31" s="1217"/>
      <c r="H31" s="687"/>
      <c r="I31" s="688"/>
      <c r="J31" s="1218"/>
      <c r="K31" s="1218"/>
      <c r="L31" s="1219"/>
      <c r="M31" s="1218"/>
      <c r="N31" s="688"/>
      <c r="O31" s="1218"/>
      <c r="P31" s="688"/>
      <c r="Q31" s="1219"/>
      <c r="R31" s="1219"/>
      <c r="S31" s="1217"/>
      <c r="T31" s="687"/>
      <c r="U31" s="1218"/>
      <c r="V31" s="1218"/>
      <c r="W31" s="1218"/>
      <c r="X31" s="688"/>
      <c r="Y31" s="1218"/>
      <c r="Z31" s="688"/>
      <c r="AA31" s="1219"/>
      <c r="AB31" s="1219"/>
      <c r="AC31" s="1219"/>
      <c r="AD31" s="1219"/>
      <c r="AE31" s="1219"/>
      <c r="AF31" s="1217"/>
      <c r="AG31" s="688"/>
      <c r="AH31" s="1218"/>
      <c r="AI31" s="1219"/>
      <c r="AJ31" s="1218"/>
      <c r="AK31" s="688"/>
      <c r="AL31" s="1218"/>
      <c r="AM31" s="688"/>
      <c r="AN31" s="1219"/>
      <c r="AO31" s="1219"/>
      <c r="AP31" s="1219"/>
      <c r="AQ31" s="1219"/>
      <c r="AR31" s="1219"/>
      <c r="AS31" s="1217"/>
      <c r="AT31" s="1224"/>
    </row>
    <row r="32" spans="2:46" s="691" customFormat="1" ht="24.75" customHeight="1" x14ac:dyDescent="0.2">
      <c r="B32" s="1221"/>
      <c r="C32" s="1214"/>
      <c r="D32" s="1215"/>
      <c r="E32" s="692"/>
      <c r="F32" s="1222"/>
      <c r="G32" s="1217"/>
      <c r="H32" s="687"/>
      <c r="I32" s="688"/>
      <c r="J32" s="1218"/>
      <c r="K32" s="1218"/>
      <c r="L32" s="1219"/>
      <c r="M32" s="1218"/>
      <c r="N32" s="688"/>
      <c r="O32" s="1218"/>
      <c r="P32" s="688"/>
      <c r="Q32" s="1219"/>
      <c r="R32" s="1219"/>
      <c r="S32" s="1217"/>
      <c r="T32" s="687"/>
      <c r="U32" s="1218"/>
      <c r="V32" s="1218"/>
      <c r="W32" s="1218"/>
      <c r="X32" s="688"/>
      <c r="Y32" s="1218"/>
      <c r="Z32" s="688"/>
      <c r="AA32" s="1219"/>
      <c r="AB32" s="1219"/>
      <c r="AC32" s="1219"/>
      <c r="AD32" s="1219"/>
      <c r="AE32" s="1219"/>
      <c r="AF32" s="1217"/>
      <c r="AG32" s="688"/>
      <c r="AH32" s="1218"/>
      <c r="AI32" s="1219"/>
      <c r="AJ32" s="1218"/>
      <c r="AK32" s="688"/>
      <c r="AL32" s="1218"/>
      <c r="AM32" s="688"/>
      <c r="AN32" s="1219"/>
      <c r="AO32" s="1219"/>
      <c r="AP32" s="1219"/>
      <c r="AQ32" s="1219"/>
      <c r="AR32" s="1219"/>
      <c r="AS32" s="1217"/>
      <c r="AT32" s="1224"/>
    </row>
    <row r="33" spans="2:46" s="691" customFormat="1" ht="24.75" customHeight="1" x14ac:dyDescent="0.2">
      <c r="B33" s="1221"/>
      <c r="C33" s="1214"/>
      <c r="D33" s="1215"/>
      <c r="E33" s="692"/>
      <c r="F33" s="1222"/>
      <c r="G33" s="1217"/>
      <c r="H33" s="687"/>
      <c r="I33" s="688"/>
      <c r="J33" s="1218"/>
      <c r="K33" s="1218"/>
      <c r="L33" s="1219"/>
      <c r="M33" s="1218"/>
      <c r="N33" s="688"/>
      <c r="O33" s="1218"/>
      <c r="P33" s="688"/>
      <c r="Q33" s="1219"/>
      <c r="R33" s="1219"/>
      <c r="S33" s="1217"/>
      <c r="T33" s="687"/>
      <c r="U33" s="1218"/>
      <c r="V33" s="1218"/>
      <c r="W33" s="1218"/>
      <c r="X33" s="688"/>
      <c r="Y33" s="1218"/>
      <c r="Z33" s="688"/>
      <c r="AA33" s="1219"/>
      <c r="AB33" s="1219"/>
      <c r="AC33" s="1219"/>
      <c r="AD33" s="1219"/>
      <c r="AE33" s="1219"/>
      <c r="AF33" s="1217"/>
      <c r="AG33" s="688"/>
      <c r="AH33" s="1218"/>
      <c r="AI33" s="1219"/>
      <c r="AJ33" s="1218"/>
      <c r="AK33" s="688"/>
      <c r="AL33" s="1218"/>
      <c r="AM33" s="688"/>
      <c r="AN33" s="1219"/>
      <c r="AO33" s="1219"/>
      <c r="AP33" s="1219"/>
      <c r="AQ33" s="1219"/>
      <c r="AR33" s="1219"/>
      <c r="AS33" s="1217"/>
      <c r="AT33" s="1224"/>
    </row>
    <row r="34" spans="2:46" s="691" customFormat="1" ht="24.75" customHeight="1" x14ac:dyDescent="0.2">
      <c r="B34" s="1221"/>
      <c r="C34" s="1214"/>
      <c r="D34" s="1215"/>
      <c r="E34" s="692"/>
      <c r="F34" s="1222"/>
      <c r="G34" s="1217"/>
      <c r="H34" s="687"/>
      <c r="I34" s="688"/>
      <c r="J34" s="1218"/>
      <c r="K34" s="1218"/>
      <c r="L34" s="1219"/>
      <c r="M34" s="1218"/>
      <c r="N34" s="688"/>
      <c r="O34" s="1218"/>
      <c r="P34" s="688"/>
      <c r="Q34" s="1219"/>
      <c r="R34" s="1219"/>
      <c r="S34" s="1217"/>
      <c r="T34" s="687"/>
      <c r="U34" s="1218"/>
      <c r="V34" s="1218"/>
      <c r="W34" s="1218"/>
      <c r="X34" s="688"/>
      <c r="Y34" s="1218"/>
      <c r="Z34" s="688"/>
      <c r="AA34" s="1219"/>
      <c r="AB34" s="1219"/>
      <c r="AC34" s="1219"/>
      <c r="AD34" s="1219"/>
      <c r="AE34" s="1219"/>
      <c r="AF34" s="1217"/>
      <c r="AG34" s="688"/>
      <c r="AH34" s="1218"/>
      <c r="AI34" s="1219"/>
      <c r="AJ34" s="1218"/>
      <c r="AK34" s="688"/>
      <c r="AL34" s="1218"/>
      <c r="AM34" s="688"/>
      <c r="AN34" s="1219"/>
      <c r="AO34" s="1219"/>
      <c r="AP34" s="1219"/>
      <c r="AQ34" s="1219"/>
      <c r="AR34" s="1219"/>
      <c r="AS34" s="1217"/>
      <c r="AT34" s="1224"/>
    </row>
    <row r="35" spans="2:46" s="691" customFormat="1" ht="24.75" customHeight="1" x14ac:dyDescent="0.2">
      <c r="B35" s="1221"/>
      <c r="C35" s="1214"/>
      <c r="D35" s="1215"/>
      <c r="E35" s="692"/>
      <c r="F35" s="1222"/>
      <c r="G35" s="1217"/>
      <c r="H35" s="687"/>
      <c r="I35" s="688"/>
      <c r="J35" s="1218"/>
      <c r="K35" s="1218"/>
      <c r="L35" s="1219"/>
      <c r="M35" s="1218"/>
      <c r="N35" s="688"/>
      <c r="O35" s="1218"/>
      <c r="P35" s="688"/>
      <c r="Q35" s="1219"/>
      <c r="R35" s="1219"/>
      <c r="S35" s="1217"/>
      <c r="T35" s="687"/>
      <c r="U35" s="1218"/>
      <c r="V35" s="1218"/>
      <c r="W35" s="1218"/>
      <c r="X35" s="688"/>
      <c r="Y35" s="1218"/>
      <c r="Z35" s="688"/>
      <c r="AA35" s="1219"/>
      <c r="AB35" s="1219"/>
      <c r="AC35" s="1219"/>
      <c r="AD35" s="1219"/>
      <c r="AE35" s="1219"/>
      <c r="AF35" s="1217"/>
      <c r="AG35" s="688"/>
      <c r="AH35" s="1218"/>
      <c r="AI35" s="1219"/>
      <c r="AJ35" s="1218"/>
      <c r="AK35" s="688"/>
      <c r="AL35" s="1218"/>
      <c r="AM35" s="688"/>
      <c r="AN35" s="1219"/>
      <c r="AO35" s="1219"/>
      <c r="AP35" s="1219"/>
      <c r="AQ35" s="1219"/>
      <c r="AR35" s="1219"/>
      <c r="AS35" s="1217"/>
      <c r="AT35" s="1224"/>
    </row>
    <row r="36" spans="2:46" s="691" customFormat="1" ht="24.75" customHeight="1" x14ac:dyDescent="0.2">
      <c r="B36" s="1221"/>
      <c r="C36" s="1214"/>
      <c r="D36" s="1215"/>
      <c r="E36" s="692"/>
      <c r="F36" s="1222"/>
      <c r="G36" s="1217"/>
      <c r="H36" s="687"/>
      <c r="I36" s="688"/>
      <c r="J36" s="1218"/>
      <c r="K36" s="1218"/>
      <c r="L36" s="1219"/>
      <c r="M36" s="1218"/>
      <c r="N36" s="688"/>
      <c r="O36" s="1218"/>
      <c r="P36" s="688"/>
      <c r="Q36" s="1219"/>
      <c r="R36" s="1219"/>
      <c r="S36" s="1217"/>
      <c r="T36" s="687"/>
      <c r="U36" s="1218"/>
      <c r="V36" s="1218"/>
      <c r="W36" s="1218"/>
      <c r="X36" s="688"/>
      <c r="Y36" s="1218"/>
      <c r="Z36" s="688"/>
      <c r="AA36" s="1219"/>
      <c r="AB36" s="1219"/>
      <c r="AC36" s="1219"/>
      <c r="AD36" s="1219"/>
      <c r="AE36" s="1219"/>
      <c r="AF36" s="1217"/>
      <c r="AG36" s="688"/>
      <c r="AH36" s="1218"/>
      <c r="AI36" s="1219"/>
      <c r="AJ36" s="1218"/>
      <c r="AK36" s="688"/>
      <c r="AL36" s="1218"/>
      <c r="AM36" s="688"/>
      <c r="AN36" s="1219"/>
      <c r="AO36" s="1219"/>
      <c r="AP36" s="1219"/>
      <c r="AQ36" s="1219"/>
      <c r="AR36" s="1219"/>
      <c r="AS36" s="1217"/>
      <c r="AT36" s="1224"/>
    </row>
    <row r="37" spans="2:46" s="691" customFormat="1" ht="24.75" customHeight="1" x14ac:dyDescent="0.2">
      <c r="B37" s="1221"/>
      <c r="C37" s="1214"/>
      <c r="D37" s="1215"/>
      <c r="E37" s="692"/>
      <c r="F37" s="1222"/>
      <c r="G37" s="1217"/>
      <c r="H37" s="687"/>
      <c r="I37" s="688"/>
      <c r="J37" s="1218"/>
      <c r="K37" s="1218"/>
      <c r="L37" s="1219"/>
      <c r="M37" s="1218"/>
      <c r="N37" s="688"/>
      <c r="O37" s="1218"/>
      <c r="P37" s="688"/>
      <c r="Q37" s="1219"/>
      <c r="R37" s="1219"/>
      <c r="S37" s="1217"/>
      <c r="T37" s="687"/>
      <c r="U37" s="1218"/>
      <c r="V37" s="1218"/>
      <c r="W37" s="1218"/>
      <c r="X37" s="688"/>
      <c r="Y37" s="1218"/>
      <c r="Z37" s="688"/>
      <c r="AA37" s="1219"/>
      <c r="AB37" s="1219"/>
      <c r="AC37" s="1219"/>
      <c r="AD37" s="1219"/>
      <c r="AE37" s="1219"/>
      <c r="AF37" s="1217"/>
      <c r="AG37" s="688"/>
      <c r="AH37" s="1218"/>
      <c r="AI37" s="1219"/>
      <c r="AJ37" s="1218"/>
      <c r="AK37" s="688"/>
      <c r="AL37" s="1218"/>
      <c r="AM37" s="688"/>
      <c r="AN37" s="1219"/>
      <c r="AO37" s="1219"/>
      <c r="AP37" s="1219"/>
      <c r="AQ37" s="1219"/>
      <c r="AR37" s="1219"/>
      <c r="AS37" s="1217"/>
      <c r="AT37" s="1224"/>
    </row>
    <row r="38" spans="2:46" s="691" customFormat="1" ht="24.75" customHeight="1" x14ac:dyDescent="0.2">
      <c r="B38" s="1221"/>
      <c r="C38" s="1214"/>
      <c r="D38" s="1215"/>
      <c r="E38" s="692"/>
      <c r="F38" s="1222"/>
      <c r="G38" s="1217"/>
      <c r="H38" s="687"/>
      <c r="I38" s="688"/>
      <c r="J38" s="1218"/>
      <c r="K38" s="1218"/>
      <c r="L38" s="1219"/>
      <c r="M38" s="1218"/>
      <c r="N38" s="688"/>
      <c r="O38" s="1218"/>
      <c r="P38" s="688"/>
      <c r="Q38" s="1219"/>
      <c r="R38" s="1219"/>
      <c r="S38" s="1217"/>
      <c r="T38" s="687"/>
      <c r="U38" s="1218"/>
      <c r="V38" s="1218"/>
      <c r="W38" s="1218"/>
      <c r="X38" s="688"/>
      <c r="Y38" s="1218"/>
      <c r="Z38" s="688"/>
      <c r="AA38" s="1219"/>
      <c r="AB38" s="1219"/>
      <c r="AC38" s="1219"/>
      <c r="AD38" s="1219"/>
      <c r="AE38" s="1219"/>
      <c r="AF38" s="1217"/>
      <c r="AG38" s="688"/>
      <c r="AH38" s="1218"/>
      <c r="AI38" s="1219"/>
      <c r="AJ38" s="1218"/>
      <c r="AK38" s="688"/>
      <c r="AL38" s="1218"/>
      <c r="AM38" s="688"/>
      <c r="AN38" s="1219"/>
      <c r="AO38" s="1219"/>
      <c r="AP38" s="1219"/>
      <c r="AQ38" s="1219"/>
      <c r="AR38" s="1219"/>
      <c r="AS38" s="1217"/>
      <c r="AT38" s="1224"/>
    </row>
    <row r="39" spans="2:46" s="691" customFormat="1" ht="24.75" customHeight="1" x14ac:dyDescent="0.2">
      <c r="B39" s="1221"/>
      <c r="C39" s="1214"/>
      <c r="D39" s="1215"/>
      <c r="E39" s="692"/>
      <c r="F39" s="1222"/>
      <c r="G39" s="1217"/>
      <c r="H39" s="687"/>
      <c r="I39" s="688"/>
      <c r="J39" s="1218"/>
      <c r="K39" s="1218"/>
      <c r="L39" s="1219"/>
      <c r="M39" s="1218"/>
      <c r="N39" s="688"/>
      <c r="O39" s="1218"/>
      <c r="P39" s="688"/>
      <c r="Q39" s="1219"/>
      <c r="R39" s="1219"/>
      <c r="S39" s="1217"/>
      <c r="T39" s="687"/>
      <c r="U39" s="1218"/>
      <c r="V39" s="1218"/>
      <c r="W39" s="1218"/>
      <c r="X39" s="688"/>
      <c r="Y39" s="1218"/>
      <c r="Z39" s="688"/>
      <c r="AA39" s="1219"/>
      <c r="AB39" s="1219"/>
      <c r="AC39" s="1219"/>
      <c r="AD39" s="1219"/>
      <c r="AE39" s="1219"/>
      <c r="AF39" s="1217"/>
      <c r="AG39" s="688"/>
      <c r="AH39" s="1218"/>
      <c r="AI39" s="1219"/>
      <c r="AJ39" s="1218"/>
      <c r="AK39" s="688"/>
      <c r="AL39" s="1218"/>
      <c r="AM39" s="688"/>
      <c r="AN39" s="1219"/>
      <c r="AO39" s="1219"/>
      <c r="AP39" s="1219"/>
      <c r="AQ39" s="1219"/>
      <c r="AR39" s="1219"/>
      <c r="AS39" s="1217"/>
      <c r="AT39" s="1224"/>
    </row>
    <row r="40" spans="2:46" s="691" customFormat="1" ht="24.75" customHeight="1" x14ac:dyDescent="0.2">
      <c r="B40" s="1221"/>
      <c r="C40" s="1214"/>
      <c r="D40" s="1215"/>
      <c r="E40" s="692"/>
      <c r="F40" s="1222"/>
      <c r="G40" s="1217"/>
      <c r="H40" s="687"/>
      <c r="I40" s="688"/>
      <c r="J40" s="1218"/>
      <c r="K40" s="1218"/>
      <c r="L40" s="1219"/>
      <c r="M40" s="1218"/>
      <c r="N40" s="688"/>
      <c r="O40" s="1218"/>
      <c r="P40" s="688"/>
      <c r="Q40" s="1219"/>
      <c r="R40" s="1219"/>
      <c r="S40" s="1217"/>
      <c r="T40" s="687"/>
      <c r="U40" s="1218"/>
      <c r="V40" s="1218"/>
      <c r="W40" s="1218"/>
      <c r="X40" s="688"/>
      <c r="Y40" s="1218"/>
      <c r="Z40" s="688"/>
      <c r="AA40" s="1219"/>
      <c r="AB40" s="1219"/>
      <c r="AC40" s="1219"/>
      <c r="AD40" s="1219"/>
      <c r="AE40" s="1219"/>
      <c r="AF40" s="1217"/>
      <c r="AG40" s="688"/>
      <c r="AH40" s="1218"/>
      <c r="AI40" s="1219"/>
      <c r="AJ40" s="1218"/>
      <c r="AK40" s="688"/>
      <c r="AL40" s="1218"/>
      <c r="AM40" s="688"/>
      <c r="AN40" s="1219"/>
      <c r="AO40" s="1219"/>
      <c r="AP40" s="1219"/>
      <c r="AQ40" s="1219"/>
      <c r="AR40" s="1219"/>
      <c r="AS40" s="1217"/>
      <c r="AT40" s="1224"/>
    </row>
    <row r="41" spans="2:46" s="691" customFormat="1" ht="24.75" customHeight="1" x14ac:dyDescent="0.2">
      <c r="B41" s="1221"/>
      <c r="C41" s="1214"/>
      <c r="D41" s="1215"/>
      <c r="E41" s="692"/>
      <c r="F41" s="1222"/>
      <c r="G41" s="1217"/>
      <c r="H41" s="687"/>
      <c r="I41" s="688"/>
      <c r="J41" s="1218"/>
      <c r="K41" s="1218"/>
      <c r="L41" s="1219"/>
      <c r="M41" s="1218"/>
      <c r="N41" s="688"/>
      <c r="O41" s="1218"/>
      <c r="P41" s="688"/>
      <c r="Q41" s="1219"/>
      <c r="R41" s="1219"/>
      <c r="S41" s="1217"/>
      <c r="T41" s="687"/>
      <c r="U41" s="1218"/>
      <c r="V41" s="1218"/>
      <c r="W41" s="1218"/>
      <c r="X41" s="688"/>
      <c r="Y41" s="1218"/>
      <c r="Z41" s="688"/>
      <c r="AA41" s="1219"/>
      <c r="AB41" s="1219"/>
      <c r="AC41" s="1219"/>
      <c r="AD41" s="1219"/>
      <c r="AE41" s="1219"/>
      <c r="AF41" s="1217"/>
      <c r="AG41" s="688"/>
      <c r="AH41" s="1218"/>
      <c r="AI41" s="1219"/>
      <c r="AJ41" s="1218"/>
      <c r="AK41" s="688"/>
      <c r="AL41" s="1218"/>
      <c r="AM41" s="688"/>
      <c r="AN41" s="1219"/>
      <c r="AO41" s="1219"/>
      <c r="AP41" s="1219"/>
      <c r="AQ41" s="1219"/>
      <c r="AR41" s="1219"/>
      <c r="AS41" s="1217"/>
      <c r="AT41" s="1224"/>
    </row>
    <row r="42" spans="2:46" s="691" customFormat="1" ht="24.75" customHeight="1" x14ac:dyDescent="0.2">
      <c r="B42" s="1221"/>
      <c r="C42" s="1214"/>
      <c r="D42" s="1215"/>
      <c r="E42" s="692"/>
      <c r="F42" s="1222"/>
      <c r="G42" s="1217"/>
      <c r="H42" s="687"/>
      <c r="I42" s="688"/>
      <c r="J42" s="1218"/>
      <c r="K42" s="1218"/>
      <c r="L42" s="1219"/>
      <c r="M42" s="1218"/>
      <c r="N42" s="688"/>
      <c r="O42" s="1218"/>
      <c r="P42" s="688"/>
      <c r="Q42" s="1219"/>
      <c r="R42" s="1219"/>
      <c r="S42" s="1217"/>
      <c r="T42" s="687"/>
      <c r="U42" s="1218"/>
      <c r="V42" s="1218"/>
      <c r="W42" s="1218"/>
      <c r="X42" s="688"/>
      <c r="Y42" s="1218"/>
      <c r="Z42" s="688"/>
      <c r="AA42" s="1219"/>
      <c r="AB42" s="1219"/>
      <c r="AC42" s="1219"/>
      <c r="AD42" s="1219"/>
      <c r="AE42" s="1219"/>
      <c r="AF42" s="1217"/>
      <c r="AG42" s="688"/>
      <c r="AH42" s="1218"/>
      <c r="AI42" s="1219"/>
      <c r="AJ42" s="1218"/>
      <c r="AK42" s="688"/>
      <c r="AL42" s="1218"/>
      <c r="AM42" s="688"/>
      <c r="AN42" s="1219"/>
      <c r="AO42" s="1219"/>
      <c r="AP42" s="1219"/>
      <c r="AQ42" s="1219"/>
      <c r="AR42" s="1219"/>
      <c r="AS42" s="1217"/>
      <c r="AT42" s="1224"/>
    </row>
    <row r="43" spans="2:46" s="691" customFormat="1" ht="24.75" customHeight="1" x14ac:dyDescent="0.2">
      <c r="B43" s="1221"/>
      <c r="C43" s="1214"/>
      <c r="D43" s="1215"/>
      <c r="E43" s="692"/>
      <c r="F43" s="1222"/>
      <c r="G43" s="1217"/>
      <c r="H43" s="687"/>
      <c r="I43" s="688"/>
      <c r="J43" s="1218"/>
      <c r="K43" s="1218"/>
      <c r="L43" s="1219"/>
      <c r="M43" s="1218"/>
      <c r="N43" s="688"/>
      <c r="O43" s="1218"/>
      <c r="P43" s="688"/>
      <c r="Q43" s="1219"/>
      <c r="R43" s="1219"/>
      <c r="S43" s="1217"/>
      <c r="T43" s="687"/>
      <c r="U43" s="1218"/>
      <c r="V43" s="1218"/>
      <c r="W43" s="1218"/>
      <c r="X43" s="688"/>
      <c r="Y43" s="1218"/>
      <c r="Z43" s="688"/>
      <c r="AA43" s="1219"/>
      <c r="AB43" s="1219"/>
      <c r="AC43" s="1219"/>
      <c r="AD43" s="1219"/>
      <c r="AE43" s="1219"/>
      <c r="AF43" s="1217"/>
      <c r="AG43" s="688"/>
      <c r="AH43" s="1218"/>
      <c r="AI43" s="1219"/>
      <c r="AJ43" s="1218"/>
      <c r="AK43" s="688"/>
      <c r="AL43" s="1218"/>
      <c r="AM43" s="688"/>
      <c r="AN43" s="1219"/>
      <c r="AO43" s="1219"/>
      <c r="AP43" s="1219"/>
      <c r="AQ43" s="1219"/>
      <c r="AR43" s="1219"/>
      <c r="AS43" s="1217"/>
      <c r="AT43" s="1224"/>
    </row>
    <row r="44" spans="2:46" s="691" customFormat="1" ht="24.75" customHeight="1" x14ac:dyDescent="0.2">
      <c r="B44" s="1221"/>
      <c r="C44" s="1214"/>
      <c r="D44" s="1215"/>
      <c r="E44" s="692"/>
      <c r="F44" s="1222"/>
      <c r="G44" s="1217"/>
      <c r="H44" s="687"/>
      <c r="I44" s="688"/>
      <c r="J44" s="1218"/>
      <c r="K44" s="1218"/>
      <c r="L44" s="1219"/>
      <c r="M44" s="1218"/>
      <c r="N44" s="688"/>
      <c r="O44" s="1218"/>
      <c r="P44" s="688"/>
      <c r="Q44" s="1219"/>
      <c r="R44" s="1219"/>
      <c r="S44" s="1217"/>
      <c r="T44" s="687"/>
      <c r="U44" s="1218"/>
      <c r="V44" s="1218"/>
      <c r="W44" s="1218"/>
      <c r="X44" s="688"/>
      <c r="Y44" s="1218"/>
      <c r="Z44" s="688"/>
      <c r="AA44" s="1219"/>
      <c r="AB44" s="1219"/>
      <c r="AC44" s="1219"/>
      <c r="AD44" s="1219"/>
      <c r="AE44" s="1219"/>
      <c r="AF44" s="1217"/>
      <c r="AG44" s="688"/>
      <c r="AH44" s="1218"/>
      <c r="AI44" s="1219"/>
      <c r="AJ44" s="1218"/>
      <c r="AK44" s="688"/>
      <c r="AL44" s="1218"/>
      <c r="AM44" s="688"/>
      <c r="AN44" s="1219"/>
      <c r="AO44" s="1219"/>
      <c r="AP44" s="1219"/>
      <c r="AQ44" s="1219"/>
      <c r="AR44" s="1219"/>
      <c r="AS44" s="1217"/>
      <c r="AT44" s="1224"/>
    </row>
    <row r="45" spans="2:46" s="691" customFormat="1" ht="24.75" customHeight="1" x14ac:dyDescent="0.2">
      <c r="B45" s="1221"/>
      <c r="C45" s="1214"/>
      <c r="D45" s="1215"/>
      <c r="E45" s="692"/>
      <c r="F45" s="1222"/>
      <c r="G45" s="1217"/>
      <c r="H45" s="687"/>
      <c r="I45" s="688"/>
      <c r="J45" s="1218"/>
      <c r="K45" s="1218"/>
      <c r="L45" s="1219"/>
      <c r="M45" s="1218"/>
      <c r="N45" s="688"/>
      <c r="O45" s="1218"/>
      <c r="P45" s="688"/>
      <c r="Q45" s="1219"/>
      <c r="R45" s="1219"/>
      <c r="S45" s="1217"/>
      <c r="T45" s="687"/>
      <c r="U45" s="1218"/>
      <c r="V45" s="1218"/>
      <c r="W45" s="1218"/>
      <c r="X45" s="688"/>
      <c r="Y45" s="1218"/>
      <c r="Z45" s="688"/>
      <c r="AA45" s="1219"/>
      <c r="AB45" s="1219"/>
      <c r="AC45" s="1219"/>
      <c r="AD45" s="1219"/>
      <c r="AE45" s="1219"/>
      <c r="AF45" s="1217"/>
      <c r="AG45" s="688"/>
      <c r="AH45" s="1218"/>
      <c r="AI45" s="1219"/>
      <c r="AJ45" s="1218"/>
      <c r="AK45" s="688"/>
      <c r="AL45" s="1218"/>
      <c r="AM45" s="688"/>
      <c r="AN45" s="1219"/>
      <c r="AO45" s="1219"/>
      <c r="AP45" s="1219"/>
      <c r="AQ45" s="1219"/>
      <c r="AR45" s="1219"/>
      <c r="AS45" s="1217"/>
      <c r="AT45" s="1224"/>
    </row>
    <row r="46" spans="2:46" s="691" customFormat="1" ht="24.75" customHeight="1" x14ac:dyDescent="0.2">
      <c r="B46" s="1221"/>
      <c r="C46" s="1214"/>
      <c r="D46" s="1215"/>
      <c r="E46" s="692"/>
      <c r="F46" s="1222"/>
      <c r="G46" s="1217"/>
      <c r="H46" s="687"/>
      <c r="I46" s="688"/>
      <c r="J46" s="1218"/>
      <c r="K46" s="1218"/>
      <c r="L46" s="1219"/>
      <c r="M46" s="1218"/>
      <c r="N46" s="688"/>
      <c r="O46" s="1218"/>
      <c r="P46" s="688"/>
      <c r="Q46" s="1219"/>
      <c r="R46" s="1219"/>
      <c r="S46" s="1217"/>
      <c r="T46" s="687"/>
      <c r="U46" s="1218"/>
      <c r="V46" s="1218"/>
      <c r="W46" s="1218"/>
      <c r="X46" s="688"/>
      <c r="Y46" s="1218"/>
      <c r="Z46" s="688"/>
      <c r="AA46" s="1219"/>
      <c r="AB46" s="1219"/>
      <c r="AC46" s="1219"/>
      <c r="AD46" s="1219"/>
      <c r="AE46" s="1219"/>
      <c r="AF46" s="1217"/>
      <c r="AG46" s="688"/>
      <c r="AH46" s="1218"/>
      <c r="AI46" s="1219"/>
      <c r="AJ46" s="1218"/>
      <c r="AK46" s="688"/>
      <c r="AL46" s="1218"/>
      <c r="AM46" s="688"/>
      <c r="AN46" s="1219"/>
      <c r="AO46" s="1219"/>
      <c r="AP46" s="1219"/>
      <c r="AQ46" s="1219"/>
      <c r="AR46" s="1219"/>
      <c r="AS46" s="1217"/>
      <c r="AT46" s="1224"/>
    </row>
    <row r="47" spans="2:46" s="691" customFormat="1" ht="24.75" customHeight="1" x14ac:dyDescent="0.2">
      <c r="B47" s="1221"/>
      <c r="C47" s="1214"/>
      <c r="D47" s="1215"/>
      <c r="E47" s="692"/>
      <c r="F47" s="1222"/>
      <c r="G47" s="1217"/>
      <c r="H47" s="687"/>
      <c r="I47" s="688"/>
      <c r="J47" s="1218"/>
      <c r="K47" s="1218"/>
      <c r="L47" s="1219"/>
      <c r="M47" s="1218"/>
      <c r="N47" s="688"/>
      <c r="O47" s="1218"/>
      <c r="P47" s="688"/>
      <c r="Q47" s="1219"/>
      <c r="R47" s="1219"/>
      <c r="S47" s="1217"/>
      <c r="T47" s="687"/>
      <c r="U47" s="1218"/>
      <c r="V47" s="1218"/>
      <c r="W47" s="1218"/>
      <c r="X47" s="688"/>
      <c r="Y47" s="1218"/>
      <c r="Z47" s="688"/>
      <c r="AA47" s="1219"/>
      <c r="AB47" s="1219"/>
      <c r="AC47" s="1219"/>
      <c r="AD47" s="1219"/>
      <c r="AE47" s="1219"/>
      <c r="AF47" s="1217"/>
      <c r="AG47" s="688"/>
      <c r="AH47" s="1218"/>
      <c r="AI47" s="1219"/>
      <c r="AJ47" s="1218"/>
      <c r="AK47" s="688"/>
      <c r="AL47" s="1218"/>
      <c r="AM47" s="688"/>
      <c r="AN47" s="1219"/>
      <c r="AO47" s="1219"/>
      <c r="AP47" s="1219"/>
      <c r="AQ47" s="1219"/>
      <c r="AR47" s="1219"/>
      <c r="AS47" s="1217"/>
      <c r="AT47" s="1224"/>
    </row>
    <row r="48" spans="2:46" s="691" customFormat="1" ht="24.75" customHeight="1" x14ac:dyDescent="0.2">
      <c r="B48" s="1221"/>
      <c r="C48" s="1214"/>
      <c r="D48" s="1215"/>
      <c r="E48" s="692"/>
      <c r="F48" s="1222"/>
      <c r="G48" s="1217"/>
      <c r="H48" s="687"/>
      <c r="I48" s="688"/>
      <c r="J48" s="1218"/>
      <c r="K48" s="1218"/>
      <c r="L48" s="1219"/>
      <c r="M48" s="1218"/>
      <c r="N48" s="688"/>
      <c r="O48" s="1218"/>
      <c r="P48" s="688"/>
      <c r="Q48" s="1219"/>
      <c r="R48" s="1219"/>
      <c r="S48" s="1217"/>
      <c r="T48" s="687"/>
      <c r="U48" s="1218"/>
      <c r="V48" s="1218"/>
      <c r="W48" s="1218"/>
      <c r="X48" s="688"/>
      <c r="Y48" s="1218"/>
      <c r="Z48" s="688"/>
      <c r="AA48" s="1219"/>
      <c r="AB48" s="1219"/>
      <c r="AC48" s="1219"/>
      <c r="AD48" s="1219"/>
      <c r="AE48" s="1219"/>
      <c r="AF48" s="1217"/>
      <c r="AG48" s="688"/>
      <c r="AH48" s="1218"/>
      <c r="AI48" s="1219"/>
      <c r="AJ48" s="1218"/>
      <c r="AK48" s="688"/>
      <c r="AL48" s="1218"/>
      <c r="AM48" s="688"/>
      <c r="AN48" s="1219"/>
      <c r="AO48" s="1219"/>
      <c r="AP48" s="1219"/>
      <c r="AQ48" s="1219"/>
      <c r="AR48" s="1219"/>
      <c r="AS48" s="1217"/>
      <c r="AT48" s="1224"/>
    </row>
    <row r="49" spans="2:46" s="691" customFormat="1" ht="24.75" customHeight="1" x14ac:dyDescent="0.2">
      <c r="B49" s="1221"/>
      <c r="C49" s="1214"/>
      <c r="D49" s="1215"/>
      <c r="E49" s="692"/>
      <c r="F49" s="1222"/>
      <c r="G49" s="1217"/>
      <c r="H49" s="687"/>
      <c r="I49" s="688"/>
      <c r="J49" s="1218"/>
      <c r="K49" s="1218"/>
      <c r="L49" s="1219"/>
      <c r="M49" s="1218"/>
      <c r="N49" s="688"/>
      <c r="O49" s="1218"/>
      <c r="P49" s="688"/>
      <c r="Q49" s="1219"/>
      <c r="R49" s="1219"/>
      <c r="S49" s="1217"/>
      <c r="T49" s="687"/>
      <c r="U49" s="1218"/>
      <c r="V49" s="1218"/>
      <c r="W49" s="1218"/>
      <c r="X49" s="688"/>
      <c r="Y49" s="1218"/>
      <c r="Z49" s="688"/>
      <c r="AA49" s="1219"/>
      <c r="AB49" s="1219"/>
      <c r="AC49" s="1219"/>
      <c r="AD49" s="1219"/>
      <c r="AE49" s="1219"/>
      <c r="AF49" s="1217"/>
      <c r="AG49" s="688"/>
      <c r="AH49" s="1218"/>
      <c r="AI49" s="1219"/>
      <c r="AJ49" s="1218"/>
      <c r="AK49" s="688"/>
      <c r="AL49" s="1218"/>
      <c r="AM49" s="688"/>
      <c r="AN49" s="1219"/>
      <c r="AO49" s="1219"/>
      <c r="AP49" s="1219"/>
      <c r="AQ49" s="1219"/>
      <c r="AR49" s="1219"/>
      <c r="AS49" s="1217"/>
      <c r="AT49" s="1224"/>
    </row>
    <row r="50" spans="2:46" s="691" customFormat="1" ht="24.75" customHeight="1" x14ac:dyDescent="0.2">
      <c r="B50" s="1221"/>
      <c r="C50" s="1214"/>
      <c r="D50" s="1215"/>
      <c r="E50" s="692"/>
      <c r="F50" s="1222"/>
      <c r="G50" s="1217"/>
      <c r="H50" s="687"/>
      <c r="I50" s="688"/>
      <c r="J50" s="1218"/>
      <c r="K50" s="1218"/>
      <c r="L50" s="1219"/>
      <c r="M50" s="1218"/>
      <c r="N50" s="688"/>
      <c r="O50" s="1218"/>
      <c r="P50" s="688"/>
      <c r="Q50" s="1219"/>
      <c r="R50" s="1219"/>
      <c r="S50" s="1217"/>
      <c r="T50" s="687"/>
      <c r="U50" s="1218"/>
      <c r="V50" s="1218"/>
      <c r="W50" s="1218"/>
      <c r="X50" s="688"/>
      <c r="Y50" s="1218"/>
      <c r="Z50" s="688"/>
      <c r="AA50" s="1219"/>
      <c r="AB50" s="1219"/>
      <c r="AC50" s="1219"/>
      <c r="AD50" s="1219"/>
      <c r="AE50" s="1219"/>
      <c r="AF50" s="1217"/>
      <c r="AG50" s="688"/>
      <c r="AH50" s="1218"/>
      <c r="AI50" s="1219"/>
      <c r="AJ50" s="1218"/>
      <c r="AK50" s="688"/>
      <c r="AL50" s="1218"/>
      <c r="AM50" s="688"/>
      <c r="AN50" s="1219"/>
      <c r="AO50" s="1219"/>
      <c r="AP50" s="1219"/>
      <c r="AQ50" s="1219"/>
      <c r="AR50" s="1219"/>
      <c r="AS50" s="1217"/>
      <c r="AT50" s="1224"/>
    </row>
    <row r="51" spans="2:46" s="691" customFormat="1" ht="24.75" customHeight="1" x14ac:dyDescent="0.2">
      <c r="B51" s="1221"/>
      <c r="C51" s="1214"/>
      <c r="D51" s="1215"/>
      <c r="E51" s="692"/>
      <c r="F51" s="1222"/>
      <c r="G51" s="1217"/>
      <c r="H51" s="687"/>
      <c r="I51" s="688"/>
      <c r="J51" s="1218"/>
      <c r="K51" s="1218"/>
      <c r="L51" s="1219"/>
      <c r="M51" s="1218"/>
      <c r="N51" s="688"/>
      <c r="O51" s="1218"/>
      <c r="P51" s="688"/>
      <c r="Q51" s="1219"/>
      <c r="R51" s="1219"/>
      <c r="S51" s="1217"/>
      <c r="T51" s="687"/>
      <c r="U51" s="1218"/>
      <c r="V51" s="1218"/>
      <c r="W51" s="1218"/>
      <c r="X51" s="688"/>
      <c r="Y51" s="1218"/>
      <c r="Z51" s="688"/>
      <c r="AA51" s="1219"/>
      <c r="AB51" s="1219"/>
      <c r="AC51" s="1219"/>
      <c r="AD51" s="1219"/>
      <c r="AE51" s="1219"/>
      <c r="AF51" s="1217"/>
      <c r="AG51" s="688"/>
      <c r="AH51" s="1218"/>
      <c r="AI51" s="1219"/>
      <c r="AJ51" s="1218"/>
      <c r="AK51" s="688"/>
      <c r="AL51" s="1218"/>
      <c r="AM51" s="688"/>
      <c r="AN51" s="1219"/>
      <c r="AO51" s="1219"/>
      <c r="AP51" s="1219"/>
      <c r="AQ51" s="1219"/>
      <c r="AR51" s="1219"/>
      <c r="AS51" s="1217"/>
      <c r="AT51" s="1224"/>
    </row>
    <row r="52" spans="2:46" s="691" customFormat="1" ht="24.75" customHeight="1" x14ac:dyDescent="0.2">
      <c r="B52" s="1221"/>
      <c r="C52" s="1214"/>
      <c r="D52" s="1215"/>
      <c r="E52" s="692"/>
      <c r="F52" s="1222"/>
      <c r="G52" s="1217"/>
      <c r="H52" s="687"/>
      <c r="I52" s="688"/>
      <c r="J52" s="1218"/>
      <c r="K52" s="1218"/>
      <c r="L52" s="1219"/>
      <c r="M52" s="1218"/>
      <c r="N52" s="688"/>
      <c r="O52" s="1218"/>
      <c r="P52" s="688"/>
      <c r="Q52" s="1219"/>
      <c r="R52" s="1219"/>
      <c r="S52" s="1217"/>
      <c r="T52" s="687"/>
      <c r="U52" s="1218"/>
      <c r="V52" s="1218"/>
      <c r="W52" s="1218"/>
      <c r="X52" s="688"/>
      <c r="Y52" s="1218"/>
      <c r="Z52" s="688"/>
      <c r="AA52" s="1219"/>
      <c r="AB52" s="1219"/>
      <c r="AC52" s="1219"/>
      <c r="AD52" s="1219"/>
      <c r="AE52" s="1219"/>
      <c r="AF52" s="1217"/>
      <c r="AG52" s="688"/>
      <c r="AH52" s="1218"/>
      <c r="AI52" s="1219"/>
      <c r="AJ52" s="1218"/>
      <c r="AK52" s="688"/>
      <c r="AL52" s="1218"/>
      <c r="AM52" s="688"/>
      <c r="AN52" s="1219"/>
      <c r="AO52" s="1219"/>
      <c r="AP52" s="1219"/>
      <c r="AQ52" s="1219"/>
      <c r="AR52" s="1219"/>
      <c r="AS52" s="1217"/>
      <c r="AT52" s="1224"/>
    </row>
    <row r="53" spans="2:46" s="691" customFormat="1" ht="24.75" customHeight="1" x14ac:dyDescent="0.2">
      <c r="B53" s="1221"/>
      <c r="C53" s="1214"/>
      <c r="D53" s="1215"/>
      <c r="E53" s="692"/>
      <c r="F53" s="1222"/>
      <c r="G53" s="1217"/>
      <c r="H53" s="687"/>
      <c r="I53" s="688"/>
      <c r="J53" s="1218"/>
      <c r="K53" s="1218"/>
      <c r="L53" s="1219"/>
      <c r="M53" s="1218"/>
      <c r="N53" s="688"/>
      <c r="O53" s="1218"/>
      <c r="P53" s="688"/>
      <c r="Q53" s="1219"/>
      <c r="R53" s="1219"/>
      <c r="S53" s="1217"/>
      <c r="T53" s="687"/>
      <c r="U53" s="1218"/>
      <c r="V53" s="1218"/>
      <c r="W53" s="1218"/>
      <c r="X53" s="688"/>
      <c r="Y53" s="1218"/>
      <c r="Z53" s="688"/>
      <c r="AA53" s="1219"/>
      <c r="AB53" s="1219"/>
      <c r="AC53" s="1219"/>
      <c r="AD53" s="1219"/>
      <c r="AE53" s="1219"/>
      <c r="AF53" s="1217"/>
      <c r="AG53" s="688"/>
      <c r="AH53" s="1218"/>
      <c r="AI53" s="1219"/>
      <c r="AJ53" s="1218"/>
      <c r="AK53" s="688"/>
      <c r="AL53" s="1218"/>
      <c r="AM53" s="688"/>
      <c r="AN53" s="1219"/>
      <c r="AO53" s="1219"/>
      <c r="AP53" s="1219"/>
      <c r="AQ53" s="1219"/>
      <c r="AR53" s="1219"/>
      <c r="AS53" s="1217"/>
      <c r="AT53" s="1224"/>
    </row>
    <row r="54" spans="2:46" s="691" customFormat="1" ht="24.75" customHeight="1" x14ac:dyDescent="0.2">
      <c r="B54" s="1221"/>
      <c r="C54" s="1214"/>
      <c r="D54" s="1215"/>
      <c r="E54" s="692"/>
      <c r="F54" s="1222"/>
      <c r="G54" s="1217"/>
      <c r="H54" s="687"/>
      <c r="I54" s="688"/>
      <c r="J54" s="1218"/>
      <c r="K54" s="1218"/>
      <c r="L54" s="1219"/>
      <c r="M54" s="1218"/>
      <c r="N54" s="688"/>
      <c r="O54" s="1218"/>
      <c r="P54" s="688"/>
      <c r="Q54" s="1219"/>
      <c r="R54" s="1219"/>
      <c r="S54" s="1217"/>
      <c r="T54" s="687"/>
      <c r="U54" s="1218"/>
      <c r="V54" s="1218"/>
      <c r="W54" s="1218"/>
      <c r="X54" s="688"/>
      <c r="Y54" s="1218"/>
      <c r="Z54" s="688"/>
      <c r="AA54" s="1219"/>
      <c r="AB54" s="1219"/>
      <c r="AC54" s="1219"/>
      <c r="AD54" s="1219"/>
      <c r="AE54" s="1219"/>
      <c r="AF54" s="1217"/>
      <c r="AG54" s="688"/>
      <c r="AH54" s="1218"/>
      <c r="AI54" s="1219"/>
      <c r="AJ54" s="1218"/>
      <c r="AK54" s="688"/>
      <c r="AL54" s="1218"/>
      <c r="AM54" s="688"/>
      <c r="AN54" s="1219"/>
      <c r="AO54" s="1219"/>
      <c r="AP54" s="1219"/>
      <c r="AQ54" s="1219"/>
      <c r="AR54" s="1219"/>
      <c r="AS54" s="1217"/>
      <c r="AT54" s="1224"/>
    </row>
    <row r="55" spans="2:46" s="691" customFormat="1" ht="24.75" customHeight="1" x14ac:dyDescent="0.2">
      <c r="B55" s="1221"/>
      <c r="C55" s="1214"/>
      <c r="D55" s="1215"/>
      <c r="E55" s="692"/>
      <c r="F55" s="1222"/>
      <c r="G55" s="1217"/>
      <c r="H55" s="687"/>
      <c r="I55" s="688"/>
      <c r="J55" s="1218"/>
      <c r="K55" s="1218"/>
      <c r="L55" s="1219"/>
      <c r="M55" s="1218"/>
      <c r="N55" s="688"/>
      <c r="O55" s="1218"/>
      <c r="P55" s="688"/>
      <c r="Q55" s="1219"/>
      <c r="R55" s="1219"/>
      <c r="S55" s="1217"/>
      <c r="T55" s="687"/>
      <c r="U55" s="1218"/>
      <c r="V55" s="1218"/>
      <c r="W55" s="1218"/>
      <c r="X55" s="688"/>
      <c r="Y55" s="1218"/>
      <c r="Z55" s="688"/>
      <c r="AA55" s="1219"/>
      <c r="AB55" s="1219"/>
      <c r="AC55" s="1219"/>
      <c r="AD55" s="1219"/>
      <c r="AE55" s="1219"/>
      <c r="AF55" s="1217"/>
      <c r="AG55" s="688"/>
      <c r="AH55" s="1218"/>
      <c r="AI55" s="1219"/>
      <c r="AJ55" s="1218"/>
      <c r="AK55" s="688"/>
      <c r="AL55" s="1218"/>
      <c r="AM55" s="688"/>
      <c r="AN55" s="1219"/>
      <c r="AO55" s="1219"/>
      <c r="AP55" s="1219"/>
      <c r="AQ55" s="1219"/>
      <c r="AR55" s="1219"/>
      <c r="AS55" s="1217"/>
      <c r="AT55" s="1224"/>
    </row>
    <row r="56" spans="2:46" s="691" customFormat="1" ht="24.75" customHeight="1" x14ac:dyDescent="0.2">
      <c r="B56" s="1221"/>
      <c r="C56" s="1214"/>
      <c r="D56" s="1215"/>
      <c r="E56" s="692"/>
      <c r="F56" s="1222"/>
      <c r="G56" s="1217"/>
      <c r="H56" s="687"/>
      <c r="I56" s="688"/>
      <c r="J56" s="1218"/>
      <c r="K56" s="1218"/>
      <c r="L56" s="1219"/>
      <c r="M56" s="1218"/>
      <c r="N56" s="688"/>
      <c r="O56" s="1218"/>
      <c r="P56" s="688"/>
      <c r="Q56" s="1219"/>
      <c r="R56" s="1219"/>
      <c r="S56" s="1217"/>
      <c r="T56" s="687"/>
      <c r="U56" s="1218"/>
      <c r="V56" s="1218"/>
      <c r="W56" s="1218"/>
      <c r="X56" s="688"/>
      <c r="Y56" s="1218"/>
      <c r="Z56" s="688"/>
      <c r="AA56" s="1219"/>
      <c r="AB56" s="1219"/>
      <c r="AC56" s="1219"/>
      <c r="AD56" s="1219"/>
      <c r="AE56" s="1219"/>
      <c r="AF56" s="1217"/>
      <c r="AG56" s="688"/>
      <c r="AH56" s="1218"/>
      <c r="AI56" s="1219"/>
      <c r="AJ56" s="1218"/>
      <c r="AK56" s="688"/>
      <c r="AL56" s="1218"/>
      <c r="AM56" s="688"/>
      <c r="AN56" s="1219"/>
      <c r="AO56" s="1219"/>
      <c r="AP56" s="1219"/>
      <c r="AQ56" s="1219"/>
      <c r="AR56" s="1219"/>
      <c r="AS56" s="1217"/>
      <c r="AT56" s="1224"/>
    </row>
    <row r="57" spans="2:46" s="691" customFormat="1" ht="24.75" customHeight="1" x14ac:dyDescent="0.2">
      <c r="B57" s="1221"/>
      <c r="C57" s="1214"/>
      <c r="D57" s="1215"/>
      <c r="E57" s="692"/>
      <c r="F57" s="1222"/>
      <c r="G57" s="1217"/>
      <c r="H57" s="687"/>
      <c r="I57" s="688"/>
      <c r="J57" s="1218"/>
      <c r="K57" s="1218"/>
      <c r="L57" s="1219"/>
      <c r="M57" s="1218"/>
      <c r="N57" s="688"/>
      <c r="O57" s="1218"/>
      <c r="P57" s="688"/>
      <c r="Q57" s="1219"/>
      <c r="R57" s="1219"/>
      <c r="S57" s="1217"/>
      <c r="T57" s="687"/>
      <c r="U57" s="1218"/>
      <c r="V57" s="1218"/>
      <c r="W57" s="1218"/>
      <c r="X57" s="688"/>
      <c r="Y57" s="1218"/>
      <c r="Z57" s="688"/>
      <c r="AA57" s="1219"/>
      <c r="AB57" s="1219"/>
      <c r="AC57" s="1219"/>
      <c r="AD57" s="1219"/>
      <c r="AE57" s="1219"/>
      <c r="AF57" s="1217"/>
      <c r="AG57" s="688"/>
      <c r="AH57" s="1218"/>
      <c r="AI57" s="1219"/>
      <c r="AJ57" s="1218"/>
      <c r="AK57" s="688"/>
      <c r="AL57" s="1218"/>
      <c r="AM57" s="688"/>
      <c r="AN57" s="1219"/>
      <c r="AO57" s="1219"/>
      <c r="AP57" s="1219"/>
      <c r="AQ57" s="1219"/>
      <c r="AR57" s="1219"/>
      <c r="AS57" s="1217"/>
      <c r="AT57" s="1224"/>
    </row>
    <row r="58" spans="2:46" s="691" customFormat="1" ht="24.75" customHeight="1" x14ac:dyDescent="0.2">
      <c r="B58" s="1221"/>
      <c r="C58" s="1214"/>
      <c r="D58" s="1215"/>
      <c r="E58" s="692"/>
      <c r="F58" s="1222"/>
      <c r="G58" s="1217"/>
      <c r="H58" s="687"/>
      <c r="I58" s="688"/>
      <c r="J58" s="1218"/>
      <c r="K58" s="1218"/>
      <c r="L58" s="1219"/>
      <c r="M58" s="1218"/>
      <c r="N58" s="688"/>
      <c r="O58" s="1218"/>
      <c r="P58" s="688"/>
      <c r="Q58" s="1219"/>
      <c r="R58" s="1219"/>
      <c r="S58" s="1217"/>
      <c r="T58" s="687"/>
      <c r="U58" s="1218"/>
      <c r="V58" s="1218"/>
      <c r="W58" s="1218"/>
      <c r="X58" s="688"/>
      <c r="Y58" s="1218"/>
      <c r="Z58" s="688"/>
      <c r="AA58" s="1219"/>
      <c r="AB58" s="1219"/>
      <c r="AC58" s="1219"/>
      <c r="AD58" s="1219"/>
      <c r="AE58" s="1219"/>
      <c r="AF58" s="1217"/>
      <c r="AG58" s="688"/>
      <c r="AH58" s="1218"/>
      <c r="AI58" s="1219"/>
      <c r="AJ58" s="1218"/>
      <c r="AK58" s="688"/>
      <c r="AL58" s="1218"/>
      <c r="AM58" s="688"/>
      <c r="AN58" s="1219"/>
      <c r="AO58" s="1219"/>
      <c r="AP58" s="1219"/>
      <c r="AQ58" s="1219"/>
      <c r="AR58" s="1219"/>
      <c r="AS58" s="1217"/>
      <c r="AT58" s="1224"/>
    </row>
    <row r="59" spans="2:46" s="691" customFormat="1" ht="24.75" customHeight="1" x14ac:dyDescent="0.2">
      <c r="B59" s="1221"/>
      <c r="C59" s="1214"/>
      <c r="D59" s="1215"/>
      <c r="E59" s="692"/>
      <c r="F59" s="1222"/>
      <c r="G59" s="1217"/>
      <c r="H59" s="687"/>
      <c r="I59" s="688"/>
      <c r="J59" s="1218"/>
      <c r="K59" s="1218"/>
      <c r="L59" s="1219"/>
      <c r="M59" s="1218"/>
      <c r="N59" s="688"/>
      <c r="O59" s="1218"/>
      <c r="P59" s="688"/>
      <c r="Q59" s="1219"/>
      <c r="R59" s="1219"/>
      <c r="S59" s="1217"/>
      <c r="T59" s="687"/>
      <c r="U59" s="1218"/>
      <c r="V59" s="1218"/>
      <c r="W59" s="1218"/>
      <c r="X59" s="688"/>
      <c r="Y59" s="1218"/>
      <c r="Z59" s="688"/>
      <c r="AA59" s="1219"/>
      <c r="AB59" s="1219"/>
      <c r="AC59" s="1219"/>
      <c r="AD59" s="1219"/>
      <c r="AE59" s="1219"/>
      <c r="AF59" s="1217"/>
      <c r="AG59" s="688"/>
      <c r="AH59" s="1218"/>
      <c r="AI59" s="1219"/>
      <c r="AJ59" s="1218"/>
      <c r="AK59" s="688"/>
      <c r="AL59" s="1218"/>
      <c r="AM59" s="688"/>
      <c r="AN59" s="1219"/>
      <c r="AO59" s="1219"/>
      <c r="AP59" s="1219"/>
      <c r="AQ59" s="1219"/>
      <c r="AR59" s="1219"/>
      <c r="AS59" s="1217"/>
      <c r="AT59" s="1224"/>
    </row>
    <row r="60" spans="2:46" s="691" customFormat="1" ht="24.75" customHeight="1" x14ac:dyDescent="0.2">
      <c r="B60" s="1221"/>
      <c r="C60" s="1214"/>
      <c r="D60" s="1215"/>
      <c r="E60" s="692"/>
      <c r="F60" s="1222"/>
      <c r="G60" s="1217"/>
      <c r="H60" s="687"/>
      <c r="I60" s="688"/>
      <c r="J60" s="1218"/>
      <c r="K60" s="1218"/>
      <c r="L60" s="1219"/>
      <c r="M60" s="1218"/>
      <c r="N60" s="688"/>
      <c r="O60" s="1218"/>
      <c r="P60" s="688"/>
      <c r="Q60" s="1219"/>
      <c r="R60" s="1219"/>
      <c r="S60" s="1217"/>
      <c r="T60" s="687"/>
      <c r="U60" s="1218"/>
      <c r="V60" s="1218"/>
      <c r="W60" s="1218"/>
      <c r="X60" s="688"/>
      <c r="Y60" s="1218"/>
      <c r="Z60" s="688"/>
      <c r="AA60" s="1219"/>
      <c r="AB60" s="1219"/>
      <c r="AC60" s="1219"/>
      <c r="AD60" s="1219"/>
      <c r="AE60" s="1219"/>
      <c r="AF60" s="1217"/>
      <c r="AG60" s="688"/>
      <c r="AH60" s="1218"/>
      <c r="AI60" s="1219"/>
      <c r="AJ60" s="1218"/>
      <c r="AK60" s="688"/>
      <c r="AL60" s="1218"/>
      <c r="AM60" s="688"/>
      <c r="AN60" s="1219"/>
      <c r="AO60" s="1219"/>
      <c r="AP60" s="1219"/>
      <c r="AQ60" s="1219"/>
      <c r="AR60" s="1219"/>
      <c r="AS60" s="1217"/>
      <c r="AT60" s="1224"/>
    </row>
    <row r="61" spans="2:46" s="691" customFormat="1" ht="24.75" customHeight="1" thickBot="1" x14ac:dyDescent="0.25">
      <c r="B61" s="1225"/>
      <c r="C61" s="1226"/>
      <c r="D61" s="1227"/>
      <c r="E61" s="1228"/>
      <c r="F61" s="1229"/>
      <c r="G61" s="1230"/>
      <c r="H61" s="1231"/>
      <c r="I61" s="1232"/>
      <c r="J61" s="1233"/>
      <c r="K61" s="1233"/>
      <c r="L61" s="1234"/>
      <c r="M61" s="1233"/>
      <c r="N61" s="1232"/>
      <c r="O61" s="1233"/>
      <c r="P61" s="1232"/>
      <c r="Q61" s="1234"/>
      <c r="R61" s="1234"/>
      <c r="S61" s="1230"/>
      <c r="T61" s="1231"/>
      <c r="U61" s="1233"/>
      <c r="V61" s="1233"/>
      <c r="W61" s="1233"/>
      <c r="X61" s="1232"/>
      <c r="Y61" s="1233"/>
      <c r="Z61" s="1232"/>
      <c r="AA61" s="1234"/>
      <c r="AB61" s="1234"/>
      <c r="AC61" s="1234"/>
      <c r="AD61" s="1234"/>
      <c r="AE61" s="1234"/>
      <c r="AF61" s="1230"/>
      <c r="AG61" s="1232"/>
      <c r="AH61" s="1233"/>
      <c r="AI61" s="1234"/>
      <c r="AJ61" s="1233"/>
      <c r="AK61" s="1232"/>
      <c r="AL61" s="1233"/>
      <c r="AM61" s="1232"/>
      <c r="AN61" s="1234"/>
      <c r="AO61" s="1234"/>
      <c r="AP61" s="1234"/>
      <c r="AQ61" s="1234"/>
      <c r="AR61" s="1234"/>
      <c r="AS61" s="1230"/>
      <c r="AT61" s="1235"/>
    </row>
    <row r="62" spans="2:46" s="691" customFormat="1" ht="24.75" customHeight="1" thickTop="1" x14ac:dyDescent="0.2">
      <c r="B62" s="1205"/>
      <c r="C62" s="1205"/>
      <c r="D62" s="1206"/>
      <c r="E62" s="1207"/>
      <c r="F62" s="1207"/>
      <c r="G62" s="1208"/>
      <c r="H62" s="1208"/>
      <c r="I62" s="1208"/>
      <c r="J62" s="1208"/>
      <c r="K62" s="1208"/>
      <c r="L62" s="1208"/>
      <c r="M62" s="1208"/>
      <c r="N62" s="1208"/>
      <c r="O62" s="1208"/>
      <c r="P62" s="1208"/>
      <c r="Q62" s="1208"/>
      <c r="R62" s="1208"/>
      <c r="S62" s="1208"/>
      <c r="T62" s="1208"/>
      <c r="U62" s="1208"/>
      <c r="V62" s="1208"/>
      <c r="W62" s="1208"/>
      <c r="X62" s="1208"/>
      <c r="Y62" s="1208"/>
      <c r="Z62" s="1208"/>
      <c r="AA62" s="1208"/>
      <c r="AB62" s="1208"/>
      <c r="AC62" s="1208"/>
      <c r="AD62" s="1208"/>
      <c r="AE62" s="1208"/>
      <c r="AF62" s="1208"/>
      <c r="AG62" s="1208"/>
      <c r="AH62" s="1208"/>
      <c r="AI62" s="1208"/>
      <c r="AJ62" s="1208"/>
      <c r="AK62" s="1208"/>
      <c r="AL62" s="1208"/>
      <c r="AM62" s="1208"/>
      <c r="AN62" s="1208"/>
      <c r="AO62" s="1208"/>
      <c r="AP62" s="1208"/>
      <c r="AQ62" s="1208"/>
      <c r="AR62" s="1208"/>
      <c r="AS62" s="1208"/>
      <c r="AT62" s="1209"/>
    </row>
    <row r="63" spans="2:46" s="691" customFormat="1" ht="24.75" customHeight="1" x14ac:dyDescent="0.2">
      <c r="B63" s="1205"/>
      <c r="C63" s="1205"/>
      <c r="D63" s="1206"/>
      <c r="E63" s="1207"/>
      <c r="F63" s="1207"/>
      <c r="G63" s="1208"/>
      <c r="H63" s="1208"/>
      <c r="I63" s="1208"/>
      <c r="J63" s="1208"/>
      <c r="K63" s="1208"/>
      <c r="L63" s="1208"/>
      <c r="M63" s="1208"/>
      <c r="N63" s="1208"/>
      <c r="O63" s="1208"/>
      <c r="P63" s="1208"/>
      <c r="Q63" s="1208"/>
      <c r="R63" s="1208"/>
      <c r="S63" s="1208"/>
      <c r="T63" s="1208"/>
      <c r="U63" s="1208"/>
      <c r="V63" s="1208"/>
      <c r="W63" s="1208"/>
      <c r="X63" s="1208"/>
      <c r="Y63" s="1208"/>
      <c r="Z63" s="1208"/>
      <c r="AA63" s="1208"/>
      <c r="AB63" s="1208"/>
      <c r="AC63" s="1208"/>
      <c r="AD63" s="1208"/>
      <c r="AE63" s="1208"/>
      <c r="AF63" s="1208"/>
      <c r="AG63" s="1208"/>
      <c r="AH63" s="1208"/>
      <c r="AI63" s="1208"/>
      <c r="AJ63" s="1208"/>
      <c r="AK63" s="1208"/>
      <c r="AL63" s="1208"/>
      <c r="AM63" s="1208"/>
      <c r="AN63" s="1208"/>
      <c r="AO63" s="1208"/>
      <c r="AP63" s="1208"/>
      <c r="AQ63" s="1208"/>
      <c r="AR63" s="1208"/>
      <c r="AS63" s="1208"/>
      <c r="AT63" s="1209"/>
    </row>
    <row r="64" spans="2:46" s="691" customFormat="1" ht="24.75" customHeight="1" x14ac:dyDescent="0.2">
      <c r="B64" s="1205"/>
      <c r="C64" s="1205"/>
      <c r="D64" s="1206"/>
      <c r="E64" s="1207"/>
      <c r="F64" s="1207"/>
      <c r="G64" s="1208"/>
      <c r="H64" s="1208"/>
      <c r="I64" s="1208"/>
      <c r="J64" s="1208"/>
      <c r="K64" s="1208"/>
      <c r="L64" s="1208"/>
      <c r="M64" s="1208"/>
      <c r="N64" s="1208"/>
      <c r="O64" s="1208"/>
      <c r="P64" s="1208"/>
      <c r="Q64" s="1208"/>
      <c r="R64" s="1208"/>
      <c r="S64" s="1208"/>
      <c r="T64" s="1208"/>
      <c r="U64" s="1208"/>
      <c r="V64" s="1208"/>
      <c r="W64" s="1208"/>
      <c r="X64" s="1208"/>
      <c r="Y64" s="1208"/>
      <c r="Z64" s="1208"/>
      <c r="AA64" s="1208"/>
      <c r="AB64" s="1208"/>
      <c r="AC64" s="1208"/>
      <c r="AD64" s="1208"/>
      <c r="AE64" s="1208"/>
      <c r="AF64" s="1208"/>
      <c r="AG64" s="1208"/>
      <c r="AH64" s="1208"/>
      <c r="AI64" s="1208"/>
      <c r="AJ64" s="1208"/>
      <c r="AK64" s="1208"/>
      <c r="AL64" s="1208"/>
      <c r="AM64" s="1208"/>
      <c r="AN64" s="1208"/>
      <c r="AO64" s="1208"/>
      <c r="AP64" s="1208"/>
      <c r="AQ64" s="1208"/>
      <c r="AR64" s="1208"/>
      <c r="AS64" s="1208"/>
      <c r="AT64" s="1209"/>
    </row>
    <row r="65" spans="2:46" s="691" customFormat="1" ht="24.75" customHeight="1" x14ac:dyDescent="0.2">
      <c r="B65" s="1205"/>
      <c r="C65" s="1205"/>
      <c r="D65" s="1206"/>
      <c r="E65" s="1207"/>
      <c r="F65" s="1207"/>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9"/>
    </row>
    <row r="66" spans="2:46" s="691" customFormat="1" ht="24.75" customHeight="1" x14ac:dyDescent="0.2">
      <c r="B66" s="1205"/>
      <c r="C66" s="1205"/>
      <c r="D66" s="1206"/>
      <c r="E66" s="1207"/>
      <c r="F66" s="1207"/>
      <c r="G66" s="1208"/>
      <c r="H66" s="1208"/>
      <c r="I66" s="1208"/>
      <c r="J66" s="1208"/>
      <c r="K66" s="1208"/>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9"/>
    </row>
    <row r="67" spans="2:46" s="691" customFormat="1" ht="24.75" customHeight="1" x14ac:dyDescent="0.2">
      <c r="B67" s="1205"/>
      <c r="C67" s="1205"/>
      <c r="D67" s="1206"/>
      <c r="E67" s="1207"/>
      <c r="F67" s="1207"/>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9"/>
    </row>
    <row r="68" spans="2:46" s="691" customFormat="1" ht="24.75" customHeight="1" x14ac:dyDescent="0.2">
      <c r="B68" s="1205"/>
      <c r="C68" s="1205"/>
      <c r="D68" s="1206"/>
      <c r="E68" s="1207"/>
      <c r="F68" s="1207"/>
      <c r="G68" s="1208"/>
      <c r="H68" s="1208"/>
      <c r="I68" s="1208"/>
      <c r="J68" s="1208"/>
      <c r="K68" s="1208"/>
      <c r="L68" s="1208"/>
      <c r="M68" s="1208"/>
      <c r="N68" s="1208"/>
      <c r="O68" s="1208"/>
      <c r="P68" s="1208"/>
      <c r="Q68" s="1208"/>
      <c r="R68" s="1208"/>
      <c r="S68" s="1208"/>
      <c r="T68" s="1208"/>
      <c r="U68" s="1208"/>
      <c r="V68" s="1208"/>
      <c r="W68" s="1208"/>
      <c r="X68" s="1208"/>
      <c r="Y68" s="1208"/>
      <c r="Z68" s="1208"/>
      <c r="AA68" s="1208"/>
      <c r="AB68" s="1208"/>
      <c r="AC68" s="1208"/>
      <c r="AD68" s="1208"/>
      <c r="AE68" s="1208"/>
      <c r="AF68" s="1208"/>
      <c r="AG68" s="1208"/>
      <c r="AH68" s="1208"/>
      <c r="AI68" s="1208"/>
      <c r="AJ68" s="1208"/>
      <c r="AK68" s="1208"/>
      <c r="AL68" s="1208"/>
      <c r="AM68" s="1208"/>
      <c r="AN68" s="1208"/>
      <c r="AO68" s="1208"/>
      <c r="AP68" s="1208"/>
      <c r="AQ68" s="1208"/>
      <c r="AR68" s="1208"/>
      <c r="AS68" s="1208"/>
      <c r="AT68" s="1209"/>
    </row>
    <row r="69" spans="2:46" s="691" customFormat="1" ht="24.75" customHeight="1" x14ac:dyDescent="0.2">
      <c r="B69" s="1205"/>
      <c r="C69" s="1768" t="s">
        <v>1695</v>
      </c>
      <c r="D69" s="1206"/>
      <c r="E69" s="1207"/>
      <c r="F69" s="1207"/>
      <c r="G69" s="1208"/>
      <c r="H69" s="1208"/>
      <c r="I69" s="1208"/>
      <c r="J69" s="1208"/>
      <c r="K69" s="1208"/>
      <c r="L69" s="1208"/>
      <c r="M69" s="1208"/>
      <c r="N69" s="1208"/>
      <c r="O69" s="1208"/>
      <c r="P69" s="1208"/>
      <c r="Q69" s="1208"/>
      <c r="R69" s="1208"/>
      <c r="S69" s="1208"/>
      <c r="T69" s="1208"/>
      <c r="U69" s="1208"/>
      <c r="V69" s="1208"/>
      <c r="W69" s="1208"/>
      <c r="X69" s="1208"/>
      <c r="Y69" s="1208"/>
      <c r="Z69" s="1208"/>
      <c r="AA69" s="1208"/>
      <c r="AB69" s="1208"/>
      <c r="AC69" s="1208"/>
      <c r="AD69" s="1208"/>
      <c r="AE69" s="1208"/>
      <c r="AF69" s="1208"/>
      <c r="AG69" s="1208"/>
      <c r="AH69" s="1208"/>
      <c r="AI69" s="1208"/>
      <c r="AJ69" s="1208"/>
      <c r="AK69" s="1208"/>
      <c r="AL69" s="1208"/>
      <c r="AM69" s="1208"/>
      <c r="AN69" s="1208"/>
      <c r="AO69" s="1208"/>
      <c r="AP69" s="1208"/>
      <c r="AQ69" s="1208"/>
      <c r="AR69" s="1208"/>
      <c r="AS69" s="1208"/>
      <c r="AT69" s="1209"/>
    </row>
    <row r="70" spans="2:46" s="691" customFormat="1" ht="24.75" customHeight="1" x14ac:dyDescent="0.2">
      <c r="B70" s="1205"/>
      <c r="C70" s="1205"/>
      <c r="D70" s="1206"/>
      <c r="E70" s="1207"/>
      <c r="F70" s="1207"/>
      <c r="G70" s="1208"/>
      <c r="H70" s="1208"/>
      <c r="I70" s="1208"/>
      <c r="J70" s="1208"/>
      <c r="K70" s="1208"/>
      <c r="L70" s="1208"/>
      <c r="M70" s="1208"/>
      <c r="N70" s="1208"/>
      <c r="O70" s="1208"/>
      <c r="P70" s="1208"/>
      <c r="Q70" s="1208"/>
      <c r="R70" s="1208"/>
      <c r="S70" s="1208"/>
      <c r="T70" s="1208"/>
      <c r="U70" s="1208"/>
      <c r="V70" s="1208"/>
      <c r="W70" s="1208"/>
      <c r="X70" s="1208"/>
      <c r="Y70" s="1208"/>
      <c r="Z70" s="1208"/>
      <c r="AA70" s="1208"/>
      <c r="AB70" s="1208"/>
      <c r="AC70" s="1208"/>
      <c r="AD70" s="1208"/>
      <c r="AE70" s="1208"/>
      <c r="AF70" s="1208"/>
      <c r="AG70" s="1208"/>
      <c r="AH70" s="1208"/>
      <c r="AI70" s="1208"/>
      <c r="AJ70" s="1208"/>
      <c r="AK70" s="1208"/>
      <c r="AL70" s="1208"/>
      <c r="AM70" s="1208"/>
      <c r="AN70" s="1208"/>
      <c r="AO70" s="1208"/>
      <c r="AP70" s="1208"/>
      <c r="AQ70" s="1208"/>
      <c r="AR70" s="1208"/>
      <c r="AS70" s="1208"/>
      <c r="AT70" s="1209"/>
    </row>
    <row r="71" spans="2:46" s="691" customFormat="1" ht="24.75" customHeight="1" x14ac:dyDescent="0.2">
      <c r="B71" s="1205"/>
      <c r="C71" s="1205"/>
      <c r="D71" s="1206"/>
      <c r="E71" s="1207"/>
      <c r="F71" s="1207"/>
      <c r="G71" s="1208"/>
      <c r="H71" s="1208"/>
      <c r="I71" s="1208"/>
      <c r="J71" s="1208"/>
      <c r="K71" s="1208"/>
      <c r="L71" s="1208"/>
      <c r="M71" s="1208"/>
      <c r="N71" s="1208"/>
      <c r="O71" s="1208"/>
      <c r="P71" s="1208"/>
      <c r="Q71" s="1208"/>
      <c r="R71" s="1208"/>
      <c r="S71" s="1208"/>
      <c r="T71" s="1208"/>
      <c r="U71" s="1208"/>
      <c r="V71" s="1208"/>
      <c r="W71" s="1208"/>
      <c r="X71" s="1208"/>
      <c r="Y71" s="1208"/>
      <c r="Z71" s="1208"/>
      <c r="AA71" s="1208"/>
      <c r="AB71" s="1208"/>
      <c r="AC71" s="1208"/>
      <c r="AD71" s="1208"/>
      <c r="AE71" s="1208"/>
      <c r="AF71" s="1208"/>
      <c r="AG71" s="1208"/>
      <c r="AH71" s="1208"/>
      <c r="AI71" s="1208"/>
      <c r="AJ71" s="1208"/>
      <c r="AK71" s="1208"/>
      <c r="AL71" s="1208"/>
      <c r="AM71" s="1208"/>
      <c r="AN71" s="1208"/>
      <c r="AO71" s="1208"/>
      <c r="AP71" s="1208"/>
      <c r="AQ71" s="1208"/>
      <c r="AR71" s="1208"/>
      <c r="AS71" s="1208"/>
      <c r="AT71" s="1209"/>
    </row>
    <row r="72" spans="2:46" s="691" customFormat="1" ht="24.75" customHeight="1" x14ac:dyDescent="0.2">
      <c r="B72" s="1205"/>
      <c r="C72" s="1205"/>
      <c r="D72" s="1206"/>
      <c r="E72" s="1207"/>
      <c r="F72" s="1207"/>
      <c r="G72" s="1208"/>
      <c r="H72" s="1208"/>
      <c r="I72" s="1208"/>
      <c r="J72" s="1208"/>
      <c r="K72" s="1208"/>
      <c r="L72" s="1208"/>
      <c r="M72" s="1208"/>
      <c r="N72" s="1208"/>
      <c r="O72" s="1208"/>
      <c r="P72" s="1208"/>
      <c r="Q72" s="1208"/>
      <c r="R72" s="1208"/>
      <c r="S72" s="1208"/>
      <c r="T72" s="1208"/>
      <c r="U72" s="1208"/>
      <c r="V72" s="1208"/>
      <c r="W72" s="1208"/>
      <c r="X72" s="1208"/>
      <c r="Y72" s="1208"/>
      <c r="Z72" s="1208"/>
      <c r="AA72" s="1208"/>
      <c r="AB72" s="1208"/>
      <c r="AC72" s="1208"/>
      <c r="AD72" s="1208"/>
      <c r="AE72" s="1208"/>
      <c r="AF72" s="1208"/>
      <c r="AG72" s="1208"/>
      <c r="AH72" s="1208"/>
      <c r="AI72" s="1208"/>
      <c r="AJ72" s="1208"/>
      <c r="AK72" s="1208"/>
      <c r="AL72" s="1208"/>
      <c r="AM72" s="1208"/>
      <c r="AN72" s="1208"/>
      <c r="AO72" s="1208"/>
      <c r="AP72" s="1208"/>
      <c r="AQ72" s="1208"/>
      <c r="AR72" s="1208"/>
      <c r="AS72" s="1208"/>
      <c r="AT72" s="1209"/>
    </row>
    <row r="73" spans="2:46" s="691" customFormat="1" ht="24.75" customHeight="1" x14ac:dyDescent="0.2">
      <c r="B73" s="1205"/>
      <c r="C73" s="1205"/>
      <c r="D73" s="1206"/>
      <c r="E73" s="1207"/>
      <c r="F73" s="1207"/>
      <c r="G73" s="1208"/>
      <c r="H73" s="1208"/>
      <c r="I73" s="1208"/>
      <c r="J73" s="1208"/>
      <c r="K73" s="1208"/>
      <c r="L73" s="1208"/>
      <c r="M73" s="1208"/>
      <c r="N73" s="1208"/>
      <c r="O73" s="1208"/>
      <c r="P73" s="1208"/>
      <c r="Q73" s="1208"/>
      <c r="R73" s="1208"/>
      <c r="S73" s="1208"/>
      <c r="T73" s="1208"/>
      <c r="U73" s="1208"/>
      <c r="V73" s="1208"/>
      <c r="W73" s="1208"/>
      <c r="X73" s="1208"/>
      <c r="Y73" s="1208"/>
      <c r="Z73" s="1208"/>
      <c r="AA73" s="1208"/>
      <c r="AB73" s="1208"/>
      <c r="AC73" s="1208"/>
      <c r="AD73" s="1208"/>
      <c r="AE73" s="1208"/>
      <c r="AF73" s="1208"/>
      <c r="AG73" s="1208"/>
      <c r="AH73" s="1208"/>
      <c r="AI73" s="1208"/>
      <c r="AJ73" s="1208"/>
      <c r="AK73" s="1208"/>
      <c r="AL73" s="1208"/>
      <c r="AM73" s="1208"/>
      <c r="AN73" s="1208"/>
      <c r="AO73" s="1208"/>
      <c r="AP73" s="1208"/>
      <c r="AQ73" s="1208"/>
      <c r="AR73" s="1208"/>
      <c r="AS73" s="1208"/>
      <c r="AT73" s="1209"/>
    </row>
    <row r="74" spans="2:46" s="691" customFormat="1" ht="24.75" customHeight="1" x14ac:dyDescent="0.2">
      <c r="B74" s="1205"/>
      <c r="C74" s="1205"/>
      <c r="D74" s="1206"/>
      <c r="E74" s="1207"/>
      <c r="F74" s="1207"/>
      <c r="G74" s="1208"/>
      <c r="H74" s="1208"/>
      <c r="I74" s="1208"/>
      <c r="J74" s="1208"/>
      <c r="K74" s="1208"/>
      <c r="L74" s="1208"/>
      <c r="M74" s="1208"/>
      <c r="N74" s="1208"/>
      <c r="O74" s="1208"/>
      <c r="P74" s="1208"/>
      <c r="Q74" s="1208"/>
      <c r="R74" s="1208"/>
      <c r="S74" s="1208"/>
      <c r="T74" s="1208"/>
      <c r="U74" s="1208"/>
      <c r="V74" s="1208"/>
      <c r="W74" s="1208"/>
      <c r="X74" s="1208"/>
      <c r="Y74" s="1208"/>
      <c r="Z74" s="1208"/>
      <c r="AA74" s="1208"/>
      <c r="AB74" s="1208"/>
      <c r="AC74" s="1208"/>
      <c r="AD74" s="1208"/>
      <c r="AE74" s="1208"/>
      <c r="AF74" s="1208"/>
      <c r="AG74" s="1208"/>
      <c r="AH74" s="1208"/>
      <c r="AI74" s="1208"/>
      <c r="AJ74" s="1208"/>
      <c r="AK74" s="1208"/>
      <c r="AL74" s="1208"/>
      <c r="AM74" s="1208"/>
      <c r="AN74" s="1208"/>
      <c r="AO74" s="1208"/>
      <c r="AP74" s="1208"/>
      <c r="AQ74" s="1208"/>
      <c r="AR74" s="1208"/>
      <c r="AS74" s="1208"/>
      <c r="AT74" s="1209"/>
    </row>
    <row r="75" spans="2:46" s="691" customFormat="1" ht="24.75" customHeight="1" x14ac:dyDescent="0.2">
      <c r="B75" s="1205"/>
      <c r="C75" s="1205"/>
      <c r="D75" s="1206"/>
      <c r="E75" s="1207"/>
      <c r="F75" s="1207"/>
      <c r="G75" s="1208"/>
      <c r="H75" s="1208"/>
      <c r="I75" s="1208"/>
      <c r="J75" s="1208"/>
      <c r="K75" s="1208"/>
      <c r="L75" s="1208"/>
      <c r="M75" s="1208"/>
      <c r="N75" s="1208"/>
      <c r="O75" s="1208"/>
      <c r="P75" s="1208"/>
      <c r="Q75" s="1208"/>
      <c r="R75" s="1208"/>
      <c r="S75" s="1208"/>
      <c r="T75" s="1208"/>
      <c r="U75" s="1208"/>
      <c r="V75" s="1208"/>
      <c r="W75" s="1208"/>
      <c r="X75" s="1208"/>
      <c r="Y75" s="1208"/>
      <c r="Z75" s="1208"/>
      <c r="AA75" s="1208"/>
      <c r="AB75" s="1208"/>
      <c r="AC75" s="1208"/>
      <c r="AD75" s="1208"/>
      <c r="AE75" s="1208"/>
      <c r="AF75" s="1208"/>
      <c r="AG75" s="1208"/>
      <c r="AH75" s="1208"/>
      <c r="AI75" s="1208"/>
      <c r="AJ75" s="1208"/>
      <c r="AK75" s="1208"/>
      <c r="AL75" s="1208"/>
      <c r="AM75" s="1208"/>
      <c r="AN75" s="1208"/>
      <c r="AO75" s="1208"/>
      <c r="AP75" s="1208"/>
      <c r="AQ75" s="1208"/>
      <c r="AR75" s="1208"/>
      <c r="AS75" s="1208"/>
      <c r="AT75" s="1209"/>
    </row>
    <row r="76" spans="2:46" s="691" customFormat="1" ht="24.75" customHeight="1" x14ac:dyDescent="0.2">
      <c r="B76" s="1205"/>
      <c r="C76" s="1205"/>
      <c r="D76" s="1206"/>
      <c r="E76" s="1207"/>
      <c r="F76" s="1207"/>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1208"/>
      <c r="AD76" s="1208"/>
      <c r="AE76" s="1208"/>
      <c r="AF76" s="1208"/>
      <c r="AG76" s="1208"/>
      <c r="AH76" s="1208"/>
      <c r="AI76" s="1208"/>
      <c r="AJ76" s="1208"/>
      <c r="AK76" s="1208"/>
      <c r="AL76" s="1208"/>
      <c r="AM76" s="1208"/>
      <c r="AN76" s="1208"/>
      <c r="AO76" s="1208"/>
      <c r="AP76" s="1208"/>
      <c r="AQ76" s="1208"/>
      <c r="AR76" s="1208"/>
      <c r="AS76" s="1208"/>
      <c r="AT76" s="1209"/>
    </row>
    <row r="77" spans="2:46" s="691" customFormat="1" ht="24.75" customHeight="1" x14ac:dyDescent="0.2">
      <c r="B77" s="1205"/>
      <c r="C77" s="1205"/>
      <c r="D77" s="1206"/>
      <c r="E77" s="1207"/>
      <c r="F77" s="1207"/>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1208"/>
      <c r="AD77" s="1208"/>
      <c r="AE77" s="1208"/>
      <c r="AF77" s="1208"/>
      <c r="AG77" s="1208"/>
      <c r="AH77" s="1208"/>
      <c r="AI77" s="1208"/>
      <c r="AJ77" s="1208"/>
      <c r="AK77" s="1208"/>
      <c r="AL77" s="1208"/>
      <c r="AM77" s="1208"/>
      <c r="AN77" s="1208"/>
      <c r="AO77" s="1208"/>
      <c r="AP77" s="1208"/>
      <c r="AQ77" s="1208"/>
      <c r="AR77" s="1208"/>
      <c r="AS77" s="1208"/>
      <c r="AT77" s="1209"/>
    </row>
    <row r="78" spans="2:46" s="691" customFormat="1" ht="24.75" customHeight="1" x14ac:dyDescent="0.2">
      <c r="B78" s="1205"/>
      <c r="C78" s="1205"/>
      <c r="D78" s="1206"/>
      <c r="E78" s="1207"/>
      <c r="F78" s="1207"/>
      <c r="G78" s="1208"/>
      <c r="H78" s="1208"/>
      <c r="I78" s="1208"/>
      <c r="J78" s="1208"/>
      <c r="K78" s="1208"/>
      <c r="L78" s="1208"/>
      <c r="M78" s="1208"/>
      <c r="N78" s="1208"/>
      <c r="O78" s="1208"/>
      <c r="P78" s="1208"/>
      <c r="Q78" s="1208"/>
      <c r="R78" s="1208"/>
      <c r="S78" s="1208"/>
      <c r="T78" s="1208"/>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9"/>
    </row>
    <row r="79" spans="2:46" s="691" customFormat="1" ht="24.75" customHeight="1" x14ac:dyDescent="0.2">
      <c r="B79" s="1205"/>
      <c r="C79" s="1205"/>
      <c r="D79" s="1206"/>
      <c r="E79" s="1207"/>
      <c r="F79" s="1207"/>
      <c r="G79" s="1208"/>
      <c r="H79" s="1208"/>
      <c r="I79" s="1208"/>
      <c r="J79" s="1208"/>
      <c r="K79" s="1208"/>
      <c r="L79" s="1208"/>
      <c r="M79" s="1208"/>
      <c r="N79" s="1208"/>
      <c r="O79" s="1208"/>
      <c r="P79" s="1208"/>
      <c r="Q79" s="1208"/>
      <c r="R79" s="1208"/>
      <c r="S79" s="1208"/>
      <c r="T79" s="1208"/>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9"/>
    </row>
    <row r="80" spans="2:46" s="691" customFormat="1" ht="24.75" customHeight="1" x14ac:dyDescent="0.2">
      <c r="B80" s="1205"/>
      <c r="C80" s="1205"/>
      <c r="D80" s="1206"/>
      <c r="E80" s="1207"/>
      <c r="F80" s="1207"/>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9"/>
    </row>
    <row r="81" spans="2:46" s="691" customFormat="1" ht="24.75" customHeight="1" x14ac:dyDescent="0.2">
      <c r="B81" s="1205"/>
      <c r="C81" s="1205"/>
      <c r="D81" s="1206"/>
      <c r="E81" s="1207"/>
      <c r="F81" s="1207"/>
      <c r="G81" s="1208"/>
      <c r="H81" s="1208"/>
      <c r="I81" s="1208"/>
      <c r="J81" s="1208"/>
      <c r="K81" s="1208"/>
      <c r="L81" s="1208"/>
      <c r="M81" s="1208"/>
      <c r="N81" s="1208"/>
      <c r="O81" s="1208"/>
      <c r="P81" s="1208"/>
      <c r="Q81" s="1208"/>
      <c r="R81" s="1208"/>
      <c r="S81" s="1208"/>
      <c r="T81" s="1208"/>
      <c r="U81" s="1208"/>
      <c r="V81" s="1208"/>
      <c r="W81" s="1208"/>
      <c r="X81" s="1208"/>
      <c r="Y81" s="1208"/>
      <c r="Z81" s="1208"/>
      <c r="AA81" s="1208"/>
      <c r="AB81" s="1208"/>
      <c r="AC81" s="1208"/>
      <c r="AD81" s="1208"/>
      <c r="AE81" s="1208"/>
      <c r="AF81" s="1208"/>
      <c r="AG81" s="1208"/>
      <c r="AH81" s="1208"/>
      <c r="AI81" s="1208"/>
      <c r="AJ81" s="1208"/>
      <c r="AK81" s="1208"/>
      <c r="AL81" s="1208"/>
      <c r="AM81" s="1208"/>
      <c r="AN81" s="1208"/>
      <c r="AO81" s="1208"/>
      <c r="AP81" s="1208"/>
      <c r="AQ81" s="1208"/>
      <c r="AR81" s="1208"/>
      <c r="AS81" s="1208"/>
      <c r="AT81" s="1209"/>
    </row>
    <row r="82" spans="2:46" s="691" customFormat="1" ht="24.75" customHeight="1" x14ac:dyDescent="0.2">
      <c r="B82" s="1205"/>
      <c r="C82" s="1205"/>
      <c r="D82" s="1206"/>
      <c r="E82" s="1207"/>
      <c r="F82" s="1207"/>
      <c r="G82" s="1208"/>
      <c r="H82" s="1208"/>
      <c r="I82" s="1208"/>
      <c r="J82" s="1208"/>
      <c r="K82" s="1208"/>
      <c r="L82" s="1208"/>
      <c r="M82" s="1208"/>
      <c r="N82" s="1208"/>
      <c r="O82" s="1208"/>
      <c r="P82" s="1208"/>
      <c r="Q82" s="1208"/>
      <c r="R82" s="1208"/>
      <c r="S82" s="1208"/>
      <c r="T82" s="1208"/>
      <c r="U82" s="1208"/>
      <c r="V82" s="1208"/>
      <c r="W82" s="1208"/>
      <c r="X82" s="1208"/>
      <c r="Y82" s="1208"/>
      <c r="Z82" s="1208"/>
      <c r="AA82" s="1208"/>
      <c r="AB82" s="1208"/>
      <c r="AC82" s="1208"/>
      <c r="AD82" s="1208"/>
      <c r="AE82" s="1208"/>
      <c r="AF82" s="1208"/>
      <c r="AG82" s="1208"/>
      <c r="AH82" s="1208"/>
      <c r="AI82" s="1208"/>
      <c r="AJ82" s="1208"/>
      <c r="AK82" s="1208"/>
      <c r="AL82" s="1208"/>
      <c r="AM82" s="1208"/>
      <c r="AN82" s="1208"/>
      <c r="AO82" s="1208"/>
      <c r="AP82" s="1208"/>
      <c r="AQ82" s="1208"/>
      <c r="AR82" s="1208"/>
      <c r="AS82" s="1208"/>
      <c r="AT82" s="1209"/>
    </row>
    <row r="83" spans="2:46" s="691" customFormat="1" ht="24.75" customHeight="1" x14ac:dyDescent="0.2">
      <c r="B83" s="1205"/>
      <c r="C83" s="1205"/>
      <c r="D83" s="1206"/>
      <c r="E83" s="1207"/>
      <c r="F83" s="1207"/>
      <c r="G83" s="1208"/>
      <c r="H83" s="1208"/>
      <c r="I83" s="1208"/>
      <c r="J83" s="1208"/>
      <c r="K83" s="1208"/>
      <c r="L83" s="1208"/>
      <c r="M83" s="1208"/>
      <c r="N83" s="1208"/>
      <c r="O83" s="1208"/>
      <c r="P83" s="1208"/>
      <c r="Q83" s="1208"/>
      <c r="R83" s="1208"/>
      <c r="S83" s="1208"/>
      <c r="T83" s="1208"/>
      <c r="U83" s="1208"/>
      <c r="V83" s="1208"/>
      <c r="W83" s="1208"/>
      <c r="X83" s="1208"/>
      <c r="Y83" s="1208"/>
      <c r="Z83" s="1208"/>
      <c r="AA83" s="1208"/>
      <c r="AB83" s="1208"/>
      <c r="AC83" s="1208"/>
      <c r="AD83" s="1208"/>
      <c r="AE83" s="1208"/>
      <c r="AF83" s="1208"/>
      <c r="AG83" s="1208"/>
      <c r="AH83" s="1208"/>
      <c r="AI83" s="1208"/>
      <c r="AJ83" s="1208"/>
      <c r="AK83" s="1208"/>
      <c r="AL83" s="1208"/>
      <c r="AM83" s="1208"/>
      <c r="AN83" s="1208"/>
      <c r="AO83" s="1208"/>
      <c r="AP83" s="1208"/>
      <c r="AQ83" s="1208"/>
      <c r="AR83" s="1208"/>
      <c r="AS83" s="1208"/>
      <c r="AT83" s="1209"/>
    </row>
    <row r="84" spans="2:46" s="691" customFormat="1" ht="24.75" customHeight="1" x14ac:dyDescent="0.2">
      <c r="B84" s="1205"/>
      <c r="C84" s="1205"/>
      <c r="D84" s="1206"/>
      <c r="E84" s="1207"/>
      <c r="F84" s="1207"/>
      <c r="G84" s="1208"/>
      <c r="H84" s="1208"/>
      <c r="I84" s="1208"/>
      <c r="J84" s="1208"/>
      <c r="K84" s="1208"/>
      <c r="L84" s="1208"/>
      <c r="M84" s="1208"/>
      <c r="N84" s="1208"/>
      <c r="O84" s="1208"/>
      <c r="P84" s="1208"/>
      <c r="Q84" s="1208"/>
      <c r="R84" s="1208"/>
      <c r="S84" s="1208"/>
      <c r="T84" s="1208"/>
      <c r="U84" s="1208"/>
      <c r="V84" s="1208"/>
      <c r="W84" s="1208"/>
      <c r="X84" s="1208"/>
      <c r="Y84" s="1208"/>
      <c r="Z84" s="1208"/>
      <c r="AA84" s="1208"/>
      <c r="AB84" s="1208"/>
      <c r="AC84" s="1208"/>
      <c r="AD84" s="1208"/>
      <c r="AE84" s="1208"/>
      <c r="AF84" s="1208"/>
      <c r="AG84" s="1208"/>
      <c r="AH84" s="1208"/>
      <c r="AI84" s="1208"/>
      <c r="AJ84" s="1208"/>
      <c r="AK84" s="1208"/>
      <c r="AL84" s="1208"/>
      <c r="AM84" s="1208"/>
      <c r="AN84" s="1208"/>
      <c r="AO84" s="1208"/>
      <c r="AP84" s="1208"/>
      <c r="AQ84" s="1208"/>
      <c r="AR84" s="1208"/>
      <c r="AS84" s="1208"/>
      <c r="AT84" s="1209"/>
    </row>
    <row r="85" spans="2:46" s="691" customFormat="1" ht="24.75" customHeight="1" x14ac:dyDescent="0.2">
      <c r="B85" s="1205"/>
      <c r="C85" s="1205"/>
      <c r="D85" s="1206"/>
      <c r="E85" s="1207"/>
      <c r="F85" s="1207"/>
      <c r="G85" s="1208"/>
      <c r="H85" s="1208"/>
      <c r="I85" s="1208"/>
      <c r="J85" s="1208"/>
      <c r="K85" s="1208"/>
      <c r="L85" s="1208"/>
      <c r="M85" s="1208"/>
      <c r="N85" s="1208"/>
      <c r="O85" s="1208"/>
      <c r="P85" s="1208"/>
      <c r="Q85" s="1208"/>
      <c r="R85" s="1208"/>
      <c r="S85" s="1208"/>
      <c r="T85" s="1208"/>
      <c r="U85" s="1208"/>
      <c r="V85" s="1208"/>
      <c r="W85" s="1208"/>
      <c r="X85" s="1208"/>
      <c r="Y85" s="1208"/>
      <c r="Z85" s="1208"/>
      <c r="AA85" s="1208"/>
      <c r="AB85" s="1208"/>
      <c r="AC85" s="1208"/>
      <c r="AD85" s="1208"/>
      <c r="AE85" s="1208"/>
      <c r="AF85" s="1208"/>
      <c r="AG85" s="1208"/>
      <c r="AH85" s="1208"/>
      <c r="AI85" s="1208"/>
      <c r="AJ85" s="1208"/>
      <c r="AK85" s="1208"/>
      <c r="AL85" s="1208"/>
      <c r="AM85" s="1208"/>
      <c r="AN85" s="1208"/>
      <c r="AO85" s="1208"/>
      <c r="AP85" s="1208"/>
      <c r="AQ85" s="1208"/>
      <c r="AR85" s="1208"/>
      <c r="AS85" s="1208"/>
      <c r="AT85" s="1209"/>
    </row>
    <row r="86" spans="2:46" s="691" customFormat="1" ht="24.75" customHeight="1" x14ac:dyDescent="0.2">
      <c r="B86" s="1205"/>
      <c r="C86" s="1205"/>
      <c r="D86" s="1206"/>
      <c r="E86" s="1207"/>
      <c r="F86" s="1207"/>
      <c r="G86" s="1208"/>
      <c r="H86" s="1208"/>
      <c r="I86" s="1208"/>
      <c r="J86" s="1208"/>
      <c r="K86" s="1208"/>
      <c r="L86" s="1208"/>
      <c r="M86" s="1208"/>
      <c r="N86" s="1208"/>
      <c r="O86" s="1208"/>
      <c r="P86" s="1208"/>
      <c r="Q86" s="1208"/>
      <c r="R86" s="1208"/>
      <c r="S86" s="1208"/>
      <c r="T86" s="1208"/>
      <c r="U86" s="1208"/>
      <c r="V86" s="1208"/>
      <c r="W86" s="1208"/>
      <c r="X86" s="1208"/>
      <c r="Y86" s="1208"/>
      <c r="Z86" s="1208"/>
      <c r="AA86" s="1208"/>
      <c r="AB86" s="1208"/>
      <c r="AC86" s="1208"/>
      <c r="AD86" s="1208"/>
      <c r="AE86" s="1208"/>
      <c r="AF86" s="1208"/>
      <c r="AG86" s="1208"/>
      <c r="AH86" s="1208"/>
      <c r="AI86" s="1208"/>
      <c r="AJ86" s="1208"/>
      <c r="AK86" s="1208"/>
      <c r="AL86" s="1208"/>
      <c r="AM86" s="1208"/>
      <c r="AN86" s="1208"/>
      <c r="AO86" s="1208"/>
      <c r="AP86" s="1208"/>
      <c r="AQ86" s="1208"/>
      <c r="AR86" s="1208"/>
      <c r="AS86" s="1208"/>
      <c r="AT86" s="1209"/>
    </row>
  </sheetData>
  <mergeCells count="37">
    <mergeCell ref="AQ6:AR6"/>
    <mergeCell ref="AS6:AS7"/>
    <mergeCell ref="AV10:BA15"/>
    <mergeCell ref="AI6:AI7"/>
    <mergeCell ref="AJ6:AK6"/>
    <mergeCell ref="AL6:AM6"/>
    <mergeCell ref="AN6:AN7"/>
    <mergeCell ref="AO6:AO7"/>
    <mergeCell ref="AP6:AP7"/>
    <mergeCell ref="AH6:AH7"/>
    <mergeCell ref="T6:T7"/>
    <mergeCell ref="U6:U7"/>
    <mergeCell ref="V6:V7"/>
    <mergeCell ref="W6:X6"/>
    <mergeCell ref="Y6:Z6"/>
    <mergeCell ref="AA6:AA7"/>
    <mergeCell ref="AB6:AB7"/>
    <mergeCell ref="AC6:AC7"/>
    <mergeCell ref="AD6:AE6"/>
    <mergeCell ref="AF6:AF7"/>
    <mergeCell ref="AG6:AG7"/>
    <mergeCell ref="S6:S7"/>
    <mergeCell ref="B2:AT2"/>
    <mergeCell ref="B5:D5"/>
    <mergeCell ref="E5:G5"/>
    <mergeCell ref="H5:S5"/>
    <mergeCell ref="T5:AF5"/>
    <mergeCell ref="AG5:AS5"/>
    <mergeCell ref="AT5:AT7"/>
    <mergeCell ref="B6:B7"/>
    <mergeCell ref="H6:I6"/>
    <mergeCell ref="J6:J7"/>
    <mergeCell ref="K6:K7"/>
    <mergeCell ref="L6:L7"/>
    <mergeCell ref="M6:N6"/>
    <mergeCell ref="O6:P6"/>
    <mergeCell ref="Q6:R6"/>
  </mergeCells>
  <printOptions horizontalCentered="1"/>
  <pageMargins left="0.39370078740157483" right="0.39370078740157483" top="0.78740157480314965" bottom="0.78740157480314965" header="0.19685039370078741" footer="0.19685039370078741"/>
  <pageSetup paperSize="9" scale="33" fitToHeight="0" orientation="landscape" r:id="rId1"/>
  <headerFooter scaleWithDoc="0">
    <oddHeader>&amp;C&amp;"Times New Roman,Negrito"&amp;16ANEXO X 
MODELO INDICAÇÃO DE SOLUÇÕES</oddHeader>
    <oddFooter>&amp;R&amp;P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M16"/>
  <sheetViews>
    <sheetView showGridLines="0" view="pageBreakPreview" zoomScale="80" zoomScaleNormal="80" zoomScaleSheetLayoutView="80" workbookViewId="0">
      <selection activeCell="B2" sqref="B2:L2"/>
    </sheetView>
  </sheetViews>
  <sheetFormatPr defaultRowHeight="15" x14ac:dyDescent="0.25"/>
  <cols>
    <col min="1" max="1" width="6" style="660" customWidth="1"/>
    <col min="2" max="2" width="16.140625" style="660" customWidth="1"/>
    <col min="3" max="3" width="65.28515625" style="660" customWidth="1"/>
    <col min="4" max="4" width="12" style="2230" customWidth="1"/>
    <col min="5" max="5" width="8.5703125" style="660" customWidth="1"/>
    <col min="6" max="7" width="12.140625" style="660" customWidth="1"/>
    <col min="8" max="8" width="15.140625" style="660" bestFit="1" customWidth="1"/>
    <col min="9" max="9" width="14.5703125" style="660" customWidth="1"/>
    <col min="10" max="10" width="17.5703125" style="660" customWidth="1"/>
    <col min="11" max="11" width="8.85546875" style="660" customWidth="1"/>
    <col min="12" max="12" width="41.85546875" style="660" customWidth="1"/>
    <col min="13" max="13" width="9.140625" style="2231"/>
    <col min="14" max="16384" width="9.140625" style="660"/>
  </cols>
  <sheetData>
    <row r="1" spans="1:13" ht="19.5" customHeight="1" thickBot="1" x14ac:dyDescent="0.3">
      <c r="L1" s="495" t="s">
        <v>437</v>
      </c>
    </row>
    <row r="2" spans="1:13" ht="20.25" thickTop="1" thickBot="1" x14ac:dyDescent="0.3">
      <c r="A2" s="27"/>
      <c r="B2" s="2751" t="s">
        <v>1723</v>
      </c>
      <c r="C2" s="2752"/>
      <c r="D2" s="2752"/>
      <c r="E2" s="2752"/>
      <c r="F2" s="2752"/>
      <c r="G2" s="2752"/>
      <c r="H2" s="2752"/>
      <c r="I2" s="2752"/>
      <c r="J2" s="2752"/>
      <c r="K2" s="2752"/>
      <c r="L2" s="2753"/>
      <c r="M2" s="2232"/>
    </row>
    <row r="3" spans="1:13" ht="19.5" thickTop="1" x14ac:dyDescent="0.25">
      <c r="A3" s="27"/>
      <c r="B3" s="1130" t="s">
        <v>1447</v>
      </c>
      <c r="C3" s="2233"/>
      <c r="D3" s="1127" t="s">
        <v>792</v>
      </c>
      <c r="E3" s="2233"/>
      <c r="F3" s="2233"/>
      <c r="G3" s="2233"/>
      <c r="H3" s="1127" t="s">
        <v>796</v>
      </c>
      <c r="I3" s="2233"/>
      <c r="J3" s="1128" t="s">
        <v>799</v>
      </c>
      <c r="L3" s="1772" t="s">
        <v>793</v>
      </c>
      <c r="M3" s="2232"/>
    </row>
    <row r="4" spans="1:13" ht="18.75" x14ac:dyDescent="0.25">
      <c r="A4" s="27"/>
      <c r="B4" s="1773" t="s">
        <v>1303</v>
      </c>
      <c r="C4" s="2233"/>
      <c r="D4" s="1774" t="s">
        <v>953</v>
      </c>
      <c r="E4" s="2233"/>
      <c r="F4" s="2233"/>
      <c r="G4" s="2233"/>
      <c r="H4" s="1106" t="s">
        <v>954</v>
      </c>
      <c r="I4" s="2233"/>
      <c r="J4" s="1774" t="s">
        <v>955</v>
      </c>
      <c r="L4" s="1775" t="s">
        <v>1424</v>
      </c>
      <c r="M4" s="2232"/>
    </row>
    <row r="5" spans="1:13" ht="15.75" x14ac:dyDescent="0.25">
      <c r="A5" s="27"/>
      <c r="B5" s="2754" t="s">
        <v>1709</v>
      </c>
      <c r="C5" s="2755"/>
      <c r="D5" s="2755" t="s">
        <v>1710</v>
      </c>
      <c r="E5" s="2755"/>
      <c r="F5" s="2755" t="s">
        <v>1711</v>
      </c>
      <c r="G5" s="2755"/>
      <c r="H5" s="2756" t="s">
        <v>1712</v>
      </c>
      <c r="I5" s="2757"/>
      <c r="J5" s="2757"/>
      <c r="K5" s="2758"/>
      <c r="L5" s="2759" t="s">
        <v>1033</v>
      </c>
      <c r="M5" s="2232"/>
    </row>
    <row r="6" spans="1:13" ht="15.75" x14ac:dyDescent="0.25">
      <c r="A6" s="27"/>
      <c r="B6" s="2234" t="s">
        <v>157</v>
      </c>
      <c r="C6" s="2235" t="s">
        <v>179</v>
      </c>
      <c r="D6" s="2235" t="s">
        <v>1713</v>
      </c>
      <c r="E6" s="2235" t="s">
        <v>158</v>
      </c>
      <c r="F6" s="2235" t="s">
        <v>1713</v>
      </c>
      <c r="G6" s="2235" t="s">
        <v>158</v>
      </c>
      <c r="H6" s="2235" t="s">
        <v>1714</v>
      </c>
      <c r="I6" s="2236" t="s">
        <v>1715</v>
      </c>
      <c r="J6" s="2235" t="s">
        <v>159</v>
      </c>
      <c r="K6" s="2235" t="s">
        <v>158</v>
      </c>
      <c r="L6" s="2760"/>
      <c r="M6" s="2232"/>
    </row>
    <row r="7" spans="1:13" x14ac:dyDescent="0.25">
      <c r="A7" s="16"/>
      <c r="B7" s="2237" t="s">
        <v>2179</v>
      </c>
      <c r="C7" s="2238"/>
      <c r="D7" s="2239"/>
      <c r="E7" s="2238"/>
      <c r="F7" s="2238"/>
      <c r="G7" s="2238"/>
      <c r="H7" s="2238"/>
      <c r="I7" s="2238"/>
      <c r="J7" s="2238"/>
      <c r="K7" s="2238"/>
      <c r="L7" s="2240"/>
      <c r="M7" s="17"/>
    </row>
    <row r="8" spans="1:13" s="2252" customFormat="1" ht="27.75" customHeight="1" x14ac:dyDescent="0.25">
      <c r="A8" s="17"/>
      <c r="B8" s="2241">
        <v>4915708</v>
      </c>
      <c r="C8" s="2242" t="s">
        <v>62</v>
      </c>
      <c r="D8" s="2243"/>
      <c r="E8" s="2244" t="s">
        <v>27</v>
      </c>
      <c r="F8" s="2245"/>
      <c r="G8" s="2246" t="s">
        <v>1716</v>
      </c>
      <c r="H8" s="2247">
        <f>ROUND($D8*$F8,3)</f>
        <v>0</v>
      </c>
      <c r="I8" s="2248">
        <f>ROUND($D8*$F8,3)</f>
        <v>0</v>
      </c>
      <c r="J8" s="2249">
        <f t="shared" ref="J8:J12" si="0">SUM(H8:I8)</f>
        <v>0</v>
      </c>
      <c r="K8" s="2250" t="s">
        <v>27</v>
      </c>
      <c r="L8" s="2251"/>
      <c r="M8" s="17"/>
    </row>
    <row r="9" spans="1:13" s="2252" customFormat="1" ht="27.75" customHeight="1" x14ac:dyDescent="0.25">
      <c r="A9" s="17"/>
      <c r="B9" s="2253">
        <v>4915710</v>
      </c>
      <c r="C9" s="2254" t="s">
        <v>64</v>
      </c>
      <c r="D9" s="2255"/>
      <c r="E9" s="2256" t="s">
        <v>27</v>
      </c>
      <c r="F9" s="2257"/>
      <c r="G9" s="2246" t="s">
        <v>1716</v>
      </c>
      <c r="H9" s="2247">
        <f t="shared" ref="H9:I12" si="1">ROUND($D9*$F9,3)</f>
        <v>0</v>
      </c>
      <c r="I9" s="2248">
        <f t="shared" si="1"/>
        <v>0</v>
      </c>
      <c r="J9" s="2249">
        <f t="shared" si="0"/>
        <v>0</v>
      </c>
      <c r="K9" s="2246" t="s">
        <v>27</v>
      </c>
      <c r="L9" s="2251"/>
      <c r="M9" s="17"/>
    </row>
    <row r="10" spans="1:13" s="2252" customFormat="1" ht="27.75" customHeight="1" x14ac:dyDescent="0.25">
      <c r="A10" s="17"/>
      <c r="B10" s="2253">
        <v>4915711</v>
      </c>
      <c r="C10" s="2254" t="s">
        <v>65</v>
      </c>
      <c r="D10" s="2255"/>
      <c r="E10" s="2256" t="s">
        <v>27</v>
      </c>
      <c r="F10" s="2257"/>
      <c r="G10" s="2246" t="s">
        <v>1716</v>
      </c>
      <c r="H10" s="2247">
        <f t="shared" si="1"/>
        <v>0</v>
      </c>
      <c r="I10" s="2248">
        <f t="shared" si="1"/>
        <v>0</v>
      </c>
      <c r="J10" s="2249">
        <f t="shared" si="0"/>
        <v>0</v>
      </c>
      <c r="K10" s="2246" t="s">
        <v>27</v>
      </c>
      <c r="L10" s="2251"/>
      <c r="M10" s="17"/>
    </row>
    <row r="11" spans="1:13" s="2252" customFormat="1" ht="27.75" customHeight="1" x14ac:dyDescent="0.25">
      <c r="A11" s="17"/>
      <c r="B11" s="2258">
        <v>4915686</v>
      </c>
      <c r="C11" s="2242" t="s">
        <v>70</v>
      </c>
      <c r="D11" s="2259"/>
      <c r="E11" s="2246" t="s">
        <v>72</v>
      </c>
      <c r="F11" s="2261"/>
      <c r="G11" s="2246" t="s">
        <v>1717</v>
      </c>
      <c r="H11" s="2247">
        <f t="shared" si="1"/>
        <v>0</v>
      </c>
      <c r="I11" s="2248">
        <f t="shared" si="1"/>
        <v>0</v>
      </c>
      <c r="J11" s="2249">
        <f t="shared" si="0"/>
        <v>0</v>
      </c>
      <c r="K11" s="2246" t="s">
        <v>72</v>
      </c>
      <c r="L11" s="2251"/>
      <c r="M11" s="17"/>
    </row>
    <row r="12" spans="1:13" s="2252" customFormat="1" ht="27.75" customHeight="1" x14ac:dyDescent="0.25">
      <c r="A12" s="17"/>
      <c r="B12" s="2258">
        <v>4915724</v>
      </c>
      <c r="C12" s="2242" t="s">
        <v>578</v>
      </c>
      <c r="D12" s="2259"/>
      <c r="E12" s="2246" t="s">
        <v>49</v>
      </c>
      <c r="F12" s="2260"/>
      <c r="G12" s="2246" t="s">
        <v>1718</v>
      </c>
      <c r="H12" s="2247">
        <f t="shared" si="1"/>
        <v>0</v>
      </c>
      <c r="I12" s="2248">
        <f t="shared" si="1"/>
        <v>0</v>
      </c>
      <c r="J12" s="2249">
        <f t="shared" si="0"/>
        <v>0</v>
      </c>
      <c r="K12" s="2246" t="s">
        <v>49</v>
      </c>
      <c r="L12" s="2251"/>
      <c r="M12" s="17"/>
    </row>
    <row r="13" spans="1:13" s="2252" customFormat="1" ht="27.75" customHeight="1" x14ac:dyDescent="0.25">
      <c r="A13" s="17"/>
      <c r="B13" s="2258">
        <v>4915742</v>
      </c>
      <c r="C13" s="2262" t="s">
        <v>1722</v>
      </c>
      <c r="D13" s="2259"/>
      <c r="E13" s="2246" t="s">
        <v>1719</v>
      </c>
      <c r="F13" s="2260"/>
      <c r="G13" s="2246" t="s">
        <v>1720</v>
      </c>
      <c r="H13" s="2247">
        <f t="shared" ref="H13:I16" si="2">ROUND($D13*$F13,3)</f>
        <v>0</v>
      </c>
      <c r="I13" s="2248">
        <f t="shared" si="2"/>
        <v>0</v>
      </c>
      <c r="J13" s="2249">
        <f>SUM(H13:I13)</f>
        <v>0</v>
      </c>
      <c r="K13" s="2246" t="s">
        <v>50</v>
      </c>
      <c r="L13" s="2263"/>
      <c r="M13" s="17"/>
    </row>
    <row r="14" spans="1:13" s="2252" customFormat="1" ht="27.75" customHeight="1" x14ac:dyDescent="0.25">
      <c r="A14" s="17"/>
      <c r="B14" s="2258">
        <v>4915776</v>
      </c>
      <c r="C14" s="2242" t="s">
        <v>52</v>
      </c>
      <c r="D14" s="2259"/>
      <c r="E14" s="2246" t="s">
        <v>1719</v>
      </c>
      <c r="F14" s="2260"/>
      <c r="G14" s="2246" t="s">
        <v>1720</v>
      </c>
      <c r="H14" s="2247">
        <f t="shared" si="2"/>
        <v>0</v>
      </c>
      <c r="I14" s="2248">
        <f t="shared" si="2"/>
        <v>0</v>
      </c>
      <c r="J14" s="2249">
        <f>SUM(H14:I14)</f>
        <v>0</v>
      </c>
      <c r="K14" s="2246" t="s">
        <v>50</v>
      </c>
      <c r="L14" s="2263"/>
      <c r="M14" s="17"/>
    </row>
    <row r="15" spans="1:13" s="2252" customFormat="1" ht="27.75" customHeight="1" x14ac:dyDescent="0.25">
      <c r="A15" s="17"/>
      <c r="B15" s="2258">
        <v>4915744</v>
      </c>
      <c r="C15" s="2242" t="s">
        <v>48</v>
      </c>
      <c r="D15" s="2259"/>
      <c r="E15" s="2256" t="s">
        <v>49</v>
      </c>
      <c r="F15" s="2260"/>
      <c r="G15" s="2246" t="s">
        <v>1718</v>
      </c>
      <c r="H15" s="2247">
        <f t="shared" si="2"/>
        <v>0</v>
      </c>
      <c r="I15" s="2248">
        <f t="shared" si="2"/>
        <v>0</v>
      </c>
      <c r="J15" s="2249">
        <f>SUM(H15:I15)</f>
        <v>0</v>
      </c>
      <c r="K15" s="2246" t="s">
        <v>49</v>
      </c>
      <c r="L15" s="2263"/>
      <c r="M15" s="17"/>
    </row>
    <row r="16" spans="1:13" s="2252" customFormat="1" ht="27.75" customHeight="1" x14ac:dyDescent="0.25">
      <c r="A16" s="17"/>
      <c r="B16" s="2258">
        <v>4915743</v>
      </c>
      <c r="C16" s="2242" t="s">
        <v>53</v>
      </c>
      <c r="D16" s="2259"/>
      <c r="E16" s="2256" t="s">
        <v>49</v>
      </c>
      <c r="F16" s="2260"/>
      <c r="G16" s="2246" t="s">
        <v>1721</v>
      </c>
      <c r="H16" s="2247">
        <f t="shared" si="2"/>
        <v>0</v>
      </c>
      <c r="I16" s="2247">
        <f t="shared" si="2"/>
        <v>0</v>
      </c>
      <c r="J16" s="2249">
        <f>SUM(H16:I16)</f>
        <v>0</v>
      </c>
      <c r="K16" s="2246" t="s">
        <v>49</v>
      </c>
      <c r="L16" s="2263"/>
      <c r="M16" s="17"/>
    </row>
  </sheetData>
  <mergeCells count="6">
    <mergeCell ref="B2:L2"/>
    <mergeCell ref="B5:C5"/>
    <mergeCell ref="D5:E5"/>
    <mergeCell ref="F5:G5"/>
    <mergeCell ref="H5:K5"/>
    <mergeCell ref="L5:L6"/>
  </mergeCells>
  <printOptions horizontalCentered="1" verticalCentered="1"/>
  <pageMargins left="0.39370078740157483" right="0.39370078740157483" top="0.78740157480314965" bottom="0.78740157480314965" header="0.19685039370078741" footer="0.19685039370078741"/>
  <pageSetup paperSize="9" scale="61" fitToHeight="0" orientation="landscape" r:id="rId1"/>
  <headerFooter scaleWithDoc="0">
    <oddHeader>&amp;C&amp;"Times New Roman,Negrito"&amp;16ANEXO X 
MODELO INDICAÇÃO DE SOLUÇÕES</oddHeader>
    <oddFooter>&amp;R&amp;P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N364"/>
  <sheetViews>
    <sheetView showGridLines="0" view="pageBreakPreview" zoomScaleNormal="75" zoomScaleSheetLayoutView="100" workbookViewId="0">
      <selection activeCell="H16" sqref="H16"/>
    </sheetView>
  </sheetViews>
  <sheetFormatPr defaultRowHeight="23.25" customHeight="1" x14ac:dyDescent="0.25"/>
  <cols>
    <col min="1" max="1" width="9.140625" style="89"/>
    <col min="2" max="3" width="11.42578125" style="699" customWidth="1"/>
    <col min="4" max="5" width="17.85546875" style="699" customWidth="1"/>
    <col min="6" max="9" width="12.140625" style="699" customWidth="1"/>
    <col min="10" max="257" width="9.140625" style="89"/>
    <col min="258" max="259" width="11.42578125" style="89" customWidth="1"/>
    <col min="260" max="261" width="17.85546875" style="89" customWidth="1"/>
    <col min="262" max="265" width="12.140625" style="89" customWidth="1"/>
    <col min="266" max="513" width="9.140625" style="89"/>
    <col min="514" max="515" width="11.42578125" style="89" customWidth="1"/>
    <col min="516" max="517" width="17.85546875" style="89" customWidth="1"/>
    <col min="518" max="521" width="12.140625" style="89" customWidth="1"/>
    <col min="522" max="769" width="9.140625" style="89"/>
    <col min="770" max="771" width="11.42578125" style="89" customWidth="1"/>
    <col min="772" max="773" width="17.85546875" style="89" customWidth="1"/>
    <col min="774" max="777" width="12.140625" style="89" customWidth="1"/>
    <col min="778" max="1025" width="9.140625" style="89"/>
    <col min="1026" max="1027" width="11.42578125" style="89" customWidth="1"/>
    <col min="1028" max="1029" width="17.85546875" style="89" customWidth="1"/>
    <col min="1030" max="1033" width="12.140625" style="89" customWidth="1"/>
    <col min="1034" max="1281" width="9.140625" style="89"/>
    <col min="1282" max="1283" width="11.42578125" style="89" customWidth="1"/>
    <col min="1284" max="1285" width="17.85546875" style="89" customWidth="1"/>
    <col min="1286" max="1289" width="12.140625" style="89" customWidth="1"/>
    <col min="1290" max="1537" width="9.140625" style="89"/>
    <col min="1538" max="1539" width="11.42578125" style="89" customWidth="1"/>
    <col min="1540" max="1541" width="17.85546875" style="89" customWidth="1"/>
    <col min="1542" max="1545" width="12.140625" style="89" customWidth="1"/>
    <col min="1546" max="1793" width="9.140625" style="89"/>
    <col min="1794" max="1795" width="11.42578125" style="89" customWidth="1"/>
    <col min="1796" max="1797" width="17.85546875" style="89" customWidth="1"/>
    <col min="1798" max="1801" width="12.140625" style="89" customWidth="1"/>
    <col min="1802" max="2049" width="9.140625" style="89"/>
    <col min="2050" max="2051" width="11.42578125" style="89" customWidth="1"/>
    <col min="2052" max="2053" width="17.85546875" style="89" customWidth="1"/>
    <col min="2054" max="2057" width="12.140625" style="89" customWidth="1"/>
    <col min="2058" max="2305" width="9.140625" style="89"/>
    <col min="2306" max="2307" width="11.42578125" style="89" customWidth="1"/>
    <col min="2308" max="2309" width="17.85546875" style="89" customWidth="1"/>
    <col min="2310" max="2313" width="12.140625" style="89" customWidth="1"/>
    <col min="2314" max="2561" width="9.140625" style="89"/>
    <col min="2562" max="2563" width="11.42578125" style="89" customWidth="1"/>
    <col min="2564" max="2565" width="17.85546875" style="89" customWidth="1"/>
    <col min="2566" max="2569" width="12.140625" style="89" customWidth="1"/>
    <col min="2570" max="2817" width="9.140625" style="89"/>
    <col min="2818" max="2819" width="11.42578125" style="89" customWidth="1"/>
    <col min="2820" max="2821" width="17.85546875" style="89" customWidth="1"/>
    <col min="2822" max="2825" width="12.140625" style="89" customWidth="1"/>
    <col min="2826" max="3073" width="9.140625" style="89"/>
    <col min="3074" max="3075" width="11.42578125" style="89" customWidth="1"/>
    <col min="3076" max="3077" width="17.85546875" style="89" customWidth="1"/>
    <col min="3078" max="3081" width="12.140625" style="89" customWidth="1"/>
    <col min="3082" max="3329" width="9.140625" style="89"/>
    <col min="3330" max="3331" width="11.42578125" style="89" customWidth="1"/>
    <col min="3332" max="3333" width="17.85546875" style="89" customWidth="1"/>
    <col min="3334" max="3337" width="12.140625" style="89" customWidth="1"/>
    <col min="3338" max="3585" width="9.140625" style="89"/>
    <col min="3586" max="3587" width="11.42578125" style="89" customWidth="1"/>
    <col min="3588" max="3589" width="17.85546875" style="89" customWidth="1"/>
    <col min="3590" max="3593" width="12.140625" style="89" customWidth="1"/>
    <col min="3594" max="3841" width="9.140625" style="89"/>
    <col min="3842" max="3843" width="11.42578125" style="89" customWidth="1"/>
    <col min="3844" max="3845" width="17.85546875" style="89" customWidth="1"/>
    <col min="3846" max="3849" width="12.140625" style="89" customWidth="1"/>
    <col min="3850" max="4097" width="9.140625" style="89"/>
    <col min="4098" max="4099" width="11.42578125" style="89" customWidth="1"/>
    <col min="4100" max="4101" width="17.85546875" style="89" customWidth="1"/>
    <col min="4102" max="4105" width="12.140625" style="89" customWidth="1"/>
    <col min="4106" max="4353" width="9.140625" style="89"/>
    <col min="4354" max="4355" width="11.42578125" style="89" customWidth="1"/>
    <col min="4356" max="4357" width="17.85546875" style="89" customWidth="1"/>
    <col min="4358" max="4361" width="12.140625" style="89" customWidth="1"/>
    <col min="4362" max="4609" width="9.140625" style="89"/>
    <col min="4610" max="4611" width="11.42578125" style="89" customWidth="1"/>
    <col min="4612" max="4613" width="17.85546875" style="89" customWidth="1"/>
    <col min="4614" max="4617" width="12.140625" style="89" customWidth="1"/>
    <col min="4618" max="4865" width="9.140625" style="89"/>
    <col min="4866" max="4867" width="11.42578125" style="89" customWidth="1"/>
    <col min="4868" max="4869" width="17.85546875" style="89" customWidth="1"/>
    <col min="4870" max="4873" width="12.140625" style="89" customWidth="1"/>
    <col min="4874" max="5121" width="9.140625" style="89"/>
    <col min="5122" max="5123" width="11.42578125" style="89" customWidth="1"/>
    <col min="5124" max="5125" width="17.85546875" style="89" customWidth="1"/>
    <col min="5126" max="5129" width="12.140625" style="89" customWidth="1"/>
    <col min="5130" max="5377" width="9.140625" style="89"/>
    <col min="5378" max="5379" width="11.42578125" style="89" customWidth="1"/>
    <col min="5380" max="5381" width="17.85546875" style="89" customWidth="1"/>
    <col min="5382" max="5385" width="12.140625" style="89" customWidth="1"/>
    <col min="5386" max="5633" width="9.140625" style="89"/>
    <col min="5634" max="5635" width="11.42578125" style="89" customWidth="1"/>
    <col min="5636" max="5637" width="17.85546875" style="89" customWidth="1"/>
    <col min="5638" max="5641" width="12.140625" style="89" customWidth="1"/>
    <col min="5642" max="5889" width="9.140625" style="89"/>
    <col min="5890" max="5891" width="11.42578125" style="89" customWidth="1"/>
    <col min="5892" max="5893" width="17.85546875" style="89" customWidth="1"/>
    <col min="5894" max="5897" width="12.140625" style="89" customWidth="1"/>
    <col min="5898" max="6145" width="9.140625" style="89"/>
    <col min="6146" max="6147" width="11.42578125" style="89" customWidth="1"/>
    <col min="6148" max="6149" width="17.85546875" style="89" customWidth="1"/>
    <col min="6150" max="6153" width="12.140625" style="89" customWidth="1"/>
    <col min="6154" max="6401" width="9.140625" style="89"/>
    <col min="6402" max="6403" width="11.42578125" style="89" customWidth="1"/>
    <col min="6404" max="6405" width="17.85546875" style="89" customWidth="1"/>
    <col min="6406" max="6409" width="12.140625" style="89" customWidth="1"/>
    <col min="6410" max="6657" width="9.140625" style="89"/>
    <col min="6658" max="6659" width="11.42578125" style="89" customWidth="1"/>
    <col min="6660" max="6661" width="17.85546875" style="89" customWidth="1"/>
    <col min="6662" max="6665" width="12.140625" style="89" customWidth="1"/>
    <col min="6666" max="6913" width="9.140625" style="89"/>
    <col min="6914" max="6915" width="11.42578125" style="89" customWidth="1"/>
    <col min="6916" max="6917" width="17.85546875" style="89" customWidth="1"/>
    <col min="6918" max="6921" width="12.140625" style="89" customWidth="1"/>
    <col min="6922" max="7169" width="9.140625" style="89"/>
    <col min="7170" max="7171" width="11.42578125" style="89" customWidth="1"/>
    <col min="7172" max="7173" width="17.85546875" style="89" customWidth="1"/>
    <col min="7174" max="7177" width="12.140625" style="89" customWidth="1"/>
    <col min="7178" max="7425" width="9.140625" style="89"/>
    <col min="7426" max="7427" width="11.42578125" style="89" customWidth="1"/>
    <col min="7428" max="7429" width="17.85546875" style="89" customWidth="1"/>
    <col min="7430" max="7433" width="12.140625" style="89" customWidth="1"/>
    <col min="7434" max="7681" width="9.140625" style="89"/>
    <col min="7682" max="7683" width="11.42578125" style="89" customWidth="1"/>
    <col min="7684" max="7685" width="17.85546875" style="89" customWidth="1"/>
    <col min="7686" max="7689" width="12.140625" style="89" customWidth="1"/>
    <col min="7690" max="7937" width="9.140625" style="89"/>
    <col min="7938" max="7939" width="11.42578125" style="89" customWidth="1"/>
    <col min="7940" max="7941" width="17.85546875" style="89" customWidth="1"/>
    <col min="7942" max="7945" width="12.140625" style="89" customWidth="1"/>
    <col min="7946" max="8193" width="9.140625" style="89"/>
    <col min="8194" max="8195" width="11.42578125" style="89" customWidth="1"/>
    <col min="8196" max="8197" width="17.85546875" style="89" customWidth="1"/>
    <col min="8198" max="8201" width="12.140625" style="89" customWidth="1"/>
    <col min="8202" max="8449" width="9.140625" style="89"/>
    <col min="8450" max="8451" width="11.42578125" style="89" customWidth="1"/>
    <col min="8452" max="8453" width="17.85546875" style="89" customWidth="1"/>
    <col min="8454" max="8457" width="12.140625" style="89" customWidth="1"/>
    <col min="8458" max="8705" width="9.140625" style="89"/>
    <col min="8706" max="8707" width="11.42578125" style="89" customWidth="1"/>
    <col min="8708" max="8709" width="17.85546875" style="89" customWidth="1"/>
    <col min="8710" max="8713" width="12.140625" style="89" customWidth="1"/>
    <col min="8714" max="8961" width="9.140625" style="89"/>
    <col min="8962" max="8963" width="11.42578125" style="89" customWidth="1"/>
    <col min="8964" max="8965" width="17.85546875" style="89" customWidth="1"/>
    <col min="8966" max="8969" width="12.140625" style="89" customWidth="1"/>
    <col min="8970" max="9217" width="9.140625" style="89"/>
    <col min="9218" max="9219" width="11.42578125" style="89" customWidth="1"/>
    <col min="9220" max="9221" width="17.85546875" style="89" customWidth="1"/>
    <col min="9222" max="9225" width="12.140625" style="89" customWidth="1"/>
    <col min="9226" max="9473" width="9.140625" style="89"/>
    <col min="9474" max="9475" width="11.42578125" style="89" customWidth="1"/>
    <col min="9476" max="9477" width="17.85546875" style="89" customWidth="1"/>
    <col min="9478" max="9481" width="12.140625" style="89" customWidth="1"/>
    <col min="9482" max="9729" width="9.140625" style="89"/>
    <col min="9730" max="9731" width="11.42578125" style="89" customWidth="1"/>
    <col min="9732" max="9733" width="17.85546875" style="89" customWidth="1"/>
    <col min="9734" max="9737" width="12.140625" style="89" customWidth="1"/>
    <col min="9738" max="9985" width="9.140625" style="89"/>
    <col min="9986" max="9987" width="11.42578125" style="89" customWidth="1"/>
    <col min="9988" max="9989" width="17.85546875" style="89" customWidth="1"/>
    <col min="9990" max="9993" width="12.140625" style="89" customWidth="1"/>
    <col min="9994" max="10241" width="9.140625" style="89"/>
    <col min="10242" max="10243" width="11.42578125" style="89" customWidth="1"/>
    <col min="10244" max="10245" width="17.85546875" style="89" customWidth="1"/>
    <col min="10246" max="10249" width="12.140625" style="89" customWidth="1"/>
    <col min="10250" max="10497" width="9.140625" style="89"/>
    <col min="10498" max="10499" width="11.42578125" style="89" customWidth="1"/>
    <col min="10500" max="10501" width="17.85546875" style="89" customWidth="1"/>
    <col min="10502" max="10505" width="12.140625" style="89" customWidth="1"/>
    <col min="10506" max="10753" width="9.140625" style="89"/>
    <col min="10754" max="10755" width="11.42578125" style="89" customWidth="1"/>
    <col min="10756" max="10757" width="17.85546875" style="89" customWidth="1"/>
    <col min="10758" max="10761" width="12.140625" style="89" customWidth="1"/>
    <col min="10762" max="11009" width="9.140625" style="89"/>
    <col min="11010" max="11011" width="11.42578125" style="89" customWidth="1"/>
    <col min="11012" max="11013" width="17.85546875" style="89" customWidth="1"/>
    <col min="11014" max="11017" width="12.140625" style="89" customWidth="1"/>
    <col min="11018" max="11265" width="9.140625" style="89"/>
    <col min="11266" max="11267" width="11.42578125" style="89" customWidth="1"/>
    <col min="11268" max="11269" width="17.85546875" style="89" customWidth="1"/>
    <col min="11270" max="11273" width="12.140625" style="89" customWidth="1"/>
    <col min="11274" max="11521" width="9.140625" style="89"/>
    <col min="11522" max="11523" width="11.42578125" style="89" customWidth="1"/>
    <col min="11524" max="11525" width="17.85546875" style="89" customWidth="1"/>
    <col min="11526" max="11529" width="12.140625" style="89" customWidth="1"/>
    <col min="11530" max="11777" width="9.140625" style="89"/>
    <col min="11778" max="11779" width="11.42578125" style="89" customWidth="1"/>
    <col min="11780" max="11781" width="17.85546875" style="89" customWidth="1"/>
    <col min="11782" max="11785" width="12.140625" style="89" customWidth="1"/>
    <col min="11786" max="12033" width="9.140625" style="89"/>
    <col min="12034" max="12035" width="11.42578125" style="89" customWidth="1"/>
    <col min="12036" max="12037" width="17.85546875" style="89" customWidth="1"/>
    <col min="12038" max="12041" width="12.140625" style="89" customWidth="1"/>
    <col min="12042" max="12289" width="9.140625" style="89"/>
    <col min="12290" max="12291" width="11.42578125" style="89" customWidth="1"/>
    <col min="12292" max="12293" width="17.85546875" style="89" customWidth="1"/>
    <col min="12294" max="12297" width="12.140625" style="89" customWidth="1"/>
    <col min="12298" max="12545" width="9.140625" style="89"/>
    <col min="12546" max="12547" width="11.42578125" style="89" customWidth="1"/>
    <col min="12548" max="12549" width="17.85546875" style="89" customWidth="1"/>
    <col min="12550" max="12553" width="12.140625" style="89" customWidth="1"/>
    <col min="12554" max="12801" width="9.140625" style="89"/>
    <col min="12802" max="12803" width="11.42578125" style="89" customWidth="1"/>
    <col min="12804" max="12805" width="17.85546875" style="89" customWidth="1"/>
    <col min="12806" max="12809" width="12.140625" style="89" customWidth="1"/>
    <col min="12810" max="13057" width="9.140625" style="89"/>
    <col min="13058" max="13059" width="11.42578125" style="89" customWidth="1"/>
    <col min="13060" max="13061" width="17.85546875" style="89" customWidth="1"/>
    <col min="13062" max="13065" width="12.140625" style="89" customWidth="1"/>
    <col min="13066" max="13313" width="9.140625" style="89"/>
    <col min="13314" max="13315" width="11.42578125" style="89" customWidth="1"/>
    <col min="13316" max="13317" width="17.85546875" style="89" customWidth="1"/>
    <col min="13318" max="13321" width="12.140625" style="89" customWidth="1"/>
    <col min="13322" max="13569" width="9.140625" style="89"/>
    <col min="13570" max="13571" width="11.42578125" style="89" customWidth="1"/>
    <col min="13572" max="13573" width="17.85546875" style="89" customWidth="1"/>
    <col min="13574" max="13577" width="12.140625" style="89" customWidth="1"/>
    <col min="13578" max="13825" width="9.140625" style="89"/>
    <col min="13826" max="13827" width="11.42578125" style="89" customWidth="1"/>
    <col min="13828" max="13829" width="17.85546875" style="89" customWidth="1"/>
    <col min="13830" max="13833" width="12.140625" style="89" customWidth="1"/>
    <col min="13834" max="14081" width="9.140625" style="89"/>
    <col min="14082" max="14083" width="11.42578125" style="89" customWidth="1"/>
    <col min="14084" max="14085" width="17.85546875" style="89" customWidth="1"/>
    <col min="14086" max="14089" width="12.140625" style="89" customWidth="1"/>
    <col min="14090" max="14337" width="9.140625" style="89"/>
    <col min="14338" max="14339" width="11.42578125" style="89" customWidth="1"/>
    <col min="14340" max="14341" width="17.85546875" style="89" customWidth="1"/>
    <col min="14342" max="14345" width="12.140625" style="89" customWidth="1"/>
    <col min="14346" max="14593" width="9.140625" style="89"/>
    <col min="14594" max="14595" width="11.42578125" style="89" customWidth="1"/>
    <col min="14596" max="14597" width="17.85546875" style="89" customWidth="1"/>
    <col min="14598" max="14601" width="12.140625" style="89" customWidth="1"/>
    <col min="14602" max="14849" width="9.140625" style="89"/>
    <col min="14850" max="14851" width="11.42578125" style="89" customWidth="1"/>
    <col min="14852" max="14853" width="17.85546875" style="89" customWidth="1"/>
    <col min="14854" max="14857" width="12.140625" style="89" customWidth="1"/>
    <col min="14858" max="15105" width="9.140625" style="89"/>
    <col min="15106" max="15107" width="11.42578125" style="89" customWidth="1"/>
    <col min="15108" max="15109" width="17.85546875" style="89" customWidth="1"/>
    <col min="15110" max="15113" width="12.140625" style="89" customWidth="1"/>
    <col min="15114" max="15361" width="9.140625" style="89"/>
    <col min="15362" max="15363" width="11.42578125" style="89" customWidth="1"/>
    <col min="15364" max="15365" width="17.85546875" style="89" customWidth="1"/>
    <col min="15366" max="15369" width="12.140625" style="89" customWidth="1"/>
    <col min="15370" max="15617" width="9.140625" style="89"/>
    <col min="15618" max="15619" width="11.42578125" style="89" customWidth="1"/>
    <col min="15620" max="15621" width="17.85546875" style="89" customWidth="1"/>
    <col min="15622" max="15625" width="12.140625" style="89" customWidth="1"/>
    <col min="15626" max="15873" width="9.140625" style="89"/>
    <col min="15874" max="15875" width="11.42578125" style="89" customWidth="1"/>
    <col min="15876" max="15877" width="17.85546875" style="89" customWidth="1"/>
    <col min="15878" max="15881" width="12.140625" style="89" customWidth="1"/>
    <col min="15882" max="16129" width="9.140625" style="89"/>
    <col min="16130" max="16131" width="11.42578125" style="89" customWidth="1"/>
    <col min="16132" max="16133" width="17.85546875" style="89" customWidth="1"/>
    <col min="16134" max="16137" width="12.140625" style="89" customWidth="1"/>
    <col min="16138" max="16384" width="9.140625" style="89"/>
  </cols>
  <sheetData>
    <row r="1" spans="2:14" ht="23.25" customHeight="1" thickBot="1" x14ac:dyDescent="0.3">
      <c r="D1" s="698"/>
    </row>
    <row r="2" spans="2:14" ht="21.75" customHeight="1" thickTop="1" thickBot="1" x14ac:dyDescent="0.3">
      <c r="B2" s="2761" t="s">
        <v>1054</v>
      </c>
      <c r="C2" s="2762"/>
      <c r="D2" s="2762"/>
      <c r="E2" s="2762"/>
      <c r="F2" s="2762"/>
      <c r="G2" s="2762"/>
      <c r="H2" s="2762"/>
      <c r="I2" s="2763"/>
    </row>
    <row r="3" spans="2:14" ht="17.25" customHeight="1" thickTop="1" x14ac:dyDescent="0.25">
      <c r="B3" s="2764" t="s">
        <v>1053</v>
      </c>
      <c r="C3" s="2765"/>
      <c r="D3" s="1778" t="s">
        <v>1055</v>
      </c>
      <c r="E3" s="1779"/>
      <c r="F3" s="1780" t="s">
        <v>955</v>
      </c>
      <c r="G3" s="1782"/>
      <c r="H3" s="1782"/>
      <c r="I3" s="1784"/>
    </row>
    <row r="4" spans="2:14" ht="17.25" customHeight="1" x14ac:dyDescent="0.25">
      <c r="B4" s="2766"/>
      <c r="C4" s="2767"/>
      <c r="D4" s="1785" t="s">
        <v>954</v>
      </c>
      <c r="E4" s="1781"/>
      <c r="F4" s="1783"/>
      <c r="G4" s="1783"/>
      <c r="H4" s="1783"/>
      <c r="I4" s="1786"/>
      <c r="K4" s="693"/>
      <c r="M4" s="693"/>
      <c r="N4" s="693"/>
    </row>
    <row r="5" spans="2:14" ht="20.25" customHeight="1" x14ac:dyDescent="0.25">
      <c r="B5" s="1787" t="s">
        <v>39</v>
      </c>
      <c r="C5" s="1788" t="s">
        <v>40</v>
      </c>
      <c r="D5" s="1788" t="s">
        <v>1056</v>
      </c>
      <c r="E5" s="1788" t="s">
        <v>1057</v>
      </c>
      <c r="F5" s="1789" t="s">
        <v>1058</v>
      </c>
      <c r="G5" s="1789" t="s">
        <v>1059</v>
      </c>
      <c r="H5" s="1789" t="s">
        <v>1060</v>
      </c>
      <c r="I5" s="1790" t="s">
        <v>1061</v>
      </c>
      <c r="K5" s="694"/>
      <c r="M5" s="695"/>
      <c r="N5" s="695"/>
    </row>
    <row r="6" spans="2:14" ht="20.100000000000001" customHeight="1" x14ac:dyDescent="0.3">
      <c r="B6" s="1791">
        <v>0</v>
      </c>
      <c r="C6" s="1792">
        <v>0.1</v>
      </c>
      <c r="D6" s="1792"/>
      <c r="E6" s="1792"/>
      <c r="F6" s="1793"/>
      <c r="G6" s="1793"/>
      <c r="H6" s="1793"/>
      <c r="I6" s="1794"/>
      <c r="K6" s="696" t="s">
        <v>1062</v>
      </c>
      <c r="L6" s="695"/>
      <c r="M6" s="695"/>
      <c r="N6" s="695"/>
    </row>
    <row r="7" spans="2:14" ht="20.100000000000001" customHeight="1" x14ac:dyDescent="0.25">
      <c r="B7" s="1791">
        <f>C6+0.1</f>
        <v>0.2</v>
      </c>
      <c r="C7" s="1792">
        <f>B7+0.1</f>
        <v>0.30000000000000004</v>
      </c>
      <c r="D7" s="1792"/>
      <c r="E7" s="1792"/>
      <c r="F7" s="1793"/>
      <c r="G7" s="1793"/>
      <c r="H7" s="1793"/>
      <c r="I7" s="1794"/>
      <c r="K7" s="697"/>
    </row>
    <row r="8" spans="2:14" ht="20.100000000000001" customHeight="1" x14ac:dyDescent="0.25">
      <c r="B8" s="1791">
        <f t="shared" ref="B8:B43" si="0">C7+0.1</f>
        <v>0.4</v>
      </c>
      <c r="C8" s="1792">
        <f t="shared" ref="C8:C43" si="1">B8+0.1</f>
        <v>0.5</v>
      </c>
      <c r="D8" s="1792"/>
      <c r="E8" s="1792"/>
      <c r="F8" s="1793"/>
      <c r="G8" s="1793"/>
      <c r="H8" s="1793"/>
      <c r="I8" s="1794"/>
    </row>
    <row r="9" spans="2:14" ht="20.100000000000001" customHeight="1" x14ac:dyDescent="0.25">
      <c r="B9" s="1791">
        <f t="shared" si="0"/>
        <v>0.6</v>
      </c>
      <c r="C9" s="1792">
        <f t="shared" si="1"/>
        <v>0.7</v>
      </c>
      <c r="D9" s="1792"/>
      <c r="E9" s="1792"/>
      <c r="F9" s="1793"/>
      <c r="G9" s="1793"/>
      <c r="H9" s="1793"/>
      <c r="I9" s="1794"/>
    </row>
    <row r="10" spans="2:14" ht="20.100000000000001" customHeight="1" x14ac:dyDescent="0.25">
      <c r="B10" s="1791">
        <f t="shared" si="0"/>
        <v>0.79999999999999993</v>
      </c>
      <c r="C10" s="1792">
        <f t="shared" si="1"/>
        <v>0.89999999999999991</v>
      </c>
      <c r="D10" s="1792"/>
      <c r="E10" s="1792"/>
      <c r="F10" s="1793"/>
      <c r="G10" s="1793"/>
      <c r="H10" s="1793"/>
      <c r="I10" s="1794"/>
    </row>
    <row r="11" spans="2:14" ht="20.100000000000001" customHeight="1" x14ac:dyDescent="0.25">
      <c r="B11" s="1791">
        <f t="shared" si="0"/>
        <v>0.99999999999999989</v>
      </c>
      <c r="C11" s="1792">
        <f t="shared" si="1"/>
        <v>1.0999999999999999</v>
      </c>
      <c r="D11" s="1792"/>
      <c r="E11" s="1792"/>
      <c r="F11" s="1793"/>
      <c r="G11" s="1793"/>
      <c r="H11" s="1793"/>
      <c r="I11" s="1794"/>
    </row>
    <row r="12" spans="2:14" ht="20.100000000000001" customHeight="1" x14ac:dyDescent="0.25">
      <c r="B12" s="1791">
        <f t="shared" si="0"/>
        <v>1.2</v>
      </c>
      <c r="C12" s="1792">
        <f t="shared" si="1"/>
        <v>1.3</v>
      </c>
      <c r="D12" s="1792"/>
      <c r="E12" s="1792"/>
      <c r="F12" s="1793"/>
      <c r="G12" s="1793"/>
      <c r="H12" s="1793"/>
      <c r="I12" s="1794"/>
    </row>
    <row r="13" spans="2:14" ht="20.100000000000001" customHeight="1" x14ac:dyDescent="0.25">
      <c r="B13" s="1791">
        <f t="shared" si="0"/>
        <v>1.4000000000000001</v>
      </c>
      <c r="C13" s="1792">
        <f t="shared" si="1"/>
        <v>1.5000000000000002</v>
      </c>
      <c r="D13" s="1792"/>
      <c r="E13" s="1792"/>
      <c r="F13" s="1793"/>
      <c r="G13" s="1793"/>
      <c r="H13" s="1793"/>
      <c r="I13" s="1794"/>
    </row>
    <row r="14" spans="2:14" ht="20.100000000000001" customHeight="1" x14ac:dyDescent="0.25">
      <c r="B14" s="1791">
        <f t="shared" si="0"/>
        <v>1.6000000000000003</v>
      </c>
      <c r="C14" s="1792">
        <f t="shared" si="1"/>
        <v>1.7000000000000004</v>
      </c>
      <c r="D14" s="1792"/>
      <c r="E14" s="1792"/>
      <c r="F14" s="1793"/>
      <c r="G14" s="1793"/>
      <c r="H14" s="1793"/>
      <c r="I14" s="1794"/>
    </row>
    <row r="15" spans="2:14" ht="20.100000000000001" customHeight="1" x14ac:dyDescent="0.25">
      <c r="B15" s="1791">
        <f t="shared" si="0"/>
        <v>1.8000000000000005</v>
      </c>
      <c r="C15" s="1792">
        <f t="shared" si="1"/>
        <v>1.9000000000000006</v>
      </c>
      <c r="D15" s="1792"/>
      <c r="E15" s="1792"/>
      <c r="F15" s="1793"/>
      <c r="G15" s="1793"/>
      <c r="H15" s="1793"/>
      <c r="I15" s="1794"/>
    </row>
    <row r="16" spans="2:14" ht="20.100000000000001" customHeight="1" x14ac:dyDescent="0.25">
      <c r="B16" s="1791">
        <f t="shared" si="0"/>
        <v>2.0000000000000004</v>
      </c>
      <c r="C16" s="1792">
        <f t="shared" si="1"/>
        <v>2.1000000000000005</v>
      </c>
      <c r="D16" s="1792"/>
      <c r="E16" s="1792"/>
      <c r="F16" s="1793"/>
      <c r="G16" s="1793"/>
      <c r="H16" s="1793"/>
      <c r="I16" s="1794"/>
    </row>
    <row r="17" spans="2:9" ht="20.100000000000001" customHeight="1" x14ac:dyDescent="0.25">
      <c r="B17" s="1791">
        <f t="shared" si="0"/>
        <v>2.2000000000000006</v>
      </c>
      <c r="C17" s="1792">
        <f t="shared" si="1"/>
        <v>2.3000000000000007</v>
      </c>
      <c r="D17" s="1792"/>
      <c r="E17" s="1792"/>
      <c r="F17" s="1793"/>
      <c r="G17" s="1793"/>
      <c r="H17" s="1793"/>
      <c r="I17" s="1794"/>
    </row>
    <row r="18" spans="2:9" ht="20.100000000000001" customHeight="1" x14ac:dyDescent="0.25">
      <c r="B18" s="1791">
        <f t="shared" si="0"/>
        <v>2.4000000000000008</v>
      </c>
      <c r="C18" s="1792">
        <f t="shared" si="1"/>
        <v>2.5000000000000009</v>
      </c>
      <c r="D18" s="1792"/>
      <c r="E18" s="1792"/>
      <c r="F18" s="1793"/>
      <c r="G18" s="1793"/>
      <c r="H18" s="1793"/>
      <c r="I18" s="1794"/>
    </row>
    <row r="19" spans="2:9" ht="20.100000000000001" customHeight="1" x14ac:dyDescent="0.25">
      <c r="B19" s="1791">
        <f t="shared" si="0"/>
        <v>2.600000000000001</v>
      </c>
      <c r="C19" s="1792">
        <f t="shared" si="1"/>
        <v>2.7000000000000011</v>
      </c>
      <c r="D19" s="1792"/>
      <c r="E19" s="1792"/>
      <c r="F19" s="1793"/>
      <c r="G19" s="1793"/>
      <c r="H19" s="1793"/>
      <c r="I19" s="1794"/>
    </row>
    <row r="20" spans="2:9" ht="20.100000000000001" customHeight="1" x14ac:dyDescent="0.25">
      <c r="B20" s="1791">
        <f t="shared" si="0"/>
        <v>2.8000000000000012</v>
      </c>
      <c r="C20" s="1792">
        <f t="shared" si="1"/>
        <v>2.9000000000000012</v>
      </c>
      <c r="D20" s="1792"/>
      <c r="E20" s="1792"/>
      <c r="F20" s="1793"/>
      <c r="G20" s="1793"/>
      <c r="H20" s="1793"/>
      <c r="I20" s="1794"/>
    </row>
    <row r="21" spans="2:9" ht="20.100000000000001" customHeight="1" x14ac:dyDescent="0.25">
      <c r="B21" s="1791">
        <f t="shared" si="0"/>
        <v>3.0000000000000013</v>
      </c>
      <c r="C21" s="1792">
        <f t="shared" si="1"/>
        <v>3.1000000000000014</v>
      </c>
      <c r="D21" s="1792"/>
      <c r="E21" s="1792"/>
      <c r="F21" s="1793"/>
      <c r="G21" s="1793"/>
      <c r="H21" s="1793"/>
      <c r="I21" s="1794"/>
    </row>
    <row r="22" spans="2:9" ht="20.100000000000001" customHeight="1" x14ac:dyDescent="0.25">
      <c r="B22" s="1791">
        <f t="shared" si="0"/>
        <v>3.2000000000000015</v>
      </c>
      <c r="C22" s="1792">
        <f t="shared" si="1"/>
        <v>3.3000000000000016</v>
      </c>
      <c r="D22" s="1792"/>
      <c r="E22" s="1792"/>
      <c r="F22" s="1793"/>
      <c r="G22" s="1793"/>
      <c r="H22" s="1793"/>
      <c r="I22" s="1794"/>
    </row>
    <row r="23" spans="2:9" ht="20.100000000000001" customHeight="1" x14ac:dyDescent="0.25">
      <c r="B23" s="1791">
        <f t="shared" si="0"/>
        <v>3.4000000000000017</v>
      </c>
      <c r="C23" s="1792">
        <f t="shared" si="1"/>
        <v>3.5000000000000018</v>
      </c>
      <c r="D23" s="1792"/>
      <c r="E23" s="1792"/>
      <c r="F23" s="1793"/>
      <c r="G23" s="1793"/>
      <c r="H23" s="1793"/>
      <c r="I23" s="1794"/>
    </row>
    <row r="24" spans="2:9" ht="20.100000000000001" customHeight="1" x14ac:dyDescent="0.25">
      <c r="B24" s="1791">
        <f t="shared" si="0"/>
        <v>3.6000000000000019</v>
      </c>
      <c r="C24" s="1792">
        <f t="shared" si="1"/>
        <v>3.700000000000002</v>
      </c>
      <c r="D24" s="1792"/>
      <c r="E24" s="1792"/>
      <c r="F24" s="1793"/>
      <c r="G24" s="1793"/>
      <c r="H24" s="1793"/>
      <c r="I24" s="1794"/>
    </row>
    <row r="25" spans="2:9" ht="20.100000000000001" customHeight="1" x14ac:dyDescent="0.25">
      <c r="B25" s="1791">
        <f t="shared" si="0"/>
        <v>3.800000000000002</v>
      </c>
      <c r="C25" s="1792">
        <f t="shared" si="1"/>
        <v>3.9000000000000021</v>
      </c>
      <c r="D25" s="1792"/>
      <c r="E25" s="1792"/>
      <c r="F25" s="1793"/>
      <c r="G25" s="1793"/>
      <c r="H25" s="1793"/>
      <c r="I25" s="1794"/>
    </row>
    <row r="26" spans="2:9" ht="20.100000000000001" customHeight="1" x14ac:dyDescent="0.25">
      <c r="B26" s="1791">
        <f t="shared" si="0"/>
        <v>4.0000000000000018</v>
      </c>
      <c r="C26" s="1792">
        <f t="shared" si="1"/>
        <v>4.1000000000000014</v>
      </c>
      <c r="D26" s="1792"/>
      <c r="E26" s="1792"/>
      <c r="F26" s="1793"/>
      <c r="G26" s="1793"/>
      <c r="H26" s="1793"/>
      <c r="I26" s="1794"/>
    </row>
    <row r="27" spans="2:9" ht="20.100000000000001" customHeight="1" x14ac:dyDescent="0.25">
      <c r="B27" s="1791">
        <f t="shared" si="0"/>
        <v>4.2000000000000011</v>
      </c>
      <c r="C27" s="1792">
        <f t="shared" si="1"/>
        <v>4.3000000000000007</v>
      </c>
      <c r="D27" s="1792"/>
      <c r="E27" s="1792"/>
      <c r="F27" s="1793"/>
      <c r="G27" s="1793"/>
      <c r="H27" s="1793"/>
      <c r="I27" s="1794"/>
    </row>
    <row r="28" spans="2:9" ht="20.100000000000001" customHeight="1" x14ac:dyDescent="0.25">
      <c r="B28" s="1791">
        <f t="shared" si="0"/>
        <v>4.4000000000000004</v>
      </c>
      <c r="C28" s="1792">
        <f t="shared" si="1"/>
        <v>4.5</v>
      </c>
      <c r="D28" s="1792"/>
      <c r="E28" s="1792"/>
      <c r="F28" s="1793"/>
      <c r="G28" s="1793"/>
      <c r="H28" s="1793"/>
      <c r="I28" s="1794"/>
    </row>
    <row r="29" spans="2:9" ht="20.100000000000001" customHeight="1" x14ac:dyDescent="0.25">
      <c r="B29" s="1791">
        <f t="shared" si="0"/>
        <v>4.5999999999999996</v>
      </c>
      <c r="C29" s="1792">
        <f t="shared" si="1"/>
        <v>4.6999999999999993</v>
      </c>
      <c r="D29" s="1792"/>
      <c r="E29" s="1792"/>
      <c r="F29" s="1793"/>
      <c r="G29" s="1793"/>
      <c r="H29" s="1793"/>
      <c r="I29" s="1794"/>
    </row>
    <row r="30" spans="2:9" ht="20.100000000000001" customHeight="1" x14ac:dyDescent="0.25">
      <c r="B30" s="1791">
        <f t="shared" si="0"/>
        <v>4.7999999999999989</v>
      </c>
      <c r="C30" s="1792">
        <f t="shared" si="1"/>
        <v>4.8999999999999986</v>
      </c>
      <c r="D30" s="1792"/>
      <c r="E30" s="1792"/>
      <c r="F30" s="1793"/>
      <c r="G30" s="1793"/>
      <c r="H30" s="1793"/>
      <c r="I30" s="1794"/>
    </row>
    <row r="31" spans="2:9" ht="20.100000000000001" customHeight="1" x14ac:dyDescent="0.25">
      <c r="B31" s="1791">
        <f t="shared" si="0"/>
        <v>4.9999999999999982</v>
      </c>
      <c r="C31" s="1792">
        <f t="shared" si="1"/>
        <v>5.0999999999999979</v>
      </c>
      <c r="D31" s="1792"/>
      <c r="E31" s="1792"/>
      <c r="F31" s="1793"/>
      <c r="G31" s="1793"/>
      <c r="H31" s="1793"/>
      <c r="I31" s="1794"/>
    </row>
    <row r="32" spans="2:9" ht="20.100000000000001" customHeight="1" x14ac:dyDescent="0.25">
      <c r="B32" s="1791">
        <f t="shared" si="0"/>
        <v>5.1999999999999975</v>
      </c>
      <c r="C32" s="1792">
        <f t="shared" si="1"/>
        <v>5.2999999999999972</v>
      </c>
      <c r="D32" s="1792"/>
      <c r="E32" s="1792"/>
      <c r="F32" s="1793"/>
      <c r="G32" s="1793"/>
      <c r="H32" s="1793"/>
      <c r="I32" s="1794"/>
    </row>
    <row r="33" spans="2:9" ht="20.100000000000001" customHeight="1" x14ac:dyDescent="0.25">
      <c r="B33" s="1791">
        <f t="shared" si="0"/>
        <v>5.3999999999999968</v>
      </c>
      <c r="C33" s="1792">
        <f t="shared" si="1"/>
        <v>5.4999999999999964</v>
      </c>
      <c r="D33" s="1792"/>
      <c r="E33" s="1792"/>
      <c r="F33" s="1793"/>
      <c r="G33" s="1793"/>
      <c r="H33" s="1793"/>
      <c r="I33" s="1794"/>
    </row>
    <row r="34" spans="2:9" ht="20.100000000000001" customHeight="1" x14ac:dyDescent="0.25">
      <c r="B34" s="1791">
        <f t="shared" si="0"/>
        <v>5.5999999999999961</v>
      </c>
      <c r="C34" s="1792">
        <f t="shared" si="1"/>
        <v>5.6999999999999957</v>
      </c>
      <c r="D34" s="1792"/>
      <c r="E34" s="1792"/>
      <c r="F34" s="1793"/>
      <c r="G34" s="1793"/>
      <c r="H34" s="1793"/>
      <c r="I34" s="1794"/>
    </row>
    <row r="35" spans="2:9" ht="20.100000000000001" customHeight="1" x14ac:dyDescent="0.25">
      <c r="B35" s="1791">
        <f t="shared" si="0"/>
        <v>5.7999999999999954</v>
      </c>
      <c r="C35" s="1792">
        <f t="shared" si="1"/>
        <v>5.899999999999995</v>
      </c>
      <c r="D35" s="1792"/>
      <c r="E35" s="1792"/>
      <c r="F35" s="1793"/>
      <c r="G35" s="1793"/>
      <c r="H35" s="1793"/>
      <c r="I35" s="1794"/>
    </row>
    <row r="36" spans="2:9" ht="20.100000000000001" customHeight="1" x14ac:dyDescent="0.25">
      <c r="B36" s="1791">
        <f t="shared" si="0"/>
        <v>5.9999999999999947</v>
      </c>
      <c r="C36" s="1792">
        <f t="shared" si="1"/>
        <v>6.0999999999999943</v>
      </c>
      <c r="D36" s="1792"/>
      <c r="E36" s="1792"/>
      <c r="F36" s="1793"/>
      <c r="G36" s="1793"/>
      <c r="H36" s="1793"/>
      <c r="I36" s="1794"/>
    </row>
    <row r="37" spans="2:9" ht="20.100000000000001" customHeight="1" x14ac:dyDescent="0.25">
      <c r="B37" s="1791">
        <f t="shared" si="0"/>
        <v>6.199999999999994</v>
      </c>
      <c r="C37" s="1792">
        <f t="shared" si="1"/>
        <v>6.2999999999999936</v>
      </c>
      <c r="D37" s="1792"/>
      <c r="E37" s="1792"/>
      <c r="F37" s="1793"/>
      <c r="G37" s="1793"/>
      <c r="H37" s="1793"/>
      <c r="I37" s="1794"/>
    </row>
    <row r="38" spans="2:9" ht="20.100000000000001" customHeight="1" x14ac:dyDescent="0.25">
      <c r="B38" s="1791">
        <f t="shared" si="0"/>
        <v>6.3999999999999932</v>
      </c>
      <c r="C38" s="1792">
        <f t="shared" si="1"/>
        <v>6.4999999999999929</v>
      </c>
      <c r="D38" s="1792"/>
      <c r="E38" s="1792"/>
      <c r="F38" s="1793"/>
      <c r="G38" s="1793"/>
      <c r="H38" s="1793"/>
      <c r="I38" s="1794"/>
    </row>
    <row r="39" spans="2:9" ht="20.100000000000001" customHeight="1" x14ac:dyDescent="0.25">
      <c r="B39" s="1791">
        <f t="shared" si="0"/>
        <v>6.5999999999999925</v>
      </c>
      <c r="C39" s="1792">
        <f t="shared" si="1"/>
        <v>6.6999999999999922</v>
      </c>
      <c r="D39" s="1792"/>
      <c r="E39" s="1792"/>
      <c r="F39" s="1793"/>
      <c r="G39" s="1793"/>
      <c r="H39" s="1793"/>
      <c r="I39" s="1794"/>
    </row>
    <row r="40" spans="2:9" ht="20.100000000000001" customHeight="1" x14ac:dyDescent="0.25">
      <c r="B40" s="1791">
        <f t="shared" si="0"/>
        <v>6.7999999999999918</v>
      </c>
      <c r="C40" s="1792">
        <f t="shared" si="1"/>
        <v>6.8999999999999915</v>
      </c>
      <c r="D40" s="1792"/>
      <c r="E40" s="1792"/>
      <c r="F40" s="1793"/>
      <c r="G40" s="1793"/>
      <c r="H40" s="1793"/>
      <c r="I40" s="1794"/>
    </row>
    <row r="41" spans="2:9" ht="20.100000000000001" customHeight="1" x14ac:dyDescent="0.25">
      <c r="B41" s="1791">
        <f t="shared" si="0"/>
        <v>6.9999999999999911</v>
      </c>
      <c r="C41" s="1792">
        <f t="shared" si="1"/>
        <v>7.0999999999999908</v>
      </c>
      <c r="D41" s="1792"/>
      <c r="E41" s="1792"/>
      <c r="F41" s="1793"/>
      <c r="G41" s="1793"/>
      <c r="H41" s="1793"/>
      <c r="I41" s="1794"/>
    </row>
    <row r="42" spans="2:9" ht="20.100000000000001" customHeight="1" x14ac:dyDescent="0.25">
      <c r="B42" s="1791">
        <f t="shared" si="0"/>
        <v>7.1999999999999904</v>
      </c>
      <c r="C42" s="1792">
        <f t="shared" si="1"/>
        <v>7.2999999999999901</v>
      </c>
      <c r="D42" s="1792"/>
      <c r="E42" s="1792"/>
      <c r="F42" s="1793"/>
      <c r="G42" s="1793"/>
      <c r="H42" s="1793"/>
      <c r="I42" s="1794"/>
    </row>
    <row r="43" spans="2:9" ht="20.100000000000001" customHeight="1" thickBot="1" x14ac:dyDescent="0.3">
      <c r="B43" s="1795">
        <f t="shared" si="0"/>
        <v>7.3999999999999897</v>
      </c>
      <c r="C43" s="1796">
        <f t="shared" si="1"/>
        <v>7.4999999999999893</v>
      </c>
      <c r="D43" s="1796"/>
      <c r="E43" s="1796"/>
      <c r="F43" s="1797"/>
      <c r="G43" s="1797"/>
      <c r="H43" s="1797"/>
      <c r="I43" s="1798"/>
    </row>
    <row r="44" spans="2:9" ht="20.100000000000001" customHeight="1" thickTop="1" x14ac:dyDescent="0.25">
      <c r="B44" s="1776"/>
      <c r="C44" s="1776"/>
      <c r="D44" s="1776"/>
      <c r="E44" s="1776"/>
      <c r="F44" s="1777"/>
      <c r="G44" s="1777"/>
      <c r="H44" s="1777"/>
      <c r="I44" s="1777"/>
    </row>
    <row r="45" spans="2:9" ht="20.100000000000001" customHeight="1" x14ac:dyDescent="0.25">
      <c r="B45" s="1776"/>
      <c r="C45" s="1776"/>
      <c r="D45" s="1776"/>
      <c r="E45" s="1776"/>
      <c r="F45" s="1777"/>
      <c r="G45" s="1777"/>
      <c r="H45" s="1777"/>
      <c r="I45" s="1777"/>
    </row>
    <row r="46" spans="2:9" ht="20.100000000000001" customHeight="1" x14ac:dyDescent="0.25">
      <c r="B46" s="1776"/>
      <c r="C46" s="1776"/>
      <c r="D46" s="1776"/>
      <c r="E46" s="1776"/>
      <c r="F46" s="1777"/>
      <c r="G46" s="1777"/>
      <c r="H46" s="1777"/>
      <c r="I46" s="1777"/>
    </row>
    <row r="47" spans="2:9" ht="20.100000000000001" customHeight="1" x14ac:dyDescent="0.25">
      <c r="B47" s="1776"/>
      <c r="C47" s="1776"/>
      <c r="D47" s="1776"/>
      <c r="E47" s="1776"/>
      <c r="F47" s="1777"/>
      <c r="G47" s="1777"/>
      <c r="H47" s="1777"/>
      <c r="I47" s="1777"/>
    </row>
    <row r="48" spans="2:9" ht="20.100000000000001" customHeight="1" x14ac:dyDescent="0.25">
      <c r="B48" s="1776"/>
      <c r="C48" s="1776"/>
      <c r="D48" s="1776"/>
      <c r="E48" s="1776"/>
      <c r="F48" s="1777"/>
      <c r="G48" s="1777"/>
      <c r="H48" s="1777"/>
      <c r="I48" s="1777"/>
    </row>
    <row r="49" spans="2:9" ht="20.100000000000001" customHeight="1" x14ac:dyDescent="0.25">
      <c r="B49" s="1776"/>
      <c r="C49" s="1776"/>
      <c r="D49" s="1776"/>
      <c r="E49" s="1776"/>
      <c r="F49" s="1777"/>
      <c r="G49" s="1777"/>
      <c r="H49" s="1777"/>
      <c r="I49" s="1777"/>
    </row>
    <row r="50" spans="2:9" ht="20.100000000000001" customHeight="1" x14ac:dyDescent="0.25">
      <c r="B50" s="1776"/>
      <c r="C50" s="1776"/>
      <c r="D50" s="1776"/>
      <c r="E50" s="1776"/>
      <c r="F50" s="1777"/>
      <c r="G50" s="1777"/>
      <c r="H50" s="1777"/>
      <c r="I50" s="1777"/>
    </row>
    <row r="51" spans="2:9" ht="20.100000000000001" customHeight="1" x14ac:dyDescent="0.25">
      <c r="B51" s="1776"/>
      <c r="C51" s="1776"/>
      <c r="D51" s="1776"/>
      <c r="E51" s="1776"/>
      <c r="F51" s="1777"/>
      <c r="G51" s="1777"/>
      <c r="H51" s="1777"/>
      <c r="I51" s="1777"/>
    </row>
    <row r="52" spans="2:9" ht="20.100000000000001" customHeight="1" x14ac:dyDescent="0.25">
      <c r="B52" s="1776"/>
      <c r="C52" s="1776"/>
      <c r="D52" s="1776"/>
      <c r="E52" s="1776"/>
      <c r="F52" s="1777"/>
      <c r="G52" s="1777"/>
      <c r="H52" s="1777"/>
      <c r="I52" s="1777"/>
    </row>
    <row r="53" spans="2:9" ht="20.100000000000001" customHeight="1" x14ac:dyDescent="0.25">
      <c r="B53" s="1776"/>
      <c r="C53" s="1776"/>
      <c r="D53" s="1776"/>
      <c r="E53" s="1776"/>
      <c r="F53" s="1777"/>
      <c r="G53" s="1777"/>
      <c r="H53" s="1777"/>
      <c r="I53" s="1777"/>
    </row>
    <row r="54" spans="2:9" ht="20.100000000000001" customHeight="1" x14ac:dyDescent="0.25">
      <c r="B54" s="1776"/>
      <c r="C54" s="1776"/>
      <c r="D54" s="1776"/>
      <c r="E54" s="1776"/>
      <c r="F54" s="1777"/>
      <c r="G54" s="1777"/>
      <c r="H54" s="1777"/>
      <c r="I54" s="1777"/>
    </row>
    <row r="55" spans="2:9" ht="20.100000000000001" customHeight="1" x14ac:dyDescent="0.25">
      <c r="B55" s="1776"/>
      <c r="C55" s="1776"/>
      <c r="D55" s="1776"/>
      <c r="E55" s="1776"/>
      <c r="F55" s="1777"/>
      <c r="G55" s="1777"/>
      <c r="H55" s="1777"/>
      <c r="I55" s="1777"/>
    </row>
    <row r="56" spans="2:9" ht="20.100000000000001" customHeight="1" x14ac:dyDescent="0.25">
      <c r="B56" s="1776"/>
      <c r="C56" s="1776"/>
      <c r="D56" s="1776"/>
      <c r="E56" s="1776"/>
      <c r="F56" s="1777"/>
      <c r="G56" s="1777"/>
      <c r="H56" s="1777"/>
      <c r="I56" s="1777"/>
    </row>
    <row r="57" spans="2:9" ht="20.100000000000001" customHeight="1" x14ac:dyDescent="0.25">
      <c r="B57" s="1776"/>
      <c r="C57" s="1776"/>
      <c r="D57" s="1776"/>
      <c r="E57" s="1776"/>
      <c r="F57" s="1777"/>
      <c r="G57" s="1777"/>
      <c r="H57" s="1777"/>
      <c r="I57" s="1777"/>
    </row>
    <row r="58" spans="2:9" ht="20.100000000000001" customHeight="1" x14ac:dyDescent="0.25">
      <c r="B58" s="1776"/>
      <c r="C58" s="1776"/>
      <c r="D58" s="1776"/>
      <c r="E58" s="1776"/>
      <c r="F58" s="1777"/>
      <c r="G58" s="1777"/>
      <c r="H58" s="1777"/>
      <c r="I58" s="1777"/>
    </row>
    <row r="59" spans="2:9" ht="20.100000000000001" customHeight="1" x14ac:dyDescent="0.25">
      <c r="B59" s="1776"/>
      <c r="C59" s="1776"/>
      <c r="D59" s="1776"/>
      <c r="E59" s="1776"/>
      <c r="F59" s="1777"/>
      <c r="G59" s="1777"/>
      <c r="H59" s="1777"/>
      <c r="I59" s="1777"/>
    </row>
    <row r="60" spans="2:9" ht="20.100000000000001" customHeight="1" x14ac:dyDescent="0.25">
      <c r="B60" s="1776"/>
      <c r="C60" s="1776"/>
      <c r="D60" s="1776"/>
      <c r="E60" s="1776"/>
      <c r="F60" s="1777"/>
      <c r="G60" s="1777"/>
      <c r="H60" s="1777"/>
      <c r="I60" s="1777"/>
    </row>
    <row r="61" spans="2:9" ht="20.100000000000001" customHeight="1" x14ac:dyDescent="0.25">
      <c r="B61" s="1776"/>
      <c r="C61" s="1776"/>
      <c r="D61" s="1776"/>
      <c r="E61" s="1776"/>
      <c r="F61" s="1777"/>
      <c r="G61" s="1777"/>
      <c r="H61" s="1777"/>
      <c r="I61" s="1777"/>
    </row>
    <row r="62" spans="2:9" ht="20.100000000000001" customHeight="1" x14ac:dyDescent="0.25">
      <c r="B62" s="1776"/>
      <c r="C62" s="1776"/>
      <c r="D62" s="1776"/>
      <c r="E62" s="1776"/>
      <c r="F62" s="1777"/>
      <c r="G62" s="1777"/>
      <c r="H62" s="1777"/>
      <c r="I62" s="1777"/>
    </row>
    <row r="63" spans="2:9" ht="20.100000000000001" customHeight="1" x14ac:dyDescent="0.25">
      <c r="B63" s="1776"/>
      <c r="C63" s="1776"/>
      <c r="D63" s="1776"/>
      <c r="E63" s="1776"/>
      <c r="F63" s="1777"/>
      <c r="G63" s="1777"/>
      <c r="H63" s="1777"/>
      <c r="I63" s="1777"/>
    </row>
    <row r="64" spans="2:9" ht="20.100000000000001" customHeight="1" x14ac:dyDescent="0.25">
      <c r="B64" s="1776"/>
      <c r="C64" s="1776"/>
      <c r="D64" s="1776"/>
      <c r="E64" s="1776"/>
      <c r="F64" s="1777"/>
      <c r="G64" s="1777"/>
      <c r="H64" s="1777"/>
      <c r="I64" s="1777"/>
    </row>
    <row r="65" spans="2:9" ht="20.100000000000001" customHeight="1" x14ac:dyDescent="0.25">
      <c r="B65" s="1776"/>
      <c r="C65" s="1776"/>
      <c r="D65" s="1776"/>
      <c r="E65" s="1776"/>
      <c r="F65" s="1777"/>
      <c r="G65" s="1777"/>
      <c r="H65" s="1777"/>
      <c r="I65" s="1777"/>
    </row>
    <row r="66" spans="2:9" ht="20.100000000000001" customHeight="1" x14ac:dyDescent="0.25">
      <c r="B66" s="1776"/>
      <c r="C66" s="1776"/>
      <c r="D66" s="1776"/>
      <c r="E66" s="1776"/>
      <c r="F66" s="1777"/>
      <c r="G66" s="1777"/>
      <c r="H66" s="1777"/>
      <c r="I66" s="1777"/>
    </row>
    <row r="67" spans="2:9" ht="20.100000000000001" customHeight="1" x14ac:dyDescent="0.25">
      <c r="B67" s="1776"/>
      <c r="C67" s="1776"/>
      <c r="D67" s="1776"/>
      <c r="E67" s="1776"/>
      <c r="F67" s="1777"/>
      <c r="G67" s="1777"/>
      <c r="H67" s="1777"/>
      <c r="I67" s="1777"/>
    </row>
    <row r="68" spans="2:9" ht="20.100000000000001" customHeight="1" x14ac:dyDescent="0.25">
      <c r="B68" s="1776"/>
      <c r="C68" s="1776"/>
      <c r="D68" s="1776"/>
      <c r="E68" s="1776"/>
      <c r="F68" s="1777"/>
      <c r="G68" s="1777"/>
      <c r="H68" s="1777"/>
      <c r="I68" s="1777"/>
    </row>
    <row r="69" spans="2:9" ht="20.100000000000001" customHeight="1" x14ac:dyDescent="0.25">
      <c r="B69" s="1776"/>
      <c r="C69" s="1776"/>
      <c r="D69" s="1776"/>
      <c r="E69" s="1776"/>
      <c r="F69" s="1777"/>
      <c r="G69" s="1777"/>
      <c r="H69" s="1777"/>
      <c r="I69" s="1777"/>
    </row>
    <row r="70" spans="2:9" ht="20.100000000000001" customHeight="1" x14ac:dyDescent="0.25">
      <c r="B70" s="1776"/>
      <c r="C70" s="1776"/>
      <c r="D70" s="1776"/>
      <c r="E70" s="1776"/>
      <c r="F70" s="1777"/>
      <c r="G70" s="1777"/>
      <c r="H70" s="1777"/>
      <c r="I70" s="1777"/>
    </row>
    <row r="71" spans="2:9" ht="20.100000000000001" customHeight="1" x14ac:dyDescent="0.25">
      <c r="B71" s="1776"/>
      <c r="C71" s="1776"/>
      <c r="D71" s="1776"/>
      <c r="E71" s="1776"/>
      <c r="F71" s="1777"/>
      <c r="G71" s="1777"/>
      <c r="H71" s="1777"/>
      <c r="I71" s="1777"/>
    </row>
    <row r="72" spans="2:9" ht="20.100000000000001" customHeight="1" x14ac:dyDescent="0.25">
      <c r="B72" s="1776"/>
      <c r="C72" s="1776"/>
      <c r="D72" s="1776"/>
      <c r="E72" s="1776"/>
      <c r="F72" s="1777"/>
      <c r="G72" s="1777"/>
      <c r="H72" s="1777"/>
      <c r="I72" s="1777"/>
    </row>
    <row r="73" spans="2:9" ht="20.100000000000001" customHeight="1" x14ac:dyDescent="0.25">
      <c r="B73" s="1776"/>
      <c r="C73" s="1776"/>
      <c r="D73" s="1776"/>
      <c r="E73" s="1776"/>
      <c r="F73" s="1777"/>
      <c r="G73" s="1777"/>
      <c r="H73" s="1777"/>
      <c r="I73" s="1777"/>
    </row>
    <row r="74" spans="2:9" ht="20.100000000000001" customHeight="1" x14ac:dyDescent="0.25">
      <c r="B74" s="1776"/>
      <c r="C74" s="1776"/>
      <c r="D74" s="1776"/>
      <c r="E74" s="1776"/>
      <c r="F74" s="1777"/>
      <c r="G74" s="1777"/>
      <c r="H74" s="1777"/>
      <c r="I74" s="1777"/>
    </row>
    <row r="75" spans="2:9" ht="20.100000000000001" customHeight="1" x14ac:dyDescent="0.25">
      <c r="B75" s="1776"/>
      <c r="C75" s="1776"/>
      <c r="D75" s="1776"/>
      <c r="E75" s="1776"/>
      <c r="F75" s="1777"/>
      <c r="G75" s="1777"/>
      <c r="H75" s="1777"/>
      <c r="I75" s="1777"/>
    </row>
    <row r="76" spans="2:9" ht="20.100000000000001" customHeight="1" x14ac:dyDescent="0.25">
      <c r="B76" s="1776"/>
      <c r="C76" s="1776"/>
      <c r="D76" s="1776"/>
      <c r="E76" s="1776"/>
      <c r="F76" s="1777"/>
      <c r="G76" s="1777"/>
      <c r="H76" s="1777"/>
      <c r="I76" s="1777"/>
    </row>
    <row r="77" spans="2:9" ht="20.100000000000001" customHeight="1" x14ac:dyDescent="0.25">
      <c r="B77" s="1776"/>
      <c r="C77" s="1776"/>
      <c r="D77" s="1776"/>
      <c r="E77" s="1776"/>
      <c r="F77" s="1777"/>
      <c r="G77" s="1777"/>
      <c r="H77" s="1777"/>
      <c r="I77" s="1777"/>
    </row>
    <row r="78" spans="2:9" ht="20.100000000000001" customHeight="1" x14ac:dyDescent="0.25">
      <c r="B78" s="1776"/>
      <c r="C78" s="1776"/>
      <c r="D78" s="1776"/>
      <c r="E78" s="1776"/>
      <c r="F78" s="1777"/>
      <c r="G78" s="1777"/>
      <c r="H78" s="1777"/>
      <c r="I78" s="1777"/>
    </row>
    <row r="79" spans="2:9" ht="20.100000000000001" customHeight="1" x14ac:dyDescent="0.25">
      <c r="B79" s="1776"/>
      <c r="C79" s="1776"/>
      <c r="D79" s="1776"/>
      <c r="E79" s="1776"/>
      <c r="F79" s="1777"/>
      <c r="G79" s="1777"/>
      <c r="H79" s="1777"/>
      <c r="I79" s="1777"/>
    </row>
    <row r="80" spans="2:9" ht="20.100000000000001" customHeight="1" x14ac:dyDescent="0.25">
      <c r="B80" s="1776"/>
      <c r="C80" s="1776"/>
      <c r="D80" s="1776"/>
      <c r="E80" s="1776"/>
      <c r="F80" s="1777"/>
      <c r="G80" s="1777"/>
      <c r="H80" s="1777"/>
      <c r="I80" s="1777"/>
    </row>
    <row r="81" spans="2:9" ht="20.100000000000001" customHeight="1" x14ac:dyDescent="0.25">
      <c r="B81" s="1776"/>
      <c r="C81" s="1776"/>
      <c r="D81" s="1776"/>
      <c r="E81" s="1776"/>
      <c r="F81" s="1777"/>
      <c r="G81" s="1777"/>
      <c r="H81" s="1777"/>
      <c r="I81" s="1777"/>
    </row>
    <row r="82" spans="2:9" ht="20.100000000000001" customHeight="1" x14ac:dyDescent="0.25">
      <c r="B82" s="1776"/>
      <c r="C82" s="1776"/>
      <c r="D82" s="1776"/>
      <c r="E82" s="1776"/>
      <c r="F82" s="1777"/>
      <c r="G82" s="1777"/>
      <c r="H82" s="1777"/>
      <c r="I82" s="1777"/>
    </row>
    <row r="83" spans="2:9" ht="20.100000000000001" customHeight="1" x14ac:dyDescent="0.25">
      <c r="B83" s="1776"/>
      <c r="C83" s="1776"/>
      <c r="D83" s="1776"/>
      <c r="E83" s="1776"/>
      <c r="F83" s="1777"/>
      <c r="G83" s="1777"/>
      <c r="H83" s="1777"/>
      <c r="I83" s="1777"/>
    </row>
    <row r="84" spans="2:9" ht="20.100000000000001" customHeight="1" x14ac:dyDescent="0.25">
      <c r="B84" s="1776"/>
      <c r="C84" s="1776"/>
      <c r="D84" s="1776"/>
      <c r="E84" s="1776"/>
      <c r="F84" s="1777"/>
      <c r="G84" s="1777"/>
      <c r="H84" s="1777"/>
      <c r="I84" s="1777"/>
    </row>
    <row r="85" spans="2:9" ht="20.100000000000001" customHeight="1" x14ac:dyDescent="0.25">
      <c r="B85" s="1776"/>
      <c r="C85" s="1776"/>
      <c r="D85" s="1776"/>
      <c r="E85" s="1776"/>
      <c r="F85" s="1777"/>
      <c r="G85" s="1777"/>
      <c r="H85" s="1777"/>
      <c r="I85" s="1777"/>
    </row>
    <row r="86" spans="2:9" ht="20.100000000000001" customHeight="1" x14ac:dyDescent="0.25">
      <c r="B86" s="1776"/>
      <c r="C86" s="1776"/>
      <c r="D86" s="1776"/>
      <c r="E86" s="1776"/>
      <c r="F86" s="1777"/>
      <c r="G86" s="1777"/>
      <c r="H86" s="1777"/>
      <c r="I86" s="1777"/>
    </row>
    <row r="87" spans="2:9" ht="20.100000000000001" customHeight="1" x14ac:dyDescent="0.25">
      <c r="B87" s="1776"/>
      <c r="C87" s="1776"/>
      <c r="D87" s="1776"/>
      <c r="E87" s="1776"/>
      <c r="F87" s="1777"/>
      <c r="G87" s="1777"/>
      <c r="H87" s="1777"/>
      <c r="I87" s="1777"/>
    </row>
    <row r="88" spans="2:9" ht="20.100000000000001" customHeight="1" x14ac:dyDescent="0.25">
      <c r="B88" s="1776"/>
      <c r="C88" s="1776"/>
      <c r="D88" s="1776"/>
      <c r="E88" s="1776"/>
      <c r="F88" s="1777"/>
      <c r="G88" s="1777"/>
      <c r="H88" s="1777"/>
      <c r="I88" s="1777"/>
    </row>
    <row r="89" spans="2:9" ht="20.100000000000001" customHeight="1" x14ac:dyDescent="0.25">
      <c r="B89" s="1776"/>
      <c r="C89" s="1776"/>
      <c r="D89" s="1776"/>
      <c r="E89" s="1776"/>
      <c r="F89" s="1777"/>
      <c r="G89" s="1777"/>
      <c r="H89" s="1777"/>
      <c r="I89" s="1777"/>
    </row>
    <row r="90" spans="2:9" ht="20.100000000000001" customHeight="1" x14ac:dyDescent="0.25">
      <c r="B90" s="1776"/>
      <c r="C90" s="1776"/>
      <c r="D90" s="1776"/>
      <c r="E90" s="1776"/>
      <c r="F90" s="1777"/>
      <c r="G90" s="1777"/>
      <c r="H90" s="1777"/>
      <c r="I90" s="1777"/>
    </row>
    <row r="91" spans="2:9" ht="20.100000000000001" customHeight="1" x14ac:dyDescent="0.25">
      <c r="B91" s="1776"/>
      <c r="C91" s="1776"/>
      <c r="D91" s="1776"/>
      <c r="E91" s="1776"/>
      <c r="F91" s="1777"/>
      <c r="G91" s="1777"/>
      <c r="H91" s="1777"/>
      <c r="I91" s="1777"/>
    </row>
    <row r="92" spans="2:9" ht="20.100000000000001" customHeight="1" x14ac:dyDescent="0.25">
      <c r="B92" s="1776"/>
      <c r="C92" s="1776"/>
      <c r="D92" s="1776"/>
      <c r="E92" s="1776"/>
      <c r="F92" s="1777"/>
      <c r="G92" s="1777"/>
      <c r="H92" s="1777"/>
      <c r="I92" s="1777"/>
    </row>
    <row r="93" spans="2:9" ht="20.100000000000001" customHeight="1" x14ac:dyDescent="0.25">
      <c r="B93" s="1776"/>
      <c r="C93" s="1776"/>
      <c r="D93" s="1776"/>
      <c r="E93" s="1776"/>
      <c r="F93" s="1777"/>
      <c r="G93" s="1777"/>
      <c r="H93" s="1777"/>
      <c r="I93" s="1777"/>
    </row>
    <row r="94" spans="2:9" ht="20.100000000000001" customHeight="1" x14ac:dyDescent="0.25">
      <c r="B94" s="1776"/>
      <c r="C94" s="1776"/>
      <c r="D94" s="1776"/>
      <c r="E94" s="1776"/>
      <c r="F94" s="1777"/>
      <c r="G94" s="1777"/>
      <c r="H94" s="1777"/>
      <c r="I94" s="1777"/>
    </row>
    <row r="95" spans="2:9" ht="20.100000000000001" customHeight="1" x14ac:dyDescent="0.25">
      <c r="B95" s="1776"/>
      <c r="C95" s="1776"/>
      <c r="D95" s="1776"/>
      <c r="E95" s="1776"/>
      <c r="F95" s="1777"/>
      <c r="G95" s="1777"/>
      <c r="H95" s="1777"/>
      <c r="I95" s="1777"/>
    </row>
    <row r="96" spans="2:9" ht="20.100000000000001" customHeight="1" x14ac:dyDescent="0.25">
      <c r="B96" s="1776"/>
      <c r="C96" s="1776"/>
      <c r="D96" s="1776"/>
      <c r="E96" s="1776"/>
      <c r="F96" s="1777"/>
      <c r="G96" s="1777"/>
      <c r="H96" s="1777"/>
      <c r="I96" s="1777"/>
    </row>
    <row r="97" spans="2:9" ht="20.100000000000001" customHeight="1" x14ac:dyDescent="0.25">
      <c r="B97" s="1776"/>
      <c r="C97" s="1776"/>
      <c r="D97" s="1776"/>
      <c r="E97" s="1776"/>
      <c r="F97" s="1777"/>
      <c r="G97" s="1777"/>
      <c r="H97" s="1777"/>
      <c r="I97" s="1777"/>
    </row>
    <row r="98" spans="2:9" ht="20.100000000000001" customHeight="1" x14ac:dyDescent="0.25">
      <c r="B98" s="1776"/>
      <c r="C98" s="1776"/>
      <c r="D98" s="1776"/>
      <c r="E98" s="1776"/>
      <c r="F98" s="1777"/>
      <c r="G98" s="1777"/>
      <c r="H98" s="1777"/>
      <c r="I98" s="1777"/>
    </row>
    <row r="99" spans="2:9" ht="20.100000000000001" customHeight="1" x14ac:dyDescent="0.25">
      <c r="B99" s="1776"/>
      <c r="C99" s="1776"/>
      <c r="D99" s="1776"/>
      <c r="E99" s="1776"/>
      <c r="F99" s="1777"/>
      <c r="G99" s="1777"/>
      <c r="H99" s="1777"/>
      <c r="I99" s="1777"/>
    </row>
    <row r="100" spans="2:9" ht="20.100000000000001" customHeight="1" x14ac:dyDescent="0.25">
      <c r="B100" s="1776"/>
      <c r="C100" s="1776"/>
      <c r="D100" s="1776"/>
      <c r="E100" s="1776"/>
      <c r="F100" s="1777"/>
      <c r="G100" s="1777"/>
      <c r="H100" s="1777"/>
      <c r="I100" s="1777"/>
    </row>
    <row r="101" spans="2:9" ht="20.100000000000001" customHeight="1" x14ac:dyDescent="0.25">
      <c r="B101" s="1776"/>
      <c r="C101" s="1776"/>
      <c r="D101" s="1776"/>
      <c r="E101" s="1776"/>
      <c r="F101" s="1777"/>
      <c r="G101" s="1777"/>
      <c r="H101" s="1777"/>
      <c r="I101" s="1777"/>
    </row>
    <row r="102" spans="2:9" ht="20.100000000000001" customHeight="1" x14ac:dyDescent="0.25">
      <c r="B102" s="1776"/>
      <c r="C102" s="1776"/>
      <c r="D102" s="1776"/>
      <c r="E102" s="1776"/>
      <c r="F102" s="1777"/>
      <c r="G102" s="1777"/>
      <c r="H102" s="1777"/>
      <c r="I102" s="1777"/>
    </row>
    <row r="103" spans="2:9" ht="20.100000000000001" customHeight="1" x14ac:dyDescent="0.25">
      <c r="B103" s="1776"/>
      <c r="C103" s="1776"/>
      <c r="D103" s="1776"/>
      <c r="E103" s="1776"/>
      <c r="F103" s="1777"/>
      <c r="G103" s="1777"/>
      <c r="H103" s="1777"/>
      <c r="I103" s="1777"/>
    </row>
    <row r="104" spans="2:9" ht="20.100000000000001" customHeight="1" x14ac:dyDescent="0.25">
      <c r="B104" s="1776"/>
      <c r="C104" s="1776"/>
      <c r="D104" s="1776"/>
      <c r="E104" s="1776"/>
      <c r="F104" s="1777"/>
      <c r="G104" s="1777"/>
      <c r="H104" s="1777"/>
      <c r="I104" s="1777"/>
    </row>
    <row r="105" spans="2:9" ht="20.100000000000001" customHeight="1" x14ac:dyDescent="0.25">
      <c r="B105" s="1776"/>
      <c r="C105" s="1776"/>
      <c r="D105" s="1776"/>
      <c r="E105" s="1776"/>
      <c r="F105" s="1777"/>
      <c r="G105" s="1777"/>
      <c r="H105" s="1777"/>
      <c r="I105" s="1777"/>
    </row>
    <row r="106" spans="2:9" ht="20.100000000000001" customHeight="1" x14ac:dyDescent="0.25">
      <c r="B106" s="1776"/>
      <c r="C106" s="1776"/>
      <c r="D106" s="1776"/>
      <c r="E106" s="1776"/>
      <c r="F106" s="1777"/>
      <c r="G106" s="1777"/>
      <c r="H106" s="1777"/>
      <c r="I106" s="1777"/>
    </row>
    <row r="107" spans="2:9" ht="20.100000000000001" customHeight="1" x14ac:dyDescent="0.25">
      <c r="B107" s="1776"/>
      <c r="C107" s="1776"/>
      <c r="D107" s="1776"/>
      <c r="E107" s="1776"/>
      <c r="F107" s="1777"/>
      <c r="G107" s="1777"/>
      <c r="H107" s="1777"/>
      <c r="I107" s="1777"/>
    </row>
    <row r="108" spans="2:9" ht="20.100000000000001" customHeight="1" x14ac:dyDescent="0.25">
      <c r="B108" s="1776"/>
      <c r="C108" s="1776"/>
      <c r="D108" s="1776"/>
      <c r="E108" s="1776"/>
      <c r="F108" s="1777"/>
      <c r="G108" s="1777"/>
      <c r="H108" s="1777"/>
      <c r="I108" s="1777"/>
    </row>
    <row r="109" spans="2:9" ht="20.100000000000001" customHeight="1" x14ac:dyDescent="0.25">
      <c r="B109" s="1776"/>
      <c r="C109" s="1776"/>
      <c r="D109" s="1776"/>
      <c r="E109" s="1776"/>
      <c r="F109" s="1777"/>
      <c r="G109" s="1777"/>
      <c r="H109" s="1777"/>
      <c r="I109" s="1777"/>
    </row>
    <row r="110" spans="2:9" ht="20.100000000000001" customHeight="1" x14ac:dyDescent="0.25">
      <c r="B110" s="1776"/>
      <c r="C110" s="1776"/>
      <c r="D110" s="1776"/>
      <c r="E110" s="1776"/>
      <c r="F110" s="1777"/>
      <c r="G110" s="1777"/>
      <c r="H110" s="1777"/>
      <c r="I110" s="1777"/>
    </row>
    <row r="111" spans="2:9" ht="20.100000000000001" customHeight="1" x14ac:dyDescent="0.25">
      <c r="B111" s="1776"/>
      <c r="C111" s="1776"/>
      <c r="D111" s="1776"/>
      <c r="E111" s="1776"/>
      <c r="F111" s="1777"/>
      <c r="G111" s="1777"/>
      <c r="H111" s="1777"/>
      <c r="I111" s="1777"/>
    </row>
    <row r="112" spans="2:9" ht="20.100000000000001" customHeight="1" x14ac:dyDescent="0.25">
      <c r="B112" s="1776"/>
      <c r="C112" s="1776"/>
      <c r="D112" s="1776"/>
      <c r="E112" s="1776"/>
      <c r="F112" s="1777"/>
      <c r="G112" s="1777"/>
      <c r="H112" s="1777"/>
      <c r="I112" s="1777"/>
    </row>
    <row r="113" spans="2:9" ht="20.100000000000001" customHeight="1" x14ac:dyDescent="0.25">
      <c r="B113" s="1776"/>
      <c r="C113" s="1776"/>
      <c r="D113" s="1776"/>
      <c r="E113" s="1776"/>
      <c r="F113" s="1777"/>
      <c r="G113" s="1777"/>
      <c r="H113" s="1777"/>
      <c r="I113" s="1777"/>
    </row>
    <row r="114" spans="2:9" ht="20.100000000000001" customHeight="1" x14ac:dyDescent="0.25">
      <c r="B114" s="1776"/>
      <c r="C114" s="1776"/>
      <c r="D114" s="1776"/>
      <c r="E114" s="1776"/>
      <c r="F114" s="1777"/>
      <c r="G114" s="1777"/>
      <c r="H114" s="1777"/>
      <c r="I114" s="1777"/>
    </row>
    <row r="115" spans="2:9" ht="20.100000000000001" customHeight="1" x14ac:dyDescent="0.25">
      <c r="B115" s="1776"/>
      <c r="C115" s="1776"/>
      <c r="D115" s="1776"/>
      <c r="E115" s="1776"/>
      <c r="F115" s="1777"/>
      <c r="G115" s="1777"/>
      <c r="H115" s="1777"/>
      <c r="I115" s="1777"/>
    </row>
    <row r="116" spans="2:9" ht="20.100000000000001" customHeight="1" x14ac:dyDescent="0.25">
      <c r="B116" s="1776"/>
      <c r="C116" s="1776"/>
      <c r="D116" s="1776"/>
      <c r="E116" s="1776"/>
      <c r="F116" s="1777"/>
      <c r="G116" s="1777"/>
      <c r="H116" s="1777"/>
      <c r="I116" s="1777"/>
    </row>
    <row r="117" spans="2:9" ht="20.100000000000001" customHeight="1" x14ac:dyDescent="0.25">
      <c r="B117" s="1776"/>
      <c r="C117" s="1776"/>
      <c r="D117" s="1776"/>
      <c r="E117" s="1776"/>
      <c r="F117" s="1777"/>
      <c r="G117" s="1777"/>
      <c r="H117" s="1777"/>
      <c r="I117" s="1777"/>
    </row>
    <row r="118" spans="2:9" ht="20.100000000000001" customHeight="1" x14ac:dyDescent="0.25">
      <c r="B118" s="1776"/>
      <c r="C118" s="1776"/>
      <c r="D118" s="1776"/>
      <c r="E118" s="1776"/>
      <c r="F118" s="1777"/>
      <c r="G118" s="1777"/>
      <c r="H118" s="1777"/>
      <c r="I118" s="1777"/>
    </row>
    <row r="119" spans="2:9" ht="20.100000000000001" customHeight="1" x14ac:dyDescent="0.25">
      <c r="B119" s="1776"/>
      <c r="C119" s="1776"/>
      <c r="D119" s="1776"/>
      <c r="E119" s="1776"/>
      <c r="F119" s="1777"/>
      <c r="G119" s="1777"/>
      <c r="H119" s="1777"/>
      <c r="I119" s="1777"/>
    </row>
    <row r="120" spans="2:9" ht="20.100000000000001" customHeight="1" x14ac:dyDescent="0.25">
      <c r="B120" s="1776"/>
      <c r="C120" s="1776"/>
      <c r="D120" s="1776"/>
      <c r="E120" s="1776"/>
      <c r="F120" s="1777"/>
      <c r="G120" s="1777"/>
      <c r="H120" s="1777"/>
      <c r="I120" s="1777"/>
    </row>
    <row r="121" spans="2:9" ht="20.100000000000001" customHeight="1" x14ac:dyDescent="0.25">
      <c r="B121" s="1776"/>
      <c r="C121" s="1776"/>
      <c r="D121" s="1776"/>
      <c r="E121" s="1776"/>
      <c r="F121" s="1777"/>
      <c r="G121" s="1777"/>
      <c r="H121" s="1777"/>
      <c r="I121" s="1777"/>
    </row>
    <row r="122" spans="2:9" ht="20.100000000000001" customHeight="1" x14ac:dyDescent="0.25">
      <c r="B122" s="1776"/>
      <c r="C122" s="1776"/>
      <c r="D122" s="1776"/>
      <c r="E122" s="1776"/>
      <c r="F122" s="1777"/>
      <c r="G122" s="1777"/>
      <c r="H122" s="1777"/>
      <c r="I122" s="1777"/>
    </row>
    <row r="123" spans="2:9" ht="20.100000000000001" customHeight="1" x14ac:dyDescent="0.25">
      <c r="B123" s="1776"/>
      <c r="C123" s="1776"/>
      <c r="D123" s="1776"/>
      <c r="E123" s="1776"/>
      <c r="F123" s="1777"/>
      <c r="G123" s="1777"/>
      <c r="H123" s="1777"/>
      <c r="I123" s="1777"/>
    </row>
    <row r="124" spans="2:9" ht="20.100000000000001" customHeight="1" x14ac:dyDescent="0.25">
      <c r="B124" s="1776"/>
      <c r="C124" s="1776"/>
      <c r="D124" s="1776"/>
      <c r="E124" s="1776"/>
      <c r="F124" s="1777"/>
      <c r="G124" s="1777"/>
      <c r="H124" s="1777"/>
      <c r="I124" s="1777"/>
    </row>
    <row r="125" spans="2:9" ht="20.100000000000001" customHeight="1" x14ac:dyDescent="0.25">
      <c r="B125" s="1776"/>
      <c r="C125" s="1776"/>
      <c r="D125" s="1776"/>
      <c r="E125" s="1776"/>
      <c r="F125" s="1777"/>
      <c r="G125" s="1777"/>
      <c r="H125" s="1777"/>
      <c r="I125" s="1777"/>
    </row>
    <row r="126" spans="2:9" ht="20.100000000000001" customHeight="1" x14ac:dyDescent="0.25">
      <c r="B126" s="1776"/>
      <c r="C126" s="1776"/>
      <c r="D126" s="1776"/>
      <c r="E126" s="1776"/>
      <c r="F126" s="1777"/>
      <c r="G126" s="1777"/>
      <c r="H126" s="1777"/>
      <c r="I126" s="1777"/>
    </row>
    <row r="127" spans="2:9" ht="20.100000000000001" customHeight="1" x14ac:dyDescent="0.25">
      <c r="B127" s="1776"/>
      <c r="C127" s="1776"/>
      <c r="D127" s="1776"/>
      <c r="E127" s="1776"/>
      <c r="F127" s="1777"/>
      <c r="G127" s="1777"/>
      <c r="H127" s="1777"/>
      <c r="I127" s="1777"/>
    </row>
    <row r="128" spans="2:9" ht="20.100000000000001" customHeight="1" x14ac:dyDescent="0.25">
      <c r="B128" s="1776"/>
      <c r="C128" s="1776"/>
      <c r="D128" s="1776"/>
      <c r="E128" s="1776"/>
      <c r="F128" s="1777"/>
      <c r="G128" s="1777"/>
      <c r="H128" s="1777"/>
      <c r="I128" s="1777"/>
    </row>
    <row r="129" spans="2:9" ht="20.100000000000001" customHeight="1" x14ac:dyDescent="0.25">
      <c r="B129" s="1776"/>
      <c r="C129" s="1776"/>
      <c r="D129" s="1776"/>
      <c r="E129" s="1776"/>
      <c r="F129" s="1777"/>
      <c r="G129" s="1777"/>
      <c r="H129" s="1777"/>
      <c r="I129" s="1777"/>
    </row>
    <row r="130" spans="2:9" ht="20.100000000000001" customHeight="1" x14ac:dyDescent="0.25">
      <c r="B130" s="1776"/>
      <c r="C130" s="1776"/>
      <c r="D130" s="1776"/>
      <c r="E130" s="1776"/>
      <c r="F130" s="1777"/>
      <c r="G130" s="1777"/>
      <c r="H130" s="1777"/>
      <c r="I130" s="1777"/>
    </row>
    <row r="131" spans="2:9" ht="20.100000000000001" customHeight="1" x14ac:dyDescent="0.25">
      <c r="B131" s="1776"/>
      <c r="C131" s="1776"/>
      <c r="D131" s="1776"/>
      <c r="E131" s="1776"/>
      <c r="F131" s="1777"/>
      <c r="G131" s="1777"/>
      <c r="H131" s="1777"/>
      <c r="I131" s="1777"/>
    </row>
    <row r="132" spans="2:9" ht="20.100000000000001" customHeight="1" x14ac:dyDescent="0.25">
      <c r="B132" s="1776"/>
      <c r="C132" s="1776"/>
      <c r="D132" s="1776"/>
      <c r="E132" s="1776"/>
      <c r="F132" s="1777"/>
      <c r="G132" s="1777"/>
      <c r="H132" s="1777"/>
      <c r="I132" s="1777"/>
    </row>
    <row r="133" spans="2:9" ht="20.100000000000001" customHeight="1" x14ac:dyDescent="0.25">
      <c r="B133" s="1776"/>
      <c r="C133" s="1776"/>
      <c r="D133" s="1776"/>
      <c r="E133" s="1776"/>
      <c r="F133" s="1777"/>
      <c r="G133" s="1777"/>
      <c r="H133" s="1777"/>
      <c r="I133" s="1777"/>
    </row>
    <row r="134" spans="2:9" ht="20.100000000000001" customHeight="1" x14ac:dyDescent="0.25">
      <c r="B134" s="1776"/>
      <c r="C134" s="1776"/>
      <c r="D134" s="1776"/>
      <c r="E134" s="1776"/>
      <c r="F134" s="1777"/>
      <c r="G134" s="1777"/>
      <c r="H134" s="1777"/>
      <c r="I134" s="1777"/>
    </row>
    <row r="135" spans="2:9" ht="20.100000000000001" customHeight="1" x14ac:dyDescent="0.25">
      <c r="B135" s="1776"/>
      <c r="C135" s="1776"/>
      <c r="D135" s="1776"/>
      <c r="E135" s="1776"/>
      <c r="F135" s="1777"/>
      <c r="G135" s="1777"/>
      <c r="H135" s="1777"/>
      <c r="I135" s="1777"/>
    </row>
    <row r="136" spans="2:9" ht="20.100000000000001" customHeight="1" x14ac:dyDescent="0.25">
      <c r="B136" s="1776"/>
      <c r="C136" s="1776"/>
      <c r="D136" s="1776"/>
      <c r="E136" s="1776"/>
      <c r="F136" s="1777"/>
      <c r="G136" s="1777"/>
      <c r="H136" s="1777"/>
      <c r="I136" s="1777"/>
    </row>
    <row r="137" spans="2:9" ht="20.100000000000001" customHeight="1" x14ac:dyDescent="0.25">
      <c r="B137" s="1776"/>
      <c r="C137" s="1776"/>
      <c r="D137" s="1776"/>
      <c r="E137" s="1776"/>
      <c r="F137" s="1777"/>
      <c r="G137" s="1777"/>
      <c r="H137" s="1777"/>
      <c r="I137" s="1777"/>
    </row>
    <row r="138" spans="2:9" ht="20.100000000000001" customHeight="1" x14ac:dyDescent="0.25">
      <c r="B138" s="1776"/>
      <c r="C138" s="1776"/>
      <c r="D138" s="1776"/>
      <c r="E138" s="1776"/>
      <c r="F138" s="1777"/>
      <c r="G138" s="1777"/>
      <c r="H138" s="1777"/>
      <c r="I138" s="1777"/>
    </row>
    <row r="139" spans="2:9" ht="20.100000000000001" customHeight="1" x14ac:dyDescent="0.25">
      <c r="B139" s="1776"/>
      <c r="C139" s="1776"/>
      <c r="D139" s="1776"/>
      <c r="E139" s="1776"/>
      <c r="F139" s="1777"/>
      <c r="G139" s="1777"/>
      <c r="H139" s="1777"/>
      <c r="I139" s="1777"/>
    </row>
    <row r="140" spans="2:9" ht="20.100000000000001" customHeight="1" x14ac:dyDescent="0.25">
      <c r="B140" s="1776"/>
      <c r="C140" s="1776"/>
      <c r="D140" s="1776"/>
      <c r="E140" s="1776"/>
      <c r="F140" s="1777"/>
      <c r="G140" s="1777"/>
      <c r="H140" s="1777"/>
      <c r="I140" s="1777"/>
    </row>
    <row r="141" spans="2:9" ht="20.100000000000001" customHeight="1" x14ac:dyDescent="0.25">
      <c r="B141" s="1776"/>
      <c r="C141" s="1776"/>
      <c r="D141" s="1776"/>
      <c r="E141" s="1776"/>
      <c r="F141" s="1777"/>
      <c r="G141" s="1777"/>
      <c r="H141" s="1777"/>
      <c r="I141" s="1777"/>
    </row>
    <row r="142" spans="2:9" ht="20.100000000000001" customHeight="1" x14ac:dyDescent="0.25">
      <c r="B142" s="1776"/>
      <c r="C142" s="1776"/>
      <c r="D142" s="1776"/>
      <c r="E142" s="1776"/>
      <c r="F142" s="1777"/>
      <c r="G142" s="1777"/>
      <c r="H142" s="1777"/>
      <c r="I142" s="1777"/>
    </row>
    <row r="143" spans="2:9" ht="20.100000000000001" customHeight="1" x14ac:dyDescent="0.25">
      <c r="B143" s="1776"/>
      <c r="C143" s="1776"/>
      <c r="D143" s="1776"/>
      <c r="E143" s="1776"/>
      <c r="F143" s="1777"/>
      <c r="G143" s="1777"/>
      <c r="H143" s="1777"/>
      <c r="I143" s="1777"/>
    </row>
    <row r="144" spans="2:9" ht="20.100000000000001" customHeight="1" x14ac:dyDescent="0.25">
      <c r="B144" s="1776"/>
      <c r="C144" s="1776"/>
      <c r="D144" s="1776"/>
      <c r="E144" s="1776"/>
      <c r="F144" s="1777"/>
      <c r="G144" s="1777"/>
      <c r="H144" s="1777"/>
      <c r="I144" s="1777"/>
    </row>
    <row r="145" spans="2:9" ht="20.100000000000001" customHeight="1" x14ac:dyDescent="0.25">
      <c r="B145" s="1776"/>
      <c r="C145" s="1776"/>
      <c r="D145" s="1776"/>
      <c r="E145" s="1776"/>
      <c r="F145" s="1777"/>
      <c r="G145" s="1777"/>
      <c r="H145" s="1777"/>
      <c r="I145" s="1777"/>
    </row>
    <row r="146" spans="2:9" ht="20.100000000000001" customHeight="1" x14ac:dyDescent="0.25">
      <c r="B146" s="1776"/>
      <c r="C146" s="1776"/>
      <c r="D146" s="1776"/>
      <c r="E146" s="1776"/>
      <c r="F146" s="1777"/>
      <c r="G146" s="1777"/>
      <c r="H146" s="1777"/>
      <c r="I146" s="1777"/>
    </row>
    <row r="147" spans="2:9" ht="20.100000000000001" customHeight="1" x14ac:dyDescent="0.25">
      <c r="B147" s="1776"/>
      <c r="C147" s="1776"/>
      <c r="D147" s="1776"/>
      <c r="E147" s="1776"/>
      <c r="F147" s="1777"/>
      <c r="G147" s="1777"/>
      <c r="H147" s="1777"/>
      <c r="I147" s="1777"/>
    </row>
    <row r="148" spans="2:9" ht="20.100000000000001" customHeight="1" x14ac:dyDescent="0.25">
      <c r="B148" s="1776"/>
      <c r="C148" s="1776"/>
      <c r="D148" s="1776"/>
      <c r="E148" s="1776"/>
      <c r="F148" s="1777"/>
      <c r="G148" s="1777"/>
      <c r="H148" s="1777"/>
      <c r="I148" s="1777"/>
    </row>
    <row r="149" spans="2:9" ht="20.100000000000001" customHeight="1" x14ac:dyDescent="0.25">
      <c r="B149" s="1776"/>
      <c r="C149" s="1776"/>
      <c r="D149" s="1776"/>
      <c r="E149" s="1776"/>
      <c r="F149" s="1777"/>
      <c r="G149" s="1777"/>
      <c r="H149" s="1777"/>
      <c r="I149" s="1777"/>
    </row>
    <row r="150" spans="2:9" ht="20.100000000000001" customHeight="1" x14ac:dyDescent="0.25">
      <c r="B150" s="1776"/>
      <c r="C150" s="1776"/>
      <c r="D150" s="1776"/>
      <c r="E150" s="1776"/>
      <c r="F150" s="1777"/>
      <c r="G150" s="1777"/>
      <c r="H150" s="1777"/>
      <c r="I150" s="1777"/>
    </row>
    <row r="151" spans="2:9" ht="20.100000000000001" customHeight="1" x14ac:dyDescent="0.25">
      <c r="B151" s="1776"/>
      <c r="C151" s="1776"/>
      <c r="D151" s="1776"/>
      <c r="E151" s="1776"/>
      <c r="F151" s="1777"/>
      <c r="G151" s="1777"/>
      <c r="H151" s="1777"/>
      <c r="I151" s="1777"/>
    </row>
    <row r="152" spans="2:9" ht="20.100000000000001" customHeight="1" x14ac:dyDescent="0.25">
      <c r="B152" s="1776"/>
      <c r="C152" s="1776"/>
      <c r="D152" s="1776"/>
      <c r="E152" s="1776"/>
      <c r="F152" s="1777"/>
      <c r="G152" s="1777"/>
      <c r="H152" s="1777"/>
      <c r="I152" s="1777"/>
    </row>
    <row r="153" spans="2:9" ht="20.100000000000001" customHeight="1" x14ac:dyDescent="0.25">
      <c r="B153" s="1776"/>
      <c r="C153" s="1776"/>
      <c r="D153" s="1776"/>
      <c r="E153" s="1776"/>
      <c r="F153" s="1777"/>
      <c r="G153" s="1777"/>
      <c r="H153" s="1777"/>
      <c r="I153" s="1777"/>
    </row>
    <row r="154" spans="2:9" ht="20.100000000000001" customHeight="1" x14ac:dyDescent="0.25">
      <c r="B154" s="1776"/>
      <c r="C154" s="1776"/>
      <c r="D154" s="1776"/>
      <c r="E154" s="1776"/>
      <c r="F154" s="1777"/>
      <c r="G154" s="1777"/>
      <c r="H154" s="1777"/>
      <c r="I154" s="1777"/>
    </row>
    <row r="155" spans="2:9" ht="20.100000000000001" customHeight="1" x14ac:dyDescent="0.25">
      <c r="B155" s="1776"/>
      <c r="C155" s="1776"/>
      <c r="D155" s="1776"/>
      <c r="E155" s="1776"/>
      <c r="F155" s="1777"/>
      <c r="G155" s="1777"/>
      <c r="H155" s="1777"/>
      <c r="I155" s="1777"/>
    </row>
    <row r="156" spans="2:9" ht="20.100000000000001" customHeight="1" x14ac:dyDescent="0.25">
      <c r="B156" s="1776"/>
      <c r="C156" s="1776"/>
      <c r="D156" s="1776"/>
      <c r="E156" s="1776"/>
      <c r="F156" s="1777"/>
      <c r="G156" s="1777"/>
      <c r="H156" s="1777"/>
      <c r="I156" s="1777"/>
    </row>
    <row r="157" spans="2:9" ht="20.100000000000001" customHeight="1" x14ac:dyDescent="0.25">
      <c r="B157" s="1776"/>
      <c r="C157" s="1776"/>
      <c r="D157" s="1776"/>
      <c r="E157" s="1776"/>
      <c r="F157" s="1777"/>
      <c r="G157" s="1777"/>
      <c r="H157" s="1777"/>
      <c r="I157" s="1777"/>
    </row>
    <row r="158" spans="2:9" ht="20.100000000000001" customHeight="1" x14ac:dyDescent="0.25">
      <c r="B158" s="1776"/>
      <c r="C158" s="1776"/>
      <c r="D158" s="1776"/>
      <c r="E158" s="1776"/>
      <c r="F158" s="1777"/>
      <c r="G158" s="1777"/>
      <c r="H158" s="1777"/>
      <c r="I158" s="1777"/>
    </row>
    <row r="159" spans="2:9" ht="20.100000000000001" customHeight="1" x14ac:dyDescent="0.25">
      <c r="B159" s="1776"/>
      <c r="C159" s="1776"/>
      <c r="D159" s="1776"/>
      <c r="E159" s="1776"/>
      <c r="F159" s="1777"/>
      <c r="G159" s="1777"/>
      <c r="H159" s="1777"/>
      <c r="I159" s="1777"/>
    </row>
    <row r="160" spans="2:9" ht="20.100000000000001" customHeight="1" x14ac:dyDescent="0.25">
      <c r="B160" s="1776"/>
      <c r="C160" s="1776"/>
      <c r="D160" s="1776"/>
      <c r="E160" s="1776"/>
      <c r="F160" s="1777"/>
      <c r="G160" s="1777"/>
      <c r="H160" s="1777"/>
      <c r="I160" s="1777"/>
    </row>
    <row r="161" spans="2:9" ht="20.100000000000001" customHeight="1" x14ac:dyDescent="0.25">
      <c r="B161" s="1776"/>
      <c r="C161" s="1776"/>
      <c r="D161" s="1776"/>
      <c r="E161" s="1776"/>
      <c r="F161" s="1777"/>
      <c r="G161" s="1777"/>
      <c r="H161" s="1777"/>
      <c r="I161" s="1777"/>
    </row>
    <row r="162" spans="2:9" ht="20.100000000000001" customHeight="1" x14ac:dyDescent="0.25">
      <c r="B162" s="1776"/>
      <c r="C162" s="1776"/>
      <c r="D162" s="1776"/>
      <c r="E162" s="1776"/>
      <c r="F162" s="1777"/>
      <c r="G162" s="1777"/>
      <c r="H162" s="1777"/>
      <c r="I162" s="1777"/>
    </row>
    <row r="163" spans="2:9" ht="20.100000000000001" customHeight="1" x14ac:dyDescent="0.25">
      <c r="B163" s="1776"/>
      <c r="C163" s="1776"/>
      <c r="D163" s="1776"/>
      <c r="E163" s="1776"/>
      <c r="F163" s="1777"/>
      <c r="G163" s="1777"/>
      <c r="H163" s="1777"/>
      <c r="I163" s="1777"/>
    </row>
    <row r="164" spans="2:9" ht="20.100000000000001" customHeight="1" x14ac:dyDescent="0.25">
      <c r="B164" s="1776"/>
      <c r="C164" s="1776"/>
      <c r="D164" s="1776"/>
      <c r="E164" s="1776"/>
      <c r="F164" s="1777"/>
      <c r="G164" s="1777"/>
      <c r="H164" s="1777"/>
      <c r="I164" s="1777"/>
    </row>
    <row r="165" spans="2:9" ht="20.100000000000001" customHeight="1" x14ac:dyDescent="0.25">
      <c r="B165" s="1776"/>
      <c r="C165" s="1776"/>
      <c r="D165" s="1776"/>
      <c r="E165" s="1776"/>
      <c r="F165" s="1777"/>
      <c r="G165" s="1777"/>
      <c r="H165" s="1777"/>
      <c r="I165" s="1777"/>
    </row>
    <row r="166" spans="2:9" ht="20.100000000000001" customHeight="1" x14ac:dyDescent="0.25">
      <c r="B166" s="1776"/>
      <c r="C166" s="1776"/>
      <c r="D166" s="1776"/>
      <c r="E166" s="1776"/>
      <c r="F166" s="1777"/>
      <c r="G166" s="1777"/>
      <c r="H166" s="1777"/>
      <c r="I166" s="1777"/>
    </row>
    <row r="167" spans="2:9" ht="20.100000000000001" customHeight="1" x14ac:dyDescent="0.25">
      <c r="B167" s="1776"/>
      <c r="C167" s="1776"/>
      <c r="D167" s="1776"/>
      <c r="E167" s="1776"/>
      <c r="F167" s="1777"/>
      <c r="G167" s="1777"/>
      <c r="H167" s="1777"/>
      <c r="I167" s="1777"/>
    </row>
    <row r="168" spans="2:9" ht="20.100000000000001" customHeight="1" x14ac:dyDescent="0.25">
      <c r="B168" s="1776"/>
      <c r="C168" s="1776"/>
      <c r="D168" s="1776"/>
      <c r="E168" s="1776"/>
      <c r="F168" s="1777"/>
      <c r="G168" s="1777"/>
      <c r="H168" s="1777"/>
      <c r="I168" s="1777"/>
    </row>
    <row r="169" spans="2:9" ht="20.100000000000001" customHeight="1" x14ac:dyDescent="0.25">
      <c r="B169" s="1776"/>
      <c r="C169" s="1776"/>
      <c r="D169" s="1776"/>
      <c r="E169" s="1776"/>
      <c r="F169" s="1777"/>
      <c r="G169" s="1777"/>
      <c r="H169" s="1777"/>
      <c r="I169" s="1777"/>
    </row>
    <row r="170" spans="2:9" ht="20.100000000000001" customHeight="1" x14ac:dyDescent="0.25">
      <c r="B170" s="1776"/>
      <c r="C170" s="1776"/>
      <c r="D170" s="1776"/>
      <c r="E170" s="1776"/>
      <c r="F170" s="1777"/>
      <c r="G170" s="1777"/>
      <c r="H170" s="1777"/>
      <c r="I170" s="1777"/>
    </row>
    <row r="171" spans="2:9" ht="20.100000000000001" customHeight="1" x14ac:dyDescent="0.25">
      <c r="B171" s="1776"/>
      <c r="C171" s="1776"/>
      <c r="D171" s="1776"/>
      <c r="E171" s="1776"/>
      <c r="F171" s="1777"/>
      <c r="G171" s="1777"/>
      <c r="H171" s="1777"/>
      <c r="I171" s="1777"/>
    </row>
    <row r="172" spans="2:9" ht="20.100000000000001" customHeight="1" x14ac:dyDescent="0.25">
      <c r="B172" s="1776"/>
      <c r="C172" s="1776"/>
      <c r="D172" s="1776"/>
      <c r="E172" s="1776"/>
      <c r="F172" s="1777"/>
      <c r="G172" s="1777"/>
      <c r="H172" s="1777"/>
      <c r="I172" s="1777"/>
    </row>
    <row r="173" spans="2:9" ht="20.100000000000001" customHeight="1" x14ac:dyDescent="0.25">
      <c r="B173" s="1776"/>
      <c r="C173" s="1776"/>
      <c r="D173" s="1776"/>
      <c r="E173" s="1776"/>
      <c r="F173" s="1777"/>
      <c r="G173" s="1777"/>
      <c r="H173" s="1777"/>
      <c r="I173" s="1777"/>
    </row>
    <row r="174" spans="2:9" ht="20.100000000000001" customHeight="1" x14ac:dyDescent="0.25">
      <c r="B174" s="1776"/>
      <c r="C174" s="1776"/>
      <c r="D174" s="1776"/>
      <c r="E174" s="1776"/>
      <c r="F174" s="1777"/>
      <c r="G174" s="1777"/>
      <c r="H174" s="1777"/>
      <c r="I174" s="1777"/>
    </row>
    <row r="175" spans="2:9" ht="20.100000000000001" customHeight="1" x14ac:dyDescent="0.25">
      <c r="B175" s="1776"/>
      <c r="C175" s="1776"/>
      <c r="D175" s="1776"/>
      <c r="E175" s="1776"/>
      <c r="F175" s="1777"/>
      <c r="G175" s="1777"/>
      <c r="H175" s="1777"/>
      <c r="I175" s="1777"/>
    </row>
    <row r="176" spans="2:9" ht="20.100000000000001" customHeight="1" x14ac:dyDescent="0.25">
      <c r="B176" s="1776"/>
      <c r="C176" s="1776"/>
      <c r="D176" s="1776"/>
      <c r="E176" s="1776"/>
      <c r="F176" s="1777"/>
      <c r="G176" s="1777"/>
      <c r="H176" s="1777"/>
      <c r="I176" s="1777"/>
    </row>
    <row r="177" spans="2:9" ht="20.100000000000001" customHeight="1" x14ac:dyDescent="0.25">
      <c r="B177" s="1776"/>
      <c r="C177" s="1776"/>
      <c r="D177" s="1776"/>
      <c r="E177" s="1776"/>
      <c r="F177" s="1777"/>
      <c r="G177" s="1777"/>
      <c r="H177" s="1777"/>
      <c r="I177" s="1777"/>
    </row>
    <row r="178" spans="2:9" ht="20.100000000000001" customHeight="1" x14ac:dyDescent="0.25">
      <c r="B178" s="1776"/>
      <c r="C178" s="1776"/>
      <c r="D178" s="1776"/>
      <c r="E178" s="1776"/>
      <c r="F178" s="1777"/>
      <c r="G178" s="1777"/>
      <c r="H178" s="1777"/>
      <c r="I178" s="1777"/>
    </row>
    <row r="179" spans="2:9" ht="20.100000000000001" customHeight="1" x14ac:dyDescent="0.25">
      <c r="B179" s="1776"/>
      <c r="C179" s="1776"/>
      <c r="D179" s="1776"/>
      <c r="E179" s="1776"/>
      <c r="F179" s="1777"/>
      <c r="G179" s="1777"/>
      <c r="H179" s="1777"/>
      <c r="I179" s="1777"/>
    </row>
    <row r="180" spans="2:9" ht="20.100000000000001" customHeight="1" x14ac:dyDescent="0.25">
      <c r="B180" s="1776"/>
      <c r="C180" s="1776"/>
      <c r="D180" s="1776"/>
      <c r="E180" s="1776"/>
      <c r="F180" s="1777"/>
      <c r="G180" s="1777"/>
      <c r="H180" s="1777"/>
      <c r="I180" s="1777"/>
    </row>
    <row r="181" spans="2:9" ht="20.100000000000001" customHeight="1" x14ac:dyDescent="0.25">
      <c r="B181" s="1776"/>
      <c r="C181" s="1776"/>
      <c r="D181" s="1776"/>
      <c r="E181" s="1776"/>
      <c r="F181" s="1777"/>
      <c r="G181" s="1777"/>
      <c r="H181" s="1777"/>
      <c r="I181" s="1777"/>
    </row>
    <row r="182" spans="2:9" ht="20.100000000000001" customHeight="1" x14ac:dyDescent="0.25">
      <c r="B182" s="1776"/>
      <c r="C182" s="1776"/>
      <c r="D182" s="1776"/>
      <c r="E182" s="1776"/>
      <c r="F182" s="1777"/>
      <c r="G182" s="1777"/>
      <c r="H182" s="1777"/>
      <c r="I182" s="1777"/>
    </row>
    <row r="183" spans="2:9" ht="20.100000000000001" customHeight="1" x14ac:dyDescent="0.25">
      <c r="B183" s="1776"/>
      <c r="C183" s="1776"/>
      <c r="D183" s="1776"/>
      <c r="E183" s="1776"/>
      <c r="F183" s="1777"/>
      <c r="G183" s="1777"/>
      <c r="H183" s="1777"/>
      <c r="I183" s="1777"/>
    </row>
    <row r="184" spans="2:9" ht="20.100000000000001" customHeight="1" x14ac:dyDescent="0.25">
      <c r="B184" s="1776"/>
      <c r="C184" s="1776"/>
      <c r="D184" s="1776"/>
      <c r="E184" s="1776"/>
      <c r="F184" s="1777"/>
      <c r="G184" s="1777"/>
      <c r="H184" s="1777"/>
      <c r="I184" s="1777"/>
    </row>
    <row r="185" spans="2:9" ht="20.100000000000001" customHeight="1" x14ac:dyDescent="0.25">
      <c r="B185" s="1776"/>
      <c r="C185" s="1776"/>
      <c r="D185" s="1776"/>
      <c r="E185" s="1776"/>
      <c r="F185" s="1777"/>
      <c r="G185" s="1777"/>
      <c r="H185" s="1777"/>
      <c r="I185" s="1777"/>
    </row>
    <row r="186" spans="2:9" ht="20.100000000000001" customHeight="1" x14ac:dyDescent="0.25">
      <c r="B186" s="1776"/>
      <c r="C186" s="1776"/>
      <c r="D186" s="1776"/>
      <c r="E186" s="1776"/>
      <c r="F186" s="1777"/>
      <c r="G186" s="1777"/>
      <c r="H186" s="1777"/>
      <c r="I186" s="1777"/>
    </row>
    <row r="187" spans="2:9" ht="20.100000000000001" customHeight="1" x14ac:dyDescent="0.25">
      <c r="B187" s="1776"/>
      <c r="C187" s="1776"/>
      <c r="D187" s="1776"/>
      <c r="E187" s="1776"/>
      <c r="F187" s="1777"/>
      <c r="G187" s="1777"/>
      <c r="H187" s="1777"/>
      <c r="I187" s="1777"/>
    </row>
    <row r="188" spans="2:9" ht="20.100000000000001" customHeight="1" x14ac:dyDescent="0.25">
      <c r="B188" s="1776"/>
      <c r="C188" s="1776"/>
      <c r="D188" s="1776"/>
      <c r="E188" s="1776"/>
      <c r="F188" s="1777"/>
      <c r="G188" s="1777"/>
      <c r="H188" s="1777"/>
      <c r="I188" s="1777"/>
    </row>
    <row r="189" spans="2:9" ht="20.100000000000001" customHeight="1" x14ac:dyDescent="0.25">
      <c r="B189" s="1776"/>
      <c r="C189" s="1776"/>
      <c r="D189" s="1776"/>
      <c r="E189" s="1776"/>
      <c r="F189" s="1777"/>
      <c r="G189" s="1777"/>
      <c r="H189" s="1777"/>
      <c r="I189" s="1777"/>
    </row>
    <row r="190" spans="2:9" ht="20.100000000000001" customHeight="1" x14ac:dyDescent="0.25">
      <c r="B190" s="1776"/>
      <c r="C190" s="1776"/>
      <c r="D190" s="1776"/>
      <c r="E190" s="1776"/>
      <c r="F190" s="1777"/>
      <c r="G190" s="1777"/>
      <c r="H190" s="1777"/>
      <c r="I190" s="1777"/>
    </row>
    <row r="191" spans="2:9" ht="20.100000000000001" customHeight="1" x14ac:dyDescent="0.25">
      <c r="B191" s="1776"/>
      <c r="C191" s="1776"/>
      <c r="D191" s="1776"/>
      <c r="E191" s="1776"/>
      <c r="F191" s="1777"/>
      <c r="G191" s="1777"/>
      <c r="H191" s="1777"/>
      <c r="I191" s="1777"/>
    </row>
    <row r="192" spans="2:9" ht="20.100000000000001" customHeight="1" x14ac:dyDescent="0.25">
      <c r="B192" s="1776"/>
      <c r="C192" s="1776"/>
      <c r="D192" s="1776"/>
      <c r="E192" s="1776"/>
      <c r="F192" s="1777"/>
      <c r="G192" s="1777"/>
      <c r="H192" s="1777"/>
      <c r="I192" s="1777"/>
    </row>
    <row r="193" spans="2:9" ht="20.100000000000001" customHeight="1" x14ac:dyDescent="0.25">
      <c r="B193" s="1776"/>
      <c r="C193" s="1776"/>
      <c r="D193" s="1776"/>
      <c r="E193" s="1776"/>
      <c r="F193" s="1777"/>
      <c r="G193" s="1777"/>
      <c r="H193" s="1777"/>
      <c r="I193" s="1777"/>
    </row>
    <row r="194" spans="2:9" ht="20.100000000000001" customHeight="1" x14ac:dyDescent="0.25">
      <c r="B194" s="1776"/>
      <c r="C194" s="1776"/>
      <c r="D194" s="1776"/>
      <c r="E194" s="1776"/>
      <c r="F194" s="1777"/>
      <c r="G194" s="1777"/>
      <c r="H194" s="1777"/>
      <c r="I194" s="1777"/>
    </row>
    <row r="195" spans="2:9" ht="20.100000000000001" customHeight="1" x14ac:dyDescent="0.25">
      <c r="B195" s="1776"/>
      <c r="C195" s="1776"/>
      <c r="D195" s="1776"/>
      <c r="E195" s="1776"/>
      <c r="F195" s="1777"/>
      <c r="G195" s="1777"/>
      <c r="H195" s="1777"/>
      <c r="I195" s="1777"/>
    </row>
    <row r="196" spans="2:9" ht="20.100000000000001" customHeight="1" x14ac:dyDescent="0.25">
      <c r="B196" s="1776"/>
      <c r="C196" s="1776"/>
      <c r="D196" s="1776"/>
      <c r="E196" s="1776"/>
      <c r="F196" s="1777"/>
      <c r="G196" s="1777"/>
      <c r="H196" s="1777"/>
      <c r="I196" s="1777"/>
    </row>
    <row r="197" spans="2:9" ht="20.100000000000001" customHeight="1" x14ac:dyDescent="0.25">
      <c r="B197" s="1776"/>
      <c r="C197" s="1776"/>
      <c r="D197" s="1776"/>
      <c r="E197" s="1776"/>
      <c r="F197" s="1777"/>
      <c r="G197" s="1777"/>
      <c r="H197" s="1777"/>
      <c r="I197" s="1777"/>
    </row>
    <row r="198" spans="2:9" ht="20.100000000000001" customHeight="1" x14ac:dyDescent="0.25">
      <c r="B198" s="1776"/>
      <c r="C198" s="1776"/>
      <c r="D198" s="1776"/>
      <c r="E198" s="1776"/>
      <c r="F198" s="1777"/>
      <c r="G198" s="1777"/>
      <c r="H198" s="1777"/>
      <c r="I198" s="1777"/>
    </row>
    <row r="199" spans="2:9" ht="20.100000000000001" customHeight="1" x14ac:dyDescent="0.25">
      <c r="B199" s="1776"/>
      <c r="C199" s="1776"/>
      <c r="D199" s="1776"/>
      <c r="E199" s="1776"/>
      <c r="F199" s="1777"/>
      <c r="G199" s="1777"/>
      <c r="H199" s="1777"/>
      <c r="I199" s="1777"/>
    </row>
    <row r="200" spans="2:9" ht="20.100000000000001" customHeight="1" x14ac:dyDescent="0.25">
      <c r="B200" s="1776"/>
      <c r="C200" s="1776"/>
      <c r="D200" s="1776"/>
      <c r="E200" s="1776"/>
      <c r="F200" s="1777"/>
      <c r="G200" s="1777"/>
      <c r="H200" s="1777"/>
      <c r="I200" s="1777"/>
    </row>
    <row r="201" spans="2:9" ht="20.100000000000001" customHeight="1" x14ac:dyDescent="0.25">
      <c r="B201" s="1776"/>
      <c r="C201" s="1776"/>
      <c r="D201" s="1776"/>
      <c r="E201" s="1776"/>
      <c r="F201" s="1777"/>
      <c r="G201" s="1777"/>
      <c r="H201" s="1777"/>
      <c r="I201" s="1777"/>
    </row>
    <row r="202" spans="2:9" ht="20.100000000000001" customHeight="1" x14ac:dyDescent="0.25">
      <c r="B202" s="1776"/>
      <c r="C202" s="1776"/>
      <c r="D202" s="1776"/>
      <c r="E202" s="1776"/>
      <c r="F202" s="1777"/>
      <c r="G202" s="1777"/>
      <c r="H202" s="1777"/>
      <c r="I202" s="1777"/>
    </row>
    <row r="203" spans="2:9" ht="20.100000000000001" customHeight="1" x14ac:dyDescent="0.25">
      <c r="B203" s="1776"/>
      <c r="C203" s="1776"/>
      <c r="D203" s="1776"/>
      <c r="E203" s="1776"/>
      <c r="F203" s="1777"/>
      <c r="G203" s="1777"/>
      <c r="H203" s="1777"/>
      <c r="I203" s="1777"/>
    </row>
    <row r="204" spans="2:9" ht="20.100000000000001" customHeight="1" x14ac:dyDescent="0.25">
      <c r="B204" s="1776"/>
      <c r="C204" s="1776"/>
      <c r="D204" s="1776"/>
      <c r="E204" s="1776"/>
      <c r="F204" s="1777"/>
      <c r="G204" s="1777"/>
      <c r="H204" s="1777"/>
      <c r="I204" s="1777"/>
    </row>
    <row r="205" spans="2:9" ht="20.100000000000001" customHeight="1" x14ac:dyDescent="0.25">
      <c r="B205" s="1776"/>
      <c r="C205" s="1776"/>
      <c r="D205" s="1776"/>
      <c r="E205" s="1776"/>
      <c r="F205" s="1777"/>
      <c r="G205" s="1777"/>
      <c r="H205" s="1777"/>
      <c r="I205" s="1777"/>
    </row>
    <row r="206" spans="2:9" ht="20.100000000000001" customHeight="1" x14ac:dyDescent="0.25">
      <c r="B206" s="1776"/>
      <c r="C206" s="1776"/>
      <c r="D206" s="1776"/>
      <c r="E206" s="1776"/>
      <c r="F206" s="1777"/>
      <c r="G206" s="1777"/>
      <c r="H206" s="1777"/>
      <c r="I206" s="1777"/>
    </row>
    <row r="207" spans="2:9" ht="20.100000000000001" customHeight="1" x14ac:dyDescent="0.25">
      <c r="B207" s="1776"/>
      <c r="C207" s="1776"/>
      <c r="D207" s="1776"/>
      <c r="E207" s="1776"/>
      <c r="F207" s="1777"/>
      <c r="G207" s="1777"/>
      <c r="H207" s="1777"/>
      <c r="I207" s="1777"/>
    </row>
    <row r="208" spans="2:9" ht="20.100000000000001" customHeight="1" x14ac:dyDescent="0.25">
      <c r="B208" s="1776"/>
      <c r="C208" s="1776"/>
      <c r="D208" s="1776"/>
      <c r="E208" s="1776"/>
      <c r="F208" s="1777"/>
      <c r="G208" s="1777"/>
      <c r="H208" s="1777"/>
      <c r="I208" s="1777"/>
    </row>
    <row r="209" spans="2:9" ht="20.100000000000001" customHeight="1" x14ac:dyDescent="0.25">
      <c r="B209" s="1776"/>
      <c r="C209" s="1776"/>
      <c r="D209" s="1776"/>
      <c r="E209" s="1776"/>
      <c r="F209" s="1777"/>
      <c r="G209" s="1777"/>
      <c r="H209" s="1777"/>
      <c r="I209" s="1777"/>
    </row>
    <row r="210" spans="2:9" ht="20.100000000000001" customHeight="1" x14ac:dyDescent="0.25">
      <c r="B210" s="1776"/>
      <c r="C210" s="1776"/>
      <c r="D210" s="1776"/>
      <c r="E210" s="1776"/>
      <c r="F210" s="1777"/>
      <c r="G210" s="1777"/>
      <c r="H210" s="1777"/>
      <c r="I210" s="1777"/>
    </row>
    <row r="211" spans="2:9" ht="20.100000000000001" customHeight="1" x14ac:dyDescent="0.25">
      <c r="B211" s="1776"/>
      <c r="C211" s="1776"/>
      <c r="D211" s="1776"/>
      <c r="E211" s="1776"/>
      <c r="F211" s="1777"/>
      <c r="G211" s="1777"/>
      <c r="H211" s="1777"/>
      <c r="I211" s="1777"/>
    </row>
    <row r="212" spans="2:9" ht="20.100000000000001" customHeight="1" x14ac:dyDescent="0.25">
      <c r="B212" s="1776"/>
      <c r="C212" s="1776"/>
      <c r="D212" s="1776"/>
      <c r="E212" s="1776"/>
      <c r="F212" s="1777"/>
      <c r="G212" s="1777"/>
      <c r="H212" s="1777"/>
      <c r="I212" s="1777"/>
    </row>
    <row r="213" spans="2:9" ht="20.100000000000001" customHeight="1" x14ac:dyDescent="0.25">
      <c r="B213" s="1776"/>
      <c r="C213" s="1776"/>
      <c r="D213" s="1776"/>
      <c r="E213" s="1776"/>
      <c r="F213" s="1777"/>
      <c r="G213" s="1777"/>
      <c r="H213" s="1777"/>
      <c r="I213" s="1777"/>
    </row>
    <row r="214" spans="2:9" ht="20.100000000000001" customHeight="1" x14ac:dyDescent="0.25">
      <c r="B214" s="1776"/>
      <c r="C214" s="1776"/>
      <c r="D214" s="1776"/>
      <c r="E214" s="1776"/>
      <c r="F214" s="1777"/>
      <c r="G214" s="1777"/>
      <c r="H214" s="1777"/>
      <c r="I214" s="1777"/>
    </row>
    <row r="215" spans="2:9" ht="20.100000000000001" customHeight="1" x14ac:dyDescent="0.25">
      <c r="B215" s="1776"/>
      <c r="C215" s="1776"/>
      <c r="D215" s="1776"/>
      <c r="E215" s="1776"/>
      <c r="F215" s="1777"/>
      <c r="G215" s="1777"/>
      <c r="H215" s="1777"/>
      <c r="I215" s="1777"/>
    </row>
    <row r="216" spans="2:9" ht="20.100000000000001" customHeight="1" x14ac:dyDescent="0.25">
      <c r="B216" s="1776"/>
      <c r="C216" s="1776"/>
      <c r="D216" s="1776"/>
      <c r="E216" s="1776"/>
      <c r="F216" s="1777"/>
      <c r="G216" s="1777"/>
      <c r="H216" s="1777"/>
      <c r="I216" s="1777"/>
    </row>
    <row r="217" spans="2:9" ht="20.100000000000001" customHeight="1" x14ac:dyDescent="0.25">
      <c r="B217" s="1776"/>
      <c r="C217" s="1776"/>
      <c r="D217" s="1776"/>
      <c r="E217" s="1776"/>
      <c r="F217" s="1777"/>
      <c r="G217" s="1777"/>
      <c r="H217" s="1777"/>
      <c r="I217" s="1777"/>
    </row>
    <row r="218" spans="2:9" ht="20.100000000000001" customHeight="1" x14ac:dyDescent="0.25">
      <c r="B218" s="1776"/>
      <c r="C218" s="1776"/>
      <c r="D218" s="1776"/>
      <c r="E218" s="1776"/>
      <c r="F218" s="1777"/>
      <c r="G218" s="1777"/>
      <c r="H218" s="1777"/>
      <c r="I218" s="1777"/>
    </row>
    <row r="219" spans="2:9" ht="20.100000000000001" customHeight="1" x14ac:dyDescent="0.25">
      <c r="B219" s="1776"/>
      <c r="C219" s="1776"/>
      <c r="D219" s="1776"/>
      <c r="E219" s="1776"/>
      <c r="F219" s="1777"/>
      <c r="G219" s="1777"/>
      <c r="H219" s="1777"/>
      <c r="I219" s="1777"/>
    </row>
    <row r="220" spans="2:9" ht="20.100000000000001" customHeight="1" x14ac:dyDescent="0.25">
      <c r="B220" s="1776"/>
      <c r="C220" s="1776"/>
      <c r="D220" s="1776"/>
      <c r="E220" s="1776"/>
      <c r="F220" s="1777"/>
      <c r="G220" s="1777"/>
      <c r="H220" s="1777"/>
      <c r="I220" s="1777"/>
    </row>
    <row r="221" spans="2:9" ht="20.100000000000001" customHeight="1" x14ac:dyDescent="0.25">
      <c r="B221" s="1776"/>
      <c r="C221" s="1776"/>
      <c r="D221" s="1776"/>
      <c r="E221" s="1776"/>
      <c r="F221" s="1777"/>
      <c r="G221" s="1777"/>
      <c r="H221" s="1777"/>
      <c r="I221" s="1777"/>
    </row>
    <row r="222" spans="2:9" ht="20.100000000000001" customHeight="1" x14ac:dyDescent="0.25">
      <c r="B222" s="1776"/>
      <c r="C222" s="1776"/>
      <c r="D222" s="1776"/>
      <c r="E222" s="1776"/>
      <c r="F222" s="1777"/>
      <c r="G222" s="1777"/>
      <c r="H222" s="1777"/>
      <c r="I222" s="1777"/>
    </row>
    <row r="223" spans="2:9" ht="20.100000000000001" customHeight="1" x14ac:dyDescent="0.25">
      <c r="B223" s="1776"/>
      <c r="C223" s="1776"/>
      <c r="D223" s="1776"/>
      <c r="E223" s="1776"/>
      <c r="F223" s="1777"/>
      <c r="G223" s="1777"/>
      <c r="H223" s="1777"/>
      <c r="I223" s="1777"/>
    </row>
    <row r="224" spans="2:9" ht="20.100000000000001" customHeight="1" x14ac:dyDescent="0.25">
      <c r="B224" s="1776"/>
      <c r="C224" s="1776"/>
      <c r="D224" s="1776"/>
      <c r="E224" s="1776"/>
      <c r="F224" s="1777"/>
      <c r="G224" s="1777"/>
      <c r="H224" s="1777"/>
      <c r="I224" s="1777"/>
    </row>
    <row r="225" spans="2:9" ht="20.100000000000001" customHeight="1" x14ac:dyDescent="0.25">
      <c r="B225" s="1776"/>
      <c r="C225" s="1776"/>
      <c r="D225" s="1776"/>
      <c r="E225" s="1776"/>
      <c r="F225" s="1777"/>
      <c r="G225" s="1777"/>
      <c r="H225" s="1777"/>
      <c r="I225" s="1777"/>
    </row>
    <row r="226" spans="2:9" ht="20.100000000000001" customHeight="1" x14ac:dyDescent="0.25">
      <c r="B226" s="1776"/>
      <c r="C226" s="1776"/>
      <c r="D226" s="1776"/>
      <c r="E226" s="1776"/>
      <c r="F226" s="1777"/>
      <c r="G226" s="1777"/>
      <c r="H226" s="1777"/>
      <c r="I226" s="1777"/>
    </row>
    <row r="227" spans="2:9" ht="20.100000000000001" customHeight="1" x14ac:dyDescent="0.25">
      <c r="B227" s="1776"/>
      <c r="C227" s="1776"/>
      <c r="D227" s="1776"/>
      <c r="E227" s="1776"/>
      <c r="F227" s="1777"/>
      <c r="G227" s="1777"/>
      <c r="H227" s="1777"/>
      <c r="I227" s="1777"/>
    </row>
    <row r="228" spans="2:9" ht="20.100000000000001" customHeight="1" x14ac:dyDescent="0.25">
      <c r="B228" s="1776"/>
      <c r="C228" s="1776"/>
      <c r="D228" s="1776"/>
      <c r="E228" s="1776"/>
      <c r="F228" s="1777"/>
      <c r="G228" s="1777"/>
      <c r="H228" s="1777"/>
      <c r="I228" s="1777"/>
    </row>
    <row r="229" spans="2:9" ht="20.100000000000001" customHeight="1" x14ac:dyDescent="0.25">
      <c r="B229" s="1776"/>
      <c r="C229" s="1776"/>
      <c r="D229" s="1776"/>
      <c r="E229" s="1776"/>
      <c r="F229" s="1777"/>
      <c r="G229" s="1777"/>
      <c r="H229" s="1777"/>
      <c r="I229" s="1777"/>
    </row>
    <row r="230" spans="2:9" ht="20.100000000000001" customHeight="1" x14ac:dyDescent="0.25">
      <c r="B230" s="1776"/>
      <c r="C230" s="1776"/>
      <c r="D230" s="1776"/>
      <c r="E230" s="1776"/>
      <c r="F230" s="1777"/>
      <c r="G230" s="1777"/>
      <c r="H230" s="1777"/>
      <c r="I230" s="1777"/>
    </row>
    <row r="231" spans="2:9" ht="20.100000000000001" customHeight="1" x14ac:dyDescent="0.25">
      <c r="B231" s="1776"/>
      <c r="C231" s="1776"/>
      <c r="D231" s="1776"/>
      <c r="E231" s="1776"/>
      <c r="F231" s="1777"/>
      <c r="G231" s="1777"/>
      <c r="H231" s="1777"/>
      <c r="I231" s="1777"/>
    </row>
    <row r="232" spans="2:9" ht="20.100000000000001" customHeight="1" x14ac:dyDescent="0.25">
      <c r="B232" s="1776"/>
      <c r="C232" s="1776"/>
      <c r="D232" s="1776"/>
      <c r="E232" s="1776"/>
      <c r="F232" s="1777"/>
      <c r="G232" s="1777"/>
      <c r="H232" s="1777"/>
      <c r="I232" s="1777"/>
    </row>
    <row r="233" spans="2:9" ht="20.100000000000001" customHeight="1" x14ac:dyDescent="0.25">
      <c r="B233" s="1776"/>
      <c r="C233" s="1776"/>
      <c r="D233" s="1776"/>
      <c r="E233" s="1776"/>
      <c r="F233" s="1777"/>
      <c r="G233" s="1777"/>
      <c r="H233" s="1777"/>
      <c r="I233" s="1777"/>
    </row>
    <row r="234" spans="2:9" ht="20.100000000000001" customHeight="1" x14ac:dyDescent="0.25">
      <c r="B234" s="1776"/>
      <c r="C234" s="1776"/>
      <c r="D234" s="1776"/>
      <c r="E234" s="1776"/>
      <c r="F234" s="1777"/>
      <c r="G234" s="1777"/>
      <c r="H234" s="1777"/>
      <c r="I234" s="1777"/>
    </row>
    <row r="235" spans="2:9" ht="20.100000000000001" customHeight="1" x14ac:dyDescent="0.25">
      <c r="B235" s="1776"/>
      <c r="C235" s="1776"/>
      <c r="D235" s="1776"/>
      <c r="E235" s="1776"/>
      <c r="F235" s="1777"/>
      <c r="G235" s="1777"/>
      <c r="H235" s="1777"/>
      <c r="I235" s="1777"/>
    </row>
    <row r="236" spans="2:9" ht="20.100000000000001" customHeight="1" x14ac:dyDescent="0.25">
      <c r="B236" s="1776"/>
      <c r="C236" s="1776"/>
      <c r="D236" s="1776"/>
      <c r="E236" s="1776"/>
      <c r="F236" s="1777"/>
      <c r="G236" s="1777"/>
      <c r="H236" s="1777"/>
      <c r="I236" s="1777"/>
    </row>
    <row r="237" spans="2:9" ht="20.100000000000001" customHeight="1" x14ac:dyDescent="0.25">
      <c r="B237" s="1776"/>
      <c r="C237" s="1776"/>
      <c r="D237" s="1776"/>
      <c r="E237" s="1776"/>
      <c r="F237" s="1777"/>
      <c r="G237" s="1777"/>
      <c r="H237" s="1777"/>
      <c r="I237" s="1777"/>
    </row>
    <row r="238" spans="2:9" ht="20.100000000000001" customHeight="1" x14ac:dyDescent="0.25">
      <c r="B238" s="1776"/>
      <c r="C238" s="1776"/>
      <c r="D238" s="1776"/>
      <c r="E238" s="1776"/>
      <c r="F238" s="1777"/>
      <c r="G238" s="1777"/>
      <c r="H238" s="1777"/>
      <c r="I238" s="1777"/>
    </row>
    <row r="239" spans="2:9" ht="20.100000000000001" customHeight="1" x14ac:dyDescent="0.25">
      <c r="B239" s="1776"/>
      <c r="C239" s="1776"/>
      <c r="D239" s="1776"/>
      <c r="E239" s="1776"/>
      <c r="F239" s="1777"/>
      <c r="G239" s="1777"/>
      <c r="H239" s="1777"/>
      <c r="I239" s="1777"/>
    </row>
    <row r="240" spans="2:9" ht="20.100000000000001" customHeight="1" x14ac:dyDescent="0.25">
      <c r="B240" s="1776"/>
      <c r="C240" s="1776"/>
      <c r="D240" s="1776"/>
      <c r="E240" s="1776"/>
      <c r="F240" s="1777"/>
      <c r="G240" s="1777"/>
      <c r="H240" s="1777"/>
      <c r="I240" s="1777"/>
    </row>
    <row r="241" spans="2:9" ht="20.100000000000001" customHeight="1" x14ac:dyDescent="0.25">
      <c r="B241" s="1776"/>
      <c r="C241" s="1776"/>
      <c r="D241" s="1776"/>
      <c r="E241" s="1776"/>
      <c r="F241" s="1777"/>
      <c r="G241" s="1777"/>
      <c r="H241" s="1777"/>
      <c r="I241" s="1777"/>
    </row>
    <row r="242" spans="2:9" ht="20.100000000000001" customHeight="1" x14ac:dyDescent="0.25">
      <c r="B242" s="1776"/>
      <c r="C242" s="1776"/>
      <c r="D242" s="1776"/>
      <c r="E242" s="1776"/>
      <c r="F242" s="1777"/>
      <c r="G242" s="1777"/>
      <c r="H242" s="1777"/>
      <c r="I242" s="1777"/>
    </row>
    <row r="243" spans="2:9" ht="20.100000000000001" customHeight="1" x14ac:dyDescent="0.25">
      <c r="B243" s="1776"/>
      <c r="C243" s="1776"/>
      <c r="D243" s="1776"/>
      <c r="E243" s="1776"/>
      <c r="F243" s="1777"/>
      <c r="G243" s="1777"/>
      <c r="H243" s="1777"/>
      <c r="I243" s="1777"/>
    </row>
    <row r="244" spans="2:9" ht="20.100000000000001" customHeight="1" x14ac:dyDescent="0.25">
      <c r="B244" s="1776"/>
      <c r="C244" s="1776"/>
      <c r="D244" s="1776"/>
      <c r="E244" s="1776"/>
      <c r="F244" s="1777"/>
      <c r="G244" s="1777"/>
      <c r="H244" s="1777"/>
      <c r="I244" s="1777"/>
    </row>
    <row r="245" spans="2:9" ht="20.100000000000001" customHeight="1" x14ac:dyDescent="0.25">
      <c r="B245" s="1776"/>
      <c r="C245" s="1776"/>
      <c r="D245" s="1776"/>
      <c r="E245" s="1776"/>
      <c r="F245" s="1777"/>
      <c r="G245" s="1777"/>
      <c r="H245" s="1777"/>
      <c r="I245" s="1777"/>
    </row>
    <row r="246" spans="2:9" ht="20.100000000000001" customHeight="1" x14ac:dyDescent="0.25">
      <c r="B246" s="1776"/>
      <c r="C246" s="1776"/>
      <c r="D246" s="1776"/>
      <c r="E246" s="1776"/>
      <c r="F246" s="1777"/>
      <c r="G246" s="1777"/>
      <c r="H246" s="1777"/>
      <c r="I246" s="1777"/>
    </row>
    <row r="247" spans="2:9" ht="20.100000000000001" customHeight="1" x14ac:dyDescent="0.25">
      <c r="B247" s="1776"/>
      <c r="C247" s="1776"/>
      <c r="D247" s="1776"/>
      <c r="E247" s="1776"/>
      <c r="F247" s="1777"/>
      <c r="G247" s="1777"/>
      <c r="H247" s="1777"/>
      <c r="I247" s="1777"/>
    </row>
    <row r="248" spans="2:9" ht="20.100000000000001" customHeight="1" x14ac:dyDescent="0.25">
      <c r="B248" s="1776"/>
      <c r="C248" s="1776"/>
      <c r="D248" s="1776"/>
      <c r="E248" s="1776"/>
      <c r="F248" s="1777"/>
      <c r="G248" s="1777"/>
      <c r="H248" s="1777"/>
      <c r="I248" s="1777"/>
    </row>
    <row r="249" spans="2:9" ht="20.100000000000001" customHeight="1" x14ac:dyDescent="0.25">
      <c r="B249" s="1776"/>
      <c r="C249" s="1776"/>
      <c r="D249" s="1776"/>
      <c r="E249" s="1776"/>
      <c r="F249" s="1777"/>
      <c r="G249" s="1777"/>
      <c r="H249" s="1777"/>
      <c r="I249" s="1777"/>
    </row>
    <row r="250" spans="2:9" ht="20.100000000000001" customHeight="1" x14ac:dyDescent="0.25">
      <c r="B250" s="1776"/>
      <c r="C250" s="1776"/>
      <c r="D250" s="1776"/>
      <c r="E250" s="1776"/>
      <c r="F250" s="1777"/>
      <c r="G250" s="1777"/>
      <c r="H250" s="1777"/>
      <c r="I250" s="1777"/>
    </row>
    <row r="251" spans="2:9" ht="20.100000000000001" customHeight="1" x14ac:dyDescent="0.25">
      <c r="B251" s="1776"/>
      <c r="C251" s="1776"/>
      <c r="D251" s="1776"/>
      <c r="E251" s="1776"/>
      <c r="F251" s="1777"/>
      <c r="G251" s="1777"/>
      <c r="H251" s="1777"/>
      <c r="I251" s="1777"/>
    </row>
    <row r="252" spans="2:9" ht="20.100000000000001" customHeight="1" x14ac:dyDescent="0.25">
      <c r="B252" s="1776"/>
      <c r="C252" s="1776"/>
      <c r="D252" s="1776"/>
      <c r="E252" s="1776"/>
      <c r="F252" s="1777"/>
      <c r="G252" s="1777"/>
      <c r="H252" s="1777"/>
      <c r="I252" s="1777"/>
    </row>
    <row r="253" spans="2:9" ht="20.100000000000001" customHeight="1" x14ac:dyDescent="0.25">
      <c r="B253" s="1776"/>
      <c r="C253" s="1776"/>
      <c r="D253" s="1776"/>
      <c r="E253" s="1776"/>
      <c r="F253" s="1777"/>
      <c r="G253" s="1777"/>
      <c r="H253" s="1777"/>
      <c r="I253" s="1777"/>
    </row>
    <row r="254" spans="2:9" ht="20.100000000000001" customHeight="1" x14ac:dyDescent="0.25">
      <c r="B254" s="1776"/>
      <c r="C254" s="1776"/>
      <c r="D254" s="1776"/>
      <c r="E254" s="1776"/>
      <c r="F254" s="1777"/>
      <c r="G254" s="1777"/>
      <c r="H254" s="1777"/>
      <c r="I254" s="1777"/>
    </row>
    <row r="255" spans="2:9" ht="20.100000000000001" customHeight="1" x14ac:dyDescent="0.25">
      <c r="B255" s="1776"/>
      <c r="C255" s="1776"/>
      <c r="D255" s="1776"/>
      <c r="E255" s="1776"/>
      <c r="F255" s="1777"/>
      <c r="G255" s="1777"/>
      <c r="H255" s="1777"/>
      <c r="I255" s="1777"/>
    </row>
    <row r="256" spans="2:9" ht="20.100000000000001" customHeight="1" x14ac:dyDescent="0.25">
      <c r="B256" s="1776"/>
      <c r="C256" s="1776"/>
      <c r="D256" s="1776"/>
      <c r="E256" s="1776"/>
      <c r="F256" s="1777"/>
      <c r="G256" s="1777"/>
      <c r="H256" s="1777"/>
      <c r="I256" s="1777"/>
    </row>
    <row r="257" spans="2:9" ht="20.100000000000001" customHeight="1" x14ac:dyDescent="0.25">
      <c r="B257" s="1776"/>
      <c r="C257" s="1776"/>
      <c r="D257" s="1776"/>
      <c r="E257" s="1776"/>
      <c r="F257" s="1777"/>
      <c r="G257" s="1777"/>
      <c r="H257" s="1777"/>
      <c r="I257" s="1777"/>
    </row>
    <row r="258" spans="2:9" ht="20.100000000000001" customHeight="1" x14ac:dyDescent="0.25">
      <c r="B258" s="1776"/>
      <c r="C258" s="1776"/>
      <c r="D258" s="1776"/>
      <c r="E258" s="1776"/>
      <c r="F258" s="1777"/>
      <c r="G258" s="1777"/>
      <c r="H258" s="1777"/>
      <c r="I258" s="1777"/>
    </row>
    <row r="259" spans="2:9" ht="20.100000000000001" customHeight="1" x14ac:dyDescent="0.25">
      <c r="B259" s="1776"/>
      <c r="C259" s="1776"/>
      <c r="D259" s="1776"/>
      <c r="E259" s="1776"/>
      <c r="F259" s="1777"/>
      <c r="G259" s="1777"/>
      <c r="H259" s="1777"/>
      <c r="I259" s="1777"/>
    </row>
    <row r="260" spans="2:9" ht="20.100000000000001" customHeight="1" x14ac:dyDescent="0.25">
      <c r="B260" s="1776"/>
      <c r="C260" s="1776"/>
      <c r="D260" s="1776"/>
      <c r="E260" s="1776"/>
      <c r="F260" s="1777"/>
      <c r="G260" s="1777"/>
      <c r="H260" s="1777"/>
      <c r="I260" s="1777"/>
    </row>
    <row r="261" spans="2:9" ht="20.100000000000001" customHeight="1" x14ac:dyDescent="0.25">
      <c r="B261" s="1776"/>
      <c r="C261" s="1776"/>
      <c r="D261" s="1776"/>
      <c r="E261" s="1776"/>
      <c r="F261" s="1777"/>
      <c r="G261" s="1777"/>
      <c r="H261" s="1777"/>
      <c r="I261" s="1777"/>
    </row>
    <row r="262" spans="2:9" ht="20.100000000000001" customHeight="1" x14ac:dyDescent="0.25">
      <c r="B262" s="1776"/>
      <c r="C262" s="1776"/>
      <c r="D262" s="1776"/>
      <c r="E262" s="1776"/>
      <c r="F262" s="1777"/>
      <c r="G262" s="1777"/>
      <c r="H262" s="1777"/>
      <c r="I262" s="1777"/>
    </row>
    <row r="263" spans="2:9" ht="20.100000000000001" customHeight="1" x14ac:dyDescent="0.25">
      <c r="B263" s="1776"/>
      <c r="C263" s="1776"/>
      <c r="D263" s="1776"/>
      <c r="E263" s="1776"/>
      <c r="F263" s="1777"/>
      <c r="G263" s="1777"/>
      <c r="H263" s="1777"/>
      <c r="I263" s="1777"/>
    </row>
    <row r="264" spans="2:9" ht="20.100000000000001" customHeight="1" x14ac:dyDescent="0.25">
      <c r="B264" s="1776"/>
      <c r="C264" s="1776"/>
      <c r="D264" s="1776"/>
      <c r="E264" s="1776"/>
      <c r="F264" s="1777"/>
      <c r="G264" s="1777"/>
      <c r="H264" s="1777"/>
      <c r="I264" s="1777"/>
    </row>
    <row r="265" spans="2:9" ht="20.100000000000001" customHeight="1" x14ac:dyDescent="0.25">
      <c r="B265" s="1776"/>
      <c r="C265" s="1776"/>
      <c r="D265" s="1776"/>
      <c r="E265" s="1776"/>
      <c r="F265" s="1777"/>
      <c r="G265" s="1777"/>
      <c r="H265" s="1777"/>
      <c r="I265" s="1777"/>
    </row>
    <row r="266" spans="2:9" ht="20.100000000000001" customHeight="1" x14ac:dyDescent="0.25">
      <c r="B266" s="1776"/>
      <c r="C266" s="1776"/>
      <c r="D266" s="1776"/>
      <c r="E266" s="1776"/>
      <c r="F266" s="1777"/>
      <c r="G266" s="1777"/>
      <c r="H266" s="1777"/>
      <c r="I266" s="1777"/>
    </row>
    <row r="267" spans="2:9" ht="20.100000000000001" customHeight="1" x14ac:dyDescent="0.25">
      <c r="B267" s="1776"/>
      <c r="C267" s="1776"/>
      <c r="D267" s="1776"/>
      <c r="E267" s="1776"/>
      <c r="F267" s="1777"/>
      <c r="G267" s="1777"/>
      <c r="H267" s="1777"/>
      <c r="I267" s="1777"/>
    </row>
    <row r="268" spans="2:9" ht="20.100000000000001" customHeight="1" x14ac:dyDescent="0.25">
      <c r="B268" s="1776"/>
      <c r="C268" s="1776"/>
      <c r="D268" s="1776"/>
      <c r="E268" s="1776"/>
      <c r="F268" s="1777"/>
      <c r="G268" s="1777"/>
      <c r="H268" s="1777"/>
      <c r="I268" s="1777"/>
    </row>
    <row r="269" spans="2:9" ht="20.100000000000001" customHeight="1" x14ac:dyDescent="0.25">
      <c r="B269" s="1776"/>
      <c r="C269" s="1776"/>
      <c r="D269" s="1776"/>
      <c r="E269" s="1776"/>
      <c r="F269" s="1777"/>
      <c r="G269" s="1777"/>
      <c r="H269" s="1777"/>
      <c r="I269" s="1777"/>
    </row>
    <row r="270" spans="2:9" ht="20.100000000000001" customHeight="1" x14ac:dyDescent="0.25">
      <c r="B270" s="1776"/>
      <c r="C270" s="1776"/>
      <c r="D270" s="1776"/>
      <c r="E270" s="1776"/>
      <c r="F270" s="1777"/>
      <c r="G270" s="1777"/>
      <c r="H270" s="1777"/>
      <c r="I270" s="1777"/>
    </row>
    <row r="271" spans="2:9" ht="20.100000000000001" customHeight="1" x14ac:dyDescent="0.25">
      <c r="B271" s="1776"/>
      <c r="C271" s="1776"/>
      <c r="D271" s="1776"/>
      <c r="E271" s="1776"/>
      <c r="F271" s="1777"/>
      <c r="G271" s="1777"/>
      <c r="H271" s="1777"/>
      <c r="I271" s="1777"/>
    </row>
    <row r="272" spans="2:9" ht="20.100000000000001" customHeight="1" x14ac:dyDescent="0.25">
      <c r="B272" s="1776"/>
      <c r="C272" s="1776"/>
      <c r="D272" s="1776"/>
      <c r="E272" s="1776"/>
      <c r="F272" s="1777"/>
      <c r="G272" s="1777"/>
      <c r="H272" s="1777"/>
      <c r="I272" s="1777"/>
    </row>
    <row r="273" spans="2:9" ht="20.100000000000001" customHeight="1" x14ac:dyDescent="0.25">
      <c r="B273" s="1776"/>
      <c r="C273" s="1776"/>
      <c r="D273" s="1776"/>
      <c r="E273" s="1776"/>
      <c r="F273" s="1777"/>
      <c r="G273" s="1777"/>
      <c r="H273" s="1777"/>
      <c r="I273" s="1777"/>
    </row>
    <row r="274" spans="2:9" ht="20.100000000000001" customHeight="1" x14ac:dyDescent="0.25">
      <c r="B274" s="1776"/>
      <c r="C274" s="1776"/>
      <c r="D274" s="1776"/>
      <c r="E274" s="1776"/>
      <c r="F274" s="1777"/>
      <c r="G274" s="1777"/>
      <c r="H274" s="1777"/>
      <c r="I274" s="1777"/>
    </row>
    <row r="275" spans="2:9" ht="20.100000000000001" customHeight="1" x14ac:dyDescent="0.25">
      <c r="B275" s="1776"/>
      <c r="C275" s="1776"/>
      <c r="D275" s="1776"/>
      <c r="E275" s="1776"/>
      <c r="F275" s="1777"/>
      <c r="G275" s="1777"/>
      <c r="H275" s="1777"/>
      <c r="I275" s="1777"/>
    </row>
    <row r="276" spans="2:9" ht="20.100000000000001" customHeight="1" x14ac:dyDescent="0.25">
      <c r="B276" s="1776"/>
      <c r="C276" s="1776"/>
      <c r="D276" s="1776"/>
      <c r="E276" s="1776"/>
      <c r="F276" s="1777"/>
      <c r="G276" s="1777"/>
      <c r="H276" s="1777"/>
      <c r="I276" s="1777"/>
    </row>
    <row r="277" spans="2:9" ht="20.100000000000001" customHeight="1" x14ac:dyDescent="0.25">
      <c r="B277" s="1776"/>
      <c r="C277" s="1776"/>
      <c r="D277" s="1776"/>
      <c r="E277" s="1776"/>
      <c r="F277" s="1777"/>
      <c r="G277" s="1777"/>
      <c r="H277" s="1777"/>
      <c r="I277" s="1777"/>
    </row>
    <row r="278" spans="2:9" ht="20.100000000000001" customHeight="1" x14ac:dyDescent="0.25">
      <c r="B278" s="1776"/>
      <c r="C278" s="1776"/>
      <c r="D278" s="1776"/>
      <c r="E278" s="1776"/>
      <c r="F278" s="1777"/>
      <c r="G278" s="1777"/>
      <c r="H278" s="1777"/>
      <c r="I278" s="1777"/>
    </row>
    <row r="279" spans="2:9" ht="20.100000000000001" customHeight="1" x14ac:dyDescent="0.25">
      <c r="B279" s="1776"/>
      <c r="C279" s="1776"/>
      <c r="D279" s="1776"/>
      <c r="E279" s="1776"/>
      <c r="F279" s="1777"/>
      <c r="G279" s="1777"/>
      <c r="H279" s="1777"/>
      <c r="I279" s="1777"/>
    </row>
    <row r="280" spans="2:9" ht="20.100000000000001" customHeight="1" x14ac:dyDescent="0.25">
      <c r="B280" s="1776"/>
      <c r="C280" s="1776"/>
      <c r="D280" s="1776"/>
      <c r="E280" s="1776"/>
      <c r="F280" s="1777"/>
      <c r="G280" s="1777"/>
      <c r="H280" s="1777"/>
      <c r="I280" s="1777"/>
    </row>
    <row r="281" spans="2:9" ht="20.100000000000001" customHeight="1" x14ac:dyDescent="0.25">
      <c r="B281" s="1776"/>
      <c r="C281" s="1776"/>
      <c r="D281" s="1776"/>
      <c r="E281" s="1776"/>
      <c r="F281" s="1777"/>
      <c r="G281" s="1777"/>
      <c r="H281" s="1777"/>
      <c r="I281" s="1777"/>
    </row>
    <row r="282" spans="2:9" ht="20.100000000000001" customHeight="1" x14ac:dyDescent="0.25">
      <c r="B282" s="1776"/>
      <c r="C282" s="1776"/>
      <c r="D282" s="1776"/>
      <c r="E282" s="1776"/>
      <c r="F282" s="1777"/>
      <c r="G282" s="1777"/>
      <c r="H282" s="1777"/>
      <c r="I282" s="1777"/>
    </row>
    <row r="283" spans="2:9" ht="20.100000000000001" customHeight="1" x14ac:dyDescent="0.25">
      <c r="B283" s="1776"/>
      <c r="C283" s="1776"/>
      <c r="D283" s="1776"/>
      <c r="E283" s="1776"/>
      <c r="F283" s="1777"/>
      <c r="G283" s="1777"/>
      <c r="H283" s="1777"/>
      <c r="I283" s="1777"/>
    </row>
    <row r="284" spans="2:9" ht="20.100000000000001" customHeight="1" x14ac:dyDescent="0.25">
      <c r="B284" s="1776"/>
      <c r="C284" s="1776"/>
      <c r="D284" s="1776"/>
      <c r="E284" s="1776"/>
      <c r="F284" s="1777"/>
      <c r="G284" s="1777"/>
      <c r="H284" s="1777"/>
      <c r="I284" s="1777"/>
    </row>
    <row r="285" spans="2:9" ht="20.100000000000001" customHeight="1" x14ac:dyDescent="0.25">
      <c r="B285" s="1776"/>
      <c r="C285" s="1776"/>
      <c r="D285" s="1776"/>
      <c r="E285" s="1776"/>
      <c r="F285" s="1777"/>
      <c r="G285" s="1777"/>
      <c r="H285" s="1777"/>
      <c r="I285" s="1777"/>
    </row>
    <row r="286" spans="2:9" ht="20.100000000000001" customHeight="1" x14ac:dyDescent="0.25">
      <c r="B286" s="1776"/>
      <c r="C286" s="1776"/>
      <c r="D286" s="1776"/>
      <c r="E286" s="1776"/>
      <c r="F286" s="1777"/>
      <c r="G286" s="1777"/>
      <c r="H286" s="1777"/>
      <c r="I286" s="1777"/>
    </row>
    <row r="287" spans="2:9" ht="20.100000000000001" customHeight="1" x14ac:dyDescent="0.25">
      <c r="B287" s="1776"/>
      <c r="C287" s="1776"/>
      <c r="D287" s="1776"/>
      <c r="E287" s="1776"/>
      <c r="F287" s="1777"/>
      <c r="G287" s="1777"/>
      <c r="H287" s="1777"/>
      <c r="I287" s="1777"/>
    </row>
    <row r="288" spans="2:9" ht="20.100000000000001" customHeight="1" x14ac:dyDescent="0.25">
      <c r="B288" s="1776"/>
      <c r="C288" s="1776"/>
      <c r="D288" s="1776"/>
      <c r="E288" s="1776"/>
      <c r="F288" s="1777"/>
      <c r="G288" s="1777"/>
      <c r="H288" s="1777"/>
      <c r="I288" s="1777"/>
    </row>
    <row r="289" spans="2:9" ht="20.100000000000001" customHeight="1" x14ac:dyDescent="0.25">
      <c r="B289" s="1776"/>
      <c r="C289" s="1776"/>
      <c r="D289" s="1776"/>
      <c r="E289" s="1776"/>
      <c r="F289" s="1777"/>
      <c r="G289" s="1777"/>
      <c r="H289" s="1777"/>
      <c r="I289" s="1777"/>
    </row>
    <row r="290" spans="2:9" ht="20.100000000000001" customHeight="1" x14ac:dyDescent="0.25">
      <c r="B290" s="1776"/>
      <c r="C290" s="1776"/>
      <c r="D290" s="1776"/>
      <c r="E290" s="1776"/>
      <c r="F290" s="1777"/>
      <c r="G290" s="1777"/>
      <c r="H290" s="1777"/>
      <c r="I290" s="1777"/>
    </row>
    <row r="291" spans="2:9" ht="20.100000000000001" customHeight="1" x14ac:dyDescent="0.25">
      <c r="B291" s="1776"/>
      <c r="C291" s="1776"/>
      <c r="D291" s="1776"/>
      <c r="E291" s="1776"/>
      <c r="F291" s="1777"/>
      <c r="G291" s="1777"/>
      <c r="H291" s="1777"/>
      <c r="I291" s="1777"/>
    </row>
    <row r="292" spans="2:9" ht="20.100000000000001" customHeight="1" x14ac:dyDescent="0.25">
      <c r="B292" s="1776"/>
      <c r="C292" s="1776"/>
      <c r="D292" s="1776"/>
      <c r="E292" s="1776"/>
      <c r="F292" s="1777"/>
      <c r="G292" s="1777"/>
      <c r="H292" s="1777"/>
      <c r="I292" s="1777"/>
    </row>
    <row r="293" spans="2:9" ht="20.100000000000001" customHeight="1" x14ac:dyDescent="0.25">
      <c r="B293" s="1776"/>
      <c r="C293" s="1776"/>
      <c r="D293" s="1776"/>
      <c r="E293" s="1776"/>
      <c r="F293" s="1777"/>
      <c r="G293" s="1777"/>
      <c r="H293" s="1777"/>
      <c r="I293" s="1777"/>
    </row>
    <row r="294" spans="2:9" ht="20.100000000000001" customHeight="1" x14ac:dyDescent="0.25">
      <c r="B294" s="1776"/>
      <c r="C294" s="1776"/>
      <c r="D294" s="1776"/>
      <c r="E294" s="1776"/>
      <c r="F294" s="1777"/>
      <c r="G294" s="1777"/>
      <c r="H294" s="1777"/>
      <c r="I294" s="1777"/>
    </row>
    <row r="295" spans="2:9" ht="20.100000000000001" customHeight="1" x14ac:dyDescent="0.25">
      <c r="B295" s="1776"/>
      <c r="C295" s="1776"/>
      <c r="D295" s="1776"/>
      <c r="E295" s="1776"/>
      <c r="F295" s="1777"/>
      <c r="G295" s="1777"/>
      <c r="H295" s="1777"/>
      <c r="I295" s="1777"/>
    </row>
    <row r="296" spans="2:9" ht="20.100000000000001" customHeight="1" x14ac:dyDescent="0.25">
      <c r="B296" s="1776"/>
      <c r="C296" s="1776"/>
      <c r="D296" s="1776"/>
      <c r="E296" s="1776"/>
      <c r="F296" s="1777"/>
      <c r="G296" s="1777"/>
      <c r="H296" s="1777"/>
      <c r="I296" s="1777"/>
    </row>
    <row r="297" spans="2:9" ht="20.100000000000001" customHeight="1" x14ac:dyDescent="0.25">
      <c r="B297" s="1776"/>
      <c r="C297" s="1776"/>
      <c r="D297" s="1776"/>
      <c r="E297" s="1776"/>
      <c r="F297" s="1777"/>
      <c r="G297" s="1777"/>
      <c r="H297" s="1777"/>
      <c r="I297" s="1777"/>
    </row>
    <row r="298" spans="2:9" ht="20.100000000000001" customHeight="1" x14ac:dyDescent="0.25">
      <c r="B298" s="1776"/>
      <c r="C298" s="1776"/>
      <c r="D298" s="1776"/>
      <c r="E298" s="1776"/>
      <c r="F298" s="1777"/>
      <c r="G298" s="1777"/>
      <c r="H298" s="1777"/>
      <c r="I298" s="1777"/>
    </row>
    <row r="299" spans="2:9" ht="20.100000000000001" customHeight="1" x14ac:dyDescent="0.25">
      <c r="B299" s="1776"/>
      <c r="C299" s="1776"/>
      <c r="D299" s="1776"/>
      <c r="E299" s="1776"/>
      <c r="F299" s="1777"/>
      <c r="G299" s="1777"/>
      <c r="H299" s="1777"/>
      <c r="I299" s="1777"/>
    </row>
    <row r="300" spans="2:9" ht="20.100000000000001" customHeight="1" x14ac:dyDescent="0.25">
      <c r="B300" s="1776"/>
      <c r="C300" s="1776"/>
      <c r="D300" s="1776"/>
      <c r="E300" s="1776"/>
      <c r="F300" s="1777"/>
      <c r="G300" s="1777"/>
      <c r="H300" s="1777"/>
      <c r="I300" s="1777"/>
    </row>
    <row r="301" spans="2:9" ht="20.100000000000001" customHeight="1" x14ac:dyDescent="0.25">
      <c r="B301" s="1776"/>
      <c r="C301" s="1776"/>
      <c r="D301" s="1776"/>
      <c r="E301" s="1776"/>
      <c r="F301" s="1777"/>
      <c r="G301" s="1777"/>
      <c r="H301" s="1777"/>
      <c r="I301" s="1777"/>
    </row>
    <row r="302" spans="2:9" ht="20.100000000000001" customHeight="1" x14ac:dyDescent="0.25">
      <c r="B302" s="1776"/>
      <c r="C302" s="1776"/>
      <c r="D302" s="1776"/>
      <c r="E302" s="1776"/>
      <c r="F302" s="1777"/>
      <c r="G302" s="1777"/>
      <c r="H302" s="1777"/>
      <c r="I302" s="1777"/>
    </row>
    <row r="303" spans="2:9" ht="20.100000000000001" customHeight="1" x14ac:dyDescent="0.25">
      <c r="B303" s="1776"/>
      <c r="C303" s="1776"/>
      <c r="D303" s="1776"/>
      <c r="E303" s="1776"/>
      <c r="F303" s="1777"/>
      <c r="G303" s="1777"/>
      <c r="H303" s="1777"/>
      <c r="I303" s="1777"/>
    </row>
    <row r="304" spans="2:9" ht="20.100000000000001" customHeight="1" x14ac:dyDescent="0.25">
      <c r="B304" s="1776"/>
      <c r="C304" s="1776"/>
      <c r="D304" s="1776"/>
      <c r="E304" s="1776"/>
      <c r="F304" s="1777"/>
      <c r="G304" s="1777"/>
      <c r="H304" s="1777"/>
      <c r="I304" s="1777"/>
    </row>
    <row r="305" spans="2:9" ht="20.100000000000001" customHeight="1" x14ac:dyDescent="0.25">
      <c r="B305" s="1776"/>
      <c r="C305" s="1776"/>
      <c r="D305" s="1776"/>
      <c r="E305" s="1776"/>
      <c r="F305" s="1777"/>
      <c r="G305" s="1777"/>
      <c r="H305" s="1777"/>
      <c r="I305" s="1777"/>
    </row>
    <row r="306" spans="2:9" ht="20.100000000000001" customHeight="1" x14ac:dyDescent="0.25">
      <c r="B306" s="1776"/>
      <c r="C306" s="1776"/>
      <c r="D306" s="1776"/>
      <c r="E306" s="1776"/>
      <c r="F306" s="1777"/>
      <c r="G306" s="1777"/>
      <c r="H306" s="1777"/>
      <c r="I306" s="1777"/>
    </row>
    <row r="307" spans="2:9" ht="20.100000000000001" customHeight="1" x14ac:dyDescent="0.25">
      <c r="B307" s="1776"/>
      <c r="C307" s="1776"/>
      <c r="D307" s="1776"/>
      <c r="E307" s="1776"/>
      <c r="F307" s="1777"/>
      <c r="G307" s="1777"/>
      <c r="H307" s="1777"/>
      <c r="I307" s="1777"/>
    </row>
    <row r="308" spans="2:9" ht="20.100000000000001" customHeight="1" x14ac:dyDescent="0.25">
      <c r="B308" s="1776"/>
      <c r="C308" s="1776"/>
      <c r="D308" s="1776"/>
      <c r="E308" s="1776"/>
      <c r="F308" s="1777"/>
      <c r="G308" s="1777"/>
      <c r="H308" s="1777"/>
      <c r="I308" s="1777"/>
    </row>
    <row r="309" spans="2:9" ht="20.100000000000001" customHeight="1" x14ac:dyDescent="0.25">
      <c r="B309" s="1776"/>
      <c r="C309" s="1776"/>
      <c r="D309" s="1776"/>
      <c r="E309" s="1776"/>
      <c r="F309" s="1777"/>
      <c r="G309" s="1777"/>
      <c r="H309" s="1777"/>
      <c r="I309" s="1777"/>
    </row>
    <row r="310" spans="2:9" ht="20.100000000000001" customHeight="1" x14ac:dyDescent="0.25">
      <c r="B310" s="1776"/>
      <c r="C310" s="1776"/>
      <c r="D310" s="1776"/>
      <c r="E310" s="1776"/>
      <c r="F310" s="1777"/>
      <c r="G310" s="1777"/>
      <c r="H310" s="1777"/>
      <c r="I310" s="1777"/>
    </row>
    <row r="311" spans="2:9" ht="20.100000000000001" customHeight="1" x14ac:dyDescent="0.25">
      <c r="B311" s="1776"/>
      <c r="C311" s="1776"/>
      <c r="D311" s="1776"/>
      <c r="E311" s="1776"/>
      <c r="F311" s="1777"/>
      <c r="G311" s="1777"/>
      <c r="H311" s="1777"/>
      <c r="I311" s="1777"/>
    </row>
    <row r="312" spans="2:9" ht="20.100000000000001" customHeight="1" x14ac:dyDescent="0.25">
      <c r="B312" s="1776"/>
      <c r="C312" s="1776"/>
      <c r="D312" s="1776"/>
      <c r="E312" s="1776"/>
      <c r="F312" s="1777"/>
      <c r="G312" s="1777"/>
      <c r="H312" s="1777"/>
      <c r="I312" s="1777"/>
    </row>
    <row r="313" spans="2:9" ht="20.100000000000001" customHeight="1" x14ac:dyDescent="0.25">
      <c r="B313" s="1776"/>
      <c r="C313" s="1776"/>
      <c r="D313" s="1776"/>
      <c r="E313" s="1776"/>
      <c r="F313" s="1777"/>
      <c r="G313" s="1777"/>
      <c r="H313" s="1777"/>
      <c r="I313" s="1777"/>
    </row>
    <row r="314" spans="2:9" ht="20.100000000000001" customHeight="1" x14ac:dyDescent="0.25">
      <c r="B314" s="1776"/>
      <c r="C314" s="1776"/>
      <c r="D314" s="1776"/>
      <c r="E314" s="1776"/>
      <c r="F314" s="1777"/>
      <c r="G314" s="1777"/>
      <c r="H314" s="1777"/>
      <c r="I314" s="1777"/>
    </row>
    <row r="315" spans="2:9" ht="20.100000000000001" customHeight="1" x14ac:dyDescent="0.25">
      <c r="B315" s="1776"/>
      <c r="C315" s="1776"/>
      <c r="D315" s="1776"/>
      <c r="E315" s="1776"/>
      <c r="F315" s="1777"/>
      <c r="G315" s="1777"/>
      <c r="H315" s="1777"/>
      <c r="I315" s="1777"/>
    </row>
    <row r="316" spans="2:9" ht="20.100000000000001" customHeight="1" x14ac:dyDescent="0.25">
      <c r="B316" s="1776"/>
      <c r="C316" s="1776"/>
      <c r="D316" s="1776"/>
      <c r="E316" s="1776"/>
      <c r="F316" s="1777"/>
      <c r="G316" s="1777"/>
      <c r="H316" s="1777"/>
      <c r="I316" s="1777"/>
    </row>
    <row r="317" spans="2:9" ht="20.100000000000001" customHeight="1" x14ac:dyDescent="0.25">
      <c r="B317" s="1776"/>
      <c r="C317" s="1776"/>
      <c r="D317" s="1776"/>
      <c r="E317" s="1776"/>
      <c r="F317" s="1777"/>
      <c r="G317" s="1777"/>
      <c r="H317" s="1777"/>
      <c r="I317" s="1777"/>
    </row>
    <row r="318" spans="2:9" ht="20.100000000000001" customHeight="1" x14ac:dyDescent="0.25">
      <c r="B318" s="1776"/>
      <c r="C318" s="1776"/>
      <c r="D318" s="1776"/>
      <c r="E318" s="1776"/>
      <c r="F318" s="1777"/>
      <c r="G318" s="1777"/>
      <c r="H318" s="1777"/>
      <c r="I318" s="1777"/>
    </row>
    <row r="319" spans="2:9" ht="20.100000000000001" customHeight="1" x14ac:dyDescent="0.25">
      <c r="B319" s="1776"/>
      <c r="C319" s="1776"/>
      <c r="D319" s="1776"/>
      <c r="E319" s="1776"/>
      <c r="F319" s="1777"/>
      <c r="G319" s="1777"/>
      <c r="H319" s="1777"/>
      <c r="I319" s="1777"/>
    </row>
    <row r="320" spans="2:9" ht="20.100000000000001" customHeight="1" x14ac:dyDescent="0.25">
      <c r="B320" s="1776"/>
      <c r="C320" s="1776"/>
      <c r="D320" s="1776"/>
      <c r="E320" s="1776"/>
      <c r="F320" s="1777"/>
      <c r="G320" s="1777"/>
      <c r="H320" s="1777"/>
      <c r="I320" s="1777"/>
    </row>
    <row r="321" spans="2:9" ht="20.100000000000001" customHeight="1" x14ac:dyDescent="0.25">
      <c r="B321" s="1776"/>
      <c r="C321" s="1776"/>
      <c r="D321" s="1776"/>
      <c r="E321" s="1776"/>
      <c r="F321" s="1777"/>
      <c r="G321" s="1777"/>
      <c r="H321" s="1777"/>
      <c r="I321" s="1777"/>
    </row>
    <row r="322" spans="2:9" ht="20.100000000000001" customHeight="1" x14ac:dyDescent="0.25">
      <c r="B322" s="1776"/>
      <c r="C322" s="1776"/>
      <c r="D322" s="1776"/>
      <c r="E322" s="1776"/>
      <c r="F322" s="1777"/>
      <c r="G322" s="1777"/>
      <c r="H322" s="1777"/>
      <c r="I322" s="1777"/>
    </row>
    <row r="323" spans="2:9" ht="20.100000000000001" customHeight="1" x14ac:dyDescent="0.25">
      <c r="B323" s="1776"/>
      <c r="C323" s="1776"/>
      <c r="D323" s="1776"/>
      <c r="E323" s="1776"/>
      <c r="F323" s="1777"/>
      <c r="G323" s="1777"/>
      <c r="H323" s="1777"/>
      <c r="I323" s="1777"/>
    </row>
    <row r="324" spans="2:9" ht="20.100000000000001" customHeight="1" x14ac:dyDescent="0.25">
      <c r="B324" s="1776"/>
      <c r="C324" s="1776"/>
      <c r="D324" s="1776"/>
      <c r="E324" s="1776"/>
      <c r="F324" s="1777"/>
      <c r="G324" s="1777"/>
      <c r="H324" s="1777"/>
      <c r="I324" s="1777"/>
    </row>
    <row r="325" spans="2:9" ht="20.100000000000001" customHeight="1" x14ac:dyDescent="0.25">
      <c r="B325" s="1776"/>
      <c r="C325" s="1776"/>
      <c r="D325" s="1776"/>
      <c r="E325" s="1776"/>
      <c r="F325" s="1777"/>
      <c r="G325" s="1777"/>
      <c r="H325" s="1777"/>
      <c r="I325" s="1777"/>
    </row>
    <row r="326" spans="2:9" ht="20.100000000000001" customHeight="1" x14ac:dyDescent="0.25">
      <c r="B326" s="1776"/>
      <c r="C326" s="1776"/>
      <c r="D326" s="1776"/>
      <c r="E326" s="1776"/>
      <c r="F326" s="1777"/>
      <c r="G326" s="1777"/>
      <c r="H326" s="1777"/>
      <c r="I326" s="1777"/>
    </row>
    <row r="327" spans="2:9" ht="20.100000000000001" customHeight="1" x14ac:dyDescent="0.25">
      <c r="B327" s="1776"/>
      <c r="C327" s="1776"/>
      <c r="D327" s="1776"/>
      <c r="E327" s="1776"/>
      <c r="F327" s="1777"/>
      <c r="G327" s="1777"/>
      <c r="H327" s="1777"/>
      <c r="I327" s="1777"/>
    </row>
    <row r="328" spans="2:9" ht="20.100000000000001" customHeight="1" x14ac:dyDescent="0.25">
      <c r="B328" s="1776"/>
      <c r="C328" s="1776"/>
      <c r="D328" s="1776"/>
      <c r="E328" s="1776"/>
      <c r="F328" s="1777"/>
      <c r="G328" s="1777"/>
      <c r="H328" s="1777"/>
      <c r="I328" s="1777"/>
    </row>
    <row r="329" spans="2:9" ht="20.100000000000001" customHeight="1" x14ac:dyDescent="0.25">
      <c r="B329" s="1776"/>
      <c r="C329" s="1776"/>
      <c r="D329" s="1776"/>
      <c r="E329" s="1776"/>
      <c r="F329" s="1777"/>
      <c r="G329" s="1777"/>
      <c r="H329" s="1777"/>
      <c r="I329" s="1777"/>
    </row>
    <row r="330" spans="2:9" ht="20.100000000000001" customHeight="1" x14ac:dyDescent="0.25">
      <c r="B330" s="1776"/>
      <c r="C330" s="1776"/>
      <c r="D330" s="1776"/>
      <c r="E330" s="1776"/>
      <c r="F330" s="1777"/>
      <c r="G330" s="1777"/>
      <c r="H330" s="1777"/>
      <c r="I330" s="1777"/>
    </row>
    <row r="331" spans="2:9" ht="20.100000000000001" customHeight="1" x14ac:dyDescent="0.25">
      <c r="B331" s="1776"/>
      <c r="C331" s="1776"/>
      <c r="D331" s="1776"/>
      <c r="E331" s="1776"/>
      <c r="F331" s="1777"/>
      <c r="G331" s="1777"/>
      <c r="H331" s="1777"/>
      <c r="I331" s="1777"/>
    </row>
    <row r="332" spans="2:9" ht="20.100000000000001" customHeight="1" x14ac:dyDescent="0.25">
      <c r="B332" s="1776"/>
      <c r="C332" s="1776"/>
      <c r="D332" s="1776"/>
      <c r="E332" s="1776"/>
      <c r="F332" s="1777"/>
      <c r="G332" s="1777"/>
      <c r="H332" s="1777"/>
      <c r="I332" s="1777"/>
    </row>
    <row r="333" spans="2:9" ht="20.100000000000001" customHeight="1" x14ac:dyDescent="0.25">
      <c r="B333" s="1776"/>
      <c r="C333" s="1776"/>
      <c r="D333" s="1776"/>
      <c r="E333" s="1776"/>
      <c r="F333" s="1777"/>
      <c r="G333" s="1777"/>
      <c r="H333" s="1777"/>
      <c r="I333" s="1777"/>
    </row>
    <row r="334" spans="2:9" ht="20.100000000000001" customHeight="1" x14ac:dyDescent="0.25">
      <c r="B334" s="1776"/>
      <c r="C334" s="1776"/>
      <c r="D334" s="1776"/>
      <c r="E334" s="1776"/>
      <c r="F334" s="1777"/>
      <c r="G334" s="1777"/>
      <c r="H334" s="1777"/>
      <c r="I334" s="1777"/>
    </row>
    <row r="335" spans="2:9" ht="20.100000000000001" customHeight="1" x14ac:dyDescent="0.25">
      <c r="B335" s="1776"/>
      <c r="C335" s="1776"/>
      <c r="D335" s="1776"/>
      <c r="E335" s="1776"/>
      <c r="F335" s="1777"/>
      <c r="G335" s="1777"/>
      <c r="H335" s="1777"/>
      <c r="I335" s="1777"/>
    </row>
    <row r="336" spans="2:9" ht="20.100000000000001" customHeight="1" x14ac:dyDescent="0.25">
      <c r="B336" s="1776"/>
      <c r="C336" s="1776"/>
      <c r="D336" s="1776"/>
      <c r="E336" s="1776"/>
      <c r="F336" s="1777"/>
      <c r="G336" s="1777"/>
      <c r="H336" s="1777"/>
      <c r="I336" s="1777"/>
    </row>
    <row r="337" spans="2:9" ht="20.100000000000001" customHeight="1" x14ac:dyDescent="0.25">
      <c r="B337" s="1776"/>
      <c r="C337" s="1776"/>
      <c r="D337" s="1776"/>
      <c r="E337" s="1776"/>
      <c r="F337" s="1777"/>
      <c r="G337" s="1777"/>
      <c r="H337" s="1777"/>
      <c r="I337" s="1777"/>
    </row>
    <row r="338" spans="2:9" ht="20.100000000000001" customHeight="1" x14ac:dyDescent="0.25">
      <c r="B338" s="1776"/>
      <c r="C338" s="1776"/>
      <c r="D338" s="1776"/>
      <c r="E338" s="1776"/>
      <c r="F338" s="1777"/>
      <c r="G338" s="1777"/>
      <c r="H338" s="1777"/>
      <c r="I338" s="1777"/>
    </row>
    <row r="339" spans="2:9" ht="20.100000000000001" customHeight="1" x14ac:dyDescent="0.25">
      <c r="B339" s="1776"/>
      <c r="C339" s="1776"/>
      <c r="D339" s="1776"/>
      <c r="E339" s="1776"/>
      <c r="F339" s="1777"/>
      <c r="G339" s="1777"/>
      <c r="H339" s="1777"/>
      <c r="I339" s="1777"/>
    </row>
    <row r="340" spans="2:9" ht="20.100000000000001" customHeight="1" x14ac:dyDescent="0.25">
      <c r="B340" s="1776"/>
      <c r="C340" s="1776"/>
      <c r="D340" s="1776"/>
      <c r="E340" s="1776"/>
      <c r="F340" s="1777"/>
      <c r="G340" s="1777"/>
      <c r="H340" s="1777"/>
      <c r="I340" s="1777"/>
    </row>
    <row r="341" spans="2:9" ht="20.100000000000001" customHeight="1" x14ac:dyDescent="0.25">
      <c r="B341" s="1776"/>
      <c r="C341" s="1776"/>
      <c r="D341" s="1776"/>
      <c r="E341" s="1776"/>
      <c r="F341" s="1777"/>
      <c r="G341" s="1777"/>
      <c r="H341" s="1777"/>
      <c r="I341" s="1777"/>
    </row>
    <row r="342" spans="2:9" ht="20.100000000000001" customHeight="1" x14ac:dyDescent="0.25">
      <c r="B342" s="1776"/>
      <c r="C342" s="1776"/>
      <c r="D342" s="1776"/>
      <c r="E342" s="1776"/>
      <c r="F342" s="1777"/>
      <c r="G342" s="1777"/>
      <c r="H342" s="1777"/>
      <c r="I342" s="1777"/>
    </row>
    <row r="343" spans="2:9" ht="20.100000000000001" customHeight="1" x14ac:dyDescent="0.25">
      <c r="B343" s="1776"/>
      <c r="C343" s="1776"/>
      <c r="D343" s="1776"/>
      <c r="E343" s="1776"/>
      <c r="F343" s="1777"/>
      <c r="G343" s="1777"/>
      <c r="H343" s="1777"/>
      <c r="I343" s="1777"/>
    </row>
    <row r="344" spans="2:9" ht="20.100000000000001" customHeight="1" x14ac:dyDescent="0.25">
      <c r="B344" s="1776"/>
      <c r="C344" s="1776"/>
      <c r="D344" s="1776"/>
      <c r="E344" s="1776"/>
      <c r="F344" s="1777"/>
      <c r="G344" s="1777"/>
      <c r="H344" s="1777"/>
      <c r="I344" s="1777"/>
    </row>
    <row r="345" spans="2:9" ht="20.100000000000001" customHeight="1" x14ac:dyDescent="0.25">
      <c r="B345" s="1776"/>
      <c r="C345" s="1776"/>
      <c r="D345" s="1776"/>
      <c r="E345" s="1776"/>
      <c r="F345" s="1777"/>
      <c r="G345" s="1777"/>
      <c r="H345" s="1777"/>
      <c r="I345" s="1777"/>
    </row>
    <row r="346" spans="2:9" ht="20.100000000000001" customHeight="1" x14ac:dyDescent="0.25">
      <c r="B346" s="1776"/>
      <c r="C346" s="1776"/>
      <c r="D346" s="1776"/>
      <c r="E346" s="1776"/>
      <c r="F346" s="1777"/>
      <c r="G346" s="1777"/>
      <c r="H346" s="1777"/>
      <c r="I346" s="1777"/>
    </row>
    <row r="347" spans="2:9" ht="20.100000000000001" customHeight="1" x14ac:dyDescent="0.25">
      <c r="B347" s="1776"/>
      <c r="C347" s="1776"/>
      <c r="D347" s="1776"/>
      <c r="E347" s="1776"/>
      <c r="F347" s="1777"/>
      <c r="G347" s="1777"/>
      <c r="H347" s="1777"/>
      <c r="I347" s="1777"/>
    </row>
    <row r="348" spans="2:9" ht="20.100000000000001" customHeight="1" x14ac:dyDescent="0.25">
      <c r="B348" s="1776"/>
      <c r="C348" s="1776"/>
      <c r="D348" s="1776"/>
      <c r="E348" s="1776"/>
      <c r="F348" s="1777"/>
      <c r="G348" s="1777"/>
      <c r="H348" s="1777"/>
      <c r="I348" s="1777"/>
    </row>
    <row r="349" spans="2:9" ht="20.100000000000001" customHeight="1" x14ac:dyDescent="0.25">
      <c r="B349" s="1776"/>
      <c r="C349" s="1776"/>
      <c r="D349" s="1776"/>
      <c r="E349" s="1776"/>
      <c r="F349" s="1777"/>
      <c r="G349" s="1777"/>
      <c r="H349" s="1777"/>
      <c r="I349" s="1777"/>
    </row>
    <row r="350" spans="2:9" ht="20.100000000000001" customHeight="1" x14ac:dyDescent="0.25">
      <c r="B350" s="1776"/>
      <c r="C350" s="1776"/>
      <c r="D350" s="1776"/>
      <c r="E350" s="1776"/>
      <c r="F350" s="1777"/>
      <c r="G350" s="1777"/>
      <c r="H350" s="1777"/>
      <c r="I350" s="1777"/>
    </row>
    <row r="351" spans="2:9" ht="20.100000000000001" customHeight="1" x14ac:dyDescent="0.25">
      <c r="B351" s="1776"/>
      <c r="C351" s="1776"/>
      <c r="D351" s="1776"/>
      <c r="E351" s="1776"/>
      <c r="F351" s="1777"/>
      <c r="G351" s="1777"/>
      <c r="H351" s="1777"/>
      <c r="I351" s="1777"/>
    </row>
    <row r="352" spans="2:9" ht="20.100000000000001" customHeight="1" x14ac:dyDescent="0.25">
      <c r="B352" s="1776"/>
      <c r="C352" s="1776"/>
      <c r="D352" s="1776"/>
      <c r="E352" s="1776"/>
      <c r="F352" s="1777"/>
      <c r="G352" s="1777"/>
      <c r="H352" s="1777"/>
      <c r="I352" s="1777"/>
    </row>
    <row r="353" spans="2:9" ht="20.100000000000001" customHeight="1" x14ac:dyDescent="0.25">
      <c r="B353" s="1776"/>
      <c r="C353" s="1776"/>
      <c r="D353" s="1776"/>
      <c r="E353" s="1776"/>
      <c r="F353" s="1777"/>
      <c r="G353" s="1777"/>
      <c r="H353" s="1777"/>
      <c r="I353" s="1777"/>
    </row>
    <row r="354" spans="2:9" ht="20.100000000000001" customHeight="1" x14ac:dyDescent="0.25">
      <c r="B354" s="1776"/>
      <c r="C354" s="1776"/>
      <c r="D354" s="1776"/>
      <c r="E354" s="1776"/>
      <c r="F354" s="1777"/>
      <c r="G354" s="1777"/>
      <c r="H354" s="1777"/>
      <c r="I354" s="1777"/>
    </row>
    <row r="355" spans="2:9" ht="20.100000000000001" customHeight="1" x14ac:dyDescent="0.25">
      <c r="B355" s="1776"/>
      <c r="C355" s="1776"/>
      <c r="D355" s="1776"/>
      <c r="E355" s="1776"/>
      <c r="F355" s="1777"/>
      <c r="G355" s="1777"/>
      <c r="H355" s="1777"/>
      <c r="I355" s="1777"/>
    </row>
    <row r="356" spans="2:9" ht="20.100000000000001" customHeight="1" x14ac:dyDescent="0.25">
      <c r="B356" s="1776"/>
      <c r="C356" s="1776"/>
      <c r="D356" s="1776"/>
      <c r="E356" s="1776"/>
      <c r="F356" s="1777"/>
      <c r="G356" s="1777"/>
      <c r="H356" s="1777"/>
      <c r="I356" s="1777"/>
    </row>
    <row r="357" spans="2:9" ht="20.100000000000001" customHeight="1" x14ac:dyDescent="0.25">
      <c r="B357" s="1776"/>
      <c r="C357" s="1776"/>
      <c r="D357" s="1776"/>
      <c r="E357" s="1776"/>
      <c r="F357" s="1777"/>
      <c r="G357" s="1777"/>
      <c r="H357" s="1777"/>
      <c r="I357" s="1777"/>
    </row>
    <row r="358" spans="2:9" ht="20.100000000000001" customHeight="1" x14ac:dyDescent="0.25">
      <c r="B358" s="1776"/>
      <c r="C358" s="1776"/>
      <c r="D358" s="1776"/>
      <c r="E358" s="1776"/>
      <c r="F358" s="1777"/>
      <c r="G358" s="1777"/>
      <c r="H358" s="1777"/>
      <c r="I358" s="1777"/>
    </row>
    <row r="359" spans="2:9" ht="20.100000000000001" customHeight="1" x14ac:dyDescent="0.25">
      <c r="B359" s="1776"/>
      <c r="C359" s="1776"/>
      <c r="D359" s="1776"/>
      <c r="E359" s="1776"/>
      <c r="F359" s="1777"/>
      <c r="G359" s="1777"/>
      <c r="H359" s="1777"/>
      <c r="I359" s="1777"/>
    </row>
    <row r="360" spans="2:9" ht="20.100000000000001" customHeight="1" x14ac:dyDescent="0.25">
      <c r="B360" s="1776"/>
      <c r="C360" s="1776"/>
      <c r="D360" s="1776"/>
      <c r="E360" s="1776"/>
      <c r="F360" s="1777"/>
      <c r="G360" s="1777"/>
      <c r="H360" s="1777"/>
      <c r="I360" s="1777"/>
    </row>
    <row r="361" spans="2:9" ht="20.100000000000001" customHeight="1" x14ac:dyDescent="0.25">
      <c r="B361" s="1776"/>
      <c r="C361" s="1776"/>
      <c r="D361" s="1776"/>
      <c r="E361" s="1776"/>
      <c r="F361" s="1777"/>
      <c r="G361" s="1777"/>
      <c r="H361" s="1777"/>
      <c r="I361" s="1777"/>
    </row>
    <row r="362" spans="2:9" ht="20.100000000000001" customHeight="1" x14ac:dyDescent="0.25">
      <c r="B362" s="1776"/>
      <c r="C362" s="1776"/>
      <c r="D362" s="1776"/>
      <c r="E362" s="1776"/>
      <c r="F362" s="1777"/>
      <c r="G362" s="1777"/>
      <c r="H362" s="1777"/>
      <c r="I362" s="1777"/>
    </row>
    <row r="363" spans="2:9" ht="20.100000000000001" customHeight="1" x14ac:dyDescent="0.25">
      <c r="B363" s="1776"/>
      <c r="C363" s="1776"/>
      <c r="D363" s="1776"/>
      <c r="E363" s="1776"/>
      <c r="F363" s="1777"/>
      <c r="G363" s="1777"/>
      <c r="H363" s="1777"/>
      <c r="I363" s="1777"/>
    </row>
    <row r="364" spans="2:9" ht="20.100000000000001" customHeight="1" x14ac:dyDescent="0.25">
      <c r="B364" s="1776"/>
      <c r="C364" s="1776"/>
      <c r="D364" s="1776"/>
      <c r="E364" s="1776"/>
      <c r="F364" s="1777"/>
      <c r="G364" s="1777"/>
      <c r="H364" s="1777"/>
      <c r="I364" s="1777"/>
    </row>
  </sheetData>
  <mergeCells count="2">
    <mergeCell ref="B2:I2"/>
    <mergeCell ref="B3:C4"/>
  </mergeCells>
  <printOptions horizontalCentered="1" verticalCentered="1"/>
  <pageMargins left="0.39370078740157483" right="0.39370078740157483" top="0.78740157480314965" bottom="0.78740157480314965" header="0.19685039370078741" footer="0.19685039370078741"/>
  <pageSetup paperSize="9" scale="88" firstPageNumber="0" fitToHeight="0" orientation="portrait" r:id="rId1"/>
  <headerFooter scaleWithDoc="0">
    <oddHeader>&amp;C&amp;"Times New Roman,Negrito"&amp;16ANEXO XI 
MODELO UNIFILAR DE FRESAGEM</oddHeader>
    <oddFooter>&amp;R&amp;P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R100"/>
  <sheetViews>
    <sheetView showGridLines="0" zoomScale="115" zoomScaleNormal="115" zoomScaleSheetLayoutView="100" workbookViewId="0">
      <selection activeCell="K29" sqref="K29"/>
    </sheetView>
  </sheetViews>
  <sheetFormatPr defaultColWidth="9.140625" defaultRowHeight="12.75" x14ac:dyDescent="0.25"/>
  <cols>
    <col min="1" max="1" width="6.140625" style="646" customWidth="1"/>
    <col min="2" max="30" width="3.85546875" style="646" customWidth="1"/>
    <col min="31" max="31" width="3.85546875" style="750" customWidth="1"/>
    <col min="32" max="82" width="3.7109375" style="646" customWidth="1"/>
    <col min="83" max="16384" width="9.140625" style="646"/>
  </cols>
  <sheetData>
    <row r="1" spans="2:32" ht="13.5" thickBot="1" x14ac:dyDescent="0.3">
      <c r="AE1" s="646"/>
    </row>
    <row r="2" spans="2:32" ht="12.75" customHeight="1" thickTop="1" x14ac:dyDescent="0.25">
      <c r="B2" s="2778" t="s">
        <v>2089</v>
      </c>
      <c r="C2" s="2779"/>
      <c r="D2" s="2779"/>
      <c r="E2" s="2779"/>
      <c r="F2" s="2779"/>
      <c r="G2" s="2779"/>
      <c r="H2" s="2779"/>
      <c r="I2" s="2779"/>
      <c r="J2" s="2779"/>
      <c r="K2" s="2779"/>
      <c r="L2" s="2779"/>
      <c r="M2" s="2779"/>
      <c r="N2" s="2779"/>
      <c r="O2" s="2779"/>
      <c r="P2" s="2779"/>
      <c r="Q2" s="2779"/>
      <c r="R2" s="2779"/>
      <c r="S2" s="2779"/>
      <c r="T2" s="2779"/>
      <c r="U2" s="2779"/>
      <c r="V2" s="2779"/>
      <c r="W2" s="2779"/>
      <c r="X2" s="2779"/>
      <c r="Y2" s="2779"/>
      <c r="Z2" s="2779"/>
      <c r="AA2" s="2779"/>
      <c r="AB2" s="2780"/>
      <c r="AC2" s="2784" t="s">
        <v>23</v>
      </c>
      <c r="AD2" s="2786">
        <v>1</v>
      </c>
      <c r="AE2" s="2787"/>
    </row>
    <row r="3" spans="2:32" ht="5.25" customHeight="1" thickBot="1" x14ac:dyDescent="0.3">
      <c r="B3" s="2781"/>
      <c r="C3" s="2782"/>
      <c r="D3" s="2782"/>
      <c r="E3" s="2782"/>
      <c r="F3" s="2782"/>
      <c r="G3" s="2782"/>
      <c r="H3" s="2782"/>
      <c r="I3" s="2782"/>
      <c r="J3" s="2782"/>
      <c r="K3" s="2782"/>
      <c r="L3" s="2782"/>
      <c r="M3" s="2782"/>
      <c r="N3" s="2782"/>
      <c r="O3" s="2782"/>
      <c r="P3" s="2782"/>
      <c r="Q3" s="2782"/>
      <c r="R3" s="2782"/>
      <c r="S3" s="2782"/>
      <c r="T3" s="2782"/>
      <c r="U3" s="2782"/>
      <c r="V3" s="2782"/>
      <c r="W3" s="2782"/>
      <c r="X3" s="2782"/>
      <c r="Y3" s="2782"/>
      <c r="Z3" s="2782"/>
      <c r="AA3" s="2782"/>
      <c r="AB3" s="2783"/>
      <c r="AC3" s="2785"/>
      <c r="AD3" s="2788"/>
      <c r="AE3" s="2789"/>
    </row>
    <row r="4" spans="2:32" s="700" customFormat="1" ht="15" customHeight="1" thickTop="1" x14ac:dyDescent="0.25">
      <c r="B4" s="1263" t="s">
        <v>1112</v>
      </c>
      <c r="C4" s="1238"/>
      <c r="D4" s="1239"/>
      <c r="E4" s="1239"/>
      <c r="F4" s="1239"/>
      <c r="G4" s="1239"/>
      <c r="H4" s="1239"/>
      <c r="I4" s="1239"/>
      <c r="J4" s="1239"/>
      <c r="K4" s="1239"/>
      <c r="L4" s="1239"/>
      <c r="M4" s="1239"/>
      <c r="N4" s="1239"/>
      <c r="O4" s="1239"/>
      <c r="P4" s="1239"/>
      <c r="Q4" s="1240"/>
      <c r="R4" s="1239"/>
      <c r="S4" s="1238"/>
      <c r="T4" s="1239"/>
      <c r="U4" s="1239"/>
      <c r="V4" s="1239"/>
      <c r="W4" s="1239"/>
      <c r="X4" s="1239"/>
      <c r="Y4" s="1239"/>
      <c r="Z4" s="1239"/>
      <c r="AA4" s="1239"/>
      <c r="AB4" s="1239"/>
      <c r="AC4" s="1239"/>
      <c r="AD4" s="1239"/>
      <c r="AE4" s="1264"/>
    </row>
    <row r="5" spans="2:32" s="700" customFormat="1" ht="2.25" customHeight="1" x14ac:dyDescent="0.25">
      <c r="B5" s="1265"/>
      <c r="C5" s="1241"/>
      <c r="D5" s="701"/>
      <c r="E5" s="1242"/>
      <c r="F5" s="1242"/>
      <c r="G5" s="1242"/>
      <c r="H5" s="1242"/>
      <c r="I5" s="1242"/>
      <c r="J5" s="1242"/>
      <c r="K5" s="1243"/>
      <c r="L5" s="1243"/>
      <c r="M5" s="1243"/>
      <c r="N5" s="1243"/>
      <c r="O5" s="1243"/>
      <c r="P5" s="1241"/>
      <c r="Q5" s="1241"/>
      <c r="R5" s="1241"/>
      <c r="S5" s="1241"/>
      <c r="T5" s="701"/>
      <c r="U5" s="1242"/>
      <c r="V5" s="1242"/>
      <c r="W5" s="1242"/>
      <c r="X5" s="1242"/>
      <c r="Y5" s="1242"/>
      <c r="Z5" s="1242"/>
      <c r="AA5" s="1243"/>
      <c r="AB5" s="1243"/>
      <c r="AC5" s="1243"/>
      <c r="AD5" s="1243"/>
      <c r="AE5" s="1266"/>
    </row>
    <row r="6" spans="2:32" s="700" customFormat="1" ht="15" customHeight="1" x14ac:dyDescent="0.25">
      <c r="B6" s="1267"/>
      <c r="C6" s="2790" t="s">
        <v>1113</v>
      </c>
      <c r="D6" s="2790"/>
      <c r="F6" s="2790" t="s">
        <v>36</v>
      </c>
      <c r="G6" s="2790"/>
      <c r="I6" s="1245"/>
      <c r="J6" s="1246"/>
      <c r="K6" s="1245"/>
      <c r="L6" s="1247" t="s">
        <v>1114</v>
      </c>
      <c r="N6" s="1248" t="s">
        <v>444</v>
      </c>
      <c r="O6" s="1249"/>
      <c r="W6" s="1250"/>
      <c r="X6" s="1250"/>
      <c r="Y6" s="1251" t="s">
        <v>1115</v>
      </c>
      <c r="Z6" s="1250"/>
      <c r="AA6" s="1252"/>
      <c r="AB6" s="1250"/>
      <c r="AC6" s="1250"/>
      <c r="AD6" s="1250"/>
      <c r="AE6" s="1268"/>
    </row>
    <row r="7" spans="2:32" s="700" customFormat="1" ht="2.25" customHeight="1" x14ac:dyDescent="0.25">
      <c r="B7" s="1267"/>
      <c r="C7" s="702"/>
      <c r="I7" s="1253"/>
      <c r="J7" s="702"/>
      <c r="R7" s="1245"/>
      <c r="AE7" s="1269"/>
    </row>
    <row r="8" spans="2:32" s="700" customFormat="1" ht="15.75" customHeight="1" x14ac:dyDescent="0.2">
      <c r="B8" s="1267"/>
      <c r="C8" s="2791" t="s">
        <v>1116</v>
      </c>
      <c r="D8" s="2792"/>
      <c r="E8" s="1254"/>
      <c r="F8" s="2793" t="s">
        <v>1117</v>
      </c>
      <c r="G8" s="2794"/>
      <c r="I8" s="703"/>
      <c r="J8" s="1255" t="s">
        <v>792</v>
      </c>
      <c r="K8" s="2768">
        <v>10</v>
      </c>
      <c r="L8" s="2769"/>
      <c r="N8" s="704">
        <v>3</v>
      </c>
      <c r="O8" s="705"/>
      <c r="P8" s="706" t="s">
        <v>688</v>
      </c>
      <c r="S8" s="1255" t="s">
        <v>1118</v>
      </c>
      <c r="T8" s="707" t="s">
        <v>1119</v>
      </c>
      <c r="W8" s="1255" t="s">
        <v>1120</v>
      </c>
      <c r="X8" s="2770" t="s">
        <v>1121</v>
      </c>
      <c r="Y8" s="2771"/>
      <c r="Z8" s="2772"/>
      <c r="AB8" s="2770" t="s">
        <v>1122</v>
      </c>
      <c r="AC8" s="2771"/>
      <c r="AD8" s="2772"/>
      <c r="AE8" s="1269"/>
    </row>
    <row r="9" spans="2:32" s="700" customFormat="1" ht="2.25" customHeight="1" x14ac:dyDescent="0.25">
      <c r="B9" s="1267"/>
      <c r="G9" s="702"/>
      <c r="H9" s="702"/>
      <c r="I9" s="703"/>
      <c r="J9" s="1255"/>
      <c r="K9" s="702"/>
      <c r="L9" s="702"/>
      <c r="M9" s="702"/>
      <c r="N9" s="1256"/>
      <c r="O9" s="1256"/>
      <c r="P9" s="703"/>
      <c r="S9" s="1257"/>
      <c r="W9" s="1255"/>
      <c r="X9" s="1258"/>
      <c r="Y9" s="1259"/>
      <c r="AB9" s="1258"/>
      <c r="AC9" s="1260"/>
      <c r="AE9" s="1269"/>
    </row>
    <row r="10" spans="2:32" s="700" customFormat="1" ht="15.75" customHeight="1" x14ac:dyDescent="0.25">
      <c r="B10" s="1267"/>
      <c r="J10" s="1255" t="s">
        <v>796</v>
      </c>
      <c r="K10" s="2768">
        <f>K8+3</f>
        <v>13</v>
      </c>
      <c r="L10" s="2769"/>
      <c r="N10" s="708">
        <v>6</v>
      </c>
      <c r="O10" s="709"/>
      <c r="P10" s="703" t="s">
        <v>1123</v>
      </c>
      <c r="S10" s="1255" t="s">
        <v>1124</v>
      </c>
      <c r="T10" s="707">
        <v>2</v>
      </c>
      <c r="W10" s="1255" t="s">
        <v>1125</v>
      </c>
      <c r="X10" s="2770" t="s">
        <v>1126</v>
      </c>
      <c r="Y10" s="2771"/>
      <c r="Z10" s="2772"/>
      <c r="AB10" s="2770" t="s">
        <v>1127</v>
      </c>
      <c r="AC10" s="2771"/>
      <c r="AD10" s="2772"/>
      <c r="AE10" s="1269"/>
    </row>
    <row r="11" spans="2:32" s="700" customFormat="1" ht="5.0999999999999996" customHeight="1" thickBot="1" x14ac:dyDescent="0.3">
      <c r="B11" s="1270"/>
      <c r="C11" s="1261"/>
      <c r="D11" s="1261"/>
      <c r="E11" s="1261"/>
      <c r="F11" s="1261"/>
      <c r="G11" s="1261"/>
      <c r="H11" s="1261"/>
      <c r="I11" s="1262"/>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71"/>
    </row>
    <row r="12" spans="2:32" s="700" customFormat="1" ht="15" customHeight="1" thickTop="1" x14ac:dyDescent="0.25">
      <c r="B12" s="1272"/>
      <c r="C12" s="1236" t="s">
        <v>1128</v>
      </c>
      <c r="D12" s="1236"/>
      <c r="E12" s="1236"/>
      <c r="F12" s="1236"/>
      <c r="G12" s="1236"/>
      <c r="H12" s="1236"/>
      <c r="I12" s="1236"/>
      <c r="J12" s="1236"/>
      <c r="K12" s="1237"/>
      <c r="L12" s="1236"/>
      <c r="M12" s="1236"/>
      <c r="N12" s="1236"/>
      <c r="O12" s="1236"/>
      <c r="P12" s="1236"/>
      <c r="Q12" s="1236" t="s">
        <v>1129</v>
      </c>
      <c r="R12" s="1236"/>
      <c r="S12" s="1236"/>
      <c r="T12" s="1236"/>
      <c r="U12" s="1236"/>
      <c r="V12" s="1236"/>
      <c r="W12" s="1236"/>
      <c r="X12" s="1236"/>
      <c r="Y12" s="1236"/>
      <c r="Z12" s="1236"/>
      <c r="AA12" s="1236"/>
      <c r="AB12" s="1236"/>
      <c r="AC12" s="1236"/>
      <c r="AD12" s="1236"/>
      <c r="AE12" s="1273"/>
    </row>
    <row r="13" spans="2:32" ht="3" customHeight="1" x14ac:dyDescent="0.25">
      <c r="B13" s="1542"/>
      <c r="C13" s="1543"/>
      <c r="D13" s="1543"/>
      <c r="E13" s="1543"/>
      <c r="F13" s="1543"/>
      <c r="G13" s="1543"/>
      <c r="H13" s="1543"/>
      <c r="I13" s="1543"/>
      <c r="J13" s="1543"/>
      <c r="K13" s="1543"/>
      <c r="L13" s="1543"/>
      <c r="M13" s="1543"/>
      <c r="N13" s="1543"/>
      <c r="O13" s="1543"/>
      <c r="P13" s="1543"/>
      <c r="Q13" s="1543"/>
      <c r="R13" s="1543"/>
      <c r="S13" s="1543"/>
      <c r="T13" s="1543"/>
      <c r="U13" s="1543"/>
      <c r="V13" s="1543"/>
      <c r="W13" s="1543"/>
      <c r="X13" s="1543"/>
      <c r="Y13" s="1543"/>
      <c r="Z13" s="1543"/>
      <c r="AA13" s="1543"/>
      <c r="AB13" s="1543"/>
      <c r="AC13" s="1543"/>
      <c r="AD13" s="1543"/>
      <c r="AE13" s="1544"/>
      <c r="AF13" s="700"/>
    </row>
    <row r="14" spans="2:32" ht="18.75" customHeight="1" x14ac:dyDescent="0.25">
      <c r="B14" s="1545"/>
      <c r="C14" s="1546"/>
      <c r="D14" s="1546"/>
      <c r="E14" s="1546"/>
      <c r="F14" s="1546"/>
      <c r="G14" s="1546"/>
      <c r="H14" s="1546"/>
      <c r="I14" s="1546"/>
      <c r="J14" s="1546"/>
      <c r="K14" s="1546"/>
      <c r="L14" s="1546"/>
      <c r="M14" s="1546"/>
      <c r="N14" s="1546"/>
      <c r="O14" s="1546"/>
      <c r="P14" s="1546"/>
      <c r="Q14" s="1546"/>
      <c r="R14" s="1546"/>
      <c r="S14" s="1546"/>
      <c r="T14" s="1546"/>
      <c r="U14" s="1546"/>
      <c r="V14" s="1546"/>
      <c r="W14" s="1546"/>
      <c r="X14" s="1546"/>
      <c r="Y14" s="1546"/>
      <c r="Z14" s="1546"/>
      <c r="AA14" s="1546"/>
      <c r="AB14" s="1546"/>
      <c r="AC14" s="1546"/>
      <c r="AD14" s="1546"/>
      <c r="AE14" s="1547"/>
    </row>
    <row r="15" spans="2:32" ht="18.75" customHeight="1" x14ac:dyDescent="0.25">
      <c r="B15" s="1545"/>
      <c r="C15" s="1546"/>
      <c r="D15" s="1546"/>
      <c r="E15" s="1546"/>
      <c r="F15" s="1546"/>
      <c r="G15" s="1546"/>
      <c r="H15" s="1546"/>
      <c r="I15" s="1546"/>
      <c r="J15" s="1546"/>
      <c r="K15" s="1546"/>
      <c r="L15" s="1546"/>
      <c r="M15" s="1546"/>
      <c r="N15" s="1546"/>
      <c r="O15" s="1546"/>
      <c r="P15" s="1546"/>
      <c r="Q15" s="1546"/>
      <c r="R15" s="1546"/>
      <c r="S15" s="1546"/>
      <c r="T15" s="1546"/>
      <c r="U15" s="1546"/>
      <c r="V15" s="1546"/>
      <c r="W15" s="1546"/>
      <c r="X15" s="1546"/>
      <c r="Y15" s="1546"/>
      <c r="Z15" s="1546"/>
      <c r="AA15" s="1546"/>
      <c r="AB15" s="1546"/>
      <c r="AC15" s="1546"/>
      <c r="AD15" s="1546"/>
      <c r="AE15" s="1547"/>
    </row>
    <row r="16" spans="2:32" ht="18.75" customHeight="1" x14ac:dyDescent="0.25">
      <c r="B16" s="1545"/>
      <c r="C16" s="1546"/>
      <c r="D16" s="1546"/>
      <c r="E16" s="1546"/>
      <c r="F16" s="1546"/>
      <c r="G16" s="1546"/>
      <c r="H16" s="1546"/>
      <c r="I16" s="1546"/>
      <c r="J16" s="1546"/>
      <c r="K16" s="1546"/>
      <c r="L16" s="1546"/>
      <c r="M16" s="1546"/>
      <c r="N16" s="1546"/>
      <c r="O16" s="1546"/>
      <c r="P16" s="1546"/>
      <c r="Q16" s="1546"/>
      <c r="R16" s="1546"/>
      <c r="S16" s="1546"/>
      <c r="T16" s="1546"/>
      <c r="U16" s="1546"/>
      <c r="V16" s="1546"/>
      <c r="W16" s="1546"/>
      <c r="X16" s="1546"/>
      <c r="Y16" s="1546"/>
      <c r="Z16" s="1546"/>
      <c r="AA16" s="1546"/>
      <c r="AB16" s="1546"/>
      <c r="AC16" s="1546"/>
      <c r="AD16" s="1546"/>
      <c r="AE16" s="1547"/>
    </row>
    <row r="17" spans="2:32" ht="18.75" customHeight="1" x14ac:dyDescent="0.25">
      <c r="B17" s="1545"/>
      <c r="C17" s="1546"/>
      <c r="D17" s="1546"/>
      <c r="E17" s="1546"/>
      <c r="F17" s="1546"/>
      <c r="G17" s="1546"/>
      <c r="H17" s="1546"/>
      <c r="I17" s="1546"/>
      <c r="J17" s="1546"/>
      <c r="K17" s="1546"/>
      <c r="L17" s="1546"/>
      <c r="M17" s="1546"/>
      <c r="N17" s="1546"/>
      <c r="O17" s="1546"/>
      <c r="P17" s="1546"/>
      <c r="Q17" s="1546"/>
      <c r="R17" s="1546"/>
      <c r="S17" s="1546"/>
      <c r="T17" s="1546"/>
      <c r="U17" s="1546"/>
      <c r="V17" s="1546"/>
      <c r="W17" s="1546"/>
      <c r="X17" s="1546"/>
      <c r="Y17" s="1546"/>
      <c r="Z17" s="1546"/>
      <c r="AA17" s="1546"/>
      <c r="AB17" s="1546"/>
      <c r="AC17" s="1546"/>
      <c r="AD17" s="1546"/>
      <c r="AE17" s="1547"/>
    </row>
    <row r="18" spans="2:32" ht="18.75" customHeight="1" x14ac:dyDescent="0.15">
      <c r="B18" s="1545"/>
      <c r="C18" s="1546"/>
      <c r="D18" s="1546"/>
      <c r="E18" s="1546"/>
      <c r="F18" s="1546"/>
      <c r="G18" s="1546"/>
      <c r="H18" s="1546"/>
      <c r="I18" s="1546"/>
      <c r="J18" s="1546"/>
      <c r="K18" s="1546"/>
      <c r="L18" s="1546"/>
      <c r="M18" s="1546"/>
      <c r="N18" s="1546"/>
      <c r="O18" s="1546"/>
      <c r="P18" s="1546"/>
      <c r="Q18" s="1546"/>
      <c r="R18" s="1546"/>
      <c r="S18" s="1546"/>
      <c r="T18" s="1546"/>
      <c r="U18" s="1546"/>
      <c r="V18" s="1546"/>
      <c r="W18" s="1546"/>
      <c r="X18" s="1546"/>
      <c r="Y18" s="1546"/>
      <c r="Z18" s="1546"/>
      <c r="AA18" s="1546"/>
      <c r="AB18" s="1546"/>
      <c r="AC18" s="1546"/>
      <c r="AD18" s="1546"/>
      <c r="AE18" s="1547"/>
      <c r="AF18" s="710"/>
    </row>
    <row r="19" spans="2:32" ht="18.75" customHeight="1" x14ac:dyDescent="0.25">
      <c r="B19" s="1545"/>
      <c r="C19" s="1546"/>
      <c r="D19" s="1546"/>
      <c r="E19" s="1546"/>
      <c r="F19" s="1546"/>
      <c r="G19" s="1546"/>
      <c r="H19" s="1546"/>
      <c r="I19" s="1546"/>
      <c r="J19" s="1546"/>
      <c r="K19" s="1546"/>
      <c r="L19" s="1546"/>
      <c r="M19" s="1546"/>
      <c r="N19" s="1546"/>
      <c r="O19" s="1546"/>
      <c r="P19" s="1546"/>
      <c r="Q19" s="1546"/>
      <c r="R19" s="1546"/>
      <c r="S19" s="1546"/>
      <c r="T19" s="1546"/>
      <c r="U19" s="1546"/>
      <c r="V19" s="1546"/>
      <c r="W19" s="1546"/>
      <c r="X19" s="1546"/>
      <c r="Y19" s="1546"/>
      <c r="Z19" s="1546"/>
      <c r="AA19" s="1546"/>
      <c r="AB19" s="1546"/>
      <c r="AC19" s="1546"/>
      <c r="AD19" s="1546"/>
      <c r="AE19" s="1547"/>
      <c r="AF19" s="702"/>
    </row>
    <row r="20" spans="2:32" ht="24" customHeight="1" thickBot="1" x14ac:dyDescent="0.3">
      <c r="B20" s="1548"/>
      <c r="C20" s="1549"/>
      <c r="D20" s="1549"/>
      <c r="E20" s="1549"/>
      <c r="F20" s="1549"/>
      <c r="G20" s="1549"/>
      <c r="H20" s="1549"/>
      <c r="I20" s="1549"/>
      <c r="J20" s="1549"/>
      <c r="K20" s="1549"/>
      <c r="L20" s="1549"/>
      <c r="M20" s="1549"/>
      <c r="N20" s="1549"/>
      <c r="O20" s="1549"/>
      <c r="P20" s="1549"/>
      <c r="Q20" s="1549"/>
      <c r="R20" s="1549"/>
      <c r="S20" s="1549"/>
      <c r="T20" s="1549"/>
      <c r="U20" s="1549"/>
      <c r="V20" s="1549"/>
      <c r="W20" s="1549"/>
      <c r="X20" s="1549"/>
      <c r="Y20" s="1549"/>
      <c r="Z20" s="1549"/>
      <c r="AA20" s="1549"/>
      <c r="AB20" s="1549"/>
      <c r="AC20" s="1549"/>
      <c r="AD20" s="1549"/>
      <c r="AE20" s="1550"/>
    </row>
    <row r="21" spans="2:32" s="700" customFormat="1" ht="15" customHeight="1" x14ac:dyDescent="0.25">
      <c r="B21" s="2773" t="s">
        <v>1697</v>
      </c>
      <c r="C21" s="2774"/>
      <c r="D21" s="2774"/>
      <c r="E21" s="2774"/>
      <c r="F21" s="2774"/>
      <c r="G21" s="2774"/>
      <c r="H21" s="2774"/>
      <c r="I21" s="2774"/>
      <c r="J21" s="2774"/>
      <c r="K21" s="2774"/>
      <c r="L21" s="2774"/>
      <c r="M21" s="2774"/>
      <c r="N21" s="2774"/>
      <c r="O21" s="2774"/>
      <c r="P21" s="2774"/>
      <c r="Q21" s="2774"/>
      <c r="R21" s="2774"/>
      <c r="S21" s="2774"/>
      <c r="T21" s="2774"/>
      <c r="U21" s="2774"/>
      <c r="V21" s="2774"/>
      <c r="W21" s="2774"/>
      <c r="X21" s="2774"/>
      <c r="Y21" s="2774"/>
      <c r="Z21" s="2774"/>
      <c r="AA21" s="2774"/>
      <c r="AB21" s="2774"/>
      <c r="AC21" s="2774"/>
      <c r="AD21" s="2774"/>
      <c r="AE21" s="2775"/>
    </row>
    <row r="22" spans="2:32" s="700" customFormat="1" ht="2.25" customHeight="1" x14ac:dyDescent="0.25">
      <c r="B22" s="1267"/>
      <c r="C22" s="1274"/>
      <c r="H22" s="1258"/>
      <c r="I22" s="1258"/>
      <c r="J22" s="1260"/>
      <c r="K22" s="1259"/>
      <c r="L22" s="1258"/>
      <c r="M22" s="1258"/>
      <c r="N22" s="1258"/>
      <c r="AE22" s="1269"/>
    </row>
    <row r="23" spans="2:32" s="700" customFormat="1" ht="15.75" customHeight="1" x14ac:dyDescent="0.25">
      <c r="B23" s="1275"/>
      <c r="C23" s="1250"/>
      <c r="E23" s="1276"/>
      <c r="F23" s="1276" t="s">
        <v>1130</v>
      </c>
      <c r="H23" s="1276"/>
      <c r="I23" s="1276"/>
      <c r="S23" s="1276" t="s">
        <v>1131</v>
      </c>
      <c r="U23" s="1276"/>
      <c r="V23" s="1276"/>
      <c r="W23" s="1276"/>
      <c r="X23" s="1277"/>
      <c r="Y23" s="1277"/>
      <c r="Z23" s="1277"/>
      <c r="AA23" s="1250"/>
      <c r="AB23" s="1250"/>
      <c r="AC23" s="1250"/>
      <c r="AE23" s="1269"/>
    </row>
    <row r="24" spans="2:32" s="700" customFormat="1" ht="2.25" customHeight="1" x14ac:dyDescent="0.25">
      <c r="B24" s="1267"/>
      <c r="AE24" s="1269"/>
    </row>
    <row r="25" spans="2:32" s="700" customFormat="1" ht="15" customHeight="1" x14ac:dyDescent="0.25">
      <c r="B25" s="1267"/>
      <c r="E25" s="2776" t="s">
        <v>1132</v>
      </c>
      <c r="F25" s="2776"/>
      <c r="G25" s="2776"/>
      <c r="H25" s="2770">
        <v>1998</v>
      </c>
      <c r="I25" s="2772"/>
      <c r="J25" s="700" t="s">
        <v>1133</v>
      </c>
      <c r="T25" s="2777" t="s">
        <v>1134</v>
      </c>
      <c r="U25" s="2777"/>
      <c r="V25" s="2777"/>
      <c r="W25" s="2770">
        <v>180</v>
      </c>
      <c r="X25" s="2772"/>
      <c r="Y25" s="700" t="s">
        <v>27</v>
      </c>
      <c r="AE25" s="1269"/>
    </row>
    <row r="26" spans="2:32" s="700" customFormat="1" ht="2.25" customHeight="1" x14ac:dyDescent="0.25">
      <c r="B26" s="1267"/>
      <c r="E26" s="1278"/>
      <c r="F26" s="1278"/>
      <c r="G26" s="1278"/>
      <c r="T26" s="1278"/>
      <c r="U26" s="1278"/>
      <c r="V26" s="1278"/>
      <c r="AE26" s="1269"/>
    </row>
    <row r="27" spans="2:32" s="700" customFormat="1" ht="15.75" customHeight="1" x14ac:dyDescent="0.25">
      <c r="B27" s="1267"/>
      <c r="E27" s="2776" t="s">
        <v>1135</v>
      </c>
      <c r="F27" s="2776"/>
      <c r="G27" s="2776"/>
      <c r="H27" s="2770">
        <v>374</v>
      </c>
      <c r="I27" s="2772"/>
      <c r="J27" s="700" t="s">
        <v>1133</v>
      </c>
      <c r="T27" s="2777" t="s">
        <v>1196</v>
      </c>
      <c r="U27" s="2777"/>
      <c r="V27" s="2777"/>
      <c r="W27" s="2798">
        <v>82.9</v>
      </c>
      <c r="X27" s="2799"/>
      <c r="Y27" s="1279" t="s">
        <v>1197</v>
      </c>
      <c r="AE27" s="1269"/>
    </row>
    <row r="28" spans="2:32" s="700" customFormat="1" ht="5.25" customHeight="1" x14ac:dyDescent="0.25">
      <c r="B28" s="1267"/>
      <c r="E28" s="2776"/>
      <c r="F28" s="2776"/>
      <c r="G28" s="2776"/>
      <c r="T28" s="1278"/>
      <c r="U28" s="1278"/>
      <c r="V28" s="1278"/>
      <c r="AE28" s="1269"/>
    </row>
    <row r="29" spans="2:32" s="700" customFormat="1" ht="15.75" customHeight="1" x14ac:dyDescent="0.25">
      <c r="B29" s="1267"/>
      <c r="E29" s="2790" t="s">
        <v>1198</v>
      </c>
      <c r="F29" s="2790"/>
      <c r="G29" s="1278"/>
      <c r="H29" s="2800">
        <v>2600000</v>
      </c>
      <c r="I29" s="2801"/>
      <c r="J29" s="2802"/>
      <c r="K29" s="711" t="s">
        <v>1136</v>
      </c>
      <c r="T29" s="2777" t="s">
        <v>1137</v>
      </c>
      <c r="U29" s="2777"/>
      <c r="V29" s="2777"/>
      <c r="W29" s="2803">
        <v>1.5</v>
      </c>
      <c r="X29" s="2804"/>
      <c r="Y29" s="703" t="str">
        <f>K29</f>
        <v>5 anos</v>
      </c>
      <c r="AE29" s="1269"/>
    </row>
    <row r="30" spans="2:32" s="700" customFormat="1" ht="7.5" customHeight="1" x14ac:dyDescent="0.25">
      <c r="B30" s="1267"/>
      <c r="W30" s="1245"/>
      <c r="X30" s="1245"/>
      <c r="Y30" s="1245"/>
      <c r="Z30" s="1245"/>
      <c r="AA30" s="1245"/>
      <c r="AB30" s="1245"/>
      <c r="AC30" s="1245"/>
      <c r="AD30" s="1245"/>
      <c r="AE30" s="1269"/>
    </row>
    <row r="31" spans="2:32" s="700" customFormat="1" ht="5.0999999999999996" customHeight="1" x14ac:dyDescent="0.25">
      <c r="B31" s="1267"/>
      <c r="W31" s="1245"/>
      <c r="X31" s="1245"/>
      <c r="Y31" s="1245"/>
      <c r="Z31" s="1245"/>
      <c r="AA31" s="1245"/>
      <c r="AB31" s="1245"/>
      <c r="AC31" s="1245"/>
      <c r="AD31" s="1245"/>
      <c r="AE31" s="1269"/>
    </row>
    <row r="32" spans="2:32" s="700" customFormat="1" ht="15.75" customHeight="1" x14ac:dyDescent="0.25">
      <c r="B32" s="1267"/>
      <c r="C32" s="1276" t="s">
        <v>1138</v>
      </c>
      <c r="D32" s="702"/>
      <c r="E32" s="1276"/>
      <c r="F32" s="702"/>
      <c r="G32" s="702"/>
      <c r="H32" s="702"/>
      <c r="I32" s="702"/>
      <c r="J32" s="702"/>
      <c r="K32" s="702"/>
      <c r="L32" s="702"/>
      <c r="M32" s="702"/>
      <c r="O32" s="1276"/>
      <c r="P32" s="1276"/>
      <c r="S32" s="1276" t="s">
        <v>1139</v>
      </c>
      <c r="T32" s="1276"/>
      <c r="U32" s="702"/>
      <c r="V32" s="702"/>
      <c r="W32" s="702"/>
      <c r="X32" s="702"/>
      <c r="Y32" s="702"/>
      <c r="Z32" s="702"/>
      <c r="AA32" s="702"/>
      <c r="AB32" s="702"/>
      <c r="AE32" s="1280"/>
    </row>
    <row r="33" spans="2:44" s="700" customFormat="1" ht="2.25" customHeight="1" x14ac:dyDescent="0.25">
      <c r="B33" s="1267"/>
      <c r="C33" s="1245"/>
      <c r="D33" s="1245"/>
      <c r="E33" s="1245"/>
      <c r="F33" s="1245"/>
      <c r="G33" s="1245"/>
      <c r="H33" s="1245"/>
      <c r="I33" s="1245"/>
      <c r="J33" s="1245"/>
      <c r="K33" s="1245"/>
      <c r="L33" s="1245"/>
      <c r="M33" s="1245"/>
      <c r="N33" s="1245"/>
      <c r="O33" s="1245"/>
      <c r="P33" s="1245"/>
      <c r="Q33" s="1245"/>
      <c r="R33" s="1274"/>
      <c r="W33" s="1258"/>
      <c r="X33" s="1258"/>
      <c r="Y33" s="1260"/>
      <c r="Z33" s="1259"/>
      <c r="AA33" s="1258"/>
      <c r="AB33" s="1258"/>
      <c r="AC33" s="1258"/>
      <c r="AD33" s="1245"/>
      <c r="AE33" s="1280"/>
    </row>
    <row r="34" spans="2:44" s="700" customFormat="1" ht="18.75" customHeight="1" x14ac:dyDescent="0.25">
      <c r="B34" s="1281"/>
      <c r="C34" s="1255" t="s">
        <v>1140</v>
      </c>
      <c r="D34" s="2795">
        <v>0.1</v>
      </c>
      <c r="E34" s="2796"/>
      <c r="F34" s="712"/>
      <c r="G34" s="2797" t="s">
        <v>1141</v>
      </c>
      <c r="H34" s="2797"/>
      <c r="I34" s="2795">
        <v>0.08</v>
      </c>
      <c r="J34" s="2796"/>
      <c r="L34" s="1274"/>
      <c r="M34" s="1255" t="s">
        <v>1142</v>
      </c>
      <c r="N34" s="2795">
        <v>0</v>
      </c>
      <c r="O34" s="2796"/>
      <c r="Q34" s="1282"/>
      <c r="W34" s="2790" t="s">
        <v>383</v>
      </c>
      <c r="X34" s="2790"/>
      <c r="Z34" s="2790" t="s">
        <v>384</v>
      </c>
      <c r="AA34" s="2790"/>
      <c r="AB34" s="2790"/>
      <c r="AC34" s="2790"/>
      <c r="AD34" s="1283"/>
      <c r="AE34" s="1269"/>
    </row>
    <row r="35" spans="2:44" s="700" customFormat="1" ht="2.25" customHeight="1" x14ac:dyDescent="0.25">
      <c r="B35" s="1281"/>
      <c r="C35" s="1255"/>
      <c r="D35" s="713"/>
      <c r="E35" s="713"/>
      <c r="F35" s="1284"/>
      <c r="G35" s="703"/>
      <c r="H35" s="1255"/>
      <c r="I35" s="713"/>
      <c r="J35" s="713"/>
      <c r="L35" s="1274"/>
      <c r="M35" s="1255"/>
      <c r="N35" s="713"/>
      <c r="O35" s="713"/>
      <c r="Q35" s="1274"/>
      <c r="AE35" s="1269"/>
    </row>
    <row r="36" spans="2:44" s="700" customFormat="1" ht="18.75" customHeight="1" x14ac:dyDescent="0.25">
      <c r="B36" s="1281"/>
      <c r="C36" s="1255" t="s">
        <v>1143</v>
      </c>
      <c r="D36" s="2795">
        <v>0.1</v>
      </c>
      <c r="E36" s="2796"/>
      <c r="F36" s="1284"/>
      <c r="G36" s="703"/>
      <c r="H36" s="1255" t="s">
        <v>1144</v>
      </c>
      <c r="I36" s="2795">
        <v>0</v>
      </c>
      <c r="J36" s="2796"/>
      <c r="L36" s="1274"/>
      <c r="M36" s="1255" t="s">
        <v>1145</v>
      </c>
      <c r="N36" s="2795">
        <v>0</v>
      </c>
      <c r="O36" s="2796"/>
      <c r="Q36" s="1282"/>
      <c r="S36" s="706" t="s">
        <v>1146</v>
      </c>
      <c r="T36" s="703"/>
      <c r="U36" s="703"/>
      <c r="W36" s="2770" t="s">
        <v>1079</v>
      </c>
      <c r="X36" s="2772"/>
      <c r="AA36" s="2770" t="s">
        <v>1039</v>
      </c>
      <c r="AB36" s="2772"/>
      <c r="AE36" s="1269"/>
    </row>
    <row r="37" spans="2:44" s="700" customFormat="1" ht="2.25" customHeight="1" x14ac:dyDescent="0.25">
      <c r="B37" s="1281"/>
      <c r="C37" s="1255"/>
      <c r="D37" s="713"/>
      <c r="E37" s="713"/>
      <c r="F37" s="1284"/>
      <c r="G37" s="703"/>
      <c r="H37" s="1255"/>
      <c r="I37" s="713"/>
      <c r="J37" s="713"/>
      <c r="L37" s="1274"/>
      <c r="M37" s="1255"/>
      <c r="N37" s="713"/>
      <c r="O37" s="713"/>
      <c r="Q37" s="1274"/>
      <c r="S37" s="703"/>
      <c r="T37" s="703"/>
      <c r="U37" s="703"/>
      <c r="AD37" s="1245"/>
      <c r="AE37" s="1269"/>
      <c r="AQ37" s="714"/>
      <c r="AR37" s="714"/>
    </row>
    <row r="38" spans="2:44" s="700" customFormat="1" ht="18.75" customHeight="1" x14ac:dyDescent="0.25">
      <c r="B38" s="1281"/>
      <c r="C38" s="1255" t="s">
        <v>1147</v>
      </c>
      <c r="D38" s="2795">
        <v>0.1</v>
      </c>
      <c r="E38" s="2796"/>
      <c r="F38" s="1284"/>
      <c r="G38" s="703"/>
      <c r="H38" s="1255" t="s">
        <v>1148</v>
      </c>
      <c r="I38" s="2795">
        <v>0.15</v>
      </c>
      <c r="J38" s="2796"/>
      <c r="L38" s="1274"/>
      <c r="M38" s="1255" t="s">
        <v>1149</v>
      </c>
      <c r="N38" s="2795">
        <v>0.6</v>
      </c>
      <c r="O38" s="2796"/>
      <c r="S38" s="706" t="s">
        <v>1150</v>
      </c>
      <c r="T38" s="703"/>
      <c r="U38" s="703"/>
      <c r="W38" s="2798">
        <v>7</v>
      </c>
      <c r="X38" s="2799"/>
      <c r="Y38" s="700" t="s">
        <v>27</v>
      </c>
      <c r="AA38" s="2798">
        <v>2.5</v>
      </c>
      <c r="AB38" s="2799"/>
      <c r="AC38" s="700" t="s">
        <v>27</v>
      </c>
      <c r="AE38" s="1269"/>
    </row>
    <row r="39" spans="2:44" s="700" customFormat="1" ht="2.25" customHeight="1" x14ac:dyDescent="0.25">
      <c r="B39" s="1281"/>
      <c r="C39" s="1255"/>
      <c r="D39" s="713"/>
      <c r="E39" s="713"/>
      <c r="F39" s="1284"/>
      <c r="G39" s="703"/>
      <c r="H39" s="1255"/>
      <c r="I39" s="713"/>
      <c r="J39" s="713"/>
      <c r="L39" s="1274"/>
      <c r="M39" s="1285"/>
      <c r="N39" s="713"/>
      <c r="O39" s="713"/>
      <c r="S39" s="1286"/>
      <c r="T39" s="1287"/>
      <c r="U39" s="1288"/>
      <c r="W39" s="1289"/>
      <c r="X39" s="1290"/>
      <c r="Y39" s="1289"/>
      <c r="AA39" s="1290"/>
      <c r="AB39" s="1289"/>
      <c r="AC39" s="702"/>
      <c r="AD39" s="1245"/>
      <c r="AE39" s="1269"/>
    </row>
    <row r="40" spans="2:44" s="700" customFormat="1" ht="18.75" customHeight="1" x14ac:dyDescent="0.25">
      <c r="B40" s="2808" t="s">
        <v>1151</v>
      </c>
      <c r="C40" s="2797"/>
      <c r="D40" s="2795">
        <v>0.2</v>
      </c>
      <c r="E40" s="2796"/>
      <c r="F40" s="1284"/>
      <c r="G40" s="703"/>
      <c r="H40" s="1255" t="s">
        <v>1152</v>
      </c>
      <c r="I40" s="2795">
        <v>0.3</v>
      </c>
      <c r="J40" s="2796"/>
      <c r="L40" s="1274"/>
      <c r="M40" s="1255" t="s">
        <v>1153</v>
      </c>
      <c r="N40" s="2809">
        <v>8</v>
      </c>
      <c r="O40" s="2810"/>
      <c r="P40" s="1274"/>
      <c r="S40" s="2807" t="s">
        <v>1154</v>
      </c>
      <c r="T40" s="2807"/>
      <c r="U40" s="2807"/>
      <c r="W40" s="2798">
        <v>7.5</v>
      </c>
      <c r="X40" s="2799"/>
      <c r="Y40" s="700" t="s">
        <v>1155</v>
      </c>
      <c r="AA40" s="2798">
        <v>5</v>
      </c>
      <c r="AB40" s="2799"/>
      <c r="AC40" s="700" t="s">
        <v>1155</v>
      </c>
      <c r="AE40" s="1269"/>
    </row>
    <row r="41" spans="2:44" s="700" customFormat="1" ht="2.25" customHeight="1" x14ac:dyDescent="0.25">
      <c r="B41" s="1267"/>
      <c r="C41" s="1274"/>
      <c r="D41" s="1278"/>
      <c r="E41" s="1278"/>
      <c r="F41" s="1278"/>
      <c r="G41" s="1278"/>
      <c r="H41" s="1278"/>
      <c r="I41" s="1278"/>
      <c r="J41" s="1278"/>
      <c r="K41" s="1278"/>
      <c r="L41" s="1278"/>
      <c r="M41" s="1278"/>
      <c r="N41" s="1278"/>
      <c r="O41" s="1278"/>
      <c r="S41" s="703"/>
      <c r="T41" s="703"/>
      <c r="U41" s="706"/>
      <c r="W41" s="702"/>
      <c r="X41" s="702"/>
      <c r="Y41" s="702"/>
      <c r="AE41" s="1269"/>
    </row>
    <row r="42" spans="2:44" s="700" customFormat="1" ht="18.75" customHeight="1" x14ac:dyDescent="0.25">
      <c r="B42" s="1267"/>
      <c r="J42" s="702" t="s">
        <v>1156</v>
      </c>
      <c r="K42" s="2805">
        <v>85</v>
      </c>
      <c r="L42" s="2806"/>
      <c r="M42" s="2800" t="s">
        <v>1157</v>
      </c>
      <c r="N42" s="2801"/>
      <c r="O42" s="2802"/>
      <c r="S42" s="2807" t="s">
        <v>1158</v>
      </c>
      <c r="T42" s="2807"/>
      <c r="U42" s="2807"/>
      <c r="V42" s="1291" t="s">
        <v>1159</v>
      </c>
      <c r="W42" s="2770">
        <v>2.5</v>
      </c>
      <c r="X42" s="2772"/>
      <c r="Y42" s="700" t="s">
        <v>1155</v>
      </c>
      <c r="Z42" s="1291" t="s">
        <v>1160</v>
      </c>
      <c r="AA42" s="2770">
        <v>2.5</v>
      </c>
      <c r="AB42" s="2772"/>
      <c r="AC42" s="700" t="s">
        <v>1155</v>
      </c>
      <c r="AD42" s="1283"/>
      <c r="AE42" s="1269"/>
    </row>
    <row r="43" spans="2:44" s="700" customFormat="1" ht="6" customHeight="1" thickBot="1" x14ac:dyDescent="0.3">
      <c r="B43" s="1267"/>
      <c r="C43" s="1274"/>
      <c r="D43" s="1278"/>
      <c r="F43" s="1284"/>
      <c r="G43" s="1284"/>
      <c r="H43" s="1292"/>
      <c r="I43" s="646"/>
      <c r="J43" s="715"/>
      <c r="K43" s="715"/>
      <c r="L43" s="1274"/>
      <c r="M43" s="1245"/>
      <c r="N43" s="1245"/>
      <c r="O43" s="1245"/>
      <c r="P43" s="716"/>
      <c r="AE43" s="1269"/>
    </row>
    <row r="44" spans="2:44" s="700" customFormat="1" ht="15" customHeight="1" thickBot="1" x14ac:dyDescent="0.3">
      <c r="B44" s="2811" t="s">
        <v>1305</v>
      </c>
      <c r="C44" s="2812"/>
      <c r="D44" s="2812"/>
      <c r="E44" s="2812"/>
      <c r="F44" s="2812"/>
      <c r="G44" s="2812"/>
      <c r="H44" s="2812"/>
      <c r="I44" s="2812"/>
      <c r="J44" s="2812"/>
      <c r="K44" s="2812"/>
      <c r="L44" s="2812"/>
      <c r="M44" s="2812"/>
      <c r="N44" s="2812"/>
      <c r="O44" s="2812"/>
      <c r="P44" s="2812"/>
      <c r="Q44" s="2812"/>
      <c r="R44" s="2812"/>
      <c r="S44" s="2812"/>
      <c r="T44" s="2812"/>
      <c r="U44" s="2812"/>
      <c r="V44" s="2812"/>
      <c r="W44" s="2812"/>
      <c r="X44" s="2812"/>
      <c r="Y44" s="2812"/>
      <c r="Z44" s="2812"/>
      <c r="AA44" s="2812"/>
      <c r="AB44" s="2812"/>
      <c r="AC44" s="2812"/>
      <c r="AD44" s="2812"/>
      <c r="AE44" s="2813"/>
    </row>
    <row r="45" spans="2:44" s="700" customFormat="1" ht="2.25" customHeight="1" x14ac:dyDescent="0.25">
      <c r="B45" s="1293"/>
      <c r="C45" s="717"/>
      <c r="D45" s="717"/>
      <c r="E45" s="717"/>
      <c r="F45" s="717"/>
      <c r="G45" s="717"/>
      <c r="H45" s="718"/>
      <c r="I45" s="701"/>
      <c r="J45" s="701"/>
      <c r="K45" s="701"/>
      <c r="L45" s="701"/>
      <c r="M45" s="701"/>
      <c r="N45" s="701"/>
      <c r="P45" s="719"/>
      <c r="Q45" s="720"/>
      <c r="R45" s="1242"/>
      <c r="S45" s="1244"/>
      <c r="T45" s="1244"/>
      <c r="U45" s="1244"/>
      <c r="V45" s="1244"/>
      <c r="W45" s="1244"/>
      <c r="X45" s="1244"/>
      <c r="Y45" s="1244"/>
      <c r="Z45" s="1244"/>
      <c r="AA45" s="1244"/>
      <c r="AB45" s="1244"/>
      <c r="AC45" s="1244"/>
      <c r="AD45" s="1244"/>
      <c r="AE45" s="1280"/>
    </row>
    <row r="46" spans="2:44" s="700" customFormat="1" ht="16.5" customHeight="1" x14ac:dyDescent="0.25">
      <c r="B46" s="2814" t="s">
        <v>1698</v>
      </c>
      <c r="C46" s="2815"/>
      <c r="D46" s="2815"/>
      <c r="E46" s="2815"/>
      <c r="F46" s="2815"/>
      <c r="G46" s="2815"/>
      <c r="H46" s="1294" t="s">
        <v>231</v>
      </c>
      <c r="I46" s="706"/>
      <c r="J46" s="702"/>
      <c r="K46" s="702"/>
      <c r="L46" s="702"/>
      <c r="M46" s="2816">
        <v>50</v>
      </c>
      <c r="N46" s="2817"/>
      <c r="O46" s="703" t="s">
        <v>1199</v>
      </c>
      <c r="P46" s="721"/>
      <c r="Q46" s="2815" t="s">
        <v>1161</v>
      </c>
      <c r="R46" s="2815"/>
      <c r="S46" s="2815"/>
      <c r="T46" s="2815"/>
      <c r="U46" s="2815"/>
      <c r="V46" s="2815"/>
      <c r="W46" s="2815"/>
      <c r="X46" s="2815"/>
      <c r="Y46" s="2815"/>
      <c r="Z46" s="2815"/>
      <c r="AA46" s="2815"/>
      <c r="AB46" s="2815"/>
      <c r="AC46" s="2815"/>
      <c r="AD46" s="2815"/>
      <c r="AE46" s="2818"/>
    </row>
    <row r="47" spans="2:44" s="700" customFormat="1" ht="2.25" customHeight="1" x14ac:dyDescent="0.25">
      <c r="B47" s="2814"/>
      <c r="C47" s="2815"/>
      <c r="D47" s="2815"/>
      <c r="E47" s="2815"/>
      <c r="F47" s="2815"/>
      <c r="G47" s="2815"/>
      <c r="H47" s="706"/>
      <c r="I47" s="706"/>
      <c r="J47" s="701"/>
      <c r="K47" s="701"/>
      <c r="L47" s="701"/>
      <c r="M47" s="701"/>
      <c r="N47" s="701"/>
      <c r="Q47" s="2819" t="s">
        <v>1162</v>
      </c>
      <c r="R47" s="2820" t="s">
        <v>588</v>
      </c>
      <c r="S47" s="1244"/>
      <c r="T47" s="1244"/>
      <c r="U47" s="722"/>
      <c r="V47" s="722"/>
      <c r="W47" s="1244"/>
      <c r="X47" s="1244"/>
      <c r="Y47" s="1244"/>
      <c r="Z47" s="722"/>
      <c r="AA47" s="1244"/>
      <c r="AB47" s="1244"/>
      <c r="AC47" s="722"/>
      <c r="AD47" s="722"/>
      <c r="AE47" s="1280"/>
    </row>
    <row r="48" spans="2:44" s="700" customFormat="1" ht="16.5" customHeight="1" x14ac:dyDescent="0.25">
      <c r="B48" s="2814"/>
      <c r="C48" s="2815"/>
      <c r="D48" s="2815"/>
      <c r="E48" s="2815"/>
      <c r="F48" s="2815"/>
      <c r="G48" s="2815"/>
      <c r="H48" s="1294" t="s">
        <v>230</v>
      </c>
      <c r="I48" s="703"/>
      <c r="M48" s="2816">
        <v>12</v>
      </c>
      <c r="N48" s="2817"/>
      <c r="O48" s="2821" t="s">
        <v>49</v>
      </c>
      <c r="P48" s="2822"/>
      <c r="Q48" s="2819"/>
      <c r="R48" s="2820"/>
      <c r="S48" s="2823" t="s">
        <v>1164</v>
      </c>
      <c r="T48" s="2824"/>
      <c r="U48" s="2816" t="s">
        <v>1165</v>
      </c>
      <c r="V48" s="2825"/>
      <c r="W48" s="2825"/>
      <c r="X48" s="2817"/>
      <c r="Y48" s="1295"/>
      <c r="Z48" s="2826" t="s">
        <v>1165</v>
      </c>
      <c r="AA48" s="2827"/>
      <c r="AB48" s="703" t="s">
        <v>1199</v>
      </c>
      <c r="AC48" s="2828" t="str">
        <f>IF(Z48="","",$N$8)</f>
        <v/>
      </c>
      <c r="AD48" s="2829"/>
      <c r="AE48" s="1296" t="s">
        <v>1123</v>
      </c>
      <c r="AH48" s="723" t="s">
        <v>1166</v>
      </c>
    </row>
    <row r="49" spans="2:40" s="700" customFormat="1" ht="2.25" customHeight="1" x14ac:dyDescent="0.25">
      <c r="B49" s="1297"/>
      <c r="E49" s="701"/>
      <c r="F49" s="701"/>
      <c r="G49" s="701"/>
      <c r="H49" s="701"/>
      <c r="I49" s="701"/>
      <c r="J49" s="701"/>
      <c r="K49" s="701"/>
      <c r="L49" s="701"/>
      <c r="Q49" s="2819"/>
      <c r="R49" s="2820"/>
      <c r="S49" s="1258"/>
      <c r="T49" s="1259"/>
      <c r="U49" s="724"/>
      <c r="V49" s="724"/>
      <c r="W49" s="724"/>
      <c r="X49" s="724"/>
      <c r="Y49" s="1298"/>
      <c r="Z49" s="724"/>
      <c r="AA49" s="724"/>
      <c r="AB49" s="1298"/>
      <c r="AC49" s="724"/>
      <c r="AD49" s="724"/>
      <c r="AE49" s="1280"/>
      <c r="AH49" s="723"/>
    </row>
    <row r="50" spans="2:40" s="700" customFormat="1" ht="16.5" customHeight="1" x14ac:dyDescent="0.25">
      <c r="H50" s="1294" t="s">
        <v>1163</v>
      </c>
      <c r="I50" s="703"/>
      <c r="M50" s="2816">
        <v>10</v>
      </c>
      <c r="N50" s="2817"/>
      <c r="O50" s="2821" t="s">
        <v>27</v>
      </c>
      <c r="P50" s="2822"/>
      <c r="Q50" s="2819"/>
      <c r="R50" s="2820"/>
      <c r="S50" s="2823" t="s">
        <v>1168</v>
      </c>
      <c r="T50" s="2824"/>
      <c r="U50" s="2816" t="s">
        <v>1165</v>
      </c>
      <c r="V50" s="2825"/>
      <c r="W50" s="2825"/>
      <c r="X50" s="2817"/>
      <c r="Y50" s="1295"/>
      <c r="Z50" s="2826" t="s">
        <v>1165</v>
      </c>
      <c r="AA50" s="2827"/>
      <c r="AB50" s="703" t="s">
        <v>1199</v>
      </c>
      <c r="AC50" s="2828" t="str">
        <f>IF(Z50="","",$N$8)</f>
        <v/>
      </c>
      <c r="AD50" s="2829"/>
      <c r="AE50" s="1296" t="s">
        <v>1123</v>
      </c>
      <c r="AH50" s="723" t="s">
        <v>1169</v>
      </c>
    </row>
    <row r="51" spans="2:40" s="700" customFormat="1" ht="2.25" customHeight="1" x14ac:dyDescent="0.25">
      <c r="B51" s="1299"/>
      <c r="E51" s="701"/>
      <c r="F51" s="701"/>
      <c r="G51" s="701"/>
      <c r="H51" s="701"/>
      <c r="I51" s="701"/>
      <c r="J51" s="701"/>
      <c r="K51" s="701"/>
      <c r="L51" s="701"/>
      <c r="Q51" s="2819"/>
      <c r="R51" s="2820"/>
      <c r="S51" s="1258"/>
      <c r="T51" s="1258"/>
      <c r="U51" s="703"/>
      <c r="V51" s="703"/>
      <c r="W51" s="703"/>
      <c r="X51" s="703"/>
      <c r="Y51" s="703"/>
      <c r="Z51" s="703"/>
      <c r="AA51" s="703"/>
      <c r="AB51" s="703"/>
      <c r="AC51" s="703"/>
      <c r="AD51" s="703"/>
      <c r="AE51" s="1269"/>
    </row>
    <row r="52" spans="2:40" s="700" customFormat="1" ht="18.75" customHeight="1" x14ac:dyDescent="0.15">
      <c r="B52" s="2830" t="s">
        <v>1167</v>
      </c>
      <c r="C52" s="2831"/>
      <c r="D52" s="2831"/>
      <c r="E52" s="2831"/>
      <c r="F52" s="2831"/>
      <c r="G52" s="2831"/>
      <c r="H52" s="2831"/>
      <c r="I52" s="2831"/>
      <c r="J52" s="2831"/>
      <c r="K52" s="2831"/>
      <c r="L52" s="2831"/>
      <c r="M52" s="2831"/>
      <c r="N52" s="2831"/>
      <c r="O52" s="2831"/>
      <c r="P52" s="2831"/>
      <c r="Q52" s="2819"/>
      <c r="R52" s="2820"/>
      <c r="S52" s="2823" t="s">
        <v>1170</v>
      </c>
      <c r="T52" s="2824"/>
      <c r="U52" s="2816" t="s">
        <v>1039</v>
      </c>
      <c r="V52" s="2825"/>
      <c r="W52" s="2825"/>
      <c r="X52" s="2817"/>
      <c r="Y52" s="1295"/>
      <c r="Z52" s="2826">
        <f>N8*1000*AA38</f>
        <v>7500</v>
      </c>
      <c r="AA52" s="2827"/>
      <c r="AB52" s="703" t="s">
        <v>1199</v>
      </c>
      <c r="AC52" s="2828">
        <v>3</v>
      </c>
      <c r="AD52" s="2829"/>
      <c r="AE52" s="1296" t="s">
        <v>1123</v>
      </c>
      <c r="AH52" s="726" t="s">
        <v>1171</v>
      </c>
    </row>
    <row r="53" spans="2:40" s="700" customFormat="1" ht="3.75" customHeight="1" x14ac:dyDescent="0.25">
      <c r="B53" s="1299"/>
      <c r="P53" s="727"/>
      <c r="Q53" s="728"/>
      <c r="S53" s="1258"/>
      <c r="T53" s="1258"/>
      <c r="U53" s="703"/>
      <c r="V53" s="703"/>
      <c r="W53" s="703"/>
      <c r="X53" s="703"/>
      <c r="Y53" s="703"/>
      <c r="Z53" s="703"/>
      <c r="AA53" s="703"/>
      <c r="AB53" s="703"/>
      <c r="AC53" s="703"/>
      <c r="AD53" s="703"/>
      <c r="AE53" s="1269"/>
      <c r="AH53" s="729"/>
    </row>
    <row r="54" spans="2:40" s="700" customFormat="1" ht="18.75" customHeight="1" x14ac:dyDescent="0.25">
      <c r="B54" s="1300" t="s">
        <v>1172</v>
      </c>
      <c r="C54" s="1298"/>
      <c r="D54" s="725"/>
      <c r="E54" s="2832" t="s">
        <v>1173</v>
      </c>
      <c r="F54" s="2833"/>
      <c r="G54" s="2833"/>
      <c r="H54" s="2834"/>
      <c r="I54" s="703"/>
      <c r="J54" s="2826">
        <f>N8*1000*W38/2</f>
        <v>10500</v>
      </c>
      <c r="K54" s="2827"/>
      <c r="L54" s="703" t="s">
        <v>1199</v>
      </c>
      <c r="M54" s="2828">
        <v>3</v>
      </c>
      <c r="N54" s="2829"/>
      <c r="O54" s="703" t="s">
        <v>1123</v>
      </c>
      <c r="P54" s="727"/>
      <c r="Q54" s="2835" t="s">
        <v>1162</v>
      </c>
      <c r="R54" s="2820" t="s">
        <v>589</v>
      </c>
      <c r="S54" s="2823" t="s">
        <v>1164</v>
      </c>
      <c r="T54" s="2824"/>
      <c r="U54" s="2816" t="s">
        <v>1165</v>
      </c>
      <c r="V54" s="2825"/>
      <c r="W54" s="2825"/>
      <c r="X54" s="2817"/>
      <c r="Y54" s="1295"/>
      <c r="Z54" s="2826" t="s">
        <v>1165</v>
      </c>
      <c r="AA54" s="2827"/>
      <c r="AB54" s="703" t="s">
        <v>1199</v>
      </c>
      <c r="AC54" s="2828" t="str">
        <f>IF(Z54="","",$N$8)</f>
        <v/>
      </c>
      <c r="AD54" s="2829"/>
      <c r="AE54" s="1296" t="s">
        <v>1123</v>
      </c>
    </row>
    <row r="55" spans="2:40" s="700" customFormat="1" ht="2.25" customHeight="1" x14ac:dyDescent="0.25">
      <c r="B55" s="1300"/>
      <c r="C55" s="1298"/>
      <c r="D55" s="1257"/>
      <c r="E55" s="1301"/>
      <c r="F55" s="1301"/>
      <c r="G55" s="706"/>
      <c r="H55" s="703"/>
      <c r="I55" s="703"/>
      <c r="J55" s="730"/>
      <c r="K55" s="730"/>
      <c r="L55" s="703"/>
      <c r="M55" s="730"/>
      <c r="N55" s="730"/>
      <c r="O55" s="703"/>
      <c r="P55" s="727"/>
      <c r="Q55" s="2835"/>
      <c r="R55" s="2820"/>
      <c r="S55" s="1258"/>
      <c r="T55" s="1258"/>
      <c r="U55" s="703"/>
      <c r="V55" s="703"/>
      <c r="W55" s="703"/>
      <c r="X55" s="703"/>
      <c r="Y55" s="703"/>
      <c r="Z55" s="703"/>
      <c r="AA55" s="703"/>
      <c r="AB55" s="703"/>
      <c r="AC55" s="703"/>
      <c r="AD55" s="703"/>
      <c r="AE55" s="1296"/>
    </row>
    <row r="56" spans="2:40" s="700" customFormat="1" ht="18.75" customHeight="1" x14ac:dyDescent="0.25">
      <c r="B56" s="1300" t="s">
        <v>1174</v>
      </c>
      <c r="C56" s="1298"/>
      <c r="D56" s="725"/>
      <c r="E56" s="2832"/>
      <c r="F56" s="2833"/>
      <c r="G56" s="2833"/>
      <c r="H56" s="2834"/>
      <c r="I56" s="703"/>
      <c r="J56" s="2826"/>
      <c r="K56" s="2827"/>
      <c r="L56" s="703" t="s">
        <v>1199</v>
      </c>
      <c r="M56" s="2828"/>
      <c r="N56" s="2829"/>
      <c r="O56" s="703" t="s">
        <v>1123</v>
      </c>
      <c r="P56" s="727"/>
      <c r="Q56" s="2835"/>
      <c r="R56" s="2820"/>
      <c r="S56" s="2823" t="s">
        <v>1168</v>
      </c>
      <c r="T56" s="2824"/>
      <c r="U56" s="2816" t="s">
        <v>1165</v>
      </c>
      <c r="V56" s="2825"/>
      <c r="W56" s="2825"/>
      <c r="X56" s="2817"/>
      <c r="Y56" s="1295"/>
      <c r="Z56" s="2826" t="s">
        <v>1165</v>
      </c>
      <c r="AA56" s="2827"/>
      <c r="AB56" s="703" t="s">
        <v>1199</v>
      </c>
      <c r="AC56" s="2828" t="str">
        <f>IF(Z56="","",$N$8)</f>
        <v/>
      </c>
      <c r="AD56" s="2829"/>
      <c r="AE56" s="1296" t="s">
        <v>1123</v>
      </c>
    </row>
    <row r="57" spans="2:40" s="700" customFormat="1" ht="2.25" customHeight="1" x14ac:dyDescent="0.25">
      <c r="B57" s="1300"/>
      <c r="C57" s="1298"/>
      <c r="D57" s="1257"/>
      <c r="E57" s="1301"/>
      <c r="F57" s="1301"/>
      <c r="G57" s="706"/>
      <c r="H57" s="703"/>
      <c r="I57" s="703"/>
      <c r="J57" s="730"/>
      <c r="K57" s="730"/>
      <c r="L57" s="703"/>
      <c r="M57" s="730"/>
      <c r="N57" s="730"/>
      <c r="O57" s="703"/>
      <c r="P57" s="727"/>
      <c r="Q57" s="2835"/>
      <c r="R57" s="2820"/>
      <c r="S57" s="1258"/>
      <c r="T57" s="1258"/>
      <c r="U57" s="703"/>
      <c r="V57" s="1298"/>
      <c r="W57" s="1298"/>
      <c r="X57" s="703"/>
      <c r="Y57" s="703"/>
      <c r="Z57" s="703"/>
      <c r="AA57" s="703"/>
      <c r="AB57" s="1258"/>
      <c r="AC57" s="706"/>
      <c r="AD57" s="1302"/>
      <c r="AE57" s="1303"/>
    </row>
    <row r="58" spans="2:40" s="700" customFormat="1" ht="18.75" customHeight="1" x14ac:dyDescent="0.25">
      <c r="B58" s="1300" t="s">
        <v>1170</v>
      </c>
      <c r="C58" s="1298"/>
      <c r="D58" s="725"/>
      <c r="E58" s="2832" t="s">
        <v>1175</v>
      </c>
      <c r="F58" s="2833"/>
      <c r="G58" s="2833"/>
      <c r="H58" s="2834"/>
      <c r="I58" s="703"/>
      <c r="J58" s="2826">
        <f>N8*1000*W38</f>
        <v>21000</v>
      </c>
      <c r="K58" s="2827"/>
      <c r="L58" s="703" t="s">
        <v>1199</v>
      </c>
      <c r="M58" s="2828">
        <v>6</v>
      </c>
      <c r="N58" s="2829"/>
      <c r="O58" s="703" t="s">
        <v>1123</v>
      </c>
      <c r="P58" s="727"/>
      <c r="Q58" s="2835"/>
      <c r="R58" s="2820"/>
      <c r="S58" s="2823" t="s">
        <v>1170</v>
      </c>
      <c r="T58" s="2824"/>
      <c r="U58" s="2816" t="s">
        <v>1039</v>
      </c>
      <c r="V58" s="2825"/>
      <c r="W58" s="2825"/>
      <c r="X58" s="2817"/>
      <c r="Y58" s="1295"/>
      <c r="Z58" s="2826">
        <f>N8*1000*AA38</f>
        <v>7500</v>
      </c>
      <c r="AA58" s="2827"/>
      <c r="AB58" s="703" t="s">
        <v>1199</v>
      </c>
      <c r="AC58" s="2828">
        <v>3</v>
      </c>
      <c r="AD58" s="2829"/>
      <c r="AE58" s="1296" t="s">
        <v>1123</v>
      </c>
    </row>
    <row r="59" spans="2:40" s="700" customFormat="1" ht="6" customHeight="1" thickBot="1" x14ac:dyDescent="0.3">
      <c r="B59" s="1304"/>
      <c r="P59" s="727"/>
      <c r="R59" s="702"/>
      <c r="Y59" s="702"/>
      <c r="Z59" s="702"/>
      <c r="AE59" s="1269"/>
    </row>
    <row r="60" spans="2:40" s="700" customFormat="1" ht="15" customHeight="1" x14ac:dyDescent="0.25">
      <c r="B60" s="2836" t="s">
        <v>1176</v>
      </c>
      <c r="C60" s="2837"/>
      <c r="D60" s="2837"/>
      <c r="E60" s="2837"/>
      <c r="F60" s="2837"/>
      <c r="G60" s="2837"/>
      <c r="H60" s="2837"/>
      <c r="I60" s="2837"/>
      <c r="J60" s="2837"/>
      <c r="K60" s="2837"/>
      <c r="L60" s="2837"/>
      <c r="M60" s="2837"/>
      <c r="N60" s="2837"/>
      <c r="O60" s="2837"/>
      <c r="P60" s="2837"/>
      <c r="Q60" s="2837"/>
      <c r="R60" s="2837"/>
      <c r="S60" s="2837"/>
      <c r="T60" s="2837"/>
      <c r="U60" s="2837"/>
      <c r="V60" s="2837"/>
      <c r="W60" s="2837"/>
      <c r="X60" s="2837"/>
      <c r="Y60" s="2837"/>
      <c r="Z60" s="2837"/>
      <c r="AA60" s="2837"/>
      <c r="AB60" s="2837"/>
      <c r="AC60" s="2837"/>
      <c r="AD60" s="2837"/>
      <c r="AE60" s="2838"/>
    </row>
    <row r="61" spans="2:40" s="700" customFormat="1" ht="11.1" customHeight="1" x14ac:dyDescent="0.25">
      <c r="B61" s="2839" t="s">
        <v>1177</v>
      </c>
      <c r="C61" s="2840"/>
      <c r="D61" s="2840"/>
      <c r="E61" s="2840"/>
      <c r="F61" s="2840"/>
      <c r="G61" s="2840"/>
      <c r="H61" s="2840"/>
      <c r="I61" s="2840"/>
      <c r="J61" s="2840"/>
      <c r="K61" s="2840"/>
      <c r="L61" s="2840"/>
      <c r="M61" s="2840"/>
      <c r="N61" s="2840"/>
      <c r="O61" s="2840"/>
      <c r="P61" s="2840"/>
      <c r="Q61" s="2840"/>
      <c r="R61" s="2840"/>
      <c r="S61" s="2840"/>
      <c r="T61" s="2840"/>
      <c r="U61" s="2840"/>
      <c r="V61" s="2840"/>
      <c r="W61" s="2840"/>
      <c r="X61" s="2840"/>
      <c r="Y61" s="2840"/>
      <c r="Z61" s="2840"/>
      <c r="AA61" s="2840"/>
      <c r="AB61" s="2840"/>
      <c r="AC61" s="2840"/>
      <c r="AD61" s="2840"/>
      <c r="AE61" s="2841"/>
    </row>
    <row r="62" spans="2:40" s="702" customFormat="1" ht="15" customHeight="1" x14ac:dyDescent="0.25">
      <c r="B62" s="1305">
        <f t="shared" ref="B62:AE62" si="0">IF($K$8&gt;$K$10,$K$8-((COLUMN()-1)*0.1),$K$8+((COLUMN()-1)*0.1))</f>
        <v>10.1</v>
      </c>
      <c r="C62" s="731">
        <f t="shared" si="0"/>
        <v>10.199999999999999</v>
      </c>
      <c r="D62" s="731">
        <f t="shared" si="0"/>
        <v>10.3</v>
      </c>
      <c r="E62" s="731">
        <f t="shared" si="0"/>
        <v>10.4</v>
      </c>
      <c r="F62" s="731">
        <f t="shared" si="0"/>
        <v>10.5</v>
      </c>
      <c r="G62" s="731">
        <f t="shared" si="0"/>
        <v>10.6</v>
      </c>
      <c r="H62" s="731">
        <f t="shared" si="0"/>
        <v>10.7</v>
      </c>
      <c r="I62" s="731">
        <f t="shared" si="0"/>
        <v>10.8</v>
      </c>
      <c r="J62" s="731">
        <f t="shared" si="0"/>
        <v>10.9</v>
      </c>
      <c r="K62" s="731">
        <f t="shared" si="0"/>
        <v>11</v>
      </c>
      <c r="L62" s="731">
        <f t="shared" si="0"/>
        <v>11.1</v>
      </c>
      <c r="M62" s="731">
        <f t="shared" si="0"/>
        <v>11.2</v>
      </c>
      <c r="N62" s="731">
        <f t="shared" si="0"/>
        <v>11.3</v>
      </c>
      <c r="O62" s="731">
        <f t="shared" si="0"/>
        <v>11.4</v>
      </c>
      <c r="P62" s="731">
        <f t="shared" si="0"/>
        <v>11.5</v>
      </c>
      <c r="Q62" s="731">
        <f t="shared" si="0"/>
        <v>11.6</v>
      </c>
      <c r="R62" s="731">
        <f t="shared" si="0"/>
        <v>11.7</v>
      </c>
      <c r="S62" s="731">
        <f t="shared" si="0"/>
        <v>11.8</v>
      </c>
      <c r="T62" s="731">
        <f t="shared" si="0"/>
        <v>11.9</v>
      </c>
      <c r="U62" s="731">
        <f t="shared" si="0"/>
        <v>12</v>
      </c>
      <c r="V62" s="731">
        <f t="shared" si="0"/>
        <v>12.1</v>
      </c>
      <c r="W62" s="731">
        <f t="shared" si="0"/>
        <v>12.2</v>
      </c>
      <c r="X62" s="731">
        <f t="shared" si="0"/>
        <v>12.3</v>
      </c>
      <c r="Y62" s="731">
        <f t="shared" si="0"/>
        <v>12.4</v>
      </c>
      <c r="Z62" s="731">
        <f t="shared" si="0"/>
        <v>12.5</v>
      </c>
      <c r="AA62" s="731">
        <f t="shared" si="0"/>
        <v>12.6</v>
      </c>
      <c r="AB62" s="731">
        <f t="shared" si="0"/>
        <v>12.7</v>
      </c>
      <c r="AC62" s="731">
        <f t="shared" si="0"/>
        <v>12.8</v>
      </c>
      <c r="AD62" s="731">
        <f t="shared" si="0"/>
        <v>12.9</v>
      </c>
      <c r="AE62" s="1306">
        <f t="shared" si="0"/>
        <v>13</v>
      </c>
      <c r="AL62" s="732"/>
      <c r="AM62" s="723"/>
      <c r="AN62" s="723"/>
    </row>
    <row r="63" spans="2:40" s="700" customFormat="1" ht="10.5" customHeight="1" thickBot="1" x14ac:dyDescent="0.3">
      <c r="B63" s="1307"/>
      <c r="C63" s="733"/>
      <c r="D63" s="733"/>
      <c r="E63" s="733"/>
      <c r="F63" s="733"/>
      <c r="G63" s="733"/>
      <c r="H63" s="733"/>
      <c r="I63" s="733"/>
      <c r="J63" s="733"/>
      <c r="K63" s="733"/>
      <c r="L63" s="733"/>
      <c r="M63" s="733"/>
      <c r="N63" s="733"/>
      <c r="O63" s="733"/>
      <c r="P63" s="733"/>
      <c r="Q63" s="733"/>
      <c r="R63" s="733"/>
      <c r="S63" s="733"/>
      <c r="T63" s="733"/>
      <c r="U63" s="733"/>
      <c r="V63" s="733"/>
      <c r="W63" s="733"/>
      <c r="X63" s="733"/>
      <c r="Y63" s="733"/>
      <c r="Z63" s="733"/>
      <c r="AA63" s="733"/>
      <c r="AB63" s="733"/>
      <c r="AC63" s="733"/>
      <c r="AD63" s="733"/>
      <c r="AE63" s="1308"/>
      <c r="AL63" s="701"/>
      <c r="AM63" s="701"/>
    </row>
    <row r="64" spans="2:40" s="700" customFormat="1" ht="18" customHeight="1" thickBot="1" x14ac:dyDescent="0.3">
      <c r="B64" s="1309"/>
      <c r="C64" s="734"/>
      <c r="D64" s="734"/>
      <c r="E64" s="734"/>
      <c r="F64" s="734"/>
      <c r="G64" s="735"/>
      <c r="H64" s="735"/>
      <c r="I64" s="735"/>
      <c r="J64" s="734"/>
      <c r="K64" s="734"/>
      <c r="L64" s="734"/>
      <c r="M64" s="734"/>
      <c r="N64" s="734"/>
      <c r="O64" s="734"/>
      <c r="P64" s="735"/>
      <c r="Q64" s="735"/>
      <c r="R64" s="735"/>
      <c r="S64" s="735"/>
      <c r="T64" s="735"/>
      <c r="U64" s="735"/>
      <c r="V64" s="735"/>
      <c r="W64" s="735"/>
      <c r="X64" s="735"/>
      <c r="Y64" s="735"/>
      <c r="Z64" s="735"/>
      <c r="AA64" s="735"/>
      <c r="AB64" s="735"/>
      <c r="AC64" s="734"/>
      <c r="AD64" s="734"/>
      <c r="AE64" s="1310"/>
      <c r="AL64" s="706"/>
      <c r="AM64" s="706"/>
      <c r="AN64" s="703"/>
    </row>
    <row r="65" spans="1:39" s="700" customFormat="1" ht="18" customHeight="1" thickBot="1" x14ac:dyDescent="0.3">
      <c r="B65" s="1311"/>
      <c r="C65" s="736"/>
      <c r="D65" s="736"/>
      <c r="E65" s="737"/>
      <c r="F65" s="737"/>
      <c r="G65" s="737"/>
      <c r="H65" s="737"/>
      <c r="I65" s="737"/>
      <c r="J65" s="737"/>
      <c r="K65" s="737"/>
      <c r="L65" s="736"/>
      <c r="M65" s="736"/>
      <c r="N65" s="736"/>
      <c r="O65" s="736"/>
      <c r="P65" s="737"/>
      <c r="Q65" s="737"/>
      <c r="R65" s="737"/>
      <c r="S65" s="737"/>
      <c r="T65" s="737"/>
      <c r="U65" s="737"/>
      <c r="V65" s="737"/>
      <c r="W65" s="736"/>
      <c r="X65" s="736"/>
      <c r="Y65" s="736"/>
      <c r="Z65" s="736"/>
      <c r="AA65" s="736"/>
      <c r="AB65" s="736"/>
      <c r="AC65" s="736"/>
      <c r="AD65" s="736"/>
      <c r="AE65" s="1312"/>
      <c r="AI65" s="738"/>
      <c r="AL65" s="701"/>
      <c r="AM65" s="701"/>
    </row>
    <row r="66" spans="1:39" s="700" customFormat="1" ht="10.5" customHeight="1" x14ac:dyDescent="0.25">
      <c r="B66" s="1313"/>
      <c r="C66" s="739"/>
      <c r="D66" s="739"/>
      <c r="E66" s="739"/>
      <c r="F66" s="739"/>
      <c r="G66" s="739"/>
      <c r="H66" s="739"/>
      <c r="I66" s="739"/>
      <c r="J66" s="739"/>
      <c r="K66" s="739"/>
      <c r="L66" s="739"/>
      <c r="M66" s="739"/>
      <c r="N66" s="739"/>
      <c r="O66" s="739"/>
      <c r="P66" s="739"/>
      <c r="Q66" s="739"/>
      <c r="R66" s="739"/>
      <c r="S66" s="739"/>
      <c r="T66" s="739"/>
      <c r="U66" s="739"/>
      <c r="V66" s="739"/>
      <c r="W66" s="739"/>
      <c r="X66" s="739"/>
      <c r="Y66" s="739"/>
      <c r="Z66" s="739"/>
      <c r="AA66" s="739"/>
      <c r="AB66" s="739"/>
      <c r="AC66" s="739"/>
      <c r="AD66" s="739"/>
      <c r="AE66" s="1314"/>
    </row>
    <row r="67" spans="1:39" s="700" customFormat="1" ht="3" customHeight="1" x14ac:dyDescent="0.25">
      <c r="B67" s="1315"/>
      <c r="C67" s="740"/>
      <c r="D67" s="1316"/>
      <c r="E67" s="1316"/>
      <c r="F67" s="1316"/>
      <c r="G67" s="1316"/>
      <c r="H67" s="1316"/>
      <c r="I67" s="1316"/>
      <c r="J67" s="1316"/>
      <c r="K67" s="1316"/>
      <c r="L67" s="1317"/>
      <c r="M67" s="1316"/>
      <c r="N67" s="1317"/>
      <c r="O67" s="1317"/>
      <c r="P67" s="1317"/>
      <c r="Q67" s="1317"/>
      <c r="R67" s="1317"/>
      <c r="S67" s="1317"/>
      <c r="T67" s="1317"/>
      <c r="U67" s="1317"/>
      <c r="V67" s="1317"/>
      <c r="W67" s="1317"/>
      <c r="X67" s="1317"/>
      <c r="Y67" s="1317"/>
      <c r="Z67" s="1317"/>
      <c r="AA67" s="1317"/>
      <c r="AB67" s="1317"/>
      <c r="AC67" s="1317"/>
      <c r="AD67" s="1317"/>
      <c r="AE67" s="1318"/>
    </row>
    <row r="68" spans="1:39" s="700" customFormat="1" ht="11.1" customHeight="1" x14ac:dyDescent="0.25">
      <c r="B68" s="2839" t="s">
        <v>1178</v>
      </c>
      <c r="C68" s="2840"/>
      <c r="D68" s="2840"/>
      <c r="E68" s="2840"/>
      <c r="F68" s="2840"/>
      <c r="G68" s="2840"/>
      <c r="H68" s="2840"/>
      <c r="I68" s="2840"/>
      <c r="J68" s="2840"/>
      <c r="K68" s="2840"/>
      <c r="L68" s="2840"/>
      <c r="M68" s="2840"/>
      <c r="N68" s="2840"/>
      <c r="O68" s="2840"/>
      <c r="P68" s="2840"/>
      <c r="Q68" s="2840"/>
      <c r="R68" s="2840"/>
      <c r="S68" s="2840"/>
      <c r="T68" s="2840"/>
      <c r="U68" s="2840"/>
      <c r="V68" s="2840"/>
      <c r="W68" s="2840"/>
      <c r="X68" s="2840"/>
      <c r="Y68" s="2840"/>
      <c r="Z68" s="2840"/>
      <c r="AA68" s="2840"/>
      <c r="AB68" s="2840"/>
      <c r="AC68" s="2840"/>
      <c r="AD68" s="2840"/>
      <c r="AE68" s="2841"/>
    </row>
    <row r="69" spans="1:39" s="702" customFormat="1" ht="15" customHeight="1" x14ac:dyDescent="0.25">
      <c r="B69" s="1305">
        <f t="shared" ref="B69:AE69" si="1">IF($K$8&gt;$K$10,$K$8-((COLUMN()-1)*0.1),$K$8+((COLUMN()-1)*0.1))</f>
        <v>10.1</v>
      </c>
      <c r="C69" s="731">
        <f t="shared" si="1"/>
        <v>10.199999999999999</v>
      </c>
      <c r="D69" s="731">
        <f t="shared" si="1"/>
        <v>10.3</v>
      </c>
      <c r="E69" s="731">
        <f t="shared" si="1"/>
        <v>10.4</v>
      </c>
      <c r="F69" s="731">
        <f t="shared" si="1"/>
        <v>10.5</v>
      </c>
      <c r="G69" s="731">
        <f t="shared" si="1"/>
        <v>10.6</v>
      </c>
      <c r="H69" s="731">
        <f t="shared" si="1"/>
        <v>10.7</v>
      </c>
      <c r="I69" s="731">
        <f t="shared" si="1"/>
        <v>10.8</v>
      </c>
      <c r="J69" s="731">
        <f t="shared" si="1"/>
        <v>10.9</v>
      </c>
      <c r="K69" s="731">
        <f t="shared" si="1"/>
        <v>11</v>
      </c>
      <c r="L69" s="731">
        <f t="shared" si="1"/>
        <v>11.1</v>
      </c>
      <c r="M69" s="731">
        <f t="shared" si="1"/>
        <v>11.2</v>
      </c>
      <c r="N69" s="731">
        <f t="shared" si="1"/>
        <v>11.3</v>
      </c>
      <c r="O69" s="731">
        <f t="shared" si="1"/>
        <v>11.4</v>
      </c>
      <c r="P69" s="731">
        <f t="shared" si="1"/>
        <v>11.5</v>
      </c>
      <c r="Q69" s="731">
        <f t="shared" si="1"/>
        <v>11.6</v>
      </c>
      <c r="R69" s="731">
        <f t="shared" si="1"/>
        <v>11.7</v>
      </c>
      <c r="S69" s="731">
        <f t="shared" si="1"/>
        <v>11.8</v>
      </c>
      <c r="T69" s="731">
        <f t="shared" si="1"/>
        <v>11.9</v>
      </c>
      <c r="U69" s="731">
        <f t="shared" si="1"/>
        <v>12</v>
      </c>
      <c r="V69" s="731">
        <f t="shared" si="1"/>
        <v>12.1</v>
      </c>
      <c r="W69" s="731">
        <f t="shared" si="1"/>
        <v>12.2</v>
      </c>
      <c r="X69" s="731">
        <f t="shared" si="1"/>
        <v>12.3</v>
      </c>
      <c r="Y69" s="731">
        <f t="shared" si="1"/>
        <v>12.4</v>
      </c>
      <c r="Z69" s="731">
        <f t="shared" si="1"/>
        <v>12.5</v>
      </c>
      <c r="AA69" s="731">
        <f t="shared" si="1"/>
        <v>12.6</v>
      </c>
      <c r="AB69" s="731">
        <f t="shared" si="1"/>
        <v>12.7</v>
      </c>
      <c r="AC69" s="731">
        <f t="shared" si="1"/>
        <v>12.8</v>
      </c>
      <c r="AD69" s="731">
        <f t="shared" si="1"/>
        <v>12.9</v>
      </c>
      <c r="AE69" s="1306">
        <f t="shared" si="1"/>
        <v>13</v>
      </c>
    </row>
    <row r="70" spans="1:39" s="700" customFormat="1" ht="10.5" customHeight="1" thickBot="1" x14ac:dyDescent="0.3">
      <c r="B70" s="1307"/>
      <c r="C70" s="733"/>
      <c r="D70" s="733"/>
      <c r="E70" s="733"/>
      <c r="F70" s="733"/>
      <c r="G70" s="733"/>
      <c r="H70" s="733"/>
      <c r="I70" s="733"/>
      <c r="J70" s="733"/>
      <c r="K70" s="733"/>
      <c r="L70" s="733"/>
      <c r="M70" s="733"/>
      <c r="N70" s="733"/>
      <c r="O70" s="733"/>
      <c r="P70" s="733"/>
      <c r="Q70" s="733"/>
      <c r="R70" s="733"/>
      <c r="S70" s="733"/>
      <c r="T70" s="733"/>
      <c r="U70" s="733"/>
      <c r="V70" s="733"/>
      <c r="W70" s="733"/>
      <c r="X70" s="733"/>
      <c r="Y70" s="733"/>
      <c r="Z70" s="733"/>
      <c r="AA70" s="733"/>
      <c r="AB70" s="733"/>
      <c r="AC70" s="733"/>
      <c r="AD70" s="733"/>
      <c r="AE70" s="1308"/>
    </row>
    <row r="71" spans="1:39" s="700" customFormat="1" ht="18" customHeight="1" thickBot="1" x14ac:dyDescent="0.3">
      <c r="B71" s="1319"/>
      <c r="C71" s="741"/>
      <c r="D71" s="741"/>
      <c r="E71" s="741"/>
      <c r="F71" s="741"/>
      <c r="G71" s="741"/>
      <c r="H71" s="741"/>
      <c r="I71" s="741"/>
      <c r="J71" s="741"/>
      <c r="K71" s="741"/>
      <c r="L71" s="741"/>
      <c r="M71" s="741"/>
      <c r="N71" s="741"/>
      <c r="O71" s="741"/>
      <c r="P71" s="741"/>
      <c r="Q71" s="741"/>
      <c r="R71" s="741"/>
      <c r="S71" s="741"/>
      <c r="T71" s="741"/>
      <c r="U71" s="741"/>
      <c r="V71" s="741"/>
      <c r="W71" s="741"/>
      <c r="X71" s="741"/>
      <c r="Y71" s="741"/>
      <c r="Z71" s="741"/>
      <c r="AA71" s="741"/>
      <c r="AB71" s="741"/>
      <c r="AC71" s="741"/>
      <c r="AD71" s="741"/>
      <c r="AE71" s="1320"/>
    </row>
    <row r="72" spans="1:39" s="700" customFormat="1" ht="18" customHeight="1" thickBot="1" x14ac:dyDescent="0.3">
      <c r="B72" s="1321"/>
      <c r="C72" s="742"/>
      <c r="D72" s="742"/>
      <c r="E72" s="742"/>
      <c r="F72" s="742"/>
      <c r="G72" s="742"/>
      <c r="H72" s="742"/>
      <c r="I72" s="742"/>
      <c r="J72" s="742"/>
      <c r="K72" s="742"/>
      <c r="L72" s="742"/>
      <c r="M72" s="742"/>
      <c r="N72" s="742"/>
      <c r="O72" s="742"/>
      <c r="P72" s="742"/>
      <c r="Q72" s="742"/>
      <c r="R72" s="742"/>
      <c r="S72" s="742"/>
      <c r="T72" s="742"/>
      <c r="U72" s="742"/>
      <c r="V72" s="742"/>
      <c r="W72" s="742"/>
      <c r="X72" s="742"/>
      <c r="Y72" s="742"/>
      <c r="Z72" s="742"/>
      <c r="AA72" s="742"/>
      <c r="AB72" s="742"/>
      <c r="AC72" s="742"/>
      <c r="AD72" s="742"/>
      <c r="AE72" s="1322"/>
    </row>
    <row r="73" spans="1:39" s="700" customFormat="1" ht="10.5" customHeight="1" x14ac:dyDescent="0.25">
      <c r="B73" s="1313"/>
      <c r="C73" s="739"/>
      <c r="D73" s="739"/>
      <c r="E73" s="739"/>
      <c r="F73" s="739"/>
      <c r="G73" s="739"/>
      <c r="H73" s="739"/>
      <c r="I73" s="739"/>
      <c r="J73" s="739"/>
      <c r="K73" s="739"/>
      <c r="L73" s="739"/>
      <c r="M73" s="739"/>
      <c r="N73" s="739"/>
      <c r="O73" s="739"/>
      <c r="P73" s="739"/>
      <c r="Q73" s="739"/>
      <c r="R73" s="739"/>
      <c r="S73" s="739"/>
      <c r="T73" s="739"/>
      <c r="U73" s="739"/>
      <c r="V73" s="739"/>
      <c r="W73" s="739"/>
      <c r="X73" s="739"/>
      <c r="Y73" s="739"/>
      <c r="Z73" s="739"/>
      <c r="AA73" s="739"/>
      <c r="AB73" s="739"/>
      <c r="AC73" s="739"/>
      <c r="AD73" s="739"/>
      <c r="AE73" s="1314"/>
    </row>
    <row r="74" spans="1:39" s="700" customFormat="1" ht="3" customHeight="1" x14ac:dyDescent="0.25">
      <c r="B74" s="1315"/>
      <c r="C74" s="740"/>
      <c r="D74" s="1316"/>
      <c r="E74" s="1316"/>
      <c r="F74" s="1316"/>
      <c r="G74" s="1316"/>
      <c r="H74" s="1316"/>
      <c r="I74" s="1316"/>
      <c r="J74" s="1316"/>
      <c r="K74" s="1316"/>
      <c r="L74" s="1317"/>
      <c r="M74" s="1316"/>
      <c r="N74" s="1317"/>
      <c r="O74" s="1317"/>
      <c r="P74" s="1317"/>
      <c r="Q74" s="1317"/>
      <c r="R74" s="1317"/>
      <c r="S74" s="1317"/>
      <c r="T74" s="1317"/>
      <c r="U74" s="1317"/>
      <c r="V74" s="1317"/>
      <c r="W74" s="1317"/>
      <c r="X74" s="1317"/>
      <c r="Y74" s="1317"/>
      <c r="Z74" s="1317"/>
      <c r="AA74" s="1317"/>
      <c r="AB74" s="1317"/>
      <c r="AC74" s="1317"/>
      <c r="AD74" s="1317"/>
      <c r="AE74" s="1318"/>
    </row>
    <row r="75" spans="1:39" s="700" customFormat="1" ht="11.1" customHeight="1" x14ac:dyDescent="0.25">
      <c r="B75" s="2839" t="s">
        <v>1179</v>
      </c>
      <c r="C75" s="2840"/>
      <c r="D75" s="2840"/>
      <c r="E75" s="2840"/>
      <c r="F75" s="2840"/>
      <c r="G75" s="2840"/>
      <c r="H75" s="2840"/>
      <c r="I75" s="2840"/>
      <c r="J75" s="2840"/>
      <c r="K75" s="2840"/>
      <c r="L75" s="2840"/>
      <c r="M75" s="2840"/>
      <c r="N75" s="2840"/>
      <c r="O75" s="2840"/>
      <c r="P75" s="2840"/>
      <c r="Q75" s="2840"/>
      <c r="R75" s="2840"/>
      <c r="S75" s="2840"/>
      <c r="T75" s="2840"/>
      <c r="U75" s="2840"/>
      <c r="V75" s="2840"/>
      <c r="W75" s="2840"/>
      <c r="X75" s="2840"/>
      <c r="Y75" s="2840"/>
      <c r="Z75" s="2840"/>
      <c r="AA75" s="2840"/>
      <c r="AB75" s="2840"/>
      <c r="AC75" s="2840"/>
      <c r="AD75" s="2840"/>
      <c r="AE75" s="2841"/>
    </row>
    <row r="76" spans="1:39" s="702" customFormat="1" ht="15" customHeight="1" x14ac:dyDescent="0.25">
      <c r="B76" s="1305">
        <f t="shared" ref="B76:AE76" si="2">IF($K$8&gt;$K$10,$K$8-((COLUMN()-1)*0.1),$K$8+((COLUMN()-1)*0.1))</f>
        <v>10.1</v>
      </c>
      <c r="C76" s="731">
        <f t="shared" si="2"/>
        <v>10.199999999999999</v>
      </c>
      <c r="D76" s="731">
        <f t="shared" si="2"/>
        <v>10.3</v>
      </c>
      <c r="E76" s="731">
        <f t="shared" si="2"/>
        <v>10.4</v>
      </c>
      <c r="F76" s="731">
        <f t="shared" si="2"/>
        <v>10.5</v>
      </c>
      <c r="G76" s="731">
        <f t="shared" si="2"/>
        <v>10.6</v>
      </c>
      <c r="H76" s="731">
        <f t="shared" si="2"/>
        <v>10.7</v>
      </c>
      <c r="I76" s="731">
        <f t="shared" si="2"/>
        <v>10.8</v>
      </c>
      <c r="J76" s="731">
        <f t="shared" si="2"/>
        <v>10.9</v>
      </c>
      <c r="K76" s="731">
        <f t="shared" si="2"/>
        <v>11</v>
      </c>
      <c r="L76" s="731">
        <f t="shared" si="2"/>
        <v>11.1</v>
      </c>
      <c r="M76" s="731">
        <f t="shared" si="2"/>
        <v>11.2</v>
      </c>
      <c r="N76" s="731">
        <f t="shared" si="2"/>
        <v>11.3</v>
      </c>
      <c r="O76" s="731">
        <f t="shared" si="2"/>
        <v>11.4</v>
      </c>
      <c r="P76" s="731">
        <f t="shared" si="2"/>
        <v>11.5</v>
      </c>
      <c r="Q76" s="731">
        <f t="shared" si="2"/>
        <v>11.6</v>
      </c>
      <c r="R76" s="731">
        <f t="shared" si="2"/>
        <v>11.7</v>
      </c>
      <c r="S76" s="731">
        <f t="shared" si="2"/>
        <v>11.8</v>
      </c>
      <c r="T76" s="731">
        <f t="shared" si="2"/>
        <v>11.9</v>
      </c>
      <c r="U76" s="731">
        <f t="shared" si="2"/>
        <v>12</v>
      </c>
      <c r="V76" s="731">
        <f t="shared" si="2"/>
        <v>12.1</v>
      </c>
      <c r="W76" s="731">
        <f t="shared" si="2"/>
        <v>12.2</v>
      </c>
      <c r="X76" s="731">
        <f t="shared" si="2"/>
        <v>12.3</v>
      </c>
      <c r="Y76" s="731">
        <f t="shared" si="2"/>
        <v>12.4</v>
      </c>
      <c r="Z76" s="731">
        <f t="shared" si="2"/>
        <v>12.5</v>
      </c>
      <c r="AA76" s="731">
        <f t="shared" si="2"/>
        <v>12.6</v>
      </c>
      <c r="AB76" s="731">
        <f t="shared" si="2"/>
        <v>12.7</v>
      </c>
      <c r="AC76" s="731">
        <f t="shared" si="2"/>
        <v>12.8</v>
      </c>
      <c r="AD76" s="731">
        <f t="shared" si="2"/>
        <v>12.9</v>
      </c>
      <c r="AE76" s="1306">
        <f t="shared" si="2"/>
        <v>13</v>
      </c>
    </row>
    <row r="77" spans="1:39" s="700" customFormat="1" ht="10.5" customHeight="1" thickBot="1" x14ac:dyDescent="0.3">
      <c r="A77" s="702"/>
      <c r="B77" s="1323"/>
      <c r="C77" s="743"/>
      <c r="D77" s="743"/>
      <c r="E77" s="743"/>
      <c r="F77" s="743"/>
      <c r="G77" s="743"/>
      <c r="H77" s="743"/>
      <c r="I77" s="743"/>
      <c r="J77" s="743"/>
      <c r="K77" s="743"/>
      <c r="L77" s="743"/>
      <c r="M77" s="743"/>
      <c r="N77" s="743"/>
      <c r="O77" s="743"/>
      <c r="P77" s="743"/>
      <c r="Q77" s="743"/>
      <c r="R77" s="743"/>
      <c r="S77" s="743"/>
      <c r="T77" s="743"/>
      <c r="U77" s="743"/>
      <c r="V77" s="743"/>
      <c r="W77" s="743"/>
      <c r="X77" s="743"/>
      <c r="Y77" s="743"/>
      <c r="Z77" s="743"/>
      <c r="AA77" s="743"/>
      <c r="AB77" s="743"/>
      <c r="AC77" s="743"/>
      <c r="AD77" s="743"/>
      <c r="AE77" s="1324"/>
    </row>
    <row r="78" spans="1:39" s="700" customFormat="1" ht="18" customHeight="1" thickBot="1" x14ac:dyDescent="0.3">
      <c r="A78" s="702"/>
      <c r="B78" s="1325"/>
      <c r="C78" s="744"/>
      <c r="D78" s="744"/>
      <c r="E78" s="744"/>
      <c r="F78" s="744"/>
      <c r="G78" s="744"/>
      <c r="H78" s="744"/>
      <c r="I78" s="744"/>
      <c r="J78" s="744"/>
      <c r="K78" s="744"/>
      <c r="L78" s="744"/>
      <c r="M78" s="744"/>
      <c r="N78" s="744"/>
      <c r="O78" s="744"/>
      <c r="P78" s="744"/>
      <c r="Q78" s="744"/>
      <c r="R78" s="744"/>
      <c r="S78" s="744"/>
      <c r="T78" s="744"/>
      <c r="U78" s="744"/>
      <c r="V78" s="744"/>
      <c r="W78" s="744"/>
      <c r="X78" s="744"/>
      <c r="Y78" s="744"/>
      <c r="Z78" s="744"/>
      <c r="AA78" s="744"/>
      <c r="AB78" s="744"/>
      <c r="AC78" s="744"/>
      <c r="AD78" s="744"/>
      <c r="AE78" s="1326"/>
    </row>
    <row r="79" spans="1:39" s="700" customFormat="1" ht="18" customHeight="1" thickBot="1" x14ac:dyDescent="0.3">
      <c r="A79" s="702"/>
      <c r="B79" s="1327"/>
      <c r="C79" s="745"/>
      <c r="D79" s="745"/>
      <c r="E79" s="745"/>
      <c r="F79" s="745"/>
      <c r="G79" s="745"/>
      <c r="H79" s="745"/>
      <c r="I79" s="745"/>
      <c r="J79" s="745"/>
      <c r="K79" s="745"/>
      <c r="L79" s="745"/>
      <c r="M79" s="745"/>
      <c r="N79" s="745"/>
      <c r="O79" s="745"/>
      <c r="P79" s="745"/>
      <c r="Q79" s="745"/>
      <c r="R79" s="745"/>
      <c r="S79" s="745"/>
      <c r="T79" s="745"/>
      <c r="U79" s="745"/>
      <c r="V79" s="745"/>
      <c r="W79" s="745"/>
      <c r="X79" s="745"/>
      <c r="Y79" s="745"/>
      <c r="Z79" s="745"/>
      <c r="AA79" s="745"/>
      <c r="AB79" s="745"/>
      <c r="AC79" s="745"/>
      <c r="AD79" s="745"/>
      <c r="AE79" s="1328"/>
    </row>
    <row r="80" spans="1:39" s="700" customFormat="1" ht="10.5" customHeight="1" x14ac:dyDescent="0.25">
      <c r="A80" s="702"/>
      <c r="B80" s="1329"/>
      <c r="C80" s="746"/>
      <c r="D80" s="746"/>
      <c r="E80" s="746"/>
      <c r="F80" s="746"/>
      <c r="G80" s="746"/>
      <c r="H80" s="746"/>
      <c r="I80" s="746"/>
      <c r="J80" s="746"/>
      <c r="K80" s="746"/>
      <c r="L80" s="746"/>
      <c r="M80" s="746"/>
      <c r="N80" s="746"/>
      <c r="O80" s="746"/>
      <c r="P80" s="746"/>
      <c r="Q80" s="746"/>
      <c r="R80" s="746"/>
      <c r="S80" s="746"/>
      <c r="T80" s="746"/>
      <c r="U80" s="746"/>
      <c r="V80" s="746"/>
      <c r="W80" s="746"/>
      <c r="X80" s="746"/>
      <c r="Y80" s="746"/>
      <c r="Z80" s="746"/>
      <c r="AA80" s="746"/>
      <c r="AB80" s="746"/>
      <c r="AC80" s="746"/>
      <c r="AD80" s="746"/>
      <c r="AE80" s="1330"/>
    </row>
    <row r="81" spans="1:34" s="700" customFormat="1" ht="3" customHeight="1" thickBot="1" x14ac:dyDescent="0.3">
      <c r="A81" s="702"/>
      <c r="B81" s="1331"/>
      <c r="C81" s="747"/>
      <c r="D81" s="747"/>
      <c r="E81" s="747"/>
      <c r="F81" s="747"/>
      <c r="G81" s="747"/>
      <c r="H81" s="747"/>
      <c r="I81" s="747"/>
      <c r="J81" s="747"/>
      <c r="K81" s="747"/>
      <c r="L81" s="748"/>
      <c r="M81" s="747"/>
      <c r="N81" s="748"/>
      <c r="O81" s="748"/>
      <c r="P81" s="748"/>
      <c r="Q81" s="748"/>
      <c r="R81" s="748"/>
      <c r="S81" s="748"/>
      <c r="T81" s="748"/>
      <c r="U81" s="748"/>
      <c r="V81" s="748"/>
      <c r="W81" s="748"/>
      <c r="X81" s="748"/>
      <c r="Y81" s="748"/>
      <c r="Z81" s="748"/>
      <c r="AA81" s="748"/>
      <c r="AB81" s="748"/>
      <c r="AE81" s="1269"/>
    </row>
    <row r="82" spans="1:34" ht="15" customHeight="1" x14ac:dyDescent="0.25">
      <c r="A82" s="702"/>
      <c r="B82" s="2855" t="s">
        <v>1180</v>
      </c>
      <c r="C82" s="2856"/>
      <c r="D82" s="2856"/>
      <c r="E82" s="2856"/>
      <c r="F82" s="2856"/>
      <c r="G82" s="2856"/>
      <c r="H82" s="2856"/>
      <c r="I82" s="2856"/>
      <c r="J82" s="2856"/>
      <c r="K82" s="2856"/>
      <c r="L82" s="2856"/>
      <c r="M82" s="2856"/>
      <c r="N82" s="2856"/>
      <c r="O82" s="2856"/>
      <c r="P82" s="2856"/>
      <c r="Q82" s="2856"/>
      <c r="R82" s="2856"/>
      <c r="S82" s="2856"/>
      <c r="T82" s="2856"/>
      <c r="U82" s="2856"/>
      <c r="V82" s="2856"/>
      <c r="W82" s="2856"/>
      <c r="X82" s="2856"/>
      <c r="Y82" s="2856"/>
      <c r="Z82" s="2856"/>
      <c r="AA82" s="2856"/>
      <c r="AB82" s="2856"/>
      <c r="AC82" s="2856"/>
      <c r="AD82" s="2856"/>
      <c r="AE82" s="2857"/>
    </row>
    <row r="83" spans="1:34" ht="3.95" customHeight="1" x14ac:dyDescent="0.25">
      <c r="B83" s="2858"/>
      <c r="C83" s="2859"/>
      <c r="D83" s="749"/>
      <c r="E83" s="749"/>
      <c r="F83" s="749"/>
      <c r="G83" s="749"/>
      <c r="H83" s="749"/>
      <c r="I83" s="749"/>
      <c r="J83" s="749"/>
      <c r="K83" s="749"/>
      <c r="L83" s="749"/>
      <c r="M83" s="749"/>
      <c r="N83" s="749"/>
      <c r="O83" s="749"/>
      <c r="P83" s="749"/>
      <c r="Q83" s="749"/>
      <c r="R83" s="749"/>
      <c r="S83" s="749"/>
      <c r="T83" s="749"/>
      <c r="U83" s="749"/>
      <c r="V83" s="749"/>
      <c r="W83" s="749"/>
      <c r="X83" s="749"/>
      <c r="Y83" s="749"/>
      <c r="Z83" s="749"/>
      <c r="AA83" s="749"/>
      <c r="AB83" s="749"/>
      <c r="AC83" s="749"/>
      <c r="AD83" s="749"/>
      <c r="AE83" s="1332"/>
    </row>
    <row r="84" spans="1:34" ht="12" customHeight="1" x14ac:dyDescent="0.25">
      <c r="B84" s="1333"/>
      <c r="C84" s="2860"/>
      <c r="D84" s="2861"/>
      <c r="E84" s="706" t="s">
        <v>1095</v>
      </c>
      <c r="H84" s="1334"/>
      <c r="I84" s="1335"/>
      <c r="J84" s="706" t="s">
        <v>1200</v>
      </c>
      <c r="K84" s="703"/>
      <c r="M84" s="1336"/>
      <c r="N84" s="1337"/>
      <c r="O84" s="706" t="s">
        <v>1181</v>
      </c>
      <c r="R84" s="2862"/>
      <c r="S84" s="2863"/>
      <c r="T84" s="706" t="s">
        <v>1201</v>
      </c>
      <c r="U84" s="703"/>
      <c r="V84" s="703"/>
      <c r="W84" s="2864" t="s">
        <v>1202</v>
      </c>
      <c r="X84" s="2865"/>
      <c r="Y84" s="2865"/>
      <c r="Z84" s="2865"/>
      <c r="AA84" s="2865"/>
      <c r="AB84" s="2865"/>
      <c r="AC84" s="2865"/>
      <c r="AD84" s="2866"/>
      <c r="AE84" s="1332"/>
    </row>
    <row r="85" spans="1:34" ht="3.95" customHeight="1" x14ac:dyDescent="0.25">
      <c r="B85" s="1333"/>
      <c r="H85" s="1338"/>
      <c r="I85" s="1338"/>
      <c r="J85" s="706"/>
      <c r="K85" s="706"/>
      <c r="V85" s="703"/>
      <c r="W85" s="2867"/>
      <c r="X85" s="2868"/>
      <c r="Y85" s="2868"/>
      <c r="Z85" s="2868"/>
      <c r="AA85" s="2868"/>
      <c r="AB85" s="2868"/>
      <c r="AC85" s="2868"/>
      <c r="AD85" s="2869"/>
      <c r="AE85" s="1332"/>
    </row>
    <row r="86" spans="1:34" ht="12" customHeight="1" x14ac:dyDescent="0.25">
      <c r="B86" s="1333"/>
      <c r="C86" s="2873"/>
      <c r="D86" s="2874"/>
      <c r="E86" s="706" t="s">
        <v>1182</v>
      </c>
      <c r="H86" s="1339"/>
      <c r="I86" s="1340"/>
      <c r="J86" s="706" t="s">
        <v>1203</v>
      </c>
      <c r="K86" s="706"/>
      <c r="M86" s="1341"/>
      <c r="N86" s="1342"/>
      <c r="O86" s="706" t="s">
        <v>1045</v>
      </c>
      <c r="P86" s="703"/>
      <c r="R86" s="2875"/>
      <c r="S86" s="2876"/>
      <c r="T86" s="706" t="s">
        <v>1204</v>
      </c>
      <c r="U86" s="703"/>
      <c r="V86" s="703"/>
      <c r="W86" s="2867"/>
      <c r="X86" s="2868"/>
      <c r="Y86" s="2868"/>
      <c r="Z86" s="2868"/>
      <c r="AA86" s="2868"/>
      <c r="AB86" s="2868"/>
      <c r="AC86" s="2868"/>
      <c r="AD86" s="2869"/>
      <c r="AE86" s="1332"/>
    </row>
    <row r="87" spans="1:34" ht="3.95" customHeight="1" x14ac:dyDescent="0.25">
      <c r="B87" s="1333"/>
      <c r="I87" s="703"/>
      <c r="M87" s="703"/>
      <c r="N87" s="703"/>
      <c r="O87" s="703"/>
      <c r="P87" s="703"/>
      <c r="V87" s="703"/>
      <c r="W87" s="2867"/>
      <c r="X87" s="2868"/>
      <c r="Y87" s="2868"/>
      <c r="Z87" s="2868"/>
      <c r="AA87" s="2868"/>
      <c r="AB87" s="2868"/>
      <c r="AC87" s="2868"/>
      <c r="AD87" s="2869"/>
      <c r="AE87" s="1332"/>
    </row>
    <row r="88" spans="1:34" ht="12" customHeight="1" x14ac:dyDescent="0.25">
      <c r="B88" s="1333"/>
      <c r="C88" s="2877"/>
      <c r="D88" s="2878"/>
      <c r="E88" s="706" t="s">
        <v>1183</v>
      </c>
      <c r="F88" s="703"/>
      <c r="H88" s="2879"/>
      <c r="I88" s="2880"/>
      <c r="J88" s="706" t="s">
        <v>1039</v>
      </c>
      <c r="K88" s="703"/>
      <c r="M88" s="1343"/>
      <c r="N88" s="1344"/>
      <c r="O88" s="706" t="s">
        <v>1046</v>
      </c>
      <c r="P88" s="703"/>
      <c r="R88" s="2844"/>
      <c r="S88" s="2845"/>
      <c r="T88" s="706" t="s">
        <v>1205</v>
      </c>
      <c r="U88" s="703"/>
      <c r="V88" s="703"/>
      <c r="W88" s="2867"/>
      <c r="X88" s="2868"/>
      <c r="Y88" s="2868"/>
      <c r="Z88" s="2868"/>
      <c r="AA88" s="2868"/>
      <c r="AB88" s="2868"/>
      <c r="AC88" s="2868"/>
      <c r="AD88" s="2869"/>
      <c r="AE88" s="1332"/>
    </row>
    <row r="89" spans="1:34" ht="3.95" customHeight="1" x14ac:dyDescent="0.25">
      <c r="B89" s="1333"/>
      <c r="H89" s="703"/>
      <c r="I89" s="2846"/>
      <c r="J89" s="2846"/>
      <c r="K89" s="703"/>
      <c r="V89" s="703"/>
      <c r="W89" s="2867"/>
      <c r="X89" s="2868"/>
      <c r="Y89" s="2868"/>
      <c r="Z89" s="2868"/>
      <c r="AA89" s="2868"/>
      <c r="AB89" s="2868"/>
      <c r="AC89" s="2868"/>
      <c r="AD89" s="2869"/>
      <c r="AE89" s="1332"/>
    </row>
    <row r="90" spans="1:34" ht="12" customHeight="1" x14ac:dyDescent="0.25">
      <c r="B90" s="1333"/>
      <c r="C90" s="2847"/>
      <c r="D90" s="2848"/>
      <c r="E90" s="706" t="s">
        <v>1038</v>
      </c>
      <c r="H90" s="2849"/>
      <c r="I90" s="2850"/>
      <c r="J90" s="706" t="s">
        <v>1206</v>
      </c>
      <c r="K90" s="703"/>
      <c r="M90" s="2851"/>
      <c r="N90" s="2852"/>
      <c r="O90" s="706" t="s">
        <v>1207</v>
      </c>
      <c r="P90" s="703"/>
      <c r="R90" s="1345"/>
      <c r="S90" s="1346"/>
      <c r="T90" s="706" t="s">
        <v>1184</v>
      </c>
      <c r="U90" s="703"/>
      <c r="V90" s="703"/>
      <c r="W90" s="2870"/>
      <c r="X90" s="2871"/>
      <c r="Y90" s="2871"/>
      <c r="Z90" s="2871"/>
      <c r="AA90" s="2871"/>
      <c r="AB90" s="2871"/>
      <c r="AC90" s="2871"/>
      <c r="AD90" s="2872"/>
      <c r="AE90" s="1332"/>
    </row>
    <row r="91" spans="1:34" ht="3.95" customHeight="1" thickBot="1" x14ac:dyDescent="0.3">
      <c r="B91" s="1347"/>
      <c r="C91" s="1348"/>
      <c r="D91" s="1348"/>
      <c r="E91" s="1285"/>
      <c r="F91" s="703"/>
      <c r="G91" s="703"/>
      <c r="H91" s="703"/>
      <c r="I91" s="703"/>
      <c r="J91" s="1285"/>
      <c r="K91" s="1285"/>
      <c r="L91" s="703"/>
      <c r="M91" s="703"/>
      <c r="N91" s="703"/>
      <c r="O91" s="703"/>
      <c r="P91" s="703"/>
      <c r="Q91" s="703"/>
      <c r="R91" s="703"/>
      <c r="S91" s="703"/>
      <c r="T91" s="703"/>
      <c r="U91" s="703"/>
      <c r="V91" s="703"/>
      <c r="W91" s="703"/>
      <c r="X91" s="703"/>
      <c r="Y91" s="703"/>
      <c r="Z91" s="703"/>
      <c r="AA91" s="703"/>
      <c r="AB91" s="703"/>
      <c r="AC91" s="703"/>
      <c r="AD91" s="2853"/>
      <c r="AE91" s="2854"/>
    </row>
    <row r="92" spans="1:34" ht="17.25" customHeight="1" thickBot="1" x14ac:dyDescent="0.3">
      <c r="B92" s="1349"/>
      <c r="C92" s="1350"/>
      <c r="D92" s="1350"/>
      <c r="E92" s="1350"/>
      <c r="F92" s="1350"/>
      <c r="G92" s="1350"/>
      <c r="H92" s="1350"/>
      <c r="I92" s="1351" t="s">
        <v>1185</v>
      </c>
      <c r="J92" s="2842">
        <v>44927</v>
      </c>
      <c r="K92" s="2842"/>
      <c r="L92" s="2842"/>
      <c r="M92" s="1350"/>
      <c r="N92" s="1350"/>
      <c r="O92" s="1350"/>
      <c r="P92" s="1350"/>
      <c r="Q92" s="1350"/>
      <c r="R92" s="1350"/>
      <c r="S92" s="1350"/>
      <c r="T92" s="1350"/>
      <c r="U92" s="1350"/>
      <c r="V92" s="1350"/>
      <c r="W92" s="1350"/>
      <c r="X92" s="1350"/>
      <c r="Y92" s="1350"/>
      <c r="Z92" s="1350"/>
      <c r="AA92" s="1350"/>
      <c r="AB92" s="1351" t="s">
        <v>1696</v>
      </c>
      <c r="AC92" s="2842">
        <v>44986</v>
      </c>
      <c r="AD92" s="2842"/>
      <c r="AE92" s="2843"/>
    </row>
    <row r="93" spans="1:34" ht="13.5" thickTop="1" x14ac:dyDescent="0.15">
      <c r="AH93" s="751"/>
    </row>
    <row r="94" spans="1:34" x14ac:dyDescent="0.15">
      <c r="C94" s="752"/>
      <c r="D94" s="753"/>
      <c r="E94" s="706" t="s">
        <v>1208</v>
      </c>
      <c r="F94" s="703"/>
      <c r="I94" s="749"/>
      <c r="M94" s="703"/>
      <c r="U94" s="703"/>
      <c r="Z94" s="703"/>
      <c r="AA94" s="703"/>
      <c r="AH94" s="751"/>
    </row>
    <row r="95" spans="1:34" x14ac:dyDescent="0.15">
      <c r="M95" s="703"/>
      <c r="T95" s="703"/>
      <c r="U95" s="703"/>
      <c r="V95" s="703"/>
      <c r="W95" s="703"/>
      <c r="X95" s="703"/>
      <c r="Y95" s="703"/>
      <c r="Z95" s="703"/>
      <c r="AA95" s="703"/>
      <c r="AH95" s="751"/>
    </row>
    <row r="96" spans="1:34" x14ac:dyDescent="0.25">
      <c r="I96" s="749"/>
      <c r="J96" s="749"/>
      <c r="K96" s="703"/>
      <c r="L96" s="703"/>
      <c r="M96" s="703"/>
      <c r="O96" s="706"/>
      <c r="P96" s="706"/>
      <c r="Q96" s="706"/>
      <c r="R96" s="703"/>
      <c r="T96" s="703"/>
      <c r="U96" s="703"/>
      <c r="AH96" s="706"/>
    </row>
    <row r="97" spans="20:34" x14ac:dyDescent="0.25">
      <c r="T97" s="703"/>
      <c r="U97" s="703"/>
      <c r="AH97" s="706"/>
    </row>
    <row r="98" spans="20:34" x14ac:dyDescent="0.25">
      <c r="AH98" s="706"/>
    </row>
    <row r="99" spans="20:34" x14ac:dyDescent="0.25">
      <c r="AH99" s="706"/>
    </row>
    <row r="100" spans="20:34" x14ac:dyDescent="0.25">
      <c r="AH100" s="706"/>
    </row>
  </sheetData>
  <mergeCells count="122">
    <mergeCell ref="B60:AE60"/>
    <mergeCell ref="B61:AE61"/>
    <mergeCell ref="B68:AE68"/>
    <mergeCell ref="J92:L92"/>
    <mergeCell ref="AC92:AE92"/>
    <mergeCell ref="R88:S88"/>
    <mergeCell ref="I89:J89"/>
    <mergeCell ref="C90:D90"/>
    <mergeCell ref="H90:I90"/>
    <mergeCell ref="M90:N90"/>
    <mergeCell ref="AD91:AE91"/>
    <mergeCell ref="B75:AE75"/>
    <mergeCell ref="B82:AE82"/>
    <mergeCell ref="B83:C83"/>
    <mergeCell ref="C84:D84"/>
    <mergeCell ref="R84:S84"/>
    <mergeCell ref="W84:AD90"/>
    <mergeCell ref="C86:D86"/>
    <mergeCell ref="R86:S86"/>
    <mergeCell ref="C88:D88"/>
    <mergeCell ref="H88:I88"/>
    <mergeCell ref="AC54:AD54"/>
    <mergeCell ref="E56:H56"/>
    <mergeCell ref="J56:K56"/>
    <mergeCell ref="M56:N56"/>
    <mergeCell ref="S56:T56"/>
    <mergeCell ref="U56:X56"/>
    <mergeCell ref="Z56:AA56"/>
    <mergeCell ref="AC56:AD56"/>
    <mergeCell ref="E54:H54"/>
    <mergeCell ref="J54:K54"/>
    <mergeCell ref="M54:N54"/>
    <mergeCell ref="Q54:Q58"/>
    <mergeCell ref="R54:R58"/>
    <mergeCell ref="S54:T54"/>
    <mergeCell ref="E58:H58"/>
    <mergeCell ref="J58:K58"/>
    <mergeCell ref="M58:N58"/>
    <mergeCell ref="S58:T58"/>
    <mergeCell ref="U58:X58"/>
    <mergeCell ref="Z58:AA58"/>
    <mergeCell ref="AC58:AD58"/>
    <mergeCell ref="U54:X54"/>
    <mergeCell ref="Z54:AA54"/>
    <mergeCell ref="B44:AE44"/>
    <mergeCell ref="B46:G48"/>
    <mergeCell ref="M46:N46"/>
    <mergeCell ref="Q46:AE46"/>
    <mergeCell ref="Q47:Q52"/>
    <mergeCell ref="R47:R52"/>
    <mergeCell ref="M48:N48"/>
    <mergeCell ref="O48:P48"/>
    <mergeCell ref="S48:T48"/>
    <mergeCell ref="U48:X48"/>
    <mergeCell ref="S52:T52"/>
    <mergeCell ref="U52:X52"/>
    <mergeCell ref="Z52:AA52"/>
    <mergeCell ref="AC52:AD52"/>
    <mergeCell ref="Z48:AA48"/>
    <mergeCell ref="AC48:AD48"/>
    <mergeCell ref="B52:P52"/>
    <mergeCell ref="S50:T50"/>
    <mergeCell ref="U50:X50"/>
    <mergeCell ref="Z50:AA50"/>
    <mergeCell ref="AC50:AD50"/>
    <mergeCell ref="M50:N50"/>
    <mergeCell ref="O50:P50"/>
    <mergeCell ref="AA40:AB40"/>
    <mergeCell ref="K42:L42"/>
    <mergeCell ref="M42:O42"/>
    <mergeCell ref="S42:U42"/>
    <mergeCell ref="W42:X42"/>
    <mergeCell ref="AA42:AB42"/>
    <mergeCell ref="B40:C40"/>
    <mergeCell ref="D40:E40"/>
    <mergeCell ref="I40:J40"/>
    <mergeCell ref="N40:O40"/>
    <mergeCell ref="S40:U40"/>
    <mergeCell ref="W40:X40"/>
    <mergeCell ref="D36:E36"/>
    <mergeCell ref="I36:J36"/>
    <mergeCell ref="N36:O36"/>
    <mergeCell ref="W36:X36"/>
    <mergeCell ref="AA36:AB36"/>
    <mergeCell ref="D38:E38"/>
    <mergeCell ref="I38:J38"/>
    <mergeCell ref="N38:O38"/>
    <mergeCell ref="W38:X38"/>
    <mergeCell ref="AA38:AB38"/>
    <mergeCell ref="D34:E34"/>
    <mergeCell ref="G34:H34"/>
    <mergeCell ref="I34:J34"/>
    <mergeCell ref="N34:O34"/>
    <mergeCell ref="W34:X34"/>
    <mergeCell ref="Z34:AC34"/>
    <mergeCell ref="E27:G27"/>
    <mergeCell ref="H27:I27"/>
    <mergeCell ref="T27:V27"/>
    <mergeCell ref="W27:X27"/>
    <mergeCell ref="E28:G28"/>
    <mergeCell ref="E29:F29"/>
    <mergeCell ref="H29:J29"/>
    <mergeCell ref="T29:V29"/>
    <mergeCell ref="W29:X29"/>
    <mergeCell ref="K10:L10"/>
    <mergeCell ref="X10:Z10"/>
    <mergeCell ref="AB10:AD10"/>
    <mergeCell ref="B21:AE21"/>
    <mergeCell ref="E25:G25"/>
    <mergeCell ref="H25:I25"/>
    <mergeCell ref="T25:V25"/>
    <mergeCell ref="W25:X25"/>
    <mergeCell ref="B2:AB3"/>
    <mergeCell ref="AC2:AC3"/>
    <mergeCell ref="AD2:AE3"/>
    <mergeCell ref="C6:D6"/>
    <mergeCell ref="F6:G6"/>
    <mergeCell ref="C8:D8"/>
    <mergeCell ref="F8:G8"/>
    <mergeCell ref="K8:L8"/>
    <mergeCell ref="X8:Z8"/>
    <mergeCell ref="AB8:AD8"/>
  </mergeCells>
  <conditionalFormatting sqref="B67:K67 M67 B81:K81 M81">
    <cfRule type="cellIs" dxfId="37" priority="2" stopIfTrue="1" operator="equal">
      <formula>0.05</formula>
    </cfRule>
  </conditionalFormatting>
  <conditionalFormatting sqref="B74:K74 M74">
    <cfRule type="cellIs" dxfId="36" priority="1" stopIfTrue="1" operator="equal">
      <formula>0.05</formula>
    </cfRule>
  </conditionalFormatting>
  <printOptions horizontalCentered="1"/>
  <pageMargins left="0.39370078740157483" right="0.39370078740157483" top="0.78740157480314965" bottom="0.78740157480314965" header="0.19685039370078741" footer="0.19685039370078741"/>
  <pageSetup paperSize="9" scale="74" fitToWidth="0" orientation="portrait" r:id="rId1"/>
  <headerFooter scaleWithDoc="0">
    <oddHeader>&amp;C&amp;"Times New Roman,Negrito"&amp;16ANEXO XII
MODELO DE FICHA RESUMO</oddHeader>
    <oddFooter>&amp;R&amp;P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2:AT51"/>
  <sheetViews>
    <sheetView showGridLines="0" view="pageBreakPreview" zoomScale="90" zoomScaleNormal="100" zoomScaleSheetLayoutView="90" workbookViewId="0">
      <selection activeCell="A9" sqref="A9:XFD9"/>
    </sheetView>
  </sheetViews>
  <sheetFormatPr defaultRowHeight="15" x14ac:dyDescent="0.25"/>
  <cols>
    <col min="1" max="1" width="2.5703125" style="646" customWidth="1"/>
    <col min="2" max="2" width="12.7109375" style="647" bestFit="1" customWidth="1"/>
    <col min="3" max="3" width="9.7109375" style="647" customWidth="1"/>
    <col min="4" max="9" width="12.140625" style="647" customWidth="1"/>
    <col min="10" max="10" width="12.42578125" style="647" customWidth="1"/>
    <col min="11" max="11" width="9.7109375" style="647" customWidth="1"/>
    <col min="12" max="12" width="8.85546875" style="647" customWidth="1"/>
    <col min="13" max="14" width="12.42578125" style="754" customWidth="1"/>
    <col min="15" max="15" width="11.42578125" style="754" customWidth="1"/>
    <col min="16" max="16" width="11.42578125" style="755" customWidth="1"/>
    <col min="17" max="17" width="27.85546875" style="755" customWidth="1"/>
    <col min="18" max="225" width="9.140625" style="646"/>
    <col min="226" max="226" width="12.7109375" style="646" bestFit="1" customWidth="1"/>
    <col min="227" max="227" width="12.7109375" style="646" customWidth="1"/>
    <col min="228" max="230" width="12.140625" style="646" customWidth="1"/>
    <col min="231" max="232" width="12.42578125" style="646" customWidth="1"/>
    <col min="233" max="233" width="8.85546875" style="646" customWidth="1"/>
    <col min="234" max="241" width="12.42578125" style="646" customWidth="1"/>
    <col min="242" max="242" width="17.85546875" style="646" customWidth="1"/>
    <col min="243" max="243" width="22" style="646" customWidth="1"/>
    <col min="244" max="244" width="14.7109375" style="646" bestFit="1" customWidth="1"/>
    <col min="245" max="245" width="11.42578125" style="646" bestFit="1" customWidth="1"/>
    <col min="246" max="246" width="8.42578125" style="646" bestFit="1" customWidth="1"/>
    <col min="247" max="247" width="8" style="646" bestFit="1" customWidth="1"/>
    <col min="248" max="249" width="8.28515625" style="646" bestFit="1" customWidth="1"/>
    <col min="250" max="250" width="18" style="646" bestFit="1" customWidth="1"/>
    <col min="251" max="251" width="10.85546875" style="646" bestFit="1" customWidth="1"/>
    <col min="252" max="252" width="8" style="646" bestFit="1" customWidth="1"/>
    <col min="253" max="254" width="5.5703125" style="646" bestFit="1" customWidth="1"/>
    <col min="255" max="255" width="9.28515625" style="646" bestFit="1" customWidth="1"/>
    <col min="256" max="256" width="6.85546875" style="646" bestFit="1" customWidth="1"/>
    <col min="257" max="257" width="6.28515625" style="646" bestFit="1" customWidth="1"/>
    <col min="258" max="258" width="5.28515625" style="646" bestFit="1" customWidth="1"/>
    <col min="259" max="259" width="13.28515625" style="646" bestFit="1" customWidth="1"/>
    <col min="260" max="260" width="6.5703125" style="646" bestFit="1" customWidth="1"/>
    <col min="261" max="261" width="11.7109375" style="646" bestFit="1" customWidth="1"/>
    <col min="262" max="262" width="7.7109375" style="646" bestFit="1" customWidth="1"/>
    <col min="263" max="481" width="9.140625" style="646"/>
    <col min="482" max="482" width="12.7109375" style="646" bestFit="1" customWidth="1"/>
    <col min="483" max="483" width="12.7109375" style="646" customWidth="1"/>
    <col min="484" max="486" width="12.140625" style="646" customWidth="1"/>
    <col min="487" max="488" width="12.42578125" style="646" customWidth="1"/>
    <col min="489" max="489" width="8.85546875" style="646" customWidth="1"/>
    <col min="490" max="497" width="12.42578125" style="646" customWidth="1"/>
    <col min="498" max="498" width="17.85546875" style="646" customWidth="1"/>
    <col min="499" max="499" width="22" style="646" customWidth="1"/>
    <col min="500" max="500" width="14.7109375" style="646" bestFit="1" customWidth="1"/>
    <col min="501" max="501" width="11.42578125" style="646" bestFit="1" customWidth="1"/>
    <col min="502" max="502" width="8.42578125" style="646" bestFit="1" customWidth="1"/>
    <col min="503" max="503" width="8" style="646" bestFit="1" customWidth="1"/>
    <col min="504" max="505" width="8.28515625" style="646" bestFit="1" customWidth="1"/>
    <col min="506" max="506" width="18" style="646" bestFit="1" customWidth="1"/>
    <col min="507" max="507" width="10.85546875" style="646" bestFit="1" customWidth="1"/>
    <col min="508" max="508" width="8" style="646" bestFit="1" customWidth="1"/>
    <col min="509" max="510" width="5.5703125" style="646" bestFit="1" customWidth="1"/>
    <col min="511" max="511" width="9.28515625" style="646" bestFit="1" customWidth="1"/>
    <col min="512" max="512" width="6.85546875" style="646" bestFit="1" customWidth="1"/>
    <col min="513" max="513" width="6.28515625" style="646" bestFit="1" customWidth="1"/>
    <col min="514" max="514" width="5.28515625" style="646" bestFit="1" customWidth="1"/>
    <col min="515" max="515" width="13.28515625" style="646" bestFit="1" customWidth="1"/>
    <col min="516" max="516" width="6.5703125" style="646" bestFit="1" customWidth="1"/>
    <col min="517" max="517" width="11.7109375" style="646" bestFit="1" customWidth="1"/>
    <col min="518" max="518" width="7.7109375" style="646" bestFit="1" customWidth="1"/>
    <col min="519" max="737" width="9.140625" style="646"/>
    <col min="738" max="738" width="12.7109375" style="646" bestFit="1" customWidth="1"/>
    <col min="739" max="739" width="12.7109375" style="646" customWidth="1"/>
    <col min="740" max="742" width="12.140625" style="646" customWidth="1"/>
    <col min="743" max="744" width="12.42578125" style="646" customWidth="1"/>
    <col min="745" max="745" width="8.85546875" style="646" customWidth="1"/>
    <col min="746" max="753" width="12.42578125" style="646" customWidth="1"/>
    <col min="754" max="754" width="17.85546875" style="646" customWidth="1"/>
    <col min="755" max="755" width="22" style="646" customWidth="1"/>
    <col min="756" max="756" width="14.7109375" style="646" bestFit="1" customWidth="1"/>
    <col min="757" max="757" width="11.42578125" style="646" bestFit="1" customWidth="1"/>
    <col min="758" max="758" width="8.42578125" style="646" bestFit="1" customWidth="1"/>
    <col min="759" max="759" width="8" style="646" bestFit="1" customWidth="1"/>
    <col min="760" max="761" width="8.28515625" style="646" bestFit="1" customWidth="1"/>
    <col min="762" max="762" width="18" style="646" bestFit="1" customWidth="1"/>
    <col min="763" max="763" width="10.85546875" style="646" bestFit="1" customWidth="1"/>
    <col min="764" max="764" width="8" style="646" bestFit="1" customWidth="1"/>
    <col min="765" max="766" width="5.5703125" style="646" bestFit="1" customWidth="1"/>
    <col min="767" max="767" width="9.28515625" style="646" bestFit="1" customWidth="1"/>
    <col min="768" max="768" width="6.85546875" style="646" bestFit="1" customWidth="1"/>
    <col min="769" max="769" width="6.28515625" style="646" bestFit="1" customWidth="1"/>
    <col min="770" max="770" width="5.28515625" style="646" bestFit="1" customWidth="1"/>
    <col min="771" max="771" width="13.28515625" style="646" bestFit="1" customWidth="1"/>
    <col min="772" max="772" width="6.5703125" style="646" bestFit="1" customWidth="1"/>
    <col min="773" max="773" width="11.7109375" style="646" bestFit="1" customWidth="1"/>
    <col min="774" max="774" width="7.7109375" style="646" bestFit="1" customWidth="1"/>
    <col min="775" max="993" width="9.140625" style="646"/>
    <col min="994" max="994" width="12.7109375" style="646" bestFit="1" customWidth="1"/>
    <col min="995" max="995" width="12.7109375" style="646" customWidth="1"/>
    <col min="996" max="998" width="12.140625" style="646" customWidth="1"/>
    <col min="999" max="1000" width="12.42578125" style="646" customWidth="1"/>
    <col min="1001" max="1001" width="8.85546875" style="646" customWidth="1"/>
    <col min="1002" max="1009" width="12.42578125" style="646" customWidth="1"/>
    <col min="1010" max="1010" width="17.85546875" style="646" customWidth="1"/>
    <col min="1011" max="1011" width="22" style="646" customWidth="1"/>
    <col min="1012" max="1012" width="14.7109375" style="646" bestFit="1" customWidth="1"/>
    <col min="1013" max="1013" width="11.42578125" style="646" bestFit="1" customWidth="1"/>
    <col min="1014" max="1014" width="8.42578125" style="646" bestFit="1" customWidth="1"/>
    <col min="1015" max="1015" width="8" style="646" bestFit="1" customWidth="1"/>
    <col min="1016" max="1017" width="8.28515625" style="646" bestFit="1" customWidth="1"/>
    <col min="1018" max="1018" width="18" style="646" bestFit="1" customWidth="1"/>
    <col min="1019" max="1019" width="10.85546875" style="646" bestFit="1" customWidth="1"/>
    <col min="1020" max="1020" width="8" style="646" bestFit="1" customWidth="1"/>
    <col min="1021" max="1022" width="5.5703125" style="646" bestFit="1" customWidth="1"/>
    <col min="1023" max="1023" width="9.28515625" style="646" bestFit="1" customWidth="1"/>
    <col min="1024" max="1024" width="6.85546875" style="646" bestFit="1" customWidth="1"/>
    <col min="1025" max="1025" width="6.28515625" style="646" bestFit="1" customWidth="1"/>
    <col min="1026" max="1026" width="5.28515625" style="646" bestFit="1" customWidth="1"/>
    <col min="1027" max="1027" width="13.28515625" style="646" bestFit="1" customWidth="1"/>
    <col min="1028" max="1028" width="6.5703125" style="646" bestFit="1" customWidth="1"/>
    <col min="1029" max="1029" width="11.7109375" style="646" bestFit="1" customWidth="1"/>
    <col min="1030" max="1030" width="7.7109375" style="646" bestFit="1" customWidth="1"/>
    <col min="1031" max="1249" width="9.140625" style="646"/>
    <col min="1250" max="1250" width="12.7109375" style="646" bestFit="1" customWidth="1"/>
    <col min="1251" max="1251" width="12.7109375" style="646" customWidth="1"/>
    <col min="1252" max="1254" width="12.140625" style="646" customWidth="1"/>
    <col min="1255" max="1256" width="12.42578125" style="646" customWidth="1"/>
    <col min="1257" max="1257" width="8.85546875" style="646" customWidth="1"/>
    <col min="1258" max="1265" width="12.42578125" style="646" customWidth="1"/>
    <col min="1266" max="1266" width="17.85546875" style="646" customWidth="1"/>
    <col min="1267" max="1267" width="22" style="646" customWidth="1"/>
    <col min="1268" max="1268" width="14.7109375" style="646" bestFit="1" customWidth="1"/>
    <col min="1269" max="1269" width="11.42578125" style="646" bestFit="1" customWidth="1"/>
    <col min="1270" max="1270" width="8.42578125" style="646" bestFit="1" customWidth="1"/>
    <col min="1271" max="1271" width="8" style="646" bestFit="1" customWidth="1"/>
    <col min="1272" max="1273" width="8.28515625" style="646" bestFit="1" customWidth="1"/>
    <col min="1274" max="1274" width="18" style="646" bestFit="1" customWidth="1"/>
    <col min="1275" max="1275" width="10.85546875" style="646" bestFit="1" customWidth="1"/>
    <col min="1276" max="1276" width="8" style="646" bestFit="1" customWidth="1"/>
    <col min="1277" max="1278" width="5.5703125" style="646" bestFit="1" customWidth="1"/>
    <col min="1279" max="1279" width="9.28515625" style="646" bestFit="1" customWidth="1"/>
    <col min="1280" max="1280" width="6.85546875" style="646" bestFit="1" customWidth="1"/>
    <col min="1281" max="1281" width="6.28515625" style="646" bestFit="1" customWidth="1"/>
    <col min="1282" max="1282" width="5.28515625" style="646" bestFit="1" customWidth="1"/>
    <col min="1283" max="1283" width="13.28515625" style="646" bestFit="1" customWidth="1"/>
    <col min="1284" max="1284" width="6.5703125" style="646" bestFit="1" customWidth="1"/>
    <col min="1285" max="1285" width="11.7109375" style="646" bestFit="1" customWidth="1"/>
    <col min="1286" max="1286" width="7.7109375" style="646" bestFit="1" customWidth="1"/>
    <col min="1287" max="1505" width="9.140625" style="646"/>
    <col min="1506" max="1506" width="12.7109375" style="646" bestFit="1" customWidth="1"/>
    <col min="1507" max="1507" width="12.7109375" style="646" customWidth="1"/>
    <col min="1508" max="1510" width="12.140625" style="646" customWidth="1"/>
    <col min="1511" max="1512" width="12.42578125" style="646" customWidth="1"/>
    <col min="1513" max="1513" width="8.85546875" style="646" customWidth="1"/>
    <col min="1514" max="1521" width="12.42578125" style="646" customWidth="1"/>
    <col min="1522" max="1522" width="17.85546875" style="646" customWidth="1"/>
    <col min="1523" max="1523" width="22" style="646" customWidth="1"/>
    <col min="1524" max="1524" width="14.7109375" style="646" bestFit="1" customWidth="1"/>
    <col min="1525" max="1525" width="11.42578125" style="646" bestFit="1" customWidth="1"/>
    <col min="1526" max="1526" width="8.42578125" style="646" bestFit="1" customWidth="1"/>
    <col min="1527" max="1527" width="8" style="646" bestFit="1" customWidth="1"/>
    <col min="1528" max="1529" width="8.28515625" style="646" bestFit="1" customWidth="1"/>
    <col min="1530" max="1530" width="18" style="646" bestFit="1" customWidth="1"/>
    <col min="1531" max="1531" width="10.85546875" style="646" bestFit="1" customWidth="1"/>
    <col min="1532" max="1532" width="8" style="646" bestFit="1" customWidth="1"/>
    <col min="1533" max="1534" width="5.5703125" style="646" bestFit="1" customWidth="1"/>
    <col min="1535" max="1535" width="9.28515625" style="646" bestFit="1" customWidth="1"/>
    <col min="1536" max="1536" width="6.85546875" style="646" bestFit="1" customWidth="1"/>
    <col min="1537" max="1537" width="6.28515625" style="646" bestFit="1" customWidth="1"/>
    <col min="1538" max="1538" width="5.28515625" style="646" bestFit="1" customWidth="1"/>
    <col min="1539" max="1539" width="13.28515625" style="646" bestFit="1" customWidth="1"/>
    <col min="1540" max="1540" width="6.5703125" style="646" bestFit="1" customWidth="1"/>
    <col min="1541" max="1541" width="11.7109375" style="646" bestFit="1" customWidth="1"/>
    <col min="1542" max="1542" width="7.7109375" style="646" bestFit="1" customWidth="1"/>
    <col min="1543" max="1761" width="9.140625" style="646"/>
    <col min="1762" max="1762" width="12.7109375" style="646" bestFit="1" customWidth="1"/>
    <col min="1763" max="1763" width="12.7109375" style="646" customWidth="1"/>
    <col min="1764" max="1766" width="12.140625" style="646" customWidth="1"/>
    <col min="1767" max="1768" width="12.42578125" style="646" customWidth="1"/>
    <col min="1769" max="1769" width="8.85546875" style="646" customWidth="1"/>
    <col min="1770" max="1777" width="12.42578125" style="646" customWidth="1"/>
    <col min="1778" max="1778" width="17.85546875" style="646" customWidth="1"/>
    <col min="1779" max="1779" width="22" style="646" customWidth="1"/>
    <col min="1780" max="1780" width="14.7109375" style="646" bestFit="1" customWidth="1"/>
    <col min="1781" max="1781" width="11.42578125" style="646" bestFit="1" customWidth="1"/>
    <col min="1782" max="1782" width="8.42578125" style="646" bestFit="1" customWidth="1"/>
    <col min="1783" max="1783" width="8" style="646" bestFit="1" customWidth="1"/>
    <col min="1784" max="1785" width="8.28515625" style="646" bestFit="1" customWidth="1"/>
    <col min="1786" max="1786" width="18" style="646" bestFit="1" customWidth="1"/>
    <col min="1787" max="1787" width="10.85546875" style="646" bestFit="1" customWidth="1"/>
    <col min="1788" max="1788" width="8" style="646" bestFit="1" customWidth="1"/>
    <col min="1789" max="1790" width="5.5703125" style="646" bestFit="1" customWidth="1"/>
    <col min="1791" max="1791" width="9.28515625" style="646" bestFit="1" customWidth="1"/>
    <col min="1792" max="1792" width="6.85546875" style="646" bestFit="1" customWidth="1"/>
    <col min="1793" max="1793" width="6.28515625" style="646" bestFit="1" customWidth="1"/>
    <col min="1794" max="1794" width="5.28515625" style="646" bestFit="1" customWidth="1"/>
    <col min="1795" max="1795" width="13.28515625" style="646" bestFit="1" customWidth="1"/>
    <col min="1796" max="1796" width="6.5703125" style="646" bestFit="1" customWidth="1"/>
    <col min="1797" max="1797" width="11.7109375" style="646" bestFit="1" customWidth="1"/>
    <col min="1798" max="1798" width="7.7109375" style="646" bestFit="1" customWidth="1"/>
    <col min="1799" max="2017" width="9.140625" style="646"/>
    <col min="2018" max="2018" width="12.7109375" style="646" bestFit="1" customWidth="1"/>
    <col min="2019" max="2019" width="12.7109375" style="646" customWidth="1"/>
    <col min="2020" max="2022" width="12.140625" style="646" customWidth="1"/>
    <col min="2023" max="2024" width="12.42578125" style="646" customWidth="1"/>
    <col min="2025" max="2025" width="8.85546875" style="646" customWidth="1"/>
    <col min="2026" max="2033" width="12.42578125" style="646" customWidth="1"/>
    <col min="2034" max="2034" width="17.85546875" style="646" customWidth="1"/>
    <col min="2035" max="2035" width="22" style="646" customWidth="1"/>
    <col min="2036" max="2036" width="14.7109375" style="646" bestFit="1" customWidth="1"/>
    <col min="2037" max="2037" width="11.42578125" style="646" bestFit="1" customWidth="1"/>
    <col min="2038" max="2038" width="8.42578125" style="646" bestFit="1" customWidth="1"/>
    <col min="2039" max="2039" width="8" style="646" bestFit="1" customWidth="1"/>
    <col min="2040" max="2041" width="8.28515625" style="646" bestFit="1" customWidth="1"/>
    <col min="2042" max="2042" width="18" style="646" bestFit="1" customWidth="1"/>
    <col min="2043" max="2043" width="10.85546875" style="646" bestFit="1" customWidth="1"/>
    <col min="2044" max="2044" width="8" style="646" bestFit="1" customWidth="1"/>
    <col min="2045" max="2046" width="5.5703125" style="646" bestFit="1" customWidth="1"/>
    <col min="2047" max="2047" width="9.28515625" style="646" bestFit="1" customWidth="1"/>
    <col min="2048" max="2048" width="6.85546875" style="646" bestFit="1" customWidth="1"/>
    <col min="2049" max="2049" width="6.28515625" style="646" bestFit="1" customWidth="1"/>
    <col min="2050" max="2050" width="5.28515625" style="646" bestFit="1" customWidth="1"/>
    <col min="2051" max="2051" width="13.28515625" style="646" bestFit="1" customWidth="1"/>
    <col min="2052" max="2052" width="6.5703125" style="646" bestFit="1" customWidth="1"/>
    <col min="2053" max="2053" width="11.7109375" style="646" bestFit="1" customWidth="1"/>
    <col min="2054" max="2054" width="7.7109375" style="646" bestFit="1" customWidth="1"/>
    <col min="2055" max="2273" width="9.140625" style="646"/>
    <col min="2274" max="2274" width="12.7109375" style="646" bestFit="1" customWidth="1"/>
    <col min="2275" max="2275" width="12.7109375" style="646" customWidth="1"/>
    <col min="2276" max="2278" width="12.140625" style="646" customWidth="1"/>
    <col min="2279" max="2280" width="12.42578125" style="646" customWidth="1"/>
    <col min="2281" max="2281" width="8.85546875" style="646" customWidth="1"/>
    <col min="2282" max="2289" width="12.42578125" style="646" customWidth="1"/>
    <col min="2290" max="2290" width="17.85546875" style="646" customWidth="1"/>
    <col min="2291" max="2291" width="22" style="646" customWidth="1"/>
    <col min="2292" max="2292" width="14.7109375" style="646" bestFit="1" customWidth="1"/>
    <col min="2293" max="2293" width="11.42578125" style="646" bestFit="1" customWidth="1"/>
    <col min="2294" max="2294" width="8.42578125" style="646" bestFit="1" customWidth="1"/>
    <col min="2295" max="2295" width="8" style="646" bestFit="1" customWidth="1"/>
    <col min="2296" max="2297" width="8.28515625" style="646" bestFit="1" customWidth="1"/>
    <col min="2298" max="2298" width="18" style="646" bestFit="1" customWidth="1"/>
    <col min="2299" max="2299" width="10.85546875" style="646" bestFit="1" customWidth="1"/>
    <col min="2300" max="2300" width="8" style="646" bestFit="1" customWidth="1"/>
    <col min="2301" max="2302" width="5.5703125" style="646" bestFit="1" customWidth="1"/>
    <col min="2303" max="2303" width="9.28515625" style="646" bestFit="1" customWidth="1"/>
    <col min="2304" max="2304" width="6.85546875" style="646" bestFit="1" customWidth="1"/>
    <col min="2305" max="2305" width="6.28515625" style="646" bestFit="1" customWidth="1"/>
    <col min="2306" max="2306" width="5.28515625" style="646" bestFit="1" customWidth="1"/>
    <col min="2307" max="2307" width="13.28515625" style="646" bestFit="1" customWidth="1"/>
    <col min="2308" max="2308" width="6.5703125" style="646" bestFit="1" customWidth="1"/>
    <col min="2309" max="2309" width="11.7109375" style="646" bestFit="1" customWidth="1"/>
    <col min="2310" max="2310" width="7.7109375" style="646" bestFit="1" customWidth="1"/>
    <col min="2311" max="2529" width="9.140625" style="646"/>
    <col min="2530" max="2530" width="12.7109375" style="646" bestFit="1" customWidth="1"/>
    <col min="2531" max="2531" width="12.7109375" style="646" customWidth="1"/>
    <col min="2532" max="2534" width="12.140625" style="646" customWidth="1"/>
    <col min="2535" max="2536" width="12.42578125" style="646" customWidth="1"/>
    <col min="2537" max="2537" width="8.85546875" style="646" customWidth="1"/>
    <col min="2538" max="2545" width="12.42578125" style="646" customWidth="1"/>
    <col min="2546" max="2546" width="17.85546875" style="646" customWidth="1"/>
    <col min="2547" max="2547" width="22" style="646" customWidth="1"/>
    <col min="2548" max="2548" width="14.7109375" style="646" bestFit="1" customWidth="1"/>
    <col min="2549" max="2549" width="11.42578125" style="646" bestFit="1" customWidth="1"/>
    <col min="2550" max="2550" width="8.42578125" style="646" bestFit="1" customWidth="1"/>
    <col min="2551" max="2551" width="8" style="646" bestFit="1" customWidth="1"/>
    <col min="2552" max="2553" width="8.28515625" style="646" bestFit="1" customWidth="1"/>
    <col min="2554" max="2554" width="18" style="646" bestFit="1" customWidth="1"/>
    <col min="2555" max="2555" width="10.85546875" style="646" bestFit="1" customWidth="1"/>
    <col min="2556" max="2556" width="8" style="646" bestFit="1" customWidth="1"/>
    <col min="2557" max="2558" width="5.5703125" style="646" bestFit="1" customWidth="1"/>
    <col min="2559" max="2559" width="9.28515625" style="646" bestFit="1" customWidth="1"/>
    <col min="2560" max="2560" width="6.85546875" style="646" bestFit="1" customWidth="1"/>
    <col min="2561" max="2561" width="6.28515625" style="646" bestFit="1" customWidth="1"/>
    <col min="2562" max="2562" width="5.28515625" style="646" bestFit="1" customWidth="1"/>
    <col min="2563" max="2563" width="13.28515625" style="646" bestFit="1" customWidth="1"/>
    <col min="2564" max="2564" width="6.5703125" style="646" bestFit="1" customWidth="1"/>
    <col min="2565" max="2565" width="11.7109375" style="646" bestFit="1" customWidth="1"/>
    <col min="2566" max="2566" width="7.7109375" style="646" bestFit="1" customWidth="1"/>
    <col min="2567" max="2785" width="9.140625" style="646"/>
    <col min="2786" max="2786" width="12.7109375" style="646" bestFit="1" customWidth="1"/>
    <col min="2787" max="2787" width="12.7109375" style="646" customWidth="1"/>
    <col min="2788" max="2790" width="12.140625" style="646" customWidth="1"/>
    <col min="2791" max="2792" width="12.42578125" style="646" customWidth="1"/>
    <col min="2793" max="2793" width="8.85546875" style="646" customWidth="1"/>
    <col min="2794" max="2801" width="12.42578125" style="646" customWidth="1"/>
    <col min="2802" max="2802" width="17.85546875" style="646" customWidth="1"/>
    <col min="2803" max="2803" width="22" style="646" customWidth="1"/>
    <col min="2804" max="2804" width="14.7109375" style="646" bestFit="1" customWidth="1"/>
    <col min="2805" max="2805" width="11.42578125" style="646" bestFit="1" customWidth="1"/>
    <col min="2806" max="2806" width="8.42578125" style="646" bestFit="1" customWidth="1"/>
    <col min="2807" max="2807" width="8" style="646" bestFit="1" customWidth="1"/>
    <col min="2808" max="2809" width="8.28515625" style="646" bestFit="1" customWidth="1"/>
    <col min="2810" max="2810" width="18" style="646" bestFit="1" customWidth="1"/>
    <col min="2811" max="2811" width="10.85546875" style="646" bestFit="1" customWidth="1"/>
    <col min="2812" max="2812" width="8" style="646" bestFit="1" customWidth="1"/>
    <col min="2813" max="2814" width="5.5703125" style="646" bestFit="1" customWidth="1"/>
    <col min="2815" max="2815" width="9.28515625" style="646" bestFit="1" customWidth="1"/>
    <col min="2816" max="2816" width="6.85546875" style="646" bestFit="1" customWidth="1"/>
    <col min="2817" max="2817" width="6.28515625" style="646" bestFit="1" customWidth="1"/>
    <col min="2818" max="2818" width="5.28515625" style="646" bestFit="1" customWidth="1"/>
    <col min="2819" max="2819" width="13.28515625" style="646" bestFit="1" customWidth="1"/>
    <col min="2820" max="2820" width="6.5703125" style="646" bestFit="1" customWidth="1"/>
    <col min="2821" max="2821" width="11.7109375" style="646" bestFit="1" customWidth="1"/>
    <col min="2822" max="2822" width="7.7109375" style="646" bestFit="1" customWidth="1"/>
    <col min="2823" max="3041" width="9.140625" style="646"/>
    <col min="3042" max="3042" width="12.7109375" style="646" bestFit="1" customWidth="1"/>
    <col min="3043" max="3043" width="12.7109375" style="646" customWidth="1"/>
    <col min="3044" max="3046" width="12.140625" style="646" customWidth="1"/>
    <col min="3047" max="3048" width="12.42578125" style="646" customWidth="1"/>
    <col min="3049" max="3049" width="8.85546875" style="646" customWidth="1"/>
    <col min="3050" max="3057" width="12.42578125" style="646" customWidth="1"/>
    <col min="3058" max="3058" width="17.85546875" style="646" customWidth="1"/>
    <col min="3059" max="3059" width="22" style="646" customWidth="1"/>
    <col min="3060" max="3060" width="14.7109375" style="646" bestFit="1" customWidth="1"/>
    <col min="3061" max="3061" width="11.42578125" style="646" bestFit="1" customWidth="1"/>
    <col min="3062" max="3062" width="8.42578125" style="646" bestFit="1" customWidth="1"/>
    <col min="3063" max="3063" width="8" style="646" bestFit="1" customWidth="1"/>
    <col min="3064" max="3065" width="8.28515625" style="646" bestFit="1" customWidth="1"/>
    <col min="3066" max="3066" width="18" style="646" bestFit="1" customWidth="1"/>
    <col min="3067" max="3067" width="10.85546875" style="646" bestFit="1" customWidth="1"/>
    <col min="3068" max="3068" width="8" style="646" bestFit="1" customWidth="1"/>
    <col min="3069" max="3070" width="5.5703125" style="646" bestFit="1" customWidth="1"/>
    <col min="3071" max="3071" width="9.28515625" style="646" bestFit="1" customWidth="1"/>
    <col min="3072" max="3072" width="6.85546875" style="646" bestFit="1" customWidth="1"/>
    <col min="3073" max="3073" width="6.28515625" style="646" bestFit="1" customWidth="1"/>
    <col min="3074" max="3074" width="5.28515625" style="646" bestFit="1" customWidth="1"/>
    <col min="3075" max="3075" width="13.28515625" style="646" bestFit="1" customWidth="1"/>
    <col min="3076" max="3076" width="6.5703125" style="646" bestFit="1" customWidth="1"/>
    <col min="3077" max="3077" width="11.7109375" style="646" bestFit="1" customWidth="1"/>
    <col min="3078" max="3078" width="7.7109375" style="646" bestFit="1" customWidth="1"/>
    <col min="3079" max="3297" width="9.140625" style="646"/>
    <col min="3298" max="3298" width="12.7109375" style="646" bestFit="1" customWidth="1"/>
    <col min="3299" max="3299" width="12.7109375" style="646" customWidth="1"/>
    <col min="3300" max="3302" width="12.140625" style="646" customWidth="1"/>
    <col min="3303" max="3304" width="12.42578125" style="646" customWidth="1"/>
    <col min="3305" max="3305" width="8.85546875" style="646" customWidth="1"/>
    <col min="3306" max="3313" width="12.42578125" style="646" customWidth="1"/>
    <col min="3314" max="3314" width="17.85546875" style="646" customWidth="1"/>
    <col min="3315" max="3315" width="22" style="646" customWidth="1"/>
    <col min="3316" max="3316" width="14.7109375" style="646" bestFit="1" customWidth="1"/>
    <col min="3317" max="3317" width="11.42578125" style="646" bestFit="1" customWidth="1"/>
    <col min="3318" max="3318" width="8.42578125" style="646" bestFit="1" customWidth="1"/>
    <col min="3319" max="3319" width="8" style="646" bestFit="1" customWidth="1"/>
    <col min="3320" max="3321" width="8.28515625" style="646" bestFit="1" customWidth="1"/>
    <col min="3322" max="3322" width="18" style="646" bestFit="1" customWidth="1"/>
    <col min="3323" max="3323" width="10.85546875" style="646" bestFit="1" customWidth="1"/>
    <col min="3324" max="3324" width="8" style="646" bestFit="1" customWidth="1"/>
    <col min="3325" max="3326" width="5.5703125" style="646" bestFit="1" customWidth="1"/>
    <col min="3327" max="3327" width="9.28515625" style="646" bestFit="1" customWidth="1"/>
    <col min="3328" max="3328" width="6.85546875" style="646" bestFit="1" customWidth="1"/>
    <col min="3329" max="3329" width="6.28515625" style="646" bestFit="1" customWidth="1"/>
    <col min="3330" max="3330" width="5.28515625" style="646" bestFit="1" customWidth="1"/>
    <col min="3331" max="3331" width="13.28515625" style="646" bestFit="1" customWidth="1"/>
    <col min="3332" max="3332" width="6.5703125" style="646" bestFit="1" customWidth="1"/>
    <col min="3333" max="3333" width="11.7109375" style="646" bestFit="1" customWidth="1"/>
    <col min="3334" max="3334" width="7.7109375" style="646" bestFit="1" customWidth="1"/>
    <col min="3335" max="3553" width="9.140625" style="646"/>
    <col min="3554" max="3554" width="12.7109375" style="646" bestFit="1" customWidth="1"/>
    <col min="3555" max="3555" width="12.7109375" style="646" customWidth="1"/>
    <col min="3556" max="3558" width="12.140625" style="646" customWidth="1"/>
    <col min="3559" max="3560" width="12.42578125" style="646" customWidth="1"/>
    <col min="3561" max="3561" width="8.85546875" style="646" customWidth="1"/>
    <col min="3562" max="3569" width="12.42578125" style="646" customWidth="1"/>
    <col min="3570" max="3570" width="17.85546875" style="646" customWidth="1"/>
    <col min="3571" max="3571" width="22" style="646" customWidth="1"/>
    <col min="3572" max="3572" width="14.7109375" style="646" bestFit="1" customWidth="1"/>
    <col min="3573" max="3573" width="11.42578125" style="646" bestFit="1" customWidth="1"/>
    <col min="3574" max="3574" width="8.42578125" style="646" bestFit="1" customWidth="1"/>
    <col min="3575" max="3575" width="8" style="646" bestFit="1" customWidth="1"/>
    <col min="3576" max="3577" width="8.28515625" style="646" bestFit="1" customWidth="1"/>
    <col min="3578" max="3578" width="18" style="646" bestFit="1" customWidth="1"/>
    <col min="3579" max="3579" width="10.85546875" style="646" bestFit="1" customWidth="1"/>
    <col min="3580" max="3580" width="8" style="646" bestFit="1" customWidth="1"/>
    <col min="3581" max="3582" width="5.5703125" style="646" bestFit="1" customWidth="1"/>
    <col min="3583" max="3583" width="9.28515625" style="646" bestFit="1" customWidth="1"/>
    <col min="3584" max="3584" width="6.85546875" style="646" bestFit="1" customWidth="1"/>
    <col min="3585" max="3585" width="6.28515625" style="646" bestFit="1" customWidth="1"/>
    <col min="3586" max="3586" width="5.28515625" style="646" bestFit="1" customWidth="1"/>
    <col min="3587" max="3587" width="13.28515625" style="646" bestFit="1" customWidth="1"/>
    <col min="3588" max="3588" width="6.5703125" style="646" bestFit="1" customWidth="1"/>
    <col min="3589" max="3589" width="11.7109375" style="646" bestFit="1" customWidth="1"/>
    <col min="3590" max="3590" width="7.7109375" style="646" bestFit="1" customWidth="1"/>
    <col min="3591" max="3809" width="9.140625" style="646"/>
    <col min="3810" max="3810" width="12.7109375" style="646" bestFit="1" customWidth="1"/>
    <col min="3811" max="3811" width="12.7109375" style="646" customWidth="1"/>
    <col min="3812" max="3814" width="12.140625" style="646" customWidth="1"/>
    <col min="3815" max="3816" width="12.42578125" style="646" customWidth="1"/>
    <col min="3817" max="3817" width="8.85546875" style="646" customWidth="1"/>
    <col min="3818" max="3825" width="12.42578125" style="646" customWidth="1"/>
    <col min="3826" max="3826" width="17.85546875" style="646" customWidth="1"/>
    <col min="3827" max="3827" width="22" style="646" customWidth="1"/>
    <col min="3828" max="3828" width="14.7109375" style="646" bestFit="1" customWidth="1"/>
    <col min="3829" max="3829" width="11.42578125" style="646" bestFit="1" customWidth="1"/>
    <col min="3830" max="3830" width="8.42578125" style="646" bestFit="1" customWidth="1"/>
    <col min="3831" max="3831" width="8" style="646" bestFit="1" customWidth="1"/>
    <col min="3832" max="3833" width="8.28515625" style="646" bestFit="1" customWidth="1"/>
    <col min="3834" max="3834" width="18" style="646" bestFit="1" customWidth="1"/>
    <col min="3835" max="3835" width="10.85546875" style="646" bestFit="1" customWidth="1"/>
    <col min="3836" max="3836" width="8" style="646" bestFit="1" customWidth="1"/>
    <col min="3837" max="3838" width="5.5703125" style="646" bestFit="1" customWidth="1"/>
    <col min="3839" max="3839" width="9.28515625" style="646" bestFit="1" customWidth="1"/>
    <col min="3840" max="3840" width="6.85546875" style="646" bestFit="1" customWidth="1"/>
    <col min="3841" max="3841" width="6.28515625" style="646" bestFit="1" customWidth="1"/>
    <col min="3842" max="3842" width="5.28515625" style="646" bestFit="1" customWidth="1"/>
    <col min="3843" max="3843" width="13.28515625" style="646" bestFit="1" customWidth="1"/>
    <col min="3844" max="3844" width="6.5703125" style="646" bestFit="1" customWidth="1"/>
    <col min="3845" max="3845" width="11.7109375" style="646" bestFit="1" customWidth="1"/>
    <col min="3846" max="3846" width="7.7109375" style="646" bestFit="1" customWidth="1"/>
    <col min="3847" max="4065" width="9.140625" style="646"/>
    <col min="4066" max="4066" width="12.7109375" style="646" bestFit="1" customWidth="1"/>
    <col min="4067" max="4067" width="12.7109375" style="646" customWidth="1"/>
    <col min="4068" max="4070" width="12.140625" style="646" customWidth="1"/>
    <col min="4071" max="4072" width="12.42578125" style="646" customWidth="1"/>
    <col min="4073" max="4073" width="8.85546875" style="646" customWidth="1"/>
    <col min="4074" max="4081" width="12.42578125" style="646" customWidth="1"/>
    <col min="4082" max="4082" width="17.85546875" style="646" customWidth="1"/>
    <col min="4083" max="4083" width="22" style="646" customWidth="1"/>
    <col min="4084" max="4084" width="14.7109375" style="646" bestFit="1" customWidth="1"/>
    <col min="4085" max="4085" width="11.42578125" style="646" bestFit="1" customWidth="1"/>
    <col min="4086" max="4086" width="8.42578125" style="646" bestFit="1" customWidth="1"/>
    <col min="4087" max="4087" width="8" style="646" bestFit="1" customWidth="1"/>
    <col min="4088" max="4089" width="8.28515625" style="646" bestFit="1" customWidth="1"/>
    <col min="4090" max="4090" width="18" style="646" bestFit="1" customWidth="1"/>
    <col min="4091" max="4091" width="10.85546875" style="646" bestFit="1" customWidth="1"/>
    <col min="4092" max="4092" width="8" style="646" bestFit="1" customWidth="1"/>
    <col min="4093" max="4094" width="5.5703125" style="646" bestFit="1" customWidth="1"/>
    <col min="4095" max="4095" width="9.28515625" style="646" bestFit="1" customWidth="1"/>
    <col min="4096" max="4096" width="6.85546875" style="646" bestFit="1" customWidth="1"/>
    <col min="4097" max="4097" width="6.28515625" style="646" bestFit="1" customWidth="1"/>
    <col min="4098" max="4098" width="5.28515625" style="646" bestFit="1" customWidth="1"/>
    <col min="4099" max="4099" width="13.28515625" style="646" bestFit="1" customWidth="1"/>
    <col min="4100" max="4100" width="6.5703125" style="646" bestFit="1" customWidth="1"/>
    <col min="4101" max="4101" width="11.7109375" style="646" bestFit="1" customWidth="1"/>
    <col min="4102" max="4102" width="7.7109375" style="646" bestFit="1" customWidth="1"/>
    <col min="4103" max="4321" width="9.140625" style="646"/>
    <col min="4322" max="4322" width="12.7109375" style="646" bestFit="1" customWidth="1"/>
    <col min="4323" max="4323" width="12.7109375" style="646" customWidth="1"/>
    <col min="4324" max="4326" width="12.140625" style="646" customWidth="1"/>
    <col min="4327" max="4328" width="12.42578125" style="646" customWidth="1"/>
    <col min="4329" max="4329" width="8.85546875" style="646" customWidth="1"/>
    <col min="4330" max="4337" width="12.42578125" style="646" customWidth="1"/>
    <col min="4338" max="4338" width="17.85546875" style="646" customWidth="1"/>
    <col min="4339" max="4339" width="22" style="646" customWidth="1"/>
    <col min="4340" max="4340" width="14.7109375" style="646" bestFit="1" customWidth="1"/>
    <col min="4341" max="4341" width="11.42578125" style="646" bestFit="1" customWidth="1"/>
    <col min="4342" max="4342" width="8.42578125" style="646" bestFit="1" customWidth="1"/>
    <col min="4343" max="4343" width="8" style="646" bestFit="1" customWidth="1"/>
    <col min="4344" max="4345" width="8.28515625" style="646" bestFit="1" customWidth="1"/>
    <col min="4346" max="4346" width="18" style="646" bestFit="1" customWidth="1"/>
    <col min="4347" max="4347" width="10.85546875" style="646" bestFit="1" customWidth="1"/>
    <col min="4348" max="4348" width="8" style="646" bestFit="1" customWidth="1"/>
    <col min="4349" max="4350" width="5.5703125" style="646" bestFit="1" customWidth="1"/>
    <col min="4351" max="4351" width="9.28515625" style="646" bestFit="1" customWidth="1"/>
    <col min="4352" max="4352" width="6.85546875" style="646" bestFit="1" customWidth="1"/>
    <col min="4353" max="4353" width="6.28515625" style="646" bestFit="1" customWidth="1"/>
    <col min="4354" max="4354" width="5.28515625" style="646" bestFit="1" customWidth="1"/>
    <col min="4355" max="4355" width="13.28515625" style="646" bestFit="1" customWidth="1"/>
    <col min="4356" max="4356" width="6.5703125" style="646" bestFit="1" customWidth="1"/>
    <col min="4357" max="4357" width="11.7109375" style="646" bestFit="1" customWidth="1"/>
    <col min="4358" max="4358" width="7.7109375" style="646" bestFit="1" customWidth="1"/>
    <col min="4359" max="4577" width="9.140625" style="646"/>
    <col min="4578" max="4578" width="12.7109375" style="646" bestFit="1" customWidth="1"/>
    <col min="4579" max="4579" width="12.7109375" style="646" customWidth="1"/>
    <col min="4580" max="4582" width="12.140625" style="646" customWidth="1"/>
    <col min="4583" max="4584" width="12.42578125" style="646" customWidth="1"/>
    <col min="4585" max="4585" width="8.85546875" style="646" customWidth="1"/>
    <col min="4586" max="4593" width="12.42578125" style="646" customWidth="1"/>
    <col min="4594" max="4594" width="17.85546875" style="646" customWidth="1"/>
    <col min="4595" max="4595" width="22" style="646" customWidth="1"/>
    <col min="4596" max="4596" width="14.7109375" style="646" bestFit="1" customWidth="1"/>
    <col min="4597" max="4597" width="11.42578125" style="646" bestFit="1" customWidth="1"/>
    <col min="4598" max="4598" width="8.42578125" style="646" bestFit="1" customWidth="1"/>
    <col min="4599" max="4599" width="8" style="646" bestFit="1" customWidth="1"/>
    <col min="4600" max="4601" width="8.28515625" style="646" bestFit="1" customWidth="1"/>
    <col min="4602" max="4602" width="18" style="646" bestFit="1" customWidth="1"/>
    <col min="4603" max="4603" width="10.85546875" style="646" bestFit="1" customWidth="1"/>
    <col min="4604" max="4604" width="8" style="646" bestFit="1" customWidth="1"/>
    <col min="4605" max="4606" width="5.5703125" style="646" bestFit="1" customWidth="1"/>
    <col min="4607" max="4607" width="9.28515625" style="646" bestFit="1" customWidth="1"/>
    <col min="4608" max="4608" width="6.85546875" style="646" bestFit="1" customWidth="1"/>
    <col min="4609" max="4609" width="6.28515625" style="646" bestFit="1" customWidth="1"/>
    <col min="4610" max="4610" width="5.28515625" style="646" bestFit="1" customWidth="1"/>
    <col min="4611" max="4611" width="13.28515625" style="646" bestFit="1" customWidth="1"/>
    <col min="4612" max="4612" width="6.5703125" style="646" bestFit="1" customWidth="1"/>
    <col min="4613" max="4613" width="11.7109375" style="646" bestFit="1" customWidth="1"/>
    <col min="4614" max="4614" width="7.7109375" style="646" bestFit="1" customWidth="1"/>
    <col min="4615" max="4833" width="9.140625" style="646"/>
    <col min="4834" max="4834" width="12.7109375" style="646" bestFit="1" customWidth="1"/>
    <col min="4835" max="4835" width="12.7109375" style="646" customWidth="1"/>
    <col min="4836" max="4838" width="12.140625" style="646" customWidth="1"/>
    <col min="4839" max="4840" width="12.42578125" style="646" customWidth="1"/>
    <col min="4841" max="4841" width="8.85546875" style="646" customWidth="1"/>
    <col min="4842" max="4849" width="12.42578125" style="646" customWidth="1"/>
    <col min="4850" max="4850" width="17.85546875" style="646" customWidth="1"/>
    <col min="4851" max="4851" width="22" style="646" customWidth="1"/>
    <col min="4852" max="4852" width="14.7109375" style="646" bestFit="1" customWidth="1"/>
    <col min="4853" max="4853" width="11.42578125" style="646" bestFit="1" customWidth="1"/>
    <col min="4854" max="4854" width="8.42578125" style="646" bestFit="1" customWidth="1"/>
    <col min="4855" max="4855" width="8" style="646" bestFit="1" customWidth="1"/>
    <col min="4856" max="4857" width="8.28515625" style="646" bestFit="1" customWidth="1"/>
    <col min="4858" max="4858" width="18" style="646" bestFit="1" customWidth="1"/>
    <col min="4859" max="4859" width="10.85546875" style="646" bestFit="1" customWidth="1"/>
    <col min="4860" max="4860" width="8" style="646" bestFit="1" customWidth="1"/>
    <col min="4861" max="4862" width="5.5703125" style="646" bestFit="1" customWidth="1"/>
    <col min="4863" max="4863" width="9.28515625" style="646" bestFit="1" customWidth="1"/>
    <col min="4864" max="4864" width="6.85546875" style="646" bestFit="1" customWidth="1"/>
    <col min="4865" max="4865" width="6.28515625" style="646" bestFit="1" customWidth="1"/>
    <col min="4866" max="4866" width="5.28515625" style="646" bestFit="1" customWidth="1"/>
    <col min="4867" max="4867" width="13.28515625" style="646" bestFit="1" customWidth="1"/>
    <col min="4868" max="4868" width="6.5703125" style="646" bestFit="1" customWidth="1"/>
    <col min="4869" max="4869" width="11.7109375" style="646" bestFit="1" customWidth="1"/>
    <col min="4870" max="4870" width="7.7109375" style="646" bestFit="1" customWidth="1"/>
    <col min="4871" max="5089" width="9.140625" style="646"/>
    <col min="5090" max="5090" width="12.7109375" style="646" bestFit="1" customWidth="1"/>
    <col min="5091" max="5091" width="12.7109375" style="646" customWidth="1"/>
    <col min="5092" max="5094" width="12.140625" style="646" customWidth="1"/>
    <col min="5095" max="5096" width="12.42578125" style="646" customWidth="1"/>
    <col min="5097" max="5097" width="8.85546875" style="646" customWidth="1"/>
    <col min="5098" max="5105" width="12.42578125" style="646" customWidth="1"/>
    <col min="5106" max="5106" width="17.85546875" style="646" customWidth="1"/>
    <col min="5107" max="5107" width="22" style="646" customWidth="1"/>
    <col min="5108" max="5108" width="14.7109375" style="646" bestFit="1" customWidth="1"/>
    <col min="5109" max="5109" width="11.42578125" style="646" bestFit="1" customWidth="1"/>
    <col min="5110" max="5110" width="8.42578125" style="646" bestFit="1" customWidth="1"/>
    <col min="5111" max="5111" width="8" style="646" bestFit="1" customWidth="1"/>
    <col min="5112" max="5113" width="8.28515625" style="646" bestFit="1" customWidth="1"/>
    <col min="5114" max="5114" width="18" style="646" bestFit="1" customWidth="1"/>
    <col min="5115" max="5115" width="10.85546875" style="646" bestFit="1" customWidth="1"/>
    <col min="5116" max="5116" width="8" style="646" bestFit="1" customWidth="1"/>
    <col min="5117" max="5118" width="5.5703125" style="646" bestFit="1" customWidth="1"/>
    <col min="5119" max="5119" width="9.28515625" style="646" bestFit="1" customWidth="1"/>
    <col min="5120" max="5120" width="6.85546875" style="646" bestFit="1" customWidth="1"/>
    <col min="5121" max="5121" width="6.28515625" style="646" bestFit="1" customWidth="1"/>
    <col min="5122" max="5122" width="5.28515625" style="646" bestFit="1" customWidth="1"/>
    <col min="5123" max="5123" width="13.28515625" style="646" bestFit="1" customWidth="1"/>
    <col min="5124" max="5124" width="6.5703125" style="646" bestFit="1" customWidth="1"/>
    <col min="5125" max="5125" width="11.7109375" style="646" bestFit="1" customWidth="1"/>
    <col min="5126" max="5126" width="7.7109375" style="646" bestFit="1" customWidth="1"/>
    <col min="5127" max="5345" width="9.140625" style="646"/>
    <col min="5346" max="5346" width="12.7109375" style="646" bestFit="1" customWidth="1"/>
    <col min="5347" max="5347" width="12.7109375" style="646" customWidth="1"/>
    <col min="5348" max="5350" width="12.140625" style="646" customWidth="1"/>
    <col min="5351" max="5352" width="12.42578125" style="646" customWidth="1"/>
    <col min="5353" max="5353" width="8.85546875" style="646" customWidth="1"/>
    <col min="5354" max="5361" width="12.42578125" style="646" customWidth="1"/>
    <col min="5362" max="5362" width="17.85546875" style="646" customWidth="1"/>
    <col min="5363" max="5363" width="22" style="646" customWidth="1"/>
    <col min="5364" max="5364" width="14.7109375" style="646" bestFit="1" customWidth="1"/>
    <col min="5365" max="5365" width="11.42578125" style="646" bestFit="1" customWidth="1"/>
    <col min="5366" max="5366" width="8.42578125" style="646" bestFit="1" customWidth="1"/>
    <col min="5367" max="5367" width="8" style="646" bestFit="1" customWidth="1"/>
    <col min="5368" max="5369" width="8.28515625" style="646" bestFit="1" customWidth="1"/>
    <col min="5370" max="5370" width="18" style="646" bestFit="1" customWidth="1"/>
    <col min="5371" max="5371" width="10.85546875" style="646" bestFit="1" customWidth="1"/>
    <col min="5372" max="5372" width="8" style="646" bestFit="1" customWidth="1"/>
    <col min="5373" max="5374" width="5.5703125" style="646" bestFit="1" customWidth="1"/>
    <col min="5375" max="5375" width="9.28515625" style="646" bestFit="1" customWidth="1"/>
    <col min="5376" max="5376" width="6.85546875" style="646" bestFit="1" customWidth="1"/>
    <col min="5377" max="5377" width="6.28515625" style="646" bestFit="1" customWidth="1"/>
    <col min="5378" max="5378" width="5.28515625" style="646" bestFit="1" customWidth="1"/>
    <col min="5379" max="5379" width="13.28515625" style="646" bestFit="1" customWidth="1"/>
    <col min="5380" max="5380" width="6.5703125" style="646" bestFit="1" customWidth="1"/>
    <col min="5381" max="5381" width="11.7109375" style="646" bestFit="1" customWidth="1"/>
    <col min="5382" max="5382" width="7.7109375" style="646" bestFit="1" customWidth="1"/>
    <col min="5383" max="5601" width="9.140625" style="646"/>
    <col min="5602" max="5602" width="12.7109375" style="646" bestFit="1" customWidth="1"/>
    <col min="5603" max="5603" width="12.7109375" style="646" customWidth="1"/>
    <col min="5604" max="5606" width="12.140625" style="646" customWidth="1"/>
    <col min="5607" max="5608" width="12.42578125" style="646" customWidth="1"/>
    <col min="5609" max="5609" width="8.85546875" style="646" customWidth="1"/>
    <col min="5610" max="5617" width="12.42578125" style="646" customWidth="1"/>
    <col min="5618" max="5618" width="17.85546875" style="646" customWidth="1"/>
    <col min="5619" max="5619" width="22" style="646" customWidth="1"/>
    <col min="5620" max="5620" width="14.7109375" style="646" bestFit="1" customWidth="1"/>
    <col min="5621" max="5621" width="11.42578125" style="646" bestFit="1" customWidth="1"/>
    <col min="5622" max="5622" width="8.42578125" style="646" bestFit="1" customWidth="1"/>
    <col min="5623" max="5623" width="8" style="646" bestFit="1" customWidth="1"/>
    <col min="5624" max="5625" width="8.28515625" style="646" bestFit="1" customWidth="1"/>
    <col min="5626" max="5626" width="18" style="646" bestFit="1" customWidth="1"/>
    <col min="5627" max="5627" width="10.85546875" style="646" bestFit="1" customWidth="1"/>
    <col min="5628" max="5628" width="8" style="646" bestFit="1" customWidth="1"/>
    <col min="5629" max="5630" width="5.5703125" style="646" bestFit="1" customWidth="1"/>
    <col min="5631" max="5631" width="9.28515625" style="646" bestFit="1" customWidth="1"/>
    <col min="5632" max="5632" width="6.85546875" style="646" bestFit="1" customWidth="1"/>
    <col min="5633" max="5633" width="6.28515625" style="646" bestFit="1" customWidth="1"/>
    <col min="5634" max="5634" width="5.28515625" style="646" bestFit="1" customWidth="1"/>
    <col min="5635" max="5635" width="13.28515625" style="646" bestFit="1" customWidth="1"/>
    <col min="5636" max="5636" width="6.5703125" style="646" bestFit="1" customWidth="1"/>
    <col min="5637" max="5637" width="11.7109375" style="646" bestFit="1" customWidth="1"/>
    <col min="5638" max="5638" width="7.7109375" style="646" bestFit="1" customWidth="1"/>
    <col min="5639" max="5857" width="9.140625" style="646"/>
    <col min="5858" max="5858" width="12.7109375" style="646" bestFit="1" customWidth="1"/>
    <col min="5859" max="5859" width="12.7109375" style="646" customWidth="1"/>
    <col min="5860" max="5862" width="12.140625" style="646" customWidth="1"/>
    <col min="5863" max="5864" width="12.42578125" style="646" customWidth="1"/>
    <col min="5865" max="5865" width="8.85546875" style="646" customWidth="1"/>
    <col min="5866" max="5873" width="12.42578125" style="646" customWidth="1"/>
    <col min="5874" max="5874" width="17.85546875" style="646" customWidth="1"/>
    <col min="5875" max="5875" width="22" style="646" customWidth="1"/>
    <col min="5876" max="5876" width="14.7109375" style="646" bestFit="1" customWidth="1"/>
    <col min="5877" max="5877" width="11.42578125" style="646" bestFit="1" customWidth="1"/>
    <col min="5878" max="5878" width="8.42578125" style="646" bestFit="1" customWidth="1"/>
    <col min="5879" max="5879" width="8" style="646" bestFit="1" customWidth="1"/>
    <col min="5880" max="5881" width="8.28515625" style="646" bestFit="1" customWidth="1"/>
    <col min="5882" max="5882" width="18" style="646" bestFit="1" customWidth="1"/>
    <col min="5883" max="5883" width="10.85546875" style="646" bestFit="1" customWidth="1"/>
    <col min="5884" max="5884" width="8" style="646" bestFit="1" customWidth="1"/>
    <col min="5885" max="5886" width="5.5703125" style="646" bestFit="1" customWidth="1"/>
    <col min="5887" max="5887" width="9.28515625" style="646" bestFit="1" customWidth="1"/>
    <col min="5888" max="5888" width="6.85546875" style="646" bestFit="1" customWidth="1"/>
    <col min="5889" max="5889" width="6.28515625" style="646" bestFit="1" customWidth="1"/>
    <col min="5890" max="5890" width="5.28515625" style="646" bestFit="1" customWidth="1"/>
    <col min="5891" max="5891" width="13.28515625" style="646" bestFit="1" customWidth="1"/>
    <col min="5892" max="5892" width="6.5703125" style="646" bestFit="1" customWidth="1"/>
    <col min="5893" max="5893" width="11.7109375" style="646" bestFit="1" customWidth="1"/>
    <col min="5894" max="5894" width="7.7109375" style="646" bestFit="1" customWidth="1"/>
    <col min="5895" max="6113" width="9.140625" style="646"/>
    <col min="6114" max="6114" width="12.7109375" style="646" bestFit="1" customWidth="1"/>
    <col min="6115" max="6115" width="12.7109375" style="646" customWidth="1"/>
    <col min="6116" max="6118" width="12.140625" style="646" customWidth="1"/>
    <col min="6119" max="6120" width="12.42578125" style="646" customWidth="1"/>
    <col min="6121" max="6121" width="8.85546875" style="646" customWidth="1"/>
    <col min="6122" max="6129" width="12.42578125" style="646" customWidth="1"/>
    <col min="6130" max="6130" width="17.85546875" style="646" customWidth="1"/>
    <col min="6131" max="6131" width="22" style="646" customWidth="1"/>
    <col min="6132" max="6132" width="14.7109375" style="646" bestFit="1" customWidth="1"/>
    <col min="6133" max="6133" width="11.42578125" style="646" bestFit="1" customWidth="1"/>
    <col min="6134" max="6134" width="8.42578125" style="646" bestFit="1" customWidth="1"/>
    <col min="6135" max="6135" width="8" style="646" bestFit="1" customWidth="1"/>
    <col min="6136" max="6137" width="8.28515625" style="646" bestFit="1" customWidth="1"/>
    <col min="6138" max="6138" width="18" style="646" bestFit="1" customWidth="1"/>
    <col min="6139" max="6139" width="10.85546875" style="646" bestFit="1" customWidth="1"/>
    <col min="6140" max="6140" width="8" style="646" bestFit="1" customWidth="1"/>
    <col min="6141" max="6142" width="5.5703125" style="646" bestFit="1" customWidth="1"/>
    <col min="6143" max="6143" width="9.28515625" style="646" bestFit="1" customWidth="1"/>
    <col min="6144" max="6144" width="6.85546875" style="646" bestFit="1" customWidth="1"/>
    <col min="6145" max="6145" width="6.28515625" style="646" bestFit="1" customWidth="1"/>
    <col min="6146" max="6146" width="5.28515625" style="646" bestFit="1" customWidth="1"/>
    <col min="6147" max="6147" width="13.28515625" style="646" bestFit="1" customWidth="1"/>
    <col min="6148" max="6148" width="6.5703125" style="646" bestFit="1" customWidth="1"/>
    <col min="6149" max="6149" width="11.7109375" style="646" bestFit="1" customWidth="1"/>
    <col min="6150" max="6150" width="7.7109375" style="646" bestFit="1" customWidth="1"/>
    <col min="6151" max="6369" width="9.140625" style="646"/>
    <col min="6370" max="6370" width="12.7109375" style="646" bestFit="1" customWidth="1"/>
    <col min="6371" max="6371" width="12.7109375" style="646" customWidth="1"/>
    <col min="6372" max="6374" width="12.140625" style="646" customWidth="1"/>
    <col min="6375" max="6376" width="12.42578125" style="646" customWidth="1"/>
    <col min="6377" max="6377" width="8.85546875" style="646" customWidth="1"/>
    <col min="6378" max="6385" width="12.42578125" style="646" customWidth="1"/>
    <col min="6386" max="6386" width="17.85546875" style="646" customWidth="1"/>
    <col min="6387" max="6387" width="22" style="646" customWidth="1"/>
    <col min="6388" max="6388" width="14.7109375" style="646" bestFit="1" customWidth="1"/>
    <col min="6389" max="6389" width="11.42578125" style="646" bestFit="1" customWidth="1"/>
    <col min="6390" max="6390" width="8.42578125" style="646" bestFit="1" customWidth="1"/>
    <col min="6391" max="6391" width="8" style="646" bestFit="1" customWidth="1"/>
    <col min="6392" max="6393" width="8.28515625" style="646" bestFit="1" customWidth="1"/>
    <col min="6394" max="6394" width="18" style="646" bestFit="1" customWidth="1"/>
    <col min="6395" max="6395" width="10.85546875" style="646" bestFit="1" customWidth="1"/>
    <col min="6396" max="6396" width="8" style="646" bestFit="1" customWidth="1"/>
    <col min="6397" max="6398" width="5.5703125" style="646" bestFit="1" customWidth="1"/>
    <col min="6399" max="6399" width="9.28515625" style="646" bestFit="1" customWidth="1"/>
    <col min="6400" max="6400" width="6.85546875" style="646" bestFit="1" customWidth="1"/>
    <col min="6401" max="6401" width="6.28515625" style="646" bestFit="1" customWidth="1"/>
    <col min="6402" max="6402" width="5.28515625" style="646" bestFit="1" customWidth="1"/>
    <col min="6403" max="6403" width="13.28515625" style="646" bestFit="1" customWidth="1"/>
    <col min="6404" max="6404" width="6.5703125" style="646" bestFit="1" customWidth="1"/>
    <col min="6405" max="6405" width="11.7109375" style="646" bestFit="1" customWidth="1"/>
    <col min="6406" max="6406" width="7.7109375" style="646" bestFit="1" customWidth="1"/>
    <col min="6407" max="6625" width="9.140625" style="646"/>
    <col min="6626" max="6626" width="12.7109375" style="646" bestFit="1" customWidth="1"/>
    <col min="6627" max="6627" width="12.7109375" style="646" customWidth="1"/>
    <col min="6628" max="6630" width="12.140625" style="646" customWidth="1"/>
    <col min="6631" max="6632" width="12.42578125" style="646" customWidth="1"/>
    <col min="6633" max="6633" width="8.85546875" style="646" customWidth="1"/>
    <col min="6634" max="6641" width="12.42578125" style="646" customWidth="1"/>
    <col min="6642" max="6642" width="17.85546875" style="646" customWidth="1"/>
    <col min="6643" max="6643" width="22" style="646" customWidth="1"/>
    <col min="6644" max="6644" width="14.7109375" style="646" bestFit="1" customWidth="1"/>
    <col min="6645" max="6645" width="11.42578125" style="646" bestFit="1" customWidth="1"/>
    <col min="6646" max="6646" width="8.42578125" style="646" bestFit="1" customWidth="1"/>
    <col min="6647" max="6647" width="8" style="646" bestFit="1" customWidth="1"/>
    <col min="6648" max="6649" width="8.28515625" style="646" bestFit="1" customWidth="1"/>
    <col min="6650" max="6650" width="18" style="646" bestFit="1" customWidth="1"/>
    <col min="6651" max="6651" width="10.85546875" style="646" bestFit="1" customWidth="1"/>
    <col min="6652" max="6652" width="8" style="646" bestFit="1" customWidth="1"/>
    <col min="6653" max="6654" width="5.5703125" style="646" bestFit="1" customWidth="1"/>
    <col min="6655" max="6655" width="9.28515625" style="646" bestFit="1" customWidth="1"/>
    <col min="6656" max="6656" width="6.85546875" style="646" bestFit="1" customWidth="1"/>
    <col min="6657" max="6657" width="6.28515625" style="646" bestFit="1" customWidth="1"/>
    <col min="6658" max="6658" width="5.28515625" style="646" bestFit="1" customWidth="1"/>
    <col min="6659" max="6659" width="13.28515625" style="646" bestFit="1" customWidth="1"/>
    <col min="6660" max="6660" width="6.5703125" style="646" bestFit="1" customWidth="1"/>
    <col min="6661" max="6661" width="11.7109375" style="646" bestFit="1" customWidth="1"/>
    <col min="6662" max="6662" width="7.7109375" style="646" bestFit="1" customWidth="1"/>
    <col min="6663" max="6881" width="9.140625" style="646"/>
    <col min="6882" max="6882" width="12.7109375" style="646" bestFit="1" customWidth="1"/>
    <col min="6883" max="6883" width="12.7109375" style="646" customWidth="1"/>
    <col min="6884" max="6886" width="12.140625" style="646" customWidth="1"/>
    <col min="6887" max="6888" width="12.42578125" style="646" customWidth="1"/>
    <col min="6889" max="6889" width="8.85546875" style="646" customWidth="1"/>
    <col min="6890" max="6897" width="12.42578125" style="646" customWidth="1"/>
    <col min="6898" max="6898" width="17.85546875" style="646" customWidth="1"/>
    <col min="6899" max="6899" width="22" style="646" customWidth="1"/>
    <col min="6900" max="6900" width="14.7109375" style="646" bestFit="1" customWidth="1"/>
    <col min="6901" max="6901" width="11.42578125" style="646" bestFit="1" customWidth="1"/>
    <col min="6902" max="6902" width="8.42578125" style="646" bestFit="1" customWidth="1"/>
    <col min="6903" max="6903" width="8" style="646" bestFit="1" customWidth="1"/>
    <col min="6904" max="6905" width="8.28515625" style="646" bestFit="1" customWidth="1"/>
    <col min="6906" max="6906" width="18" style="646" bestFit="1" customWidth="1"/>
    <col min="6907" max="6907" width="10.85546875" style="646" bestFit="1" customWidth="1"/>
    <col min="6908" max="6908" width="8" style="646" bestFit="1" customWidth="1"/>
    <col min="6909" max="6910" width="5.5703125" style="646" bestFit="1" customWidth="1"/>
    <col min="6911" max="6911" width="9.28515625" style="646" bestFit="1" customWidth="1"/>
    <col min="6912" max="6912" width="6.85546875" style="646" bestFit="1" customWidth="1"/>
    <col min="6913" max="6913" width="6.28515625" style="646" bestFit="1" customWidth="1"/>
    <col min="6914" max="6914" width="5.28515625" style="646" bestFit="1" customWidth="1"/>
    <col min="6915" max="6915" width="13.28515625" style="646" bestFit="1" customWidth="1"/>
    <col min="6916" max="6916" width="6.5703125" style="646" bestFit="1" customWidth="1"/>
    <col min="6917" max="6917" width="11.7109375" style="646" bestFit="1" customWidth="1"/>
    <col min="6918" max="6918" width="7.7109375" style="646" bestFit="1" customWidth="1"/>
    <col min="6919" max="7137" width="9.140625" style="646"/>
    <col min="7138" max="7138" width="12.7109375" style="646" bestFit="1" customWidth="1"/>
    <col min="7139" max="7139" width="12.7109375" style="646" customWidth="1"/>
    <col min="7140" max="7142" width="12.140625" style="646" customWidth="1"/>
    <col min="7143" max="7144" width="12.42578125" style="646" customWidth="1"/>
    <col min="7145" max="7145" width="8.85546875" style="646" customWidth="1"/>
    <col min="7146" max="7153" width="12.42578125" style="646" customWidth="1"/>
    <col min="7154" max="7154" width="17.85546875" style="646" customWidth="1"/>
    <col min="7155" max="7155" width="22" style="646" customWidth="1"/>
    <col min="7156" max="7156" width="14.7109375" style="646" bestFit="1" customWidth="1"/>
    <col min="7157" max="7157" width="11.42578125" style="646" bestFit="1" customWidth="1"/>
    <col min="7158" max="7158" width="8.42578125" style="646" bestFit="1" customWidth="1"/>
    <col min="7159" max="7159" width="8" style="646" bestFit="1" customWidth="1"/>
    <col min="7160" max="7161" width="8.28515625" style="646" bestFit="1" customWidth="1"/>
    <col min="7162" max="7162" width="18" style="646" bestFit="1" customWidth="1"/>
    <col min="7163" max="7163" width="10.85546875" style="646" bestFit="1" customWidth="1"/>
    <col min="7164" max="7164" width="8" style="646" bestFit="1" customWidth="1"/>
    <col min="7165" max="7166" width="5.5703125" style="646" bestFit="1" customWidth="1"/>
    <col min="7167" max="7167" width="9.28515625" style="646" bestFit="1" customWidth="1"/>
    <col min="7168" max="7168" width="6.85546875" style="646" bestFit="1" customWidth="1"/>
    <col min="7169" max="7169" width="6.28515625" style="646" bestFit="1" customWidth="1"/>
    <col min="7170" max="7170" width="5.28515625" style="646" bestFit="1" customWidth="1"/>
    <col min="7171" max="7171" width="13.28515625" style="646" bestFit="1" customWidth="1"/>
    <col min="7172" max="7172" width="6.5703125" style="646" bestFit="1" customWidth="1"/>
    <col min="7173" max="7173" width="11.7109375" style="646" bestFit="1" customWidth="1"/>
    <col min="7174" max="7174" width="7.7109375" style="646" bestFit="1" customWidth="1"/>
    <col min="7175" max="7393" width="9.140625" style="646"/>
    <col min="7394" max="7394" width="12.7109375" style="646" bestFit="1" customWidth="1"/>
    <col min="7395" max="7395" width="12.7109375" style="646" customWidth="1"/>
    <col min="7396" max="7398" width="12.140625" style="646" customWidth="1"/>
    <col min="7399" max="7400" width="12.42578125" style="646" customWidth="1"/>
    <col min="7401" max="7401" width="8.85546875" style="646" customWidth="1"/>
    <col min="7402" max="7409" width="12.42578125" style="646" customWidth="1"/>
    <col min="7410" max="7410" width="17.85546875" style="646" customWidth="1"/>
    <col min="7411" max="7411" width="22" style="646" customWidth="1"/>
    <col min="7412" max="7412" width="14.7109375" style="646" bestFit="1" customWidth="1"/>
    <col min="7413" max="7413" width="11.42578125" style="646" bestFit="1" customWidth="1"/>
    <col min="7414" max="7414" width="8.42578125" style="646" bestFit="1" customWidth="1"/>
    <col min="7415" max="7415" width="8" style="646" bestFit="1" customWidth="1"/>
    <col min="7416" max="7417" width="8.28515625" style="646" bestFit="1" customWidth="1"/>
    <col min="7418" max="7418" width="18" style="646" bestFit="1" customWidth="1"/>
    <col min="7419" max="7419" width="10.85546875" style="646" bestFit="1" customWidth="1"/>
    <col min="7420" max="7420" width="8" style="646" bestFit="1" customWidth="1"/>
    <col min="7421" max="7422" width="5.5703125" style="646" bestFit="1" customWidth="1"/>
    <col min="7423" max="7423" width="9.28515625" style="646" bestFit="1" customWidth="1"/>
    <col min="7424" max="7424" width="6.85546875" style="646" bestFit="1" customWidth="1"/>
    <col min="7425" max="7425" width="6.28515625" style="646" bestFit="1" customWidth="1"/>
    <col min="7426" max="7426" width="5.28515625" style="646" bestFit="1" customWidth="1"/>
    <col min="7427" max="7427" width="13.28515625" style="646" bestFit="1" customWidth="1"/>
    <col min="7428" max="7428" width="6.5703125" style="646" bestFit="1" customWidth="1"/>
    <col min="7429" max="7429" width="11.7109375" style="646" bestFit="1" customWidth="1"/>
    <col min="7430" max="7430" width="7.7109375" style="646" bestFit="1" customWidth="1"/>
    <col min="7431" max="7649" width="9.140625" style="646"/>
    <col min="7650" max="7650" width="12.7109375" style="646" bestFit="1" customWidth="1"/>
    <col min="7651" max="7651" width="12.7109375" style="646" customWidth="1"/>
    <col min="7652" max="7654" width="12.140625" style="646" customWidth="1"/>
    <col min="7655" max="7656" width="12.42578125" style="646" customWidth="1"/>
    <col min="7657" max="7657" width="8.85546875" style="646" customWidth="1"/>
    <col min="7658" max="7665" width="12.42578125" style="646" customWidth="1"/>
    <col min="7666" max="7666" width="17.85546875" style="646" customWidth="1"/>
    <col min="7667" max="7667" width="22" style="646" customWidth="1"/>
    <col min="7668" max="7668" width="14.7109375" style="646" bestFit="1" customWidth="1"/>
    <col min="7669" max="7669" width="11.42578125" style="646" bestFit="1" customWidth="1"/>
    <col min="7670" max="7670" width="8.42578125" style="646" bestFit="1" customWidth="1"/>
    <col min="7671" max="7671" width="8" style="646" bestFit="1" customWidth="1"/>
    <col min="7672" max="7673" width="8.28515625" style="646" bestFit="1" customWidth="1"/>
    <col min="7674" max="7674" width="18" style="646" bestFit="1" customWidth="1"/>
    <col min="7675" max="7675" width="10.85546875" style="646" bestFit="1" customWidth="1"/>
    <col min="7676" max="7676" width="8" style="646" bestFit="1" customWidth="1"/>
    <col min="7677" max="7678" width="5.5703125" style="646" bestFit="1" customWidth="1"/>
    <col min="7679" max="7679" width="9.28515625" style="646" bestFit="1" customWidth="1"/>
    <col min="7680" max="7680" width="6.85546875" style="646" bestFit="1" customWidth="1"/>
    <col min="7681" max="7681" width="6.28515625" style="646" bestFit="1" customWidth="1"/>
    <col min="7682" max="7682" width="5.28515625" style="646" bestFit="1" customWidth="1"/>
    <col min="7683" max="7683" width="13.28515625" style="646" bestFit="1" customWidth="1"/>
    <col min="7684" max="7684" width="6.5703125" style="646" bestFit="1" customWidth="1"/>
    <col min="7685" max="7685" width="11.7109375" style="646" bestFit="1" customWidth="1"/>
    <col min="7686" max="7686" width="7.7109375" style="646" bestFit="1" customWidth="1"/>
    <col min="7687" max="7905" width="9.140625" style="646"/>
    <col min="7906" max="7906" width="12.7109375" style="646" bestFit="1" customWidth="1"/>
    <col min="7907" max="7907" width="12.7109375" style="646" customWidth="1"/>
    <col min="7908" max="7910" width="12.140625" style="646" customWidth="1"/>
    <col min="7911" max="7912" width="12.42578125" style="646" customWidth="1"/>
    <col min="7913" max="7913" width="8.85546875" style="646" customWidth="1"/>
    <col min="7914" max="7921" width="12.42578125" style="646" customWidth="1"/>
    <col min="7922" max="7922" width="17.85546875" style="646" customWidth="1"/>
    <col min="7923" max="7923" width="22" style="646" customWidth="1"/>
    <col min="7924" max="7924" width="14.7109375" style="646" bestFit="1" customWidth="1"/>
    <col min="7925" max="7925" width="11.42578125" style="646" bestFit="1" customWidth="1"/>
    <col min="7926" max="7926" width="8.42578125" style="646" bestFit="1" customWidth="1"/>
    <col min="7927" max="7927" width="8" style="646" bestFit="1" customWidth="1"/>
    <col min="7928" max="7929" width="8.28515625" style="646" bestFit="1" customWidth="1"/>
    <col min="7930" max="7930" width="18" style="646" bestFit="1" customWidth="1"/>
    <col min="7931" max="7931" width="10.85546875" style="646" bestFit="1" customWidth="1"/>
    <col min="7932" max="7932" width="8" style="646" bestFit="1" customWidth="1"/>
    <col min="7933" max="7934" width="5.5703125" style="646" bestFit="1" customWidth="1"/>
    <col min="7935" max="7935" width="9.28515625" style="646" bestFit="1" customWidth="1"/>
    <col min="7936" max="7936" width="6.85546875" style="646" bestFit="1" customWidth="1"/>
    <col min="7937" max="7937" width="6.28515625" style="646" bestFit="1" customWidth="1"/>
    <col min="7938" max="7938" width="5.28515625" style="646" bestFit="1" customWidth="1"/>
    <col min="7939" max="7939" width="13.28515625" style="646" bestFit="1" customWidth="1"/>
    <col min="7940" max="7940" width="6.5703125" style="646" bestFit="1" customWidth="1"/>
    <col min="7941" max="7941" width="11.7109375" style="646" bestFit="1" customWidth="1"/>
    <col min="7942" max="7942" width="7.7109375" style="646" bestFit="1" customWidth="1"/>
    <col min="7943" max="8161" width="9.140625" style="646"/>
    <col min="8162" max="8162" width="12.7109375" style="646" bestFit="1" customWidth="1"/>
    <col min="8163" max="8163" width="12.7109375" style="646" customWidth="1"/>
    <col min="8164" max="8166" width="12.140625" style="646" customWidth="1"/>
    <col min="8167" max="8168" width="12.42578125" style="646" customWidth="1"/>
    <col min="8169" max="8169" width="8.85546875" style="646" customWidth="1"/>
    <col min="8170" max="8177" width="12.42578125" style="646" customWidth="1"/>
    <col min="8178" max="8178" width="17.85546875" style="646" customWidth="1"/>
    <col min="8179" max="8179" width="22" style="646" customWidth="1"/>
    <col min="8180" max="8180" width="14.7109375" style="646" bestFit="1" customWidth="1"/>
    <col min="8181" max="8181" width="11.42578125" style="646" bestFit="1" customWidth="1"/>
    <col min="8182" max="8182" width="8.42578125" style="646" bestFit="1" customWidth="1"/>
    <col min="8183" max="8183" width="8" style="646" bestFit="1" customWidth="1"/>
    <col min="8184" max="8185" width="8.28515625" style="646" bestFit="1" customWidth="1"/>
    <col min="8186" max="8186" width="18" style="646" bestFit="1" customWidth="1"/>
    <col min="8187" max="8187" width="10.85546875" style="646" bestFit="1" customWidth="1"/>
    <col min="8188" max="8188" width="8" style="646" bestFit="1" customWidth="1"/>
    <col min="8189" max="8190" width="5.5703125" style="646" bestFit="1" customWidth="1"/>
    <col min="8191" max="8191" width="9.28515625" style="646" bestFit="1" customWidth="1"/>
    <col min="8192" max="8192" width="6.85546875" style="646" bestFit="1" customWidth="1"/>
    <col min="8193" max="8193" width="6.28515625" style="646" bestFit="1" customWidth="1"/>
    <col min="8194" max="8194" width="5.28515625" style="646" bestFit="1" customWidth="1"/>
    <col min="8195" max="8195" width="13.28515625" style="646" bestFit="1" customWidth="1"/>
    <col min="8196" max="8196" width="6.5703125" style="646" bestFit="1" customWidth="1"/>
    <col min="8197" max="8197" width="11.7109375" style="646" bestFit="1" customWidth="1"/>
    <col min="8198" max="8198" width="7.7109375" style="646" bestFit="1" customWidth="1"/>
    <col min="8199" max="8417" width="9.140625" style="646"/>
    <col min="8418" max="8418" width="12.7109375" style="646" bestFit="1" customWidth="1"/>
    <col min="8419" max="8419" width="12.7109375" style="646" customWidth="1"/>
    <col min="8420" max="8422" width="12.140625" style="646" customWidth="1"/>
    <col min="8423" max="8424" width="12.42578125" style="646" customWidth="1"/>
    <col min="8425" max="8425" width="8.85546875" style="646" customWidth="1"/>
    <col min="8426" max="8433" width="12.42578125" style="646" customWidth="1"/>
    <col min="8434" max="8434" width="17.85546875" style="646" customWidth="1"/>
    <col min="8435" max="8435" width="22" style="646" customWidth="1"/>
    <col min="8436" max="8436" width="14.7109375" style="646" bestFit="1" customWidth="1"/>
    <col min="8437" max="8437" width="11.42578125" style="646" bestFit="1" customWidth="1"/>
    <col min="8438" max="8438" width="8.42578125" style="646" bestFit="1" customWidth="1"/>
    <col min="8439" max="8439" width="8" style="646" bestFit="1" customWidth="1"/>
    <col min="8440" max="8441" width="8.28515625" style="646" bestFit="1" customWidth="1"/>
    <col min="8442" max="8442" width="18" style="646" bestFit="1" customWidth="1"/>
    <col min="8443" max="8443" width="10.85546875" style="646" bestFit="1" customWidth="1"/>
    <col min="8444" max="8444" width="8" style="646" bestFit="1" customWidth="1"/>
    <col min="8445" max="8446" width="5.5703125" style="646" bestFit="1" customWidth="1"/>
    <col min="8447" max="8447" width="9.28515625" style="646" bestFit="1" customWidth="1"/>
    <col min="8448" max="8448" width="6.85546875" style="646" bestFit="1" customWidth="1"/>
    <col min="8449" max="8449" width="6.28515625" style="646" bestFit="1" customWidth="1"/>
    <col min="8450" max="8450" width="5.28515625" style="646" bestFit="1" customWidth="1"/>
    <col min="8451" max="8451" width="13.28515625" style="646" bestFit="1" customWidth="1"/>
    <col min="8452" max="8452" width="6.5703125" style="646" bestFit="1" customWidth="1"/>
    <col min="8453" max="8453" width="11.7109375" style="646" bestFit="1" customWidth="1"/>
    <col min="8454" max="8454" width="7.7109375" style="646" bestFit="1" customWidth="1"/>
    <col min="8455" max="8673" width="9.140625" style="646"/>
    <col min="8674" max="8674" width="12.7109375" style="646" bestFit="1" customWidth="1"/>
    <col min="8675" max="8675" width="12.7109375" style="646" customWidth="1"/>
    <col min="8676" max="8678" width="12.140625" style="646" customWidth="1"/>
    <col min="8679" max="8680" width="12.42578125" style="646" customWidth="1"/>
    <col min="8681" max="8681" width="8.85546875" style="646" customWidth="1"/>
    <col min="8682" max="8689" width="12.42578125" style="646" customWidth="1"/>
    <col min="8690" max="8690" width="17.85546875" style="646" customWidth="1"/>
    <col min="8691" max="8691" width="22" style="646" customWidth="1"/>
    <col min="8692" max="8692" width="14.7109375" style="646" bestFit="1" customWidth="1"/>
    <col min="8693" max="8693" width="11.42578125" style="646" bestFit="1" customWidth="1"/>
    <col min="8694" max="8694" width="8.42578125" style="646" bestFit="1" customWidth="1"/>
    <col min="8695" max="8695" width="8" style="646" bestFit="1" customWidth="1"/>
    <col min="8696" max="8697" width="8.28515625" style="646" bestFit="1" customWidth="1"/>
    <col min="8698" max="8698" width="18" style="646" bestFit="1" customWidth="1"/>
    <col min="8699" max="8699" width="10.85546875" style="646" bestFit="1" customWidth="1"/>
    <col min="8700" max="8700" width="8" style="646" bestFit="1" customWidth="1"/>
    <col min="8701" max="8702" width="5.5703125" style="646" bestFit="1" customWidth="1"/>
    <col min="8703" max="8703" width="9.28515625" style="646" bestFit="1" customWidth="1"/>
    <col min="8704" max="8704" width="6.85546875" style="646" bestFit="1" customWidth="1"/>
    <col min="8705" max="8705" width="6.28515625" style="646" bestFit="1" customWidth="1"/>
    <col min="8706" max="8706" width="5.28515625" style="646" bestFit="1" customWidth="1"/>
    <col min="8707" max="8707" width="13.28515625" style="646" bestFit="1" customWidth="1"/>
    <col min="8708" max="8708" width="6.5703125" style="646" bestFit="1" customWidth="1"/>
    <col min="8709" max="8709" width="11.7109375" style="646" bestFit="1" customWidth="1"/>
    <col min="8710" max="8710" width="7.7109375" style="646" bestFit="1" customWidth="1"/>
    <col min="8711" max="8929" width="9.140625" style="646"/>
    <col min="8930" max="8930" width="12.7109375" style="646" bestFit="1" customWidth="1"/>
    <col min="8931" max="8931" width="12.7109375" style="646" customWidth="1"/>
    <col min="8932" max="8934" width="12.140625" style="646" customWidth="1"/>
    <col min="8935" max="8936" width="12.42578125" style="646" customWidth="1"/>
    <col min="8937" max="8937" width="8.85546875" style="646" customWidth="1"/>
    <col min="8938" max="8945" width="12.42578125" style="646" customWidth="1"/>
    <col min="8946" max="8946" width="17.85546875" style="646" customWidth="1"/>
    <col min="8947" max="8947" width="22" style="646" customWidth="1"/>
    <col min="8948" max="8948" width="14.7109375" style="646" bestFit="1" customWidth="1"/>
    <col min="8949" max="8949" width="11.42578125" style="646" bestFit="1" customWidth="1"/>
    <col min="8950" max="8950" width="8.42578125" style="646" bestFit="1" customWidth="1"/>
    <col min="8951" max="8951" width="8" style="646" bestFit="1" customWidth="1"/>
    <col min="8952" max="8953" width="8.28515625" style="646" bestFit="1" customWidth="1"/>
    <col min="8954" max="8954" width="18" style="646" bestFit="1" customWidth="1"/>
    <col min="8955" max="8955" width="10.85546875" style="646" bestFit="1" customWidth="1"/>
    <col min="8956" max="8956" width="8" style="646" bestFit="1" customWidth="1"/>
    <col min="8957" max="8958" width="5.5703125" style="646" bestFit="1" customWidth="1"/>
    <col min="8959" max="8959" width="9.28515625" style="646" bestFit="1" customWidth="1"/>
    <col min="8960" max="8960" width="6.85546875" style="646" bestFit="1" customWidth="1"/>
    <col min="8961" max="8961" width="6.28515625" style="646" bestFit="1" customWidth="1"/>
    <col min="8962" max="8962" width="5.28515625" style="646" bestFit="1" customWidth="1"/>
    <col min="8963" max="8963" width="13.28515625" style="646" bestFit="1" customWidth="1"/>
    <col min="8964" max="8964" width="6.5703125" style="646" bestFit="1" customWidth="1"/>
    <col min="8965" max="8965" width="11.7109375" style="646" bestFit="1" customWidth="1"/>
    <col min="8966" max="8966" width="7.7109375" style="646" bestFit="1" customWidth="1"/>
    <col min="8967" max="9185" width="9.140625" style="646"/>
    <col min="9186" max="9186" width="12.7109375" style="646" bestFit="1" customWidth="1"/>
    <col min="9187" max="9187" width="12.7109375" style="646" customWidth="1"/>
    <col min="9188" max="9190" width="12.140625" style="646" customWidth="1"/>
    <col min="9191" max="9192" width="12.42578125" style="646" customWidth="1"/>
    <col min="9193" max="9193" width="8.85546875" style="646" customWidth="1"/>
    <col min="9194" max="9201" width="12.42578125" style="646" customWidth="1"/>
    <col min="9202" max="9202" width="17.85546875" style="646" customWidth="1"/>
    <col min="9203" max="9203" width="22" style="646" customWidth="1"/>
    <col min="9204" max="9204" width="14.7109375" style="646" bestFit="1" customWidth="1"/>
    <col min="9205" max="9205" width="11.42578125" style="646" bestFit="1" customWidth="1"/>
    <col min="9206" max="9206" width="8.42578125" style="646" bestFit="1" customWidth="1"/>
    <col min="9207" max="9207" width="8" style="646" bestFit="1" customWidth="1"/>
    <col min="9208" max="9209" width="8.28515625" style="646" bestFit="1" customWidth="1"/>
    <col min="9210" max="9210" width="18" style="646" bestFit="1" customWidth="1"/>
    <col min="9211" max="9211" width="10.85546875" style="646" bestFit="1" customWidth="1"/>
    <col min="9212" max="9212" width="8" style="646" bestFit="1" customWidth="1"/>
    <col min="9213" max="9214" width="5.5703125" style="646" bestFit="1" customWidth="1"/>
    <col min="9215" max="9215" width="9.28515625" style="646" bestFit="1" customWidth="1"/>
    <col min="9216" max="9216" width="6.85546875" style="646" bestFit="1" customWidth="1"/>
    <col min="9217" max="9217" width="6.28515625" style="646" bestFit="1" customWidth="1"/>
    <col min="9218" max="9218" width="5.28515625" style="646" bestFit="1" customWidth="1"/>
    <col min="9219" max="9219" width="13.28515625" style="646" bestFit="1" customWidth="1"/>
    <col min="9220" max="9220" width="6.5703125" style="646" bestFit="1" customWidth="1"/>
    <col min="9221" max="9221" width="11.7109375" style="646" bestFit="1" customWidth="1"/>
    <col min="9222" max="9222" width="7.7109375" style="646" bestFit="1" customWidth="1"/>
    <col min="9223" max="9441" width="9.140625" style="646"/>
    <col min="9442" max="9442" width="12.7109375" style="646" bestFit="1" customWidth="1"/>
    <col min="9443" max="9443" width="12.7109375" style="646" customWidth="1"/>
    <col min="9444" max="9446" width="12.140625" style="646" customWidth="1"/>
    <col min="9447" max="9448" width="12.42578125" style="646" customWidth="1"/>
    <col min="9449" max="9449" width="8.85546875" style="646" customWidth="1"/>
    <col min="9450" max="9457" width="12.42578125" style="646" customWidth="1"/>
    <col min="9458" max="9458" width="17.85546875" style="646" customWidth="1"/>
    <col min="9459" max="9459" width="22" style="646" customWidth="1"/>
    <col min="9460" max="9460" width="14.7109375" style="646" bestFit="1" customWidth="1"/>
    <col min="9461" max="9461" width="11.42578125" style="646" bestFit="1" customWidth="1"/>
    <col min="9462" max="9462" width="8.42578125" style="646" bestFit="1" customWidth="1"/>
    <col min="9463" max="9463" width="8" style="646" bestFit="1" customWidth="1"/>
    <col min="9464" max="9465" width="8.28515625" style="646" bestFit="1" customWidth="1"/>
    <col min="9466" max="9466" width="18" style="646" bestFit="1" customWidth="1"/>
    <col min="9467" max="9467" width="10.85546875" style="646" bestFit="1" customWidth="1"/>
    <col min="9468" max="9468" width="8" style="646" bestFit="1" customWidth="1"/>
    <col min="9469" max="9470" width="5.5703125" style="646" bestFit="1" customWidth="1"/>
    <col min="9471" max="9471" width="9.28515625" style="646" bestFit="1" customWidth="1"/>
    <col min="9472" max="9472" width="6.85546875" style="646" bestFit="1" customWidth="1"/>
    <col min="9473" max="9473" width="6.28515625" style="646" bestFit="1" customWidth="1"/>
    <col min="9474" max="9474" width="5.28515625" style="646" bestFit="1" customWidth="1"/>
    <col min="9475" max="9475" width="13.28515625" style="646" bestFit="1" customWidth="1"/>
    <col min="9476" max="9476" width="6.5703125" style="646" bestFit="1" customWidth="1"/>
    <col min="9477" max="9477" width="11.7109375" style="646" bestFit="1" customWidth="1"/>
    <col min="9478" max="9478" width="7.7109375" style="646" bestFit="1" customWidth="1"/>
    <col min="9479" max="9697" width="9.140625" style="646"/>
    <col min="9698" max="9698" width="12.7109375" style="646" bestFit="1" customWidth="1"/>
    <col min="9699" max="9699" width="12.7109375" style="646" customWidth="1"/>
    <col min="9700" max="9702" width="12.140625" style="646" customWidth="1"/>
    <col min="9703" max="9704" width="12.42578125" style="646" customWidth="1"/>
    <col min="9705" max="9705" width="8.85546875" style="646" customWidth="1"/>
    <col min="9706" max="9713" width="12.42578125" style="646" customWidth="1"/>
    <col min="9714" max="9714" width="17.85546875" style="646" customWidth="1"/>
    <col min="9715" max="9715" width="22" style="646" customWidth="1"/>
    <col min="9716" max="9716" width="14.7109375" style="646" bestFit="1" customWidth="1"/>
    <col min="9717" max="9717" width="11.42578125" style="646" bestFit="1" customWidth="1"/>
    <col min="9718" max="9718" width="8.42578125" style="646" bestFit="1" customWidth="1"/>
    <col min="9719" max="9719" width="8" style="646" bestFit="1" customWidth="1"/>
    <col min="9720" max="9721" width="8.28515625" style="646" bestFit="1" customWidth="1"/>
    <col min="9722" max="9722" width="18" style="646" bestFit="1" customWidth="1"/>
    <col min="9723" max="9723" width="10.85546875" style="646" bestFit="1" customWidth="1"/>
    <col min="9724" max="9724" width="8" style="646" bestFit="1" customWidth="1"/>
    <col min="9725" max="9726" width="5.5703125" style="646" bestFit="1" customWidth="1"/>
    <col min="9727" max="9727" width="9.28515625" style="646" bestFit="1" customWidth="1"/>
    <col min="9728" max="9728" width="6.85546875" style="646" bestFit="1" customWidth="1"/>
    <col min="9729" max="9729" width="6.28515625" style="646" bestFit="1" customWidth="1"/>
    <col min="9730" max="9730" width="5.28515625" style="646" bestFit="1" customWidth="1"/>
    <col min="9731" max="9731" width="13.28515625" style="646" bestFit="1" customWidth="1"/>
    <col min="9732" max="9732" width="6.5703125" style="646" bestFit="1" customWidth="1"/>
    <col min="9733" max="9733" width="11.7109375" style="646" bestFit="1" customWidth="1"/>
    <col min="9734" max="9734" width="7.7109375" style="646" bestFit="1" customWidth="1"/>
    <col min="9735" max="9953" width="9.140625" style="646"/>
    <col min="9954" max="9954" width="12.7109375" style="646" bestFit="1" customWidth="1"/>
    <col min="9955" max="9955" width="12.7109375" style="646" customWidth="1"/>
    <col min="9956" max="9958" width="12.140625" style="646" customWidth="1"/>
    <col min="9959" max="9960" width="12.42578125" style="646" customWidth="1"/>
    <col min="9961" max="9961" width="8.85546875" style="646" customWidth="1"/>
    <col min="9962" max="9969" width="12.42578125" style="646" customWidth="1"/>
    <col min="9970" max="9970" width="17.85546875" style="646" customWidth="1"/>
    <col min="9971" max="9971" width="22" style="646" customWidth="1"/>
    <col min="9972" max="9972" width="14.7109375" style="646" bestFit="1" customWidth="1"/>
    <col min="9973" max="9973" width="11.42578125" style="646" bestFit="1" customWidth="1"/>
    <col min="9974" max="9974" width="8.42578125" style="646" bestFit="1" customWidth="1"/>
    <col min="9975" max="9975" width="8" style="646" bestFit="1" customWidth="1"/>
    <col min="9976" max="9977" width="8.28515625" style="646" bestFit="1" customWidth="1"/>
    <col min="9978" max="9978" width="18" style="646" bestFit="1" customWidth="1"/>
    <col min="9979" max="9979" width="10.85546875" style="646" bestFit="1" customWidth="1"/>
    <col min="9980" max="9980" width="8" style="646" bestFit="1" customWidth="1"/>
    <col min="9981" max="9982" width="5.5703125" style="646" bestFit="1" customWidth="1"/>
    <col min="9983" max="9983" width="9.28515625" style="646" bestFit="1" customWidth="1"/>
    <col min="9984" max="9984" width="6.85546875" style="646" bestFit="1" customWidth="1"/>
    <col min="9985" max="9985" width="6.28515625" style="646" bestFit="1" customWidth="1"/>
    <col min="9986" max="9986" width="5.28515625" style="646" bestFit="1" customWidth="1"/>
    <col min="9987" max="9987" width="13.28515625" style="646" bestFit="1" customWidth="1"/>
    <col min="9988" max="9988" width="6.5703125" style="646" bestFit="1" customWidth="1"/>
    <col min="9989" max="9989" width="11.7109375" style="646" bestFit="1" customWidth="1"/>
    <col min="9990" max="9990" width="7.7109375" style="646" bestFit="1" customWidth="1"/>
    <col min="9991" max="10209" width="9.140625" style="646"/>
    <col min="10210" max="10210" width="12.7109375" style="646" bestFit="1" customWidth="1"/>
    <col min="10211" max="10211" width="12.7109375" style="646" customWidth="1"/>
    <col min="10212" max="10214" width="12.140625" style="646" customWidth="1"/>
    <col min="10215" max="10216" width="12.42578125" style="646" customWidth="1"/>
    <col min="10217" max="10217" width="8.85546875" style="646" customWidth="1"/>
    <col min="10218" max="10225" width="12.42578125" style="646" customWidth="1"/>
    <col min="10226" max="10226" width="17.85546875" style="646" customWidth="1"/>
    <col min="10227" max="10227" width="22" style="646" customWidth="1"/>
    <col min="10228" max="10228" width="14.7109375" style="646" bestFit="1" customWidth="1"/>
    <col min="10229" max="10229" width="11.42578125" style="646" bestFit="1" customWidth="1"/>
    <col min="10230" max="10230" width="8.42578125" style="646" bestFit="1" customWidth="1"/>
    <col min="10231" max="10231" width="8" style="646" bestFit="1" customWidth="1"/>
    <col min="10232" max="10233" width="8.28515625" style="646" bestFit="1" customWidth="1"/>
    <col min="10234" max="10234" width="18" style="646" bestFit="1" customWidth="1"/>
    <col min="10235" max="10235" width="10.85546875" style="646" bestFit="1" customWidth="1"/>
    <col min="10236" max="10236" width="8" style="646" bestFit="1" customWidth="1"/>
    <col min="10237" max="10238" width="5.5703125" style="646" bestFit="1" customWidth="1"/>
    <col min="10239" max="10239" width="9.28515625" style="646" bestFit="1" customWidth="1"/>
    <col min="10240" max="10240" width="6.85546875" style="646" bestFit="1" customWidth="1"/>
    <col min="10241" max="10241" width="6.28515625" style="646" bestFit="1" customWidth="1"/>
    <col min="10242" max="10242" width="5.28515625" style="646" bestFit="1" customWidth="1"/>
    <col min="10243" max="10243" width="13.28515625" style="646" bestFit="1" customWidth="1"/>
    <col min="10244" max="10244" width="6.5703125" style="646" bestFit="1" customWidth="1"/>
    <col min="10245" max="10245" width="11.7109375" style="646" bestFit="1" customWidth="1"/>
    <col min="10246" max="10246" width="7.7109375" style="646" bestFit="1" customWidth="1"/>
    <col min="10247" max="10465" width="9.140625" style="646"/>
    <col min="10466" max="10466" width="12.7109375" style="646" bestFit="1" customWidth="1"/>
    <col min="10467" max="10467" width="12.7109375" style="646" customWidth="1"/>
    <col min="10468" max="10470" width="12.140625" style="646" customWidth="1"/>
    <col min="10471" max="10472" width="12.42578125" style="646" customWidth="1"/>
    <col min="10473" max="10473" width="8.85546875" style="646" customWidth="1"/>
    <col min="10474" max="10481" width="12.42578125" style="646" customWidth="1"/>
    <col min="10482" max="10482" width="17.85546875" style="646" customWidth="1"/>
    <col min="10483" max="10483" width="22" style="646" customWidth="1"/>
    <col min="10484" max="10484" width="14.7109375" style="646" bestFit="1" customWidth="1"/>
    <col min="10485" max="10485" width="11.42578125" style="646" bestFit="1" customWidth="1"/>
    <col min="10486" max="10486" width="8.42578125" style="646" bestFit="1" customWidth="1"/>
    <col min="10487" max="10487" width="8" style="646" bestFit="1" customWidth="1"/>
    <col min="10488" max="10489" width="8.28515625" style="646" bestFit="1" customWidth="1"/>
    <col min="10490" max="10490" width="18" style="646" bestFit="1" customWidth="1"/>
    <col min="10491" max="10491" width="10.85546875" style="646" bestFit="1" customWidth="1"/>
    <col min="10492" max="10492" width="8" style="646" bestFit="1" customWidth="1"/>
    <col min="10493" max="10494" width="5.5703125" style="646" bestFit="1" customWidth="1"/>
    <col min="10495" max="10495" width="9.28515625" style="646" bestFit="1" customWidth="1"/>
    <col min="10496" max="10496" width="6.85546875" style="646" bestFit="1" customWidth="1"/>
    <col min="10497" max="10497" width="6.28515625" style="646" bestFit="1" customWidth="1"/>
    <col min="10498" max="10498" width="5.28515625" style="646" bestFit="1" customWidth="1"/>
    <col min="10499" max="10499" width="13.28515625" style="646" bestFit="1" customWidth="1"/>
    <col min="10500" max="10500" width="6.5703125" style="646" bestFit="1" customWidth="1"/>
    <col min="10501" max="10501" width="11.7109375" style="646" bestFit="1" customWidth="1"/>
    <col min="10502" max="10502" width="7.7109375" style="646" bestFit="1" customWidth="1"/>
    <col min="10503" max="10721" width="9.140625" style="646"/>
    <col min="10722" max="10722" width="12.7109375" style="646" bestFit="1" customWidth="1"/>
    <col min="10723" max="10723" width="12.7109375" style="646" customWidth="1"/>
    <col min="10724" max="10726" width="12.140625" style="646" customWidth="1"/>
    <col min="10727" max="10728" width="12.42578125" style="646" customWidth="1"/>
    <col min="10729" max="10729" width="8.85546875" style="646" customWidth="1"/>
    <col min="10730" max="10737" width="12.42578125" style="646" customWidth="1"/>
    <col min="10738" max="10738" width="17.85546875" style="646" customWidth="1"/>
    <col min="10739" max="10739" width="22" style="646" customWidth="1"/>
    <col min="10740" max="10740" width="14.7109375" style="646" bestFit="1" customWidth="1"/>
    <col min="10741" max="10741" width="11.42578125" style="646" bestFit="1" customWidth="1"/>
    <col min="10742" max="10742" width="8.42578125" style="646" bestFit="1" customWidth="1"/>
    <col min="10743" max="10743" width="8" style="646" bestFit="1" customWidth="1"/>
    <col min="10744" max="10745" width="8.28515625" style="646" bestFit="1" customWidth="1"/>
    <col min="10746" max="10746" width="18" style="646" bestFit="1" customWidth="1"/>
    <col min="10747" max="10747" width="10.85546875" style="646" bestFit="1" customWidth="1"/>
    <col min="10748" max="10748" width="8" style="646" bestFit="1" customWidth="1"/>
    <col min="10749" max="10750" width="5.5703125" style="646" bestFit="1" customWidth="1"/>
    <col min="10751" max="10751" width="9.28515625" style="646" bestFit="1" customWidth="1"/>
    <col min="10752" max="10752" width="6.85546875" style="646" bestFit="1" customWidth="1"/>
    <col min="10753" max="10753" width="6.28515625" style="646" bestFit="1" customWidth="1"/>
    <col min="10754" max="10754" width="5.28515625" style="646" bestFit="1" customWidth="1"/>
    <col min="10755" max="10755" width="13.28515625" style="646" bestFit="1" customWidth="1"/>
    <col min="10756" max="10756" width="6.5703125" style="646" bestFit="1" customWidth="1"/>
    <col min="10757" max="10757" width="11.7109375" style="646" bestFit="1" customWidth="1"/>
    <col min="10758" max="10758" width="7.7109375" style="646" bestFit="1" customWidth="1"/>
    <col min="10759" max="10977" width="9.140625" style="646"/>
    <col min="10978" max="10978" width="12.7109375" style="646" bestFit="1" customWidth="1"/>
    <col min="10979" max="10979" width="12.7109375" style="646" customWidth="1"/>
    <col min="10980" max="10982" width="12.140625" style="646" customWidth="1"/>
    <col min="10983" max="10984" width="12.42578125" style="646" customWidth="1"/>
    <col min="10985" max="10985" width="8.85546875" style="646" customWidth="1"/>
    <col min="10986" max="10993" width="12.42578125" style="646" customWidth="1"/>
    <col min="10994" max="10994" width="17.85546875" style="646" customWidth="1"/>
    <col min="10995" max="10995" width="22" style="646" customWidth="1"/>
    <col min="10996" max="10996" width="14.7109375" style="646" bestFit="1" customWidth="1"/>
    <col min="10997" max="10997" width="11.42578125" style="646" bestFit="1" customWidth="1"/>
    <col min="10998" max="10998" width="8.42578125" style="646" bestFit="1" customWidth="1"/>
    <col min="10999" max="10999" width="8" style="646" bestFit="1" customWidth="1"/>
    <col min="11000" max="11001" width="8.28515625" style="646" bestFit="1" customWidth="1"/>
    <col min="11002" max="11002" width="18" style="646" bestFit="1" customWidth="1"/>
    <col min="11003" max="11003" width="10.85546875" style="646" bestFit="1" customWidth="1"/>
    <col min="11004" max="11004" width="8" style="646" bestFit="1" customWidth="1"/>
    <col min="11005" max="11006" width="5.5703125" style="646" bestFit="1" customWidth="1"/>
    <col min="11007" max="11007" width="9.28515625" style="646" bestFit="1" customWidth="1"/>
    <col min="11008" max="11008" width="6.85546875" style="646" bestFit="1" customWidth="1"/>
    <col min="11009" max="11009" width="6.28515625" style="646" bestFit="1" customWidth="1"/>
    <col min="11010" max="11010" width="5.28515625" style="646" bestFit="1" customWidth="1"/>
    <col min="11011" max="11011" width="13.28515625" style="646" bestFit="1" customWidth="1"/>
    <col min="11012" max="11012" width="6.5703125" style="646" bestFit="1" customWidth="1"/>
    <col min="11013" max="11013" width="11.7109375" style="646" bestFit="1" customWidth="1"/>
    <col min="11014" max="11014" width="7.7109375" style="646" bestFit="1" customWidth="1"/>
    <col min="11015" max="11233" width="9.140625" style="646"/>
    <col min="11234" max="11234" width="12.7109375" style="646" bestFit="1" customWidth="1"/>
    <col min="11235" max="11235" width="12.7109375" style="646" customWidth="1"/>
    <col min="11236" max="11238" width="12.140625" style="646" customWidth="1"/>
    <col min="11239" max="11240" width="12.42578125" style="646" customWidth="1"/>
    <col min="11241" max="11241" width="8.85546875" style="646" customWidth="1"/>
    <col min="11242" max="11249" width="12.42578125" style="646" customWidth="1"/>
    <col min="11250" max="11250" width="17.85546875" style="646" customWidth="1"/>
    <col min="11251" max="11251" width="22" style="646" customWidth="1"/>
    <col min="11252" max="11252" width="14.7109375" style="646" bestFit="1" customWidth="1"/>
    <col min="11253" max="11253" width="11.42578125" style="646" bestFit="1" customWidth="1"/>
    <col min="11254" max="11254" width="8.42578125" style="646" bestFit="1" customWidth="1"/>
    <col min="11255" max="11255" width="8" style="646" bestFit="1" customWidth="1"/>
    <col min="11256" max="11257" width="8.28515625" style="646" bestFit="1" customWidth="1"/>
    <col min="11258" max="11258" width="18" style="646" bestFit="1" customWidth="1"/>
    <col min="11259" max="11259" width="10.85546875" style="646" bestFit="1" customWidth="1"/>
    <col min="11260" max="11260" width="8" style="646" bestFit="1" customWidth="1"/>
    <col min="11261" max="11262" width="5.5703125" style="646" bestFit="1" customWidth="1"/>
    <col min="11263" max="11263" width="9.28515625" style="646" bestFit="1" customWidth="1"/>
    <col min="11264" max="11264" width="6.85546875" style="646" bestFit="1" customWidth="1"/>
    <col min="11265" max="11265" width="6.28515625" style="646" bestFit="1" customWidth="1"/>
    <col min="11266" max="11266" width="5.28515625" style="646" bestFit="1" customWidth="1"/>
    <col min="11267" max="11267" width="13.28515625" style="646" bestFit="1" customWidth="1"/>
    <col min="11268" max="11268" width="6.5703125" style="646" bestFit="1" customWidth="1"/>
    <col min="11269" max="11269" width="11.7109375" style="646" bestFit="1" customWidth="1"/>
    <col min="11270" max="11270" width="7.7109375" style="646" bestFit="1" customWidth="1"/>
    <col min="11271" max="11489" width="9.140625" style="646"/>
    <col min="11490" max="11490" width="12.7109375" style="646" bestFit="1" customWidth="1"/>
    <col min="11491" max="11491" width="12.7109375" style="646" customWidth="1"/>
    <col min="11492" max="11494" width="12.140625" style="646" customWidth="1"/>
    <col min="11495" max="11496" width="12.42578125" style="646" customWidth="1"/>
    <col min="11497" max="11497" width="8.85546875" style="646" customWidth="1"/>
    <col min="11498" max="11505" width="12.42578125" style="646" customWidth="1"/>
    <col min="11506" max="11506" width="17.85546875" style="646" customWidth="1"/>
    <col min="11507" max="11507" width="22" style="646" customWidth="1"/>
    <col min="11508" max="11508" width="14.7109375" style="646" bestFit="1" customWidth="1"/>
    <col min="11509" max="11509" width="11.42578125" style="646" bestFit="1" customWidth="1"/>
    <col min="11510" max="11510" width="8.42578125" style="646" bestFit="1" customWidth="1"/>
    <col min="11511" max="11511" width="8" style="646" bestFit="1" customWidth="1"/>
    <col min="11512" max="11513" width="8.28515625" style="646" bestFit="1" customWidth="1"/>
    <col min="11514" max="11514" width="18" style="646" bestFit="1" customWidth="1"/>
    <col min="11515" max="11515" width="10.85546875" style="646" bestFit="1" customWidth="1"/>
    <col min="11516" max="11516" width="8" style="646" bestFit="1" customWidth="1"/>
    <col min="11517" max="11518" width="5.5703125" style="646" bestFit="1" customWidth="1"/>
    <col min="11519" max="11519" width="9.28515625" style="646" bestFit="1" customWidth="1"/>
    <col min="11520" max="11520" width="6.85546875" style="646" bestFit="1" customWidth="1"/>
    <col min="11521" max="11521" width="6.28515625" style="646" bestFit="1" customWidth="1"/>
    <col min="11522" max="11522" width="5.28515625" style="646" bestFit="1" customWidth="1"/>
    <col min="11523" max="11523" width="13.28515625" style="646" bestFit="1" customWidth="1"/>
    <col min="11524" max="11524" width="6.5703125" style="646" bestFit="1" customWidth="1"/>
    <col min="11525" max="11525" width="11.7109375" style="646" bestFit="1" customWidth="1"/>
    <col min="11526" max="11526" width="7.7109375" style="646" bestFit="1" customWidth="1"/>
    <col min="11527" max="11745" width="9.140625" style="646"/>
    <col min="11746" max="11746" width="12.7109375" style="646" bestFit="1" customWidth="1"/>
    <col min="11747" max="11747" width="12.7109375" style="646" customWidth="1"/>
    <col min="11748" max="11750" width="12.140625" style="646" customWidth="1"/>
    <col min="11751" max="11752" width="12.42578125" style="646" customWidth="1"/>
    <col min="11753" max="11753" width="8.85546875" style="646" customWidth="1"/>
    <col min="11754" max="11761" width="12.42578125" style="646" customWidth="1"/>
    <col min="11762" max="11762" width="17.85546875" style="646" customWidth="1"/>
    <col min="11763" max="11763" width="22" style="646" customWidth="1"/>
    <col min="11764" max="11764" width="14.7109375" style="646" bestFit="1" customWidth="1"/>
    <col min="11765" max="11765" width="11.42578125" style="646" bestFit="1" customWidth="1"/>
    <col min="11766" max="11766" width="8.42578125" style="646" bestFit="1" customWidth="1"/>
    <col min="11767" max="11767" width="8" style="646" bestFit="1" customWidth="1"/>
    <col min="11768" max="11769" width="8.28515625" style="646" bestFit="1" customWidth="1"/>
    <col min="11770" max="11770" width="18" style="646" bestFit="1" customWidth="1"/>
    <col min="11771" max="11771" width="10.85546875" style="646" bestFit="1" customWidth="1"/>
    <col min="11772" max="11772" width="8" style="646" bestFit="1" customWidth="1"/>
    <col min="11773" max="11774" width="5.5703125" style="646" bestFit="1" customWidth="1"/>
    <col min="11775" max="11775" width="9.28515625" style="646" bestFit="1" customWidth="1"/>
    <col min="11776" max="11776" width="6.85546875" style="646" bestFit="1" customWidth="1"/>
    <col min="11777" max="11777" width="6.28515625" style="646" bestFit="1" customWidth="1"/>
    <col min="11778" max="11778" width="5.28515625" style="646" bestFit="1" customWidth="1"/>
    <col min="11779" max="11779" width="13.28515625" style="646" bestFit="1" customWidth="1"/>
    <col min="11780" max="11780" width="6.5703125" style="646" bestFit="1" customWidth="1"/>
    <col min="11781" max="11781" width="11.7109375" style="646" bestFit="1" customWidth="1"/>
    <col min="11782" max="11782" width="7.7109375" style="646" bestFit="1" customWidth="1"/>
    <col min="11783" max="12001" width="9.140625" style="646"/>
    <col min="12002" max="12002" width="12.7109375" style="646" bestFit="1" customWidth="1"/>
    <col min="12003" max="12003" width="12.7109375" style="646" customWidth="1"/>
    <col min="12004" max="12006" width="12.140625" style="646" customWidth="1"/>
    <col min="12007" max="12008" width="12.42578125" style="646" customWidth="1"/>
    <col min="12009" max="12009" width="8.85546875" style="646" customWidth="1"/>
    <col min="12010" max="12017" width="12.42578125" style="646" customWidth="1"/>
    <col min="12018" max="12018" width="17.85546875" style="646" customWidth="1"/>
    <col min="12019" max="12019" width="22" style="646" customWidth="1"/>
    <col min="12020" max="12020" width="14.7109375" style="646" bestFit="1" customWidth="1"/>
    <col min="12021" max="12021" width="11.42578125" style="646" bestFit="1" customWidth="1"/>
    <col min="12022" max="12022" width="8.42578125" style="646" bestFit="1" customWidth="1"/>
    <col min="12023" max="12023" width="8" style="646" bestFit="1" customWidth="1"/>
    <col min="12024" max="12025" width="8.28515625" style="646" bestFit="1" customWidth="1"/>
    <col min="12026" max="12026" width="18" style="646" bestFit="1" customWidth="1"/>
    <col min="12027" max="12027" width="10.85546875" style="646" bestFit="1" customWidth="1"/>
    <col min="12028" max="12028" width="8" style="646" bestFit="1" customWidth="1"/>
    <col min="12029" max="12030" width="5.5703125" style="646" bestFit="1" customWidth="1"/>
    <col min="12031" max="12031" width="9.28515625" style="646" bestFit="1" customWidth="1"/>
    <col min="12032" max="12032" width="6.85546875" style="646" bestFit="1" customWidth="1"/>
    <col min="12033" max="12033" width="6.28515625" style="646" bestFit="1" customWidth="1"/>
    <col min="12034" max="12034" width="5.28515625" style="646" bestFit="1" customWidth="1"/>
    <col min="12035" max="12035" width="13.28515625" style="646" bestFit="1" customWidth="1"/>
    <col min="12036" max="12036" width="6.5703125" style="646" bestFit="1" customWidth="1"/>
    <col min="12037" max="12037" width="11.7109375" style="646" bestFit="1" customWidth="1"/>
    <col min="12038" max="12038" width="7.7109375" style="646" bestFit="1" customWidth="1"/>
    <col min="12039" max="12257" width="9.140625" style="646"/>
    <col min="12258" max="12258" width="12.7109375" style="646" bestFit="1" customWidth="1"/>
    <col min="12259" max="12259" width="12.7109375" style="646" customWidth="1"/>
    <col min="12260" max="12262" width="12.140625" style="646" customWidth="1"/>
    <col min="12263" max="12264" width="12.42578125" style="646" customWidth="1"/>
    <col min="12265" max="12265" width="8.85546875" style="646" customWidth="1"/>
    <col min="12266" max="12273" width="12.42578125" style="646" customWidth="1"/>
    <col min="12274" max="12274" width="17.85546875" style="646" customWidth="1"/>
    <col min="12275" max="12275" width="22" style="646" customWidth="1"/>
    <col min="12276" max="12276" width="14.7109375" style="646" bestFit="1" customWidth="1"/>
    <col min="12277" max="12277" width="11.42578125" style="646" bestFit="1" customWidth="1"/>
    <col min="12278" max="12278" width="8.42578125" style="646" bestFit="1" customWidth="1"/>
    <col min="12279" max="12279" width="8" style="646" bestFit="1" customWidth="1"/>
    <col min="12280" max="12281" width="8.28515625" style="646" bestFit="1" customWidth="1"/>
    <col min="12282" max="12282" width="18" style="646" bestFit="1" customWidth="1"/>
    <col min="12283" max="12283" width="10.85546875" style="646" bestFit="1" customWidth="1"/>
    <col min="12284" max="12284" width="8" style="646" bestFit="1" customWidth="1"/>
    <col min="12285" max="12286" width="5.5703125" style="646" bestFit="1" customWidth="1"/>
    <col min="12287" max="12287" width="9.28515625" style="646" bestFit="1" customWidth="1"/>
    <col min="12288" max="12288" width="6.85546875" style="646" bestFit="1" customWidth="1"/>
    <col min="12289" max="12289" width="6.28515625" style="646" bestFit="1" customWidth="1"/>
    <col min="12290" max="12290" width="5.28515625" style="646" bestFit="1" customWidth="1"/>
    <col min="12291" max="12291" width="13.28515625" style="646" bestFit="1" customWidth="1"/>
    <col min="12292" max="12292" width="6.5703125" style="646" bestFit="1" customWidth="1"/>
    <col min="12293" max="12293" width="11.7109375" style="646" bestFit="1" customWidth="1"/>
    <col min="12294" max="12294" width="7.7109375" style="646" bestFit="1" customWidth="1"/>
    <col min="12295" max="12513" width="9.140625" style="646"/>
    <col min="12514" max="12514" width="12.7109375" style="646" bestFit="1" customWidth="1"/>
    <col min="12515" max="12515" width="12.7109375" style="646" customWidth="1"/>
    <col min="12516" max="12518" width="12.140625" style="646" customWidth="1"/>
    <col min="12519" max="12520" width="12.42578125" style="646" customWidth="1"/>
    <col min="12521" max="12521" width="8.85546875" style="646" customWidth="1"/>
    <col min="12522" max="12529" width="12.42578125" style="646" customWidth="1"/>
    <col min="12530" max="12530" width="17.85546875" style="646" customWidth="1"/>
    <col min="12531" max="12531" width="22" style="646" customWidth="1"/>
    <col min="12532" max="12532" width="14.7109375" style="646" bestFit="1" customWidth="1"/>
    <col min="12533" max="12533" width="11.42578125" style="646" bestFit="1" customWidth="1"/>
    <col min="12534" max="12534" width="8.42578125" style="646" bestFit="1" customWidth="1"/>
    <col min="12535" max="12535" width="8" style="646" bestFit="1" customWidth="1"/>
    <col min="12536" max="12537" width="8.28515625" style="646" bestFit="1" customWidth="1"/>
    <col min="12538" max="12538" width="18" style="646" bestFit="1" customWidth="1"/>
    <col min="12539" max="12539" width="10.85546875" style="646" bestFit="1" customWidth="1"/>
    <col min="12540" max="12540" width="8" style="646" bestFit="1" customWidth="1"/>
    <col min="12541" max="12542" width="5.5703125" style="646" bestFit="1" customWidth="1"/>
    <col min="12543" max="12543" width="9.28515625" style="646" bestFit="1" customWidth="1"/>
    <col min="12544" max="12544" width="6.85546875" style="646" bestFit="1" customWidth="1"/>
    <col min="12545" max="12545" width="6.28515625" style="646" bestFit="1" customWidth="1"/>
    <col min="12546" max="12546" width="5.28515625" style="646" bestFit="1" customWidth="1"/>
    <col min="12547" max="12547" width="13.28515625" style="646" bestFit="1" customWidth="1"/>
    <col min="12548" max="12548" width="6.5703125" style="646" bestFit="1" customWidth="1"/>
    <col min="12549" max="12549" width="11.7109375" style="646" bestFit="1" customWidth="1"/>
    <col min="12550" max="12550" width="7.7109375" style="646" bestFit="1" customWidth="1"/>
    <col min="12551" max="12769" width="9.140625" style="646"/>
    <col min="12770" max="12770" width="12.7109375" style="646" bestFit="1" customWidth="1"/>
    <col min="12771" max="12771" width="12.7109375" style="646" customWidth="1"/>
    <col min="12772" max="12774" width="12.140625" style="646" customWidth="1"/>
    <col min="12775" max="12776" width="12.42578125" style="646" customWidth="1"/>
    <col min="12777" max="12777" width="8.85546875" style="646" customWidth="1"/>
    <col min="12778" max="12785" width="12.42578125" style="646" customWidth="1"/>
    <col min="12786" max="12786" width="17.85546875" style="646" customWidth="1"/>
    <col min="12787" max="12787" width="22" style="646" customWidth="1"/>
    <col min="12788" max="12788" width="14.7109375" style="646" bestFit="1" customWidth="1"/>
    <col min="12789" max="12789" width="11.42578125" style="646" bestFit="1" customWidth="1"/>
    <col min="12790" max="12790" width="8.42578125" style="646" bestFit="1" customWidth="1"/>
    <col min="12791" max="12791" width="8" style="646" bestFit="1" customWidth="1"/>
    <col min="12792" max="12793" width="8.28515625" style="646" bestFit="1" customWidth="1"/>
    <col min="12794" max="12794" width="18" style="646" bestFit="1" customWidth="1"/>
    <col min="12795" max="12795" width="10.85546875" style="646" bestFit="1" customWidth="1"/>
    <col min="12796" max="12796" width="8" style="646" bestFit="1" customWidth="1"/>
    <col min="12797" max="12798" width="5.5703125" style="646" bestFit="1" customWidth="1"/>
    <col min="12799" max="12799" width="9.28515625" style="646" bestFit="1" customWidth="1"/>
    <col min="12800" max="12800" width="6.85546875" style="646" bestFit="1" customWidth="1"/>
    <col min="12801" max="12801" width="6.28515625" style="646" bestFit="1" customWidth="1"/>
    <col min="12802" max="12802" width="5.28515625" style="646" bestFit="1" customWidth="1"/>
    <col min="12803" max="12803" width="13.28515625" style="646" bestFit="1" customWidth="1"/>
    <col min="12804" max="12804" width="6.5703125" style="646" bestFit="1" customWidth="1"/>
    <col min="12805" max="12805" width="11.7109375" style="646" bestFit="1" customWidth="1"/>
    <col min="12806" max="12806" width="7.7109375" style="646" bestFit="1" customWidth="1"/>
    <col min="12807" max="13025" width="9.140625" style="646"/>
    <col min="13026" max="13026" width="12.7109375" style="646" bestFit="1" customWidth="1"/>
    <col min="13027" max="13027" width="12.7109375" style="646" customWidth="1"/>
    <col min="13028" max="13030" width="12.140625" style="646" customWidth="1"/>
    <col min="13031" max="13032" width="12.42578125" style="646" customWidth="1"/>
    <col min="13033" max="13033" width="8.85546875" style="646" customWidth="1"/>
    <col min="13034" max="13041" width="12.42578125" style="646" customWidth="1"/>
    <col min="13042" max="13042" width="17.85546875" style="646" customWidth="1"/>
    <col min="13043" max="13043" width="22" style="646" customWidth="1"/>
    <col min="13044" max="13044" width="14.7109375" style="646" bestFit="1" customWidth="1"/>
    <col min="13045" max="13045" width="11.42578125" style="646" bestFit="1" customWidth="1"/>
    <col min="13046" max="13046" width="8.42578125" style="646" bestFit="1" customWidth="1"/>
    <col min="13047" max="13047" width="8" style="646" bestFit="1" customWidth="1"/>
    <col min="13048" max="13049" width="8.28515625" style="646" bestFit="1" customWidth="1"/>
    <col min="13050" max="13050" width="18" style="646" bestFit="1" customWidth="1"/>
    <col min="13051" max="13051" width="10.85546875" style="646" bestFit="1" customWidth="1"/>
    <col min="13052" max="13052" width="8" style="646" bestFit="1" customWidth="1"/>
    <col min="13053" max="13054" width="5.5703125" style="646" bestFit="1" customWidth="1"/>
    <col min="13055" max="13055" width="9.28515625" style="646" bestFit="1" customWidth="1"/>
    <col min="13056" max="13056" width="6.85546875" style="646" bestFit="1" customWidth="1"/>
    <col min="13057" max="13057" width="6.28515625" style="646" bestFit="1" customWidth="1"/>
    <col min="13058" max="13058" width="5.28515625" style="646" bestFit="1" customWidth="1"/>
    <col min="13059" max="13059" width="13.28515625" style="646" bestFit="1" customWidth="1"/>
    <col min="13060" max="13060" width="6.5703125" style="646" bestFit="1" customWidth="1"/>
    <col min="13061" max="13061" width="11.7109375" style="646" bestFit="1" customWidth="1"/>
    <col min="13062" max="13062" width="7.7109375" style="646" bestFit="1" customWidth="1"/>
    <col min="13063" max="13281" width="9.140625" style="646"/>
    <col min="13282" max="13282" width="12.7109375" style="646" bestFit="1" customWidth="1"/>
    <col min="13283" max="13283" width="12.7109375" style="646" customWidth="1"/>
    <col min="13284" max="13286" width="12.140625" style="646" customWidth="1"/>
    <col min="13287" max="13288" width="12.42578125" style="646" customWidth="1"/>
    <col min="13289" max="13289" width="8.85546875" style="646" customWidth="1"/>
    <col min="13290" max="13297" width="12.42578125" style="646" customWidth="1"/>
    <col min="13298" max="13298" width="17.85546875" style="646" customWidth="1"/>
    <col min="13299" max="13299" width="22" style="646" customWidth="1"/>
    <col min="13300" max="13300" width="14.7109375" style="646" bestFit="1" customWidth="1"/>
    <col min="13301" max="13301" width="11.42578125" style="646" bestFit="1" customWidth="1"/>
    <col min="13302" max="13302" width="8.42578125" style="646" bestFit="1" customWidth="1"/>
    <col min="13303" max="13303" width="8" style="646" bestFit="1" customWidth="1"/>
    <col min="13304" max="13305" width="8.28515625" style="646" bestFit="1" customWidth="1"/>
    <col min="13306" max="13306" width="18" style="646" bestFit="1" customWidth="1"/>
    <col min="13307" max="13307" width="10.85546875" style="646" bestFit="1" customWidth="1"/>
    <col min="13308" max="13308" width="8" style="646" bestFit="1" customWidth="1"/>
    <col min="13309" max="13310" width="5.5703125" style="646" bestFit="1" customWidth="1"/>
    <col min="13311" max="13311" width="9.28515625" style="646" bestFit="1" customWidth="1"/>
    <col min="13312" max="13312" width="6.85546875" style="646" bestFit="1" customWidth="1"/>
    <col min="13313" max="13313" width="6.28515625" style="646" bestFit="1" customWidth="1"/>
    <col min="13314" max="13314" width="5.28515625" style="646" bestFit="1" customWidth="1"/>
    <col min="13315" max="13315" width="13.28515625" style="646" bestFit="1" customWidth="1"/>
    <col min="13316" max="13316" width="6.5703125" style="646" bestFit="1" customWidth="1"/>
    <col min="13317" max="13317" width="11.7109375" style="646" bestFit="1" customWidth="1"/>
    <col min="13318" max="13318" width="7.7109375" style="646" bestFit="1" customWidth="1"/>
    <col min="13319" max="13537" width="9.140625" style="646"/>
    <col min="13538" max="13538" width="12.7109375" style="646" bestFit="1" customWidth="1"/>
    <col min="13539" max="13539" width="12.7109375" style="646" customWidth="1"/>
    <col min="13540" max="13542" width="12.140625" style="646" customWidth="1"/>
    <col min="13543" max="13544" width="12.42578125" style="646" customWidth="1"/>
    <col min="13545" max="13545" width="8.85546875" style="646" customWidth="1"/>
    <col min="13546" max="13553" width="12.42578125" style="646" customWidth="1"/>
    <col min="13554" max="13554" width="17.85546875" style="646" customWidth="1"/>
    <col min="13555" max="13555" width="22" style="646" customWidth="1"/>
    <col min="13556" max="13556" width="14.7109375" style="646" bestFit="1" customWidth="1"/>
    <col min="13557" max="13557" width="11.42578125" style="646" bestFit="1" customWidth="1"/>
    <col min="13558" max="13558" width="8.42578125" style="646" bestFit="1" customWidth="1"/>
    <col min="13559" max="13559" width="8" style="646" bestFit="1" customWidth="1"/>
    <col min="13560" max="13561" width="8.28515625" style="646" bestFit="1" customWidth="1"/>
    <col min="13562" max="13562" width="18" style="646" bestFit="1" customWidth="1"/>
    <col min="13563" max="13563" width="10.85546875" style="646" bestFit="1" customWidth="1"/>
    <col min="13564" max="13564" width="8" style="646" bestFit="1" customWidth="1"/>
    <col min="13565" max="13566" width="5.5703125" style="646" bestFit="1" customWidth="1"/>
    <col min="13567" max="13567" width="9.28515625" style="646" bestFit="1" customWidth="1"/>
    <col min="13568" max="13568" width="6.85546875" style="646" bestFit="1" customWidth="1"/>
    <col min="13569" max="13569" width="6.28515625" style="646" bestFit="1" customWidth="1"/>
    <col min="13570" max="13570" width="5.28515625" style="646" bestFit="1" customWidth="1"/>
    <col min="13571" max="13571" width="13.28515625" style="646" bestFit="1" customWidth="1"/>
    <col min="13572" max="13572" width="6.5703125" style="646" bestFit="1" customWidth="1"/>
    <col min="13573" max="13573" width="11.7109375" style="646" bestFit="1" customWidth="1"/>
    <col min="13574" max="13574" width="7.7109375" style="646" bestFit="1" customWidth="1"/>
    <col min="13575" max="13793" width="9.140625" style="646"/>
    <col min="13794" max="13794" width="12.7109375" style="646" bestFit="1" customWidth="1"/>
    <col min="13795" max="13795" width="12.7109375" style="646" customWidth="1"/>
    <col min="13796" max="13798" width="12.140625" style="646" customWidth="1"/>
    <col min="13799" max="13800" width="12.42578125" style="646" customWidth="1"/>
    <col min="13801" max="13801" width="8.85546875" style="646" customWidth="1"/>
    <col min="13802" max="13809" width="12.42578125" style="646" customWidth="1"/>
    <col min="13810" max="13810" width="17.85546875" style="646" customWidth="1"/>
    <col min="13811" max="13811" width="22" style="646" customWidth="1"/>
    <col min="13812" max="13812" width="14.7109375" style="646" bestFit="1" customWidth="1"/>
    <col min="13813" max="13813" width="11.42578125" style="646" bestFit="1" customWidth="1"/>
    <col min="13814" max="13814" width="8.42578125" style="646" bestFit="1" customWidth="1"/>
    <col min="13815" max="13815" width="8" style="646" bestFit="1" customWidth="1"/>
    <col min="13816" max="13817" width="8.28515625" style="646" bestFit="1" customWidth="1"/>
    <col min="13818" max="13818" width="18" style="646" bestFit="1" customWidth="1"/>
    <col min="13819" max="13819" width="10.85546875" style="646" bestFit="1" customWidth="1"/>
    <col min="13820" max="13820" width="8" style="646" bestFit="1" customWidth="1"/>
    <col min="13821" max="13822" width="5.5703125" style="646" bestFit="1" customWidth="1"/>
    <col min="13823" max="13823" width="9.28515625" style="646" bestFit="1" customWidth="1"/>
    <col min="13824" max="13824" width="6.85546875" style="646" bestFit="1" customWidth="1"/>
    <col min="13825" max="13825" width="6.28515625" style="646" bestFit="1" customWidth="1"/>
    <col min="13826" max="13826" width="5.28515625" style="646" bestFit="1" customWidth="1"/>
    <col min="13827" max="13827" width="13.28515625" style="646" bestFit="1" customWidth="1"/>
    <col min="13828" max="13828" width="6.5703125" style="646" bestFit="1" customWidth="1"/>
    <col min="13829" max="13829" width="11.7109375" style="646" bestFit="1" customWidth="1"/>
    <col min="13830" max="13830" width="7.7109375" style="646" bestFit="1" customWidth="1"/>
    <col min="13831" max="14049" width="9.140625" style="646"/>
    <col min="14050" max="14050" width="12.7109375" style="646" bestFit="1" customWidth="1"/>
    <col min="14051" max="14051" width="12.7109375" style="646" customWidth="1"/>
    <col min="14052" max="14054" width="12.140625" style="646" customWidth="1"/>
    <col min="14055" max="14056" width="12.42578125" style="646" customWidth="1"/>
    <col min="14057" max="14057" width="8.85546875" style="646" customWidth="1"/>
    <col min="14058" max="14065" width="12.42578125" style="646" customWidth="1"/>
    <col min="14066" max="14066" width="17.85546875" style="646" customWidth="1"/>
    <col min="14067" max="14067" width="22" style="646" customWidth="1"/>
    <col min="14068" max="14068" width="14.7109375" style="646" bestFit="1" customWidth="1"/>
    <col min="14069" max="14069" width="11.42578125" style="646" bestFit="1" customWidth="1"/>
    <col min="14070" max="14070" width="8.42578125" style="646" bestFit="1" customWidth="1"/>
    <col min="14071" max="14071" width="8" style="646" bestFit="1" customWidth="1"/>
    <col min="14072" max="14073" width="8.28515625" style="646" bestFit="1" customWidth="1"/>
    <col min="14074" max="14074" width="18" style="646" bestFit="1" customWidth="1"/>
    <col min="14075" max="14075" width="10.85546875" style="646" bestFit="1" customWidth="1"/>
    <col min="14076" max="14076" width="8" style="646" bestFit="1" customWidth="1"/>
    <col min="14077" max="14078" width="5.5703125" style="646" bestFit="1" customWidth="1"/>
    <col min="14079" max="14079" width="9.28515625" style="646" bestFit="1" customWidth="1"/>
    <col min="14080" max="14080" width="6.85546875" style="646" bestFit="1" customWidth="1"/>
    <col min="14081" max="14081" width="6.28515625" style="646" bestFit="1" customWidth="1"/>
    <col min="14082" max="14082" width="5.28515625" style="646" bestFit="1" customWidth="1"/>
    <col min="14083" max="14083" width="13.28515625" style="646" bestFit="1" customWidth="1"/>
    <col min="14084" max="14084" width="6.5703125" style="646" bestFit="1" customWidth="1"/>
    <col min="14085" max="14085" width="11.7109375" style="646" bestFit="1" customWidth="1"/>
    <col min="14086" max="14086" width="7.7109375" style="646" bestFit="1" customWidth="1"/>
    <col min="14087" max="14305" width="9.140625" style="646"/>
    <col min="14306" max="14306" width="12.7109375" style="646" bestFit="1" customWidth="1"/>
    <col min="14307" max="14307" width="12.7109375" style="646" customWidth="1"/>
    <col min="14308" max="14310" width="12.140625" style="646" customWidth="1"/>
    <col min="14311" max="14312" width="12.42578125" style="646" customWidth="1"/>
    <col min="14313" max="14313" width="8.85546875" style="646" customWidth="1"/>
    <col min="14314" max="14321" width="12.42578125" style="646" customWidth="1"/>
    <col min="14322" max="14322" width="17.85546875" style="646" customWidth="1"/>
    <col min="14323" max="14323" width="22" style="646" customWidth="1"/>
    <col min="14324" max="14324" width="14.7109375" style="646" bestFit="1" customWidth="1"/>
    <col min="14325" max="14325" width="11.42578125" style="646" bestFit="1" customWidth="1"/>
    <col min="14326" max="14326" width="8.42578125" style="646" bestFit="1" customWidth="1"/>
    <col min="14327" max="14327" width="8" style="646" bestFit="1" customWidth="1"/>
    <col min="14328" max="14329" width="8.28515625" style="646" bestFit="1" customWidth="1"/>
    <col min="14330" max="14330" width="18" style="646" bestFit="1" customWidth="1"/>
    <col min="14331" max="14331" width="10.85546875" style="646" bestFit="1" customWidth="1"/>
    <col min="14332" max="14332" width="8" style="646" bestFit="1" customWidth="1"/>
    <col min="14333" max="14334" width="5.5703125" style="646" bestFit="1" customWidth="1"/>
    <col min="14335" max="14335" width="9.28515625" style="646" bestFit="1" customWidth="1"/>
    <col min="14336" max="14336" width="6.85546875" style="646" bestFit="1" customWidth="1"/>
    <col min="14337" max="14337" width="6.28515625" style="646" bestFit="1" customWidth="1"/>
    <col min="14338" max="14338" width="5.28515625" style="646" bestFit="1" customWidth="1"/>
    <col min="14339" max="14339" width="13.28515625" style="646" bestFit="1" customWidth="1"/>
    <col min="14340" max="14340" width="6.5703125" style="646" bestFit="1" customWidth="1"/>
    <col min="14341" max="14341" width="11.7109375" style="646" bestFit="1" customWidth="1"/>
    <col min="14342" max="14342" width="7.7109375" style="646" bestFit="1" customWidth="1"/>
    <col min="14343" max="14561" width="9.140625" style="646"/>
    <col min="14562" max="14562" width="12.7109375" style="646" bestFit="1" customWidth="1"/>
    <col min="14563" max="14563" width="12.7109375" style="646" customWidth="1"/>
    <col min="14564" max="14566" width="12.140625" style="646" customWidth="1"/>
    <col min="14567" max="14568" width="12.42578125" style="646" customWidth="1"/>
    <col min="14569" max="14569" width="8.85546875" style="646" customWidth="1"/>
    <col min="14570" max="14577" width="12.42578125" style="646" customWidth="1"/>
    <col min="14578" max="14578" width="17.85546875" style="646" customWidth="1"/>
    <col min="14579" max="14579" width="22" style="646" customWidth="1"/>
    <col min="14580" max="14580" width="14.7109375" style="646" bestFit="1" customWidth="1"/>
    <col min="14581" max="14581" width="11.42578125" style="646" bestFit="1" customWidth="1"/>
    <col min="14582" max="14582" width="8.42578125" style="646" bestFit="1" customWidth="1"/>
    <col min="14583" max="14583" width="8" style="646" bestFit="1" customWidth="1"/>
    <col min="14584" max="14585" width="8.28515625" style="646" bestFit="1" customWidth="1"/>
    <col min="14586" max="14586" width="18" style="646" bestFit="1" customWidth="1"/>
    <col min="14587" max="14587" width="10.85546875" style="646" bestFit="1" customWidth="1"/>
    <col min="14588" max="14588" width="8" style="646" bestFit="1" customWidth="1"/>
    <col min="14589" max="14590" width="5.5703125" style="646" bestFit="1" customWidth="1"/>
    <col min="14591" max="14591" width="9.28515625" style="646" bestFit="1" customWidth="1"/>
    <col min="14592" max="14592" width="6.85546875" style="646" bestFit="1" customWidth="1"/>
    <col min="14593" max="14593" width="6.28515625" style="646" bestFit="1" customWidth="1"/>
    <col min="14594" max="14594" width="5.28515625" style="646" bestFit="1" customWidth="1"/>
    <col min="14595" max="14595" width="13.28515625" style="646" bestFit="1" customWidth="1"/>
    <col min="14596" max="14596" width="6.5703125" style="646" bestFit="1" customWidth="1"/>
    <col min="14597" max="14597" width="11.7109375" style="646" bestFit="1" customWidth="1"/>
    <col min="14598" max="14598" width="7.7109375" style="646" bestFit="1" customWidth="1"/>
    <col min="14599" max="14817" width="9.140625" style="646"/>
    <col min="14818" max="14818" width="12.7109375" style="646" bestFit="1" customWidth="1"/>
    <col min="14819" max="14819" width="12.7109375" style="646" customWidth="1"/>
    <col min="14820" max="14822" width="12.140625" style="646" customWidth="1"/>
    <col min="14823" max="14824" width="12.42578125" style="646" customWidth="1"/>
    <col min="14825" max="14825" width="8.85546875" style="646" customWidth="1"/>
    <col min="14826" max="14833" width="12.42578125" style="646" customWidth="1"/>
    <col min="14834" max="14834" width="17.85546875" style="646" customWidth="1"/>
    <col min="14835" max="14835" width="22" style="646" customWidth="1"/>
    <col min="14836" max="14836" width="14.7109375" style="646" bestFit="1" customWidth="1"/>
    <col min="14837" max="14837" width="11.42578125" style="646" bestFit="1" customWidth="1"/>
    <col min="14838" max="14838" width="8.42578125" style="646" bestFit="1" customWidth="1"/>
    <col min="14839" max="14839" width="8" style="646" bestFit="1" customWidth="1"/>
    <col min="14840" max="14841" width="8.28515625" style="646" bestFit="1" customWidth="1"/>
    <col min="14842" max="14842" width="18" style="646" bestFit="1" customWidth="1"/>
    <col min="14843" max="14843" width="10.85546875" style="646" bestFit="1" customWidth="1"/>
    <col min="14844" max="14844" width="8" style="646" bestFit="1" customWidth="1"/>
    <col min="14845" max="14846" width="5.5703125" style="646" bestFit="1" customWidth="1"/>
    <col min="14847" max="14847" width="9.28515625" style="646" bestFit="1" customWidth="1"/>
    <col min="14848" max="14848" width="6.85546875" style="646" bestFit="1" customWidth="1"/>
    <col min="14849" max="14849" width="6.28515625" style="646" bestFit="1" customWidth="1"/>
    <col min="14850" max="14850" width="5.28515625" style="646" bestFit="1" customWidth="1"/>
    <col min="14851" max="14851" width="13.28515625" style="646" bestFit="1" customWidth="1"/>
    <col min="14852" max="14852" width="6.5703125" style="646" bestFit="1" customWidth="1"/>
    <col min="14853" max="14853" width="11.7109375" style="646" bestFit="1" customWidth="1"/>
    <col min="14854" max="14854" width="7.7109375" style="646" bestFit="1" customWidth="1"/>
    <col min="14855" max="15073" width="9.140625" style="646"/>
    <col min="15074" max="15074" width="12.7109375" style="646" bestFit="1" customWidth="1"/>
    <col min="15075" max="15075" width="12.7109375" style="646" customWidth="1"/>
    <col min="15076" max="15078" width="12.140625" style="646" customWidth="1"/>
    <col min="15079" max="15080" width="12.42578125" style="646" customWidth="1"/>
    <col min="15081" max="15081" width="8.85546875" style="646" customWidth="1"/>
    <col min="15082" max="15089" width="12.42578125" style="646" customWidth="1"/>
    <col min="15090" max="15090" width="17.85546875" style="646" customWidth="1"/>
    <col min="15091" max="15091" width="22" style="646" customWidth="1"/>
    <col min="15092" max="15092" width="14.7109375" style="646" bestFit="1" customWidth="1"/>
    <col min="15093" max="15093" width="11.42578125" style="646" bestFit="1" customWidth="1"/>
    <col min="15094" max="15094" width="8.42578125" style="646" bestFit="1" customWidth="1"/>
    <col min="15095" max="15095" width="8" style="646" bestFit="1" customWidth="1"/>
    <col min="15096" max="15097" width="8.28515625" style="646" bestFit="1" customWidth="1"/>
    <col min="15098" max="15098" width="18" style="646" bestFit="1" customWidth="1"/>
    <col min="15099" max="15099" width="10.85546875" style="646" bestFit="1" customWidth="1"/>
    <col min="15100" max="15100" width="8" style="646" bestFit="1" customWidth="1"/>
    <col min="15101" max="15102" width="5.5703125" style="646" bestFit="1" customWidth="1"/>
    <col min="15103" max="15103" width="9.28515625" style="646" bestFit="1" customWidth="1"/>
    <col min="15104" max="15104" width="6.85546875" style="646" bestFit="1" customWidth="1"/>
    <col min="15105" max="15105" width="6.28515625" style="646" bestFit="1" customWidth="1"/>
    <col min="15106" max="15106" width="5.28515625" style="646" bestFit="1" customWidth="1"/>
    <col min="15107" max="15107" width="13.28515625" style="646" bestFit="1" customWidth="1"/>
    <col min="15108" max="15108" width="6.5703125" style="646" bestFit="1" customWidth="1"/>
    <col min="15109" max="15109" width="11.7109375" style="646" bestFit="1" customWidth="1"/>
    <col min="15110" max="15110" width="7.7109375" style="646" bestFit="1" customWidth="1"/>
    <col min="15111" max="15329" width="9.140625" style="646"/>
    <col min="15330" max="15330" width="12.7109375" style="646" bestFit="1" customWidth="1"/>
    <col min="15331" max="15331" width="12.7109375" style="646" customWidth="1"/>
    <col min="15332" max="15334" width="12.140625" style="646" customWidth="1"/>
    <col min="15335" max="15336" width="12.42578125" style="646" customWidth="1"/>
    <col min="15337" max="15337" width="8.85546875" style="646" customWidth="1"/>
    <col min="15338" max="15345" width="12.42578125" style="646" customWidth="1"/>
    <col min="15346" max="15346" width="17.85546875" style="646" customWidth="1"/>
    <col min="15347" max="15347" width="22" style="646" customWidth="1"/>
    <col min="15348" max="15348" width="14.7109375" style="646" bestFit="1" customWidth="1"/>
    <col min="15349" max="15349" width="11.42578125" style="646" bestFit="1" customWidth="1"/>
    <col min="15350" max="15350" width="8.42578125" style="646" bestFit="1" customWidth="1"/>
    <col min="15351" max="15351" width="8" style="646" bestFit="1" customWidth="1"/>
    <col min="15352" max="15353" width="8.28515625" style="646" bestFit="1" customWidth="1"/>
    <col min="15354" max="15354" width="18" style="646" bestFit="1" customWidth="1"/>
    <col min="15355" max="15355" width="10.85546875" style="646" bestFit="1" customWidth="1"/>
    <col min="15356" max="15356" width="8" style="646" bestFit="1" customWidth="1"/>
    <col min="15357" max="15358" width="5.5703125" style="646" bestFit="1" customWidth="1"/>
    <col min="15359" max="15359" width="9.28515625" style="646" bestFit="1" customWidth="1"/>
    <col min="15360" max="15360" width="6.85546875" style="646" bestFit="1" customWidth="1"/>
    <col min="15361" max="15361" width="6.28515625" style="646" bestFit="1" customWidth="1"/>
    <col min="15362" max="15362" width="5.28515625" style="646" bestFit="1" customWidth="1"/>
    <col min="15363" max="15363" width="13.28515625" style="646" bestFit="1" customWidth="1"/>
    <col min="15364" max="15364" width="6.5703125" style="646" bestFit="1" customWidth="1"/>
    <col min="15365" max="15365" width="11.7109375" style="646" bestFit="1" customWidth="1"/>
    <col min="15366" max="15366" width="7.7109375" style="646" bestFit="1" customWidth="1"/>
    <col min="15367" max="15585" width="9.140625" style="646"/>
    <col min="15586" max="15586" width="12.7109375" style="646" bestFit="1" customWidth="1"/>
    <col min="15587" max="15587" width="12.7109375" style="646" customWidth="1"/>
    <col min="15588" max="15590" width="12.140625" style="646" customWidth="1"/>
    <col min="15591" max="15592" width="12.42578125" style="646" customWidth="1"/>
    <col min="15593" max="15593" width="8.85546875" style="646" customWidth="1"/>
    <col min="15594" max="15601" width="12.42578125" style="646" customWidth="1"/>
    <col min="15602" max="15602" width="17.85546875" style="646" customWidth="1"/>
    <col min="15603" max="15603" width="22" style="646" customWidth="1"/>
    <col min="15604" max="15604" width="14.7109375" style="646" bestFit="1" customWidth="1"/>
    <col min="15605" max="15605" width="11.42578125" style="646" bestFit="1" customWidth="1"/>
    <col min="15606" max="15606" width="8.42578125" style="646" bestFit="1" customWidth="1"/>
    <col min="15607" max="15607" width="8" style="646" bestFit="1" customWidth="1"/>
    <col min="15608" max="15609" width="8.28515625" style="646" bestFit="1" customWidth="1"/>
    <col min="15610" max="15610" width="18" style="646" bestFit="1" customWidth="1"/>
    <col min="15611" max="15611" width="10.85546875" style="646" bestFit="1" customWidth="1"/>
    <col min="15612" max="15612" width="8" style="646" bestFit="1" customWidth="1"/>
    <col min="15613" max="15614" width="5.5703125" style="646" bestFit="1" customWidth="1"/>
    <col min="15615" max="15615" width="9.28515625" style="646" bestFit="1" customWidth="1"/>
    <col min="15616" max="15616" width="6.85546875" style="646" bestFit="1" customWidth="1"/>
    <col min="15617" max="15617" width="6.28515625" style="646" bestFit="1" customWidth="1"/>
    <col min="15618" max="15618" width="5.28515625" style="646" bestFit="1" customWidth="1"/>
    <col min="15619" max="15619" width="13.28515625" style="646" bestFit="1" customWidth="1"/>
    <col min="15620" max="15620" width="6.5703125" style="646" bestFit="1" customWidth="1"/>
    <col min="15621" max="15621" width="11.7109375" style="646" bestFit="1" customWidth="1"/>
    <col min="15622" max="15622" width="7.7109375" style="646" bestFit="1" customWidth="1"/>
    <col min="15623" max="15841" width="9.140625" style="646"/>
    <col min="15842" max="15842" width="12.7109375" style="646" bestFit="1" customWidth="1"/>
    <col min="15843" max="15843" width="12.7109375" style="646" customWidth="1"/>
    <col min="15844" max="15846" width="12.140625" style="646" customWidth="1"/>
    <col min="15847" max="15848" width="12.42578125" style="646" customWidth="1"/>
    <col min="15849" max="15849" width="8.85546875" style="646" customWidth="1"/>
    <col min="15850" max="15857" width="12.42578125" style="646" customWidth="1"/>
    <col min="15858" max="15858" width="17.85546875" style="646" customWidth="1"/>
    <col min="15859" max="15859" width="22" style="646" customWidth="1"/>
    <col min="15860" max="15860" width="14.7109375" style="646" bestFit="1" customWidth="1"/>
    <col min="15861" max="15861" width="11.42578125" style="646" bestFit="1" customWidth="1"/>
    <col min="15862" max="15862" width="8.42578125" style="646" bestFit="1" customWidth="1"/>
    <col min="15863" max="15863" width="8" style="646" bestFit="1" customWidth="1"/>
    <col min="15864" max="15865" width="8.28515625" style="646" bestFit="1" customWidth="1"/>
    <col min="15866" max="15866" width="18" style="646" bestFit="1" customWidth="1"/>
    <col min="15867" max="15867" width="10.85546875" style="646" bestFit="1" customWidth="1"/>
    <col min="15868" max="15868" width="8" style="646" bestFit="1" customWidth="1"/>
    <col min="15869" max="15870" width="5.5703125" style="646" bestFit="1" customWidth="1"/>
    <col min="15871" max="15871" width="9.28515625" style="646" bestFit="1" customWidth="1"/>
    <col min="15872" max="15872" width="6.85546875" style="646" bestFit="1" customWidth="1"/>
    <col min="15873" max="15873" width="6.28515625" style="646" bestFit="1" customWidth="1"/>
    <col min="15874" max="15874" width="5.28515625" style="646" bestFit="1" customWidth="1"/>
    <col min="15875" max="15875" width="13.28515625" style="646" bestFit="1" customWidth="1"/>
    <col min="15876" max="15876" width="6.5703125" style="646" bestFit="1" customWidth="1"/>
    <col min="15877" max="15877" width="11.7109375" style="646" bestFit="1" customWidth="1"/>
    <col min="15878" max="15878" width="7.7109375" style="646" bestFit="1" customWidth="1"/>
    <col min="15879" max="16097" width="9.140625" style="646"/>
    <col min="16098" max="16098" width="12.7109375" style="646" bestFit="1" customWidth="1"/>
    <col min="16099" max="16099" width="12.7109375" style="646" customWidth="1"/>
    <col min="16100" max="16102" width="12.140625" style="646" customWidth="1"/>
    <col min="16103" max="16104" width="12.42578125" style="646" customWidth="1"/>
    <col min="16105" max="16105" width="8.85546875" style="646" customWidth="1"/>
    <col min="16106" max="16113" width="12.42578125" style="646" customWidth="1"/>
    <col min="16114" max="16114" width="17.85546875" style="646" customWidth="1"/>
    <col min="16115" max="16115" width="22" style="646" customWidth="1"/>
    <col min="16116" max="16116" width="14.7109375" style="646" bestFit="1" customWidth="1"/>
    <col min="16117" max="16117" width="11.42578125" style="646" bestFit="1" customWidth="1"/>
    <col min="16118" max="16118" width="8.42578125" style="646" bestFit="1" customWidth="1"/>
    <col min="16119" max="16119" width="8" style="646" bestFit="1" customWidth="1"/>
    <col min="16120" max="16121" width="8.28515625" style="646" bestFit="1" customWidth="1"/>
    <col min="16122" max="16122" width="18" style="646" bestFit="1" customWidth="1"/>
    <col min="16123" max="16123" width="10.85546875" style="646" bestFit="1" customWidth="1"/>
    <col min="16124" max="16124" width="8" style="646" bestFit="1" customWidth="1"/>
    <col min="16125" max="16126" width="5.5703125" style="646" bestFit="1" customWidth="1"/>
    <col min="16127" max="16127" width="9.28515625" style="646" bestFit="1" customWidth="1"/>
    <col min="16128" max="16128" width="6.85546875" style="646" bestFit="1" customWidth="1"/>
    <col min="16129" max="16129" width="6.28515625" style="646" bestFit="1" customWidth="1"/>
    <col min="16130" max="16130" width="5.28515625" style="646" bestFit="1" customWidth="1"/>
    <col min="16131" max="16131" width="13.28515625" style="646" bestFit="1" customWidth="1"/>
    <col min="16132" max="16132" width="6.5703125" style="646" bestFit="1" customWidth="1"/>
    <col min="16133" max="16133" width="11.7109375" style="646" bestFit="1" customWidth="1"/>
    <col min="16134" max="16134" width="7.7109375" style="646" bestFit="1" customWidth="1"/>
    <col min="16135" max="16384" width="9.140625" style="646"/>
  </cols>
  <sheetData>
    <row r="2" spans="2:46" ht="15.75" thickBot="1" x14ac:dyDescent="0.3">
      <c r="B2" s="2889"/>
      <c r="C2" s="2889"/>
      <c r="D2" s="2889"/>
      <c r="E2" s="2889"/>
      <c r="F2" s="2889"/>
      <c r="G2" s="2889"/>
      <c r="H2" s="2889"/>
      <c r="I2" s="2889"/>
      <c r="J2" s="2889"/>
      <c r="K2" s="2889"/>
      <c r="L2" s="2889"/>
      <c r="M2" s="2889"/>
      <c r="N2" s="2889"/>
      <c r="O2" s="2889"/>
      <c r="P2" s="2889"/>
      <c r="Q2" s="2889"/>
    </row>
    <row r="3" spans="2:46" s="684" customFormat="1" ht="16.5" customHeight="1" thickTop="1" thickBot="1" x14ac:dyDescent="0.25">
      <c r="B3" s="2890" t="s">
        <v>1473</v>
      </c>
      <c r="C3" s="2891"/>
      <c r="D3" s="2891"/>
      <c r="E3" s="2891"/>
      <c r="F3" s="2891"/>
      <c r="G3" s="2891"/>
      <c r="H3" s="2891"/>
      <c r="I3" s="2891"/>
      <c r="J3" s="2891"/>
      <c r="K3" s="2891"/>
      <c r="L3" s="2891"/>
      <c r="M3" s="2891"/>
      <c r="N3" s="2891"/>
      <c r="O3" s="2891"/>
      <c r="P3" s="2891"/>
      <c r="Q3" s="2892"/>
      <c r="R3" s="1551"/>
      <c r="S3" s="1551"/>
      <c r="T3" s="1551"/>
      <c r="U3" s="1551"/>
      <c r="V3" s="1551"/>
      <c r="W3" s="1551"/>
      <c r="X3" s="1551"/>
      <c r="Y3" s="1551"/>
      <c r="Z3" s="1551"/>
      <c r="AA3" s="1551"/>
      <c r="AB3" s="1551"/>
      <c r="AC3" s="1551"/>
      <c r="AD3" s="1551"/>
      <c r="AE3" s="1551"/>
      <c r="AF3" s="1551"/>
      <c r="AG3" s="1551"/>
      <c r="AH3" s="1551"/>
      <c r="AI3" s="1551"/>
      <c r="AJ3" s="1551"/>
      <c r="AK3" s="1551"/>
      <c r="AL3" s="1551"/>
      <c r="AM3" s="1551"/>
      <c r="AN3" s="1551"/>
      <c r="AO3" s="1551"/>
      <c r="AP3" s="1551"/>
      <c r="AQ3" s="1551"/>
      <c r="AR3" s="1551"/>
      <c r="AS3" s="1551"/>
      <c r="AT3" s="1551"/>
    </row>
    <row r="4" spans="2:46" s="643" customFormat="1" ht="16.5" customHeight="1" thickTop="1" x14ac:dyDescent="0.25">
      <c r="B4" s="1558" t="s">
        <v>1191</v>
      </c>
      <c r="C4" s="1366"/>
      <c r="D4" s="1366"/>
      <c r="E4" s="1366"/>
      <c r="F4" s="1366"/>
      <c r="G4" s="2893" t="s">
        <v>681</v>
      </c>
      <c r="H4" s="2893"/>
      <c r="I4" s="2893"/>
      <c r="J4" s="2893"/>
      <c r="K4" s="2893"/>
      <c r="L4" s="2893"/>
      <c r="M4" s="2893"/>
      <c r="N4" s="2893"/>
      <c r="O4" s="2893"/>
      <c r="P4" s="2893"/>
      <c r="Q4" s="2894"/>
    </row>
    <row r="5" spans="2:46" s="643" customFormat="1" ht="16.5" customHeight="1" thickBot="1" x14ac:dyDescent="0.3">
      <c r="B5" s="1560" t="s">
        <v>1192</v>
      </c>
      <c r="C5" s="1552"/>
      <c r="D5" s="1552"/>
      <c r="E5" s="1552"/>
      <c r="F5" s="1552"/>
      <c r="G5" s="2895"/>
      <c r="H5" s="2895"/>
      <c r="I5" s="2895"/>
      <c r="J5" s="2895"/>
      <c r="K5" s="2895"/>
      <c r="L5" s="2895"/>
      <c r="M5" s="2895"/>
      <c r="N5" s="2895"/>
      <c r="O5" s="2895"/>
      <c r="P5" s="2895"/>
      <c r="Q5" s="2896"/>
    </row>
    <row r="6" spans="2:46" s="643" customFormat="1" ht="30" customHeight="1" thickTop="1" x14ac:dyDescent="0.25">
      <c r="B6" s="2897" t="s">
        <v>1113</v>
      </c>
      <c r="C6" s="2900" t="s">
        <v>1459</v>
      </c>
      <c r="D6" s="2901"/>
      <c r="E6" s="2901"/>
      <c r="F6" s="2902"/>
      <c r="G6" s="2903" t="s">
        <v>1471</v>
      </c>
      <c r="H6" s="2904"/>
      <c r="I6" s="2905"/>
      <c r="J6" s="1370" t="s">
        <v>1472</v>
      </c>
      <c r="K6" s="1371"/>
      <c r="L6" s="1371"/>
      <c r="M6" s="1371"/>
      <c r="N6" s="1371"/>
      <c r="O6" s="1371"/>
      <c r="P6" s="1371"/>
      <c r="Q6" s="2906" t="s">
        <v>270</v>
      </c>
    </row>
    <row r="7" spans="2:46" s="643" customFormat="1" ht="17.25" customHeight="1" x14ac:dyDescent="0.25">
      <c r="B7" s="2898"/>
      <c r="C7" s="2909" t="s">
        <v>23</v>
      </c>
      <c r="D7" s="2909" t="s">
        <v>978</v>
      </c>
      <c r="E7" s="2909" t="s">
        <v>1186</v>
      </c>
      <c r="F7" s="2912" t="s">
        <v>1187</v>
      </c>
      <c r="G7" s="2909" t="s">
        <v>1699</v>
      </c>
      <c r="H7" s="2909" t="s">
        <v>976</v>
      </c>
      <c r="I7" s="2909" t="s">
        <v>977</v>
      </c>
      <c r="J7" s="2881" t="s">
        <v>383</v>
      </c>
      <c r="K7" s="2882"/>
      <c r="L7" s="2883"/>
      <c r="M7" s="1554" t="s">
        <v>2066</v>
      </c>
      <c r="N7" s="1555"/>
      <c r="O7" s="1556" t="s">
        <v>384</v>
      </c>
      <c r="P7" s="1557"/>
      <c r="Q7" s="2907"/>
    </row>
    <row r="8" spans="2:46" s="643" customFormat="1" ht="17.25" customHeight="1" x14ac:dyDescent="0.25">
      <c r="B8" s="2898"/>
      <c r="C8" s="2910"/>
      <c r="D8" s="2910"/>
      <c r="E8" s="2910"/>
      <c r="F8" s="2913"/>
      <c r="G8" s="2910"/>
      <c r="H8" s="2910"/>
      <c r="I8" s="2910"/>
      <c r="J8" s="2884"/>
      <c r="K8" s="2885"/>
      <c r="L8" s="2886"/>
      <c r="M8" s="2887" t="s">
        <v>113</v>
      </c>
      <c r="N8" s="2888"/>
      <c r="O8" s="2887" t="s">
        <v>113</v>
      </c>
      <c r="P8" s="2888"/>
      <c r="Q8" s="2907"/>
    </row>
    <row r="9" spans="2:46" s="643" customFormat="1" ht="36" customHeight="1" thickBot="1" x14ac:dyDescent="0.3">
      <c r="B9" s="2899"/>
      <c r="C9" s="2911"/>
      <c r="D9" s="2911"/>
      <c r="E9" s="2911"/>
      <c r="F9" s="2914"/>
      <c r="G9" s="2911"/>
      <c r="H9" s="2911"/>
      <c r="I9" s="2911"/>
      <c r="J9" s="1354" t="s">
        <v>19</v>
      </c>
      <c r="K9" s="1354" t="s">
        <v>1188</v>
      </c>
      <c r="L9" s="1354" t="s">
        <v>591</v>
      </c>
      <c r="M9" s="1355" t="s">
        <v>1189</v>
      </c>
      <c r="N9" s="1355" t="s">
        <v>1190</v>
      </c>
      <c r="O9" s="1355" t="s">
        <v>1189</v>
      </c>
      <c r="P9" s="1355" t="s">
        <v>1190</v>
      </c>
      <c r="Q9" s="2908"/>
    </row>
    <row r="10" spans="2:46" ht="15" customHeight="1" thickTop="1" x14ac:dyDescent="0.25">
      <c r="B10" s="1562" t="s">
        <v>1193</v>
      </c>
      <c r="C10" s="1563">
        <v>1</v>
      </c>
      <c r="D10" s="1564">
        <v>10</v>
      </c>
      <c r="E10" s="1564">
        <v>13</v>
      </c>
      <c r="F10" s="1564">
        <v>3</v>
      </c>
      <c r="G10" s="1565">
        <v>50</v>
      </c>
      <c r="H10" s="1565">
        <v>12</v>
      </c>
      <c r="I10" s="1565">
        <v>10</v>
      </c>
      <c r="J10" s="1565">
        <v>7</v>
      </c>
      <c r="K10" s="1566">
        <v>2</v>
      </c>
      <c r="L10" s="1566" t="s">
        <v>1119</v>
      </c>
      <c r="M10" s="1567"/>
      <c r="N10" s="1567"/>
      <c r="O10" s="1567">
        <v>2.5</v>
      </c>
      <c r="P10" s="1567">
        <v>2.5</v>
      </c>
      <c r="Q10" s="1568"/>
    </row>
    <row r="11" spans="2:46" ht="15" customHeight="1" x14ac:dyDescent="0.25">
      <c r="B11" s="1569" t="s">
        <v>1193</v>
      </c>
      <c r="C11" s="1570">
        <v>2</v>
      </c>
      <c r="D11" s="1571">
        <v>13</v>
      </c>
      <c r="E11" s="1571">
        <v>14</v>
      </c>
      <c r="F11" s="1571">
        <v>1</v>
      </c>
      <c r="G11" s="1572"/>
      <c r="H11" s="1572"/>
      <c r="I11" s="1572"/>
      <c r="J11" s="1572">
        <v>7</v>
      </c>
      <c r="K11" s="1573">
        <v>2</v>
      </c>
      <c r="L11" s="1573" t="s">
        <v>1119</v>
      </c>
      <c r="M11" s="1574"/>
      <c r="N11" s="1574"/>
      <c r="O11" s="1574">
        <v>2.5</v>
      </c>
      <c r="P11" s="1574">
        <v>2.5</v>
      </c>
      <c r="Q11" s="1575"/>
    </row>
    <row r="12" spans="2:46" ht="15" customHeight="1" x14ac:dyDescent="0.25">
      <c r="B12" s="1569" t="s">
        <v>1193</v>
      </c>
      <c r="C12" s="1570">
        <v>3</v>
      </c>
      <c r="D12" s="1571">
        <v>14</v>
      </c>
      <c r="E12" s="1571">
        <v>16</v>
      </c>
      <c r="F12" s="1571">
        <v>2</v>
      </c>
      <c r="G12" s="1572"/>
      <c r="H12" s="1572">
        <v>13</v>
      </c>
      <c r="I12" s="1572"/>
      <c r="J12" s="1572">
        <v>7</v>
      </c>
      <c r="K12" s="1573">
        <v>2</v>
      </c>
      <c r="L12" s="1573" t="s">
        <v>1119</v>
      </c>
      <c r="M12" s="1574"/>
      <c r="N12" s="1574"/>
      <c r="O12" s="1574">
        <v>2.5</v>
      </c>
      <c r="P12" s="1574">
        <v>2.5</v>
      </c>
      <c r="Q12" s="1575"/>
    </row>
    <row r="13" spans="2:46" s="643" customFormat="1" ht="15" customHeight="1" x14ac:dyDescent="0.25">
      <c r="B13" s="1569" t="s">
        <v>1193</v>
      </c>
      <c r="C13" s="1570">
        <v>4</v>
      </c>
      <c r="D13" s="1571">
        <v>16</v>
      </c>
      <c r="E13" s="1571">
        <v>16.2</v>
      </c>
      <c r="F13" s="1571">
        <v>0.19999999999999929</v>
      </c>
      <c r="G13" s="1576"/>
      <c r="H13" s="1576"/>
      <c r="I13" s="1576"/>
      <c r="J13" s="1572">
        <v>7</v>
      </c>
      <c r="K13" s="1573">
        <v>2</v>
      </c>
      <c r="L13" s="1573" t="s">
        <v>1119</v>
      </c>
      <c r="M13" s="1574"/>
      <c r="N13" s="1574"/>
      <c r="O13" s="1574">
        <v>2.5</v>
      </c>
      <c r="P13" s="1574">
        <v>2.5</v>
      </c>
      <c r="Q13" s="1577"/>
    </row>
    <row r="14" spans="2:46" ht="15" customHeight="1" x14ac:dyDescent="0.25">
      <c r="B14" s="1569" t="s">
        <v>1193</v>
      </c>
      <c r="C14" s="1570">
        <v>5</v>
      </c>
      <c r="D14" s="1571">
        <v>16.2</v>
      </c>
      <c r="E14" s="1571">
        <v>17</v>
      </c>
      <c r="F14" s="1571">
        <v>0.80000000000000071</v>
      </c>
      <c r="G14" s="1572">
        <v>30</v>
      </c>
      <c r="H14" s="1572"/>
      <c r="I14" s="1572">
        <v>5</v>
      </c>
      <c r="J14" s="1572">
        <v>7</v>
      </c>
      <c r="K14" s="1573">
        <v>2</v>
      </c>
      <c r="L14" s="1573" t="s">
        <v>1119</v>
      </c>
      <c r="M14" s="1574">
        <v>3.5</v>
      </c>
      <c r="N14" s="1574"/>
      <c r="O14" s="1574"/>
      <c r="P14" s="1574">
        <v>2.5</v>
      </c>
      <c r="Q14" s="1575"/>
    </row>
    <row r="15" spans="2:46" ht="15" customHeight="1" x14ac:dyDescent="0.25">
      <c r="B15" s="1569" t="s">
        <v>1193</v>
      </c>
      <c r="C15" s="1570">
        <v>6</v>
      </c>
      <c r="D15" s="1571">
        <v>17</v>
      </c>
      <c r="E15" s="1571">
        <v>18.5</v>
      </c>
      <c r="F15" s="1571">
        <v>1.5</v>
      </c>
      <c r="G15" s="1572"/>
      <c r="H15" s="1572">
        <v>9</v>
      </c>
      <c r="I15" s="1572"/>
      <c r="J15" s="1572">
        <v>7</v>
      </c>
      <c r="K15" s="1573">
        <v>2</v>
      </c>
      <c r="L15" s="1573" t="s">
        <v>1119</v>
      </c>
      <c r="M15" s="1574"/>
      <c r="N15" s="1574"/>
      <c r="O15" s="1574">
        <v>2.5</v>
      </c>
      <c r="P15" s="1574">
        <v>2.5</v>
      </c>
      <c r="Q15" s="1575"/>
    </row>
    <row r="16" spans="2:46" ht="15" customHeight="1" x14ac:dyDescent="0.25">
      <c r="B16" s="1569" t="s">
        <v>1193</v>
      </c>
      <c r="C16" s="1570">
        <v>7</v>
      </c>
      <c r="D16" s="1571">
        <v>18.5</v>
      </c>
      <c r="E16" s="1571">
        <v>20</v>
      </c>
      <c r="F16" s="1571">
        <v>1.5</v>
      </c>
      <c r="G16" s="1576">
        <v>40</v>
      </c>
      <c r="H16" s="1576"/>
      <c r="I16" s="1576"/>
      <c r="J16" s="1572">
        <v>7</v>
      </c>
      <c r="K16" s="1573">
        <v>2</v>
      </c>
      <c r="L16" s="1573" t="s">
        <v>1194</v>
      </c>
      <c r="M16" s="1574"/>
      <c r="N16" s="1574"/>
      <c r="O16" s="1574"/>
      <c r="P16" s="1574">
        <v>2.5</v>
      </c>
      <c r="Q16" s="1577"/>
    </row>
    <row r="17" spans="2:17" ht="15" customHeight="1" x14ac:dyDescent="0.25">
      <c r="B17" s="1569" t="s">
        <v>1193</v>
      </c>
      <c r="C17" s="1570">
        <v>8</v>
      </c>
      <c r="D17" s="1571">
        <v>20</v>
      </c>
      <c r="E17" s="1571">
        <v>18.5</v>
      </c>
      <c r="F17" s="1571">
        <v>1.5</v>
      </c>
      <c r="G17" s="1572">
        <v>40</v>
      </c>
      <c r="H17" s="1572"/>
      <c r="I17" s="1572"/>
      <c r="J17" s="1572">
        <v>7</v>
      </c>
      <c r="K17" s="1573">
        <v>2</v>
      </c>
      <c r="L17" s="1573" t="s">
        <v>1195</v>
      </c>
      <c r="M17" s="1574"/>
      <c r="N17" s="1574"/>
      <c r="O17" s="1574"/>
      <c r="P17" s="1574">
        <v>2.5</v>
      </c>
      <c r="Q17" s="1575"/>
    </row>
    <row r="18" spans="2:17" ht="15" customHeight="1" x14ac:dyDescent="0.25">
      <c r="B18" s="1578"/>
      <c r="C18" s="1579"/>
      <c r="D18" s="1539"/>
      <c r="E18" s="1539"/>
      <c r="F18" s="1539"/>
      <c r="G18" s="1541"/>
      <c r="H18" s="1541"/>
      <c r="I18" s="1541"/>
      <c r="J18" s="1541"/>
      <c r="K18" s="1580"/>
      <c r="L18" s="1580"/>
      <c r="M18" s="1581"/>
      <c r="N18" s="1581"/>
      <c r="O18" s="1582"/>
      <c r="P18" s="1582"/>
      <c r="Q18" s="1575"/>
    </row>
    <row r="19" spans="2:17" ht="15" customHeight="1" x14ac:dyDescent="0.25">
      <c r="B19" s="1578"/>
      <c r="C19" s="1579"/>
      <c r="D19" s="1539"/>
      <c r="E19" s="1539"/>
      <c r="F19" s="1539"/>
      <c r="G19" s="1540"/>
      <c r="H19" s="1540"/>
      <c r="I19" s="1540"/>
      <c r="J19" s="1541"/>
      <c r="K19" s="1580"/>
      <c r="L19" s="1580"/>
      <c r="M19" s="1581"/>
      <c r="N19" s="1583"/>
      <c r="O19" s="1582"/>
      <c r="P19" s="1582"/>
      <c r="Q19" s="1577"/>
    </row>
    <row r="20" spans="2:17" ht="15" customHeight="1" x14ac:dyDescent="0.25">
      <c r="B20" s="1578"/>
      <c r="C20" s="1579"/>
      <c r="D20" s="1539"/>
      <c r="E20" s="1539"/>
      <c r="F20" s="1539"/>
      <c r="G20" s="1541"/>
      <c r="H20" s="1541"/>
      <c r="I20" s="1541"/>
      <c r="J20" s="1541"/>
      <c r="K20" s="1580"/>
      <c r="L20" s="1580"/>
      <c r="M20" s="1581"/>
      <c r="N20" s="1581"/>
      <c r="O20" s="1582"/>
      <c r="P20" s="1582"/>
      <c r="Q20" s="1575"/>
    </row>
    <row r="21" spans="2:17" ht="15" customHeight="1" x14ac:dyDescent="0.25">
      <c r="B21" s="1578"/>
      <c r="C21" s="1579"/>
      <c r="D21" s="1539"/>
      <c r="E21" s="1539"/>
      <c r="F21" s="1539"/>
      <c r="G21" s="1541"/>
      <c r="H21" s="1541"/>
      <c r="I21" s="1541"/>
      <c r="J21" s="1541"/>
      <c r="K21" s="1580"/>
      <c r="L21" s="1580"/>
      <c r="M21" s="1581"/>
      <c r="N21" s="1581"/>
      <c r="O21" s="1582"/>
      <c r="P21" s="1582"/>
      <c r="Q21" s="1575"/>
    </row>
    <row r="22" spans="2:17" ht="15" customHeight="1" x14ac:dyDescent="0.25">
      <c r="B22" s="1578"/>
      <c r="C22" s="1579"/>
      <c r="D22" s="1539"/>
      <c r="E22" s="1539"/>
      <c r="F22" s="1539"/>
      <c r="G22" s="1541"/>
      <c r="H22" s="1541"/>
      <c r="I22" s="1541"/>
      <c r="J22" s="1541"/>
      <c r="K22" s="1580"/>
      <c r="L22" s="1580"/>
      <c r="M22" s="1581"/>
      <c r="N22" s="1581"/>
      <c r="O22" s="1582"/>
      <c r="P22" s="1582"/>
      <c r="Q22" s="1575"/>
    </row>
    <row r="23" spans="2:17" ht="15" customHeight="1" x14ac:dyDescent="0.25">
      <c r="B23" s="1578"/>
      <c r="C23" s="1579"/>
      <c r="D23" s="1539"/>
      <c r="E23" s="1539"/>
      <c r="F23" s="1539"/>
      <c r="G23" s="1541"/>
      <c r="H23" s="1541"/>
      <c r="I23" s="1541"/>
      <c r="J23" s="1541"/>
      <c r="K23" s="1580"/>
      <c r="L23" s="1580"/>
      <c r="M23" s="1581"/>
      <c r="N23" s="1581"/>
      <c r="O23" s="1582"/>
      <c r="P23" s="1582"/>
      <c r="Q23" s="1575"/>
    </row>
    <row r="24" spans="2:17" ht="15" customHeight="1" x14ac:dyDescent="0.25">
      <c r="B24" s="1578"/>
      <c r="C24" s="1579"/>
      <c r="D24" s="1539"/>
      <c r="E24" s="1539"/>
      <c r="F24" s="1539"/>
      <c r="G24" s="1540"/>
      <c r="H24" s="1540"/>
      <c r="I24" s="1540"/>
      <c r="J24" s="1541"/>
      <c r="K24" s="1580"/>
      <c r="L24" s="1580"/>
      <c r="M24" s="1581"/>
      <c r="N24" s="1581"/>
      <c r="O24" s="1582"/>
      <c r="P24" s="1582"/>
      <c r="Q24" s="1577"/>
    </row>
    <row r="25" spans="2:17" ht="15" customHeight="1" x14ac:dyDescent="0.25">
      <c r="B25" s="1578"/>
      <c r="C25" s="1579"/>
      <c r="D25" s="1539"/>
      <c r="E25" s="1539"/>
      <c r="F25" s="1539"/>
      <c r="G25" s="1541"/>
      <c r="H25" s="1541"/>
      <c r="I25" s="1541"/>
      <c r="J25" s="1541"/>
      <c r="K25" s="1580"/>
      <c r="L25" s="1580"/>
      <c r="M25" s="1581"/>
      <c r="N25" s="1581"/>
      <c r="O25" s="1582"/>
      <c r="P25" s="1582"/>
      <c r="Q25" s="1575"/>
    </row>
    <row r="26" spans="2:17" ht="15" customHeight="1" x14ac:dyDescent="0.25">
      <c r="B26" s="1578"/>
      <c r="C26" s="1579"/>
      <c r="D26" s="1539"/>
      <c r="E26" s="1539"/>
      <c r="F26" s="1539"/>
      <c r="G26" s="1541"/>
      <c r="H26" s="1541"/>
      <c r="I26" s="1541"/>
      <c r="J26" s="1541"/>
      <c r="K26" s="1580"/>
      <c r="L26" s="1580"/>
      <c r="M26" s="1581"/>
      <c r="N26" s="1581"/>
      <c r="O26" s="1582"/>
      <c r="P26" s="1582"/>
      <c r="Q26" s="1575"/>
    </row>
    <row r="27" spans="2:17" ht="15" customHeight="1" x14ac:dyDescent="0.25">
      <c r="B27" s="1578"/>
      <c r="C27" s="1579"/>
      <c r="D27" s="1539"/>
      <c r="E27" s="1539"/>
      <c r="F27" s="1539"/>
      <c r="G27" s="1540"/>
      <c r="H27" s="1540"/>
      <c r="I27" s="1540"/>
      <c r="J27" s="1541"/>
      <c r="K27" s="1580"/>
      <c r="L27" s="1580"/>
      <c r="M27" s="1581"/>
      <c r="N27" s="1581"/>
      <c r="O27" s="1582"/>
      <c r="P27" s="1582"/>
      <c r="Q27" s="1577"/>
    </row>
    <row r="28" spans="2:17" ht="15" customHeight="1" x14ac:dyDescent="0.25">
      <c r="B28" s="1578"/>
      <c r="C28" s="1579"/>
      <c r="D28" s="1539"/>
      <c r="E28" s="1539"/>
      <c r="F28" s="1539"/>
      <c r="G28" s="1541"/>
      <c r="H28" s="1541"/>
      <c r="I28" s="1541"/>
      <c r="J28" s="1541"/>
      <c r="K28" s="1580"/>
      <c r="L28" s="1580"/>
      <c r="M28" s="1581"/>
      <c r="N28" s="1581"/>
      <c r="O28" s="1582"/>
      <c r="P28" s="1582"/>
      <c r="Q28" s="1575"/>
    </row>
    <row r="29" spans="2:17" ht="15" customHeight="1" x14ac:dyDescent="0.25">
      <c r="B29" s="1578"/>
      <c r="C29" s="1579"/>
      <c r="D29" s="1539"/>
      <c r="E29" s="1539"/>
      <c r="F29" s="1539"/>
      <c r="G29" s="1541"/>
      <c r="H29" s="1541"/>
      <c r="I29" s="1541"/>
      <c r="J29" s="1541"/>
      <c r="K29" s="1580"/>
      <c r="L29" s="1580"/>
      <c r="M29" s="1581"/>
      <c r="N29" s="1581"/>
      <c r="O29" s="1582"/>
      <c r="P29" s="1582"/>
      <c r="Q29" s="1575"/>
    </row>
    <row r="30" spans="2:17" ht="15" customHeight="1" x14ac:dyDescent="0.25">
      <c r="B30" s="1578"/>
      <c r="C30" s="1579"/>
      <c r="D30" s="1539"/>
      <c r="E30" s="1539"/>
      <c r="F30" s="1539"/>
      <c r="G30" s="1540"/>
      <c r="H30" s="1540"/>
      <c r="I30" s="1540"/>
      <c r="J30" s="1541"/>
      <c r="K30" s="1580"/>
      <c r="L30" s="1580"/>
      <c r="M30" s="1581"/>
      <c r="N30" s="1581"/>
      <c r="O30" s="1582"/>
      <c r="P30" s="1582"/>
      <c r="Q30" s="1577"/>
    </row>
    <row r="31" spans="2:17" ht="15" customHeight="1" x14ac:dyDescent="0.25">
      <c r="B31" s="1578"/>
      <c r="C31" s="1579"/>
      <c r="D31" s="1539"/>
      <c r="E31" s="1539"/>
      <c r="F31" s="1539"/>
      <c r="G31" s="1541"/>
      <c r="H31" s="1541"/>
      <c r="I31" s="1541"/>
      <c r="J31" s="1541"/>
      <c r="K31" s="1580"/>
      <c r="L31" s="1580"/>
      <c r="M31" s="1581"/>
      <c r="N31" s="1581"/>
      <c r="O31" s="1582"/>
      <c r="P31" s="1582"/>
      <c r="Q31" s="1575"/>
    </row>
    <row r="32" spans="2:17" ht="15" customHeight="1" x14ac:dyDescent="0.25">
      <c r="B32" s="1578"/>
      <c r="C32" s="1579"/>
      <c r="D32" s="1539"/>
      <c r="E32" s="1539"/>
      <c r="F32" s="1539"/>
      <c r="G32" s="1541"/>
      <c r="H32" s="1541"/>
      <c r="I32" s="1541"/>
      <c r="J32" s="1541"/>
      <c r="K32" s="1580"/>
      <c r="L32" s="1580"/>
      <c r="M32" s="1581"/>
      <c r="N32" s="1581"/>
      <c r="O32" s="1582"/>
      <c r="P32" s="1582"/>
      <c r="Q32" s="1575"/>
    </row>
    <row r="33" spans="2:17" ht="15" customHeight="1" x14ac:dyDescent="0.25">
      <c r="B33" s="1578"/>
      <c r="C33" s="1579"/>
      <c r="D33" s="1539"/>
      <c r="E33" s="1539"/>
      <c r="F33" s="1539"/>
      <c r="G33" s="1540"/>
      <c r="H33" s="1540"/>
      <c r="I33" s="1540"/>
      <c r="J33" s="1541"/>
      <c r="K33" s="1580"/>
      <c r="L33" s="1580"/>
      <c r="M33" s="1581"/>
      <c r="N33" s="1581"/>
      <c r="O33" s="1582"/>
      <c r="P33" s="1582"/>
      <c r="Q33" s="1577"/>
    </row>
    <row r="34" spans="2:17" ht="15" customHeight="1" x14ac:dyDescent="0.25">
      <c r="B34" s="1578"/>
      <c r="C34" s="1579"/>
      <c r="D34" s="1539"/>
      <c r="E34" s="1539"/>
      <c r="F34" s="1539"/>
      <c r="G34" s="1541"/>
      <c r="H34" s="1541"/>
      <c r="I34" s="1541"/>
      <c r="J34" s="1541"/>
      <c r="K34" s="1580"/>
      <c r="L34" s="1580"/>
      <c r="M34" s="1581"/>
      <c r="N34" s="1581"/>
      <c r="O34" s="1582"/>
      <c r="P34" s="1582"/>
      <c r="Q34" s="1575"/>
    </row>
    <row r="35" spans="2:17" ht="12.75" x14ac:dyDescent="0.25">
      <c r="B35" s="1578"/>
      <c r="C35" s="1579"/>
      <c r="D35" s="1539"/>
      <c r="E35" s="1539"/>
      <c r="F35" s="1539"/>
      <c r="G35" s="1541"/>
      <c r="H35" s="1541"/>
      <c r="I35" s="1541"/>
      <c r="J35" s="1541"/>
      <c r="K35" s="1580"/>
      <c r="L35" s="1580"/>
      <c r="M35" s="1581"/>
      <c r="N35" s="1581"/>
      <c r="O35" s="1582"/>
      <c r="P35" s="1582"/>
      <c r="Q35" s="1575"/>
    </row>
    <row r="36" spans="2:17" ht="12.75" x14ac:dyDescent="0.25">
      <c r="B36" s="1578"/>
      <c r="C36" s="1579"/>
      <c r="D36" s="1539"/>
      <c r="E36" s="1539"/>
      <c r="F36" s="1539"/>
      <c r="G36" s="1541"/>
      <c r="H36" s="1541"/>
      <c r="I36" s="1541"/>
      <c r="J36" s="1541"/>
      <c r="K36" s="1580"/>
      <c r="L36" s="1580"/>
      <c r="M36" s="1581"/>
      <c r="N36" s="1581"/>
      <c r="O36" s="1582"/>
      <c r="P36" s="1582"/>
      <c r="Q36" s="1575"/>
    </row>
    <row r="37" spans="2:17" ht="12.75" x14ac:dyDescent="0.25">
      <c r="B37" s="1578"/>
      <c r="C37" s="1579"/>
      <c r="D37" s="1539"/>
      <c r="E37" s="1539"/>
      <c r="F37" s="1539"/>
      <c r="G37" s="1541"/>
      <c r="H37" s="1541"/>
      <c r="I37" s="1541"/>
      <c r="J37" s="1541"/>
      <c r="K37" s="1580"/>
      <c r="L37" s="1580"/>
      <c r="M37" s="1581"/>
      <c r="N37" s="1581"/>
      <c r="O37" s="1582"/>
      <c r="P37" s="1582"/>
      <c r="Q37" s="1575"/>
    </row>
    <row r="38" spans="2:17" ht="12.75" x14ac:dyDescent="0.25">
      <c r="B38" s="1578"/>
      <c r="C38" s="1579"/>
      <c r="D38" s="1539"/>
      <c r="E38" s="1539"/>
      <c r="F38" s="1539"/>
      <c r="G38" s="1541"/>
      <c r="H38" s="1541"/>
      <c r="I38" s="1541"/>
      <c r="J38" s="1541"/>
      <c r="K38" s="1580"/>
      <c r="L38" s="1580"/>
      <c r="M38" s="1581"/>
      <c r="N38" s="1581"/>
      <c r="O38" s="1582"/>
      <c r="P38" s="1582"/>
      <c r="Q38" s="1575"/>
    </row>
    <row r="39" spans="2:17" ht="12.75" x14ac:dyDescent="0.25">
      <c r="B39" s="1578"/>
      <c r="C39" s="1579"/>
      <c r="D39" s="1539"/>
      <c r="E39" s="1539"/>
      <c r="F39" s="1539"/>
      <c r="G39" s="1541"/>
      <c r="H39" s="1541"/>
      <c r="I39" s="1541"/>
      <c r="J39" s="1541"/>
      <c r="K39" s="1580"/>
      <c r="L39" s="1580"/>
      <c r="M39" s="1581"/>
      <c r="N39" s="1581"/>
      <c r="O39" s="1582"/>
      <c r="P39" s="1582"/>
      <c r="Q39" s="1575"/>
    </row>
    <row r="40" spans="2:17" ht="12.75" x14ac:dyDescent="0.25">
      <c r="B40" s="1578"/>
      <c r="C40" s="1579"/>
      <c r="D40" s="1539"/>
      <c r="E40" s="1539"/>
      <c r="F40" s="1539"/>
      <c r="G40" s="1541"/>
      <c r="H40" s="1541"/>
      <c r="I40" s="1541"/>
      <c r="J40" s="1541"/>
      <c r="K40" s="1580"/>
      <c r="L40" s="1580"/>
      <c r="M40" s="1581"/>
      <c r="N40" s="1581"/>
      <c r="O40" s="1582"/>
      <c r="P40" s="1582"/>
      <c r="Q40" s="1575"/>
    </row>
    <row r="41" spans="2:17" ht="12.75" x14ac:dyDescent="0.25">
      <c r="B41" s="1578"/>
      <c r="C41" s="1579"/>
      <c r="D41" s="1539"/>
      <c r="E41" s="1539"/>
      <c r="F41" s="1539"/>
      <c r="G41" s="1541"/>
      <c r="H41" s="1541"/>
      <c r="I41" s="1541"/>
      <c r="J41" s="1541"/>
      <c r="K41" s="1580"/>
      <c r="L41" s="1580"/>
      <c r="M41" s="1581"/>
      <c r="N41" s="1581"/>
      <c r="O41" s="1582"/>
      <c r="P41" s="1582"/>
      <c r="Q41" s="1575"/>
    </row>
    <row r="42" spans="2:17" ht="12.75" x14ac:dyDescent="0.25">
      <c r="B42" s="1578"/>
      <c r="C42" s="1579"/>
      <c r="D42" s="1539"/>
      <c r="E42" s="1539"/>
      <c r="F42" s="1539"/>
      <c r="G42" s="1541"/>
      <c r="H42" s="1541"/>
      <c r="I42" s="1541"/>
      <c r="J42" s="1541"/>
      <c r="K42" s="1580"/>
      <c r="L42" s="1580"/>
      <c r="M42" s="1581"/>
      <c r="N42" s="1581"/>
      <c r="O42" s="1582"/>
      <c r="P42" s="1582"/>
      <c r="Q42" s="1575"/>
    </row>
    <row r="43" spans="2:17" ht="12.75" x14ac:dyDescent="0.25">
      <c r="B43" s="1578"/>
      <c r="C43" s="1579"/>
      <c r="D43" s="1539"/>
      <c r="E43" s="1539"/>
      <c r="F43" s="1539"/>
      <c r="G43" s="1541"/>
      <c r="H43" s="1541"/>
      <c r="I43" s="1541"/>
      <c r="J43" s="1541"/>
      <c r="K43" s="1580"/>
      <c r="L43" s="1580"/>
      <c r="M43" s="1581"/>
      <c r="N43" s="1581"/>
      <c r="O43" s="1582"/>
      <c r="P43" s="1582"/>
      <c r="Q43" s="1575"/>
    </row>
    <row r="44" spans="2:17" ht="12.75" x14ac:dyDescent="0.25">
      <c r="B44" s="1578"/>
      <c r="C44" s="1579"/>
      <c r="D44" s="1539"/>
      <c r="E44" s="1539"/>
      <c r="F44" s="1539"/>
      <c r="G44" s="1541"/>
      <c r="H44" s="1541"/>
      <c r="I44" s="1541"/>
      <c r="J44" s="1541"/>
      <c r="K44" s="1580"/>
      <c r="L44" s="1580"/>
      <c r="M44" s="1581"/>
      <c r="N44" s="1581"/>
      <c r="O44" s="1582"/>
      <c r="P44" s="1582"/>
      <c r="Q44" s="1575"/>
    </row>
    <row r="45" spans="2:17" ht="12.75" x14ac:dyDescent="0.25">
      <c r="B45" s="1578"/>
      <c r="C45" s="1579"/>
      <c r="D45" s="1539"/>
      <c r="E45" s="1539"/>
      <c r="F45" s="1539"/>
      <c r="G45" s="1541"/>
      <c r="H45" s="1541"/>
      <c r="I45" s="1541"/>
      <c r="J45" s="1541"/>
      <c r="K45" s="1580"/>
      <c r="L45" s="1580"/>
      <c r="M45" s="1581"/>
      <c r="N45" s="1581"/>
      <c r="O45" s="1582"/>
      <c r="P45" s="1582"/>
      <c r="Q45" s="1575"/>
    </row>
    <row r="46" spans="2:17" ht="12.75" x14ac:dyDescent="0.25">
      <c r="B46" s="1578"/>
      <c r="C46" s="1579"/>
      <c r="D46" s="1539"/>
      <c r="E46" s="1539"/>
      <c r="F46" s="1539"/>
      <c r="G46" s="1541"/>
      <c r="H46" s="1541"/>
      <c r="I46" s="1541"/>
      <c r="J46" s="1541"/>
      <c r="K46" s="1580"/>
      <c r="L46" s="1580"/>
      <c r="M46" s="1581"/>
      <c r="N46" s="1581"/>
      <c r="O46" s="1582"/>
      <c r="P46" s="1582"/>
      <c r="Q46" s="1575"/>
    </row>
    <row r="47" spans="2:17" ht="12.75" x14ac:dyDescent="0.25">
      <c r="B47" s="1578"/>
      <c r="C47" s="1579"/>
      <c r="D47" s="1539"/>
      <c r="E47" s="1539"/>
      <c r="F47" s="1539"/>
      <c r="G47" s="1541"/>
      <c r="H47" s="1541"/>
      <c r="I47" s="1541"/>
      <c r="J47" s="1541"/>
      <c r="K47" s="1580"/>
      <c r="L47" s="1580"/>
      <c r="M47" s="1581"/>
      <c r="N47" s="1581"/>
      <c r="O47" s="1582"/>
      <c r="P47" s="1582"/>
      <c r="Q47" s="1575"/>
    </row>
    <row r="48" spans="2:17" ht="12.75" x14ac:dyDescent="0.25">
      <c r="B48" s="1578"/>
      <c r="C48" s="1579"/>
      <c r="D48" s="1539"/>
      <c r="E48" s="1539"/>
      <c r="F48" s="1539"/>
      <c r="G48" s="1541"/>
      <c r="H48" s="1541"/>
      <c r="I48" s="1541"/>
      <c r="J48" s="1541"/>
      <c r="K48" s="1580"/>
      <c r="L48" s="1580"/>
      <c r="M48" s="1581"/>
      <c r="N48" s="1581"/>
      <c r="O48" s="1582"/>
      <c r="P48" s="1582"/>
      <c r="Q48" s="1575"/>
    </row>
    <row r="49" spans="2:17" ht="12.75" x14ac:dyDescent="0.25">
      <c r="B49" s="1578"/>
      <c r="C49" s="1579"/>
      <c r="D49" s="1539"/>
      <c r="E49" s="1539"/>
      <c r="F49" s="1539"/>
      <c r="G49" s="1541"/>
      <c r="H49" s="1541"/>
      <c r="I49" s="1541"/>
      <c r="J49" s="1541"/>
      <c r="K49" s="1580"/>
      <c r="L49" s="1580"/>
      <c r="M49" s="1581"/>
      <c r="N49" s="1581"/>
      <c r="O49" s="1582"/>
      <c r="P49" s="1582"/>
      <c r="Q49" s="1575"/>
    </row>
    <row r="50" spans="2:17" ht="13.5" thickBot="1" x14ac:dyDescent="0.3">
      <c r="B50" s="1584"/>
      <c r="C50" s="1585"/>
      <c r="D50" s="1149"/>
      <c r="E50" s="1149"/>
      <c r="F50" s="1149"/>
      <c r="G50" s="1150"/>
      <c r="H50" s="1150"/>
      <c r="I50" s="1150"/>
      <c r="J50" s="1150"/>
      <c r="K50" s="1586"/>
      <c r="L50" s="1586"/>
      <c r="M50" s="1587"/>
      <c r="N50" s="1587"/>
      <c r="O50" s="1588"/>
      <c r="P50" s="1588"/>
      <c r="Q50" s="1589"/>
    </row>
    <row r="51" spans="2:17" ht="15.75" thickTop="1" x14ac:dyDescent="0.25"/>
  </sheetData>
  <dataConsolidate/>
  <mergeCells count="17">
    <mergeCell ref="I7:I9"/>
    <mergeCell ref="J7:L8"/>
    <mergeCell ref="M8:N8"/>
    <mergeCell ref="O8:P8"/>
    <mergeCell ref="B2:Q2"/>
    <mergeCell ref="B3:Q3"/>
    <mergeCell ref="G4:Q5"/>
    <mergeCell ref="B6:B9"/>
    <mergeCell ref="C6:F6"/>
    <mergeCell ref="G6:I6"/>
    <mergeCell ref="Q6:Q9"/>
    <mergeCell ref="C7:C9"/>
    <mergeCell ref="D7:D9"/>
    <mergeCell ref="E7:E9"/>
    <mergeCell ref="F7:F9"/>
    <mergeCell ref="G7:G9"/>
    <mergeCell ref="H7:H9"/>
  </mergeCells>
  <conditionalFormatting sqref="M10:N17">
    <cfRule type="cellIs" dxfId="35" priority="1" stopIfTrue="1" operator="equal">
      <formula>0</formula>
    </cfRule>
  </conditionalFormatting>
  <conditionalFormatting sqref="M18:N50">
    <cfRule type="cellIs" dxfId="34" priority="3" operator="equal">
      <formula>0</formula>
    </cfRule>
  </conditionalFormatting>
  <conditionalFormatting sqref="O10:Q50 J10:J50">
    <cfRule type="cellIs" dxfId="33" priority="4" stopIfTrue="1" operator="equal">
      <formula>0</formula>
    </cfRule>
  </conditionalFormatting>
  <conditionalFormatting sqref="P10:P50 N18:N50">
    <cfRule type="cellIs" dxfId="32" priority="2" operator="equal">
      <formula>0</formula>
    </cfRule>
  </conditionalFormatting>
  <printOptions horizontalCentered="1"/>
  <pageMargins left="0.39370078740157483" right="0.39370078740157483" top="0.78740157480314965" bottom="0.78740157480314965" header="0.19685039370078741" footer="0.19685039370078741"/>
  <pageSetup paperSize="9" scale="68" fitToHeight="0" orientation="landscape" r:id="rId1"/>
  <headerFooter scaleWithDoc="0">
    <oddHeader>&amp;C&amp;"Times New Roman,Negrito"&amp;16ANEXO XIII 
MODELO PLANILHA DE CARACTERÍSTICAS</oddHeader>
    <oddFooter>&amp;R&amp;P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CV54"/>
  <sheetViews>
    <sheetView showGridLines="0" view="pageBreakPreview" zoomScale="70" zoomScaleNormal="85" zoomScaleSheetLayoutView="70" workbookViewId="0">
      <selection activeCell="K11" sqref="K11"/>
    </sheetView>
  </sheetViews>
  <sheetFormatPr defaultRowHeight="12.75" x14ac:dyDescent="0.25"/>
  <cols>
    <col min="1" max="1" width="4" style="756" customWidth="1"/>
    <col min="2" max="2" width="12.7109375" style="756" bestFit="1" customWidth="1"/>
    <col min="3" max="3" width="9.7109375" style="756" customWidth="1"/>
    <col min="4" max="4" width="12" style="756" bestFit="1" customWidth="1"/>
    <col min="5" max="5" width="10.85546875" style="756" bestFit="1" customWidth="1"/>
    <col min="6" max="6" width="12.140625" style="756" customWidth="1"/>
    <col min="7" max="9" width="11.28515625" style="756" hidden="1" customWidth="1"/>
    <col min="10" max="12" width="11.28515625" style="756" customWidth="1"/>
    <col min="13" max="15" width="7.85546875" style="756" hidden="1" customWidth="1"/>
    <col min="16" max="18" width="7.85546875" style="756" customWidth="1"/>
    <col min="19" max="24" width="7.85546875" style="756" hidden="1" customWidth="1"/>
    <col min="25" max="27" width="9.7109375" style="756" customWidth="1"/>
    <col min="28" max="32" width="11.28515625" style="756" hidden="1" customWidth="1"/>
    <col min="33" max="33" width="11.28515625" style="756" customWidth="1"/>
    <col min="34" max="35" width="11.28515625" style="756" hidden="1" customWidth="1"/>
    <col min="36" max="37" width="11.28515625" style="756" customWidth="1"/>
    <col min="38" max="58" width="11.28515625" style="756" hidden="1" customWidth="1"/>
    <col min="59" max="61" width="11.28515625" style="756" customWidth="1"/>
    <col min="62" max="76" width="11.28515625" style="756" hidden="1" customWidth="1"/>
    <col min="77" max="77" width="17.85546875" style="756" hidden="1" customWidth="1"/>
    <col min="78" max="87" width="11.28515625" style="756" hidden="1" customWidth="1"/>
    <col min="88" max="89" width="11.28515625" style="756" customWidth="1"/>
    <col min="90" max="95" width="11.28515625" style="756" hidden="1" customWidth="1"/>
    <col min="96" max="96" width="11.28515625" style="756" customWidth="1"/>
    <col min="97" max="100" width="11.28515625" style="756" hidden="1" customWidth="1"/>
    <col min="101" max="268" width="9.140625" style="756"/>
    <col min="269" max="269" width="12.7109375" style="756" bestFit="1" customWidth="1"/>
    <col min="270" max="270" width="12.7109375" style="756" customWidth="1"/>
    <col min="271" max="271" width="12" style="756" bestFit="1" customWidth="1"/>
    <col min="272" max="272" width="10.85546875" style="756" bestFit="1" customWidth="1"/>
    <col min="273" max="276" width="12.140625" style="756" customWidth="1"/>
    <col min="277" max="278" width="14.42578125" style="756" customWidth="1"/>
    <col min="279" max="290" width="7.85546875" style="756" customWidth="1"/>
    <col min="291" max="293" width="10.7109375" style="756" customWidth="1"/>
    <col min="294" max="300" width="11.28515625" style="756" customWidth="1"/>
    <col min="301" max="332" width="11.140625" style="756" customWidth="1"/>
    <col min="333" max="333" width="11.42578125" style="756" bestFit="1" customWidth="1"/>
    <col min="334" max="334" width="10.28515625" style="756" customWidth="1"/>
    <col min="335" max="335" width="13.42578125" style="756" bestFit="1" customWidth="1"/>
    <col min="336" max="336" width="12.85546875" style="756" customWidth="1"/>
    <col min="337" max="337" width="13" style="756" customWidth="1"/>
    <col min="338" max="338" width="12.28515625" style="756" customWidth="1"/>
    <col min="339" max="339" width="12.42578125" style="756" customWidth="1"/>
    <col min="340" max="340" width="18" style="756" bestFit="1" customWidth="1"/>
    <col min="341" max="341" width="10.85546875" style="756" bestFit="1" customWidth="1"/>
    <col min="342" max="342" width="8" style="756" bestFit="1" customWidth="1"/>
    <col min="343" max="344" width="5.5703125" style="756" bestFit="1" customWidth="1"/>
    <col min="345" max="345" width="9.28515625" style="756" bestFit="1" customWidth="1"/>
    <col min="346" max="346" width="6.85546875" style="756" bestFit="1" customWidth="1"/>
    <col min="347" max="347" width="6.28515625" style="756" bestFit="1" customWidth="1"/>
    <col min="348" max="348" width="5.28515625" style="756" bestFit="1" customWidth="1"/>
    <col min="349" max="349" width="13.28515625" style="756" bestFit="1" customWidth="1"/>
    <col min="350" max="350" width="6.5703125" style="756" bestFit="1" customWidth="1"/>
    <col min="351" max="351" width="11.7109375" style="756" bestFit="1" customWidth="1"/>
    <col min="352" max="352" width="7.7109375" style="756" bestFit="1" customWidth="1"/>
    <col min="353" max="524" width="9.140625" style="756"/>
    <col min="525" max="525" width="12.7109375" style="756" bestFit="1" customWidth="1"/>
    <col min="526" max="526" width="12.7109375" style="756" customWidth="1"/>
    <col min="527" max="527" width="12" style="756" bestFit="1" customWidth="1"/>
    <col min="528" max="528" width="10.85546875" style="756" bestFit="1" customWidth="1"/>
    <col min="529" max="532" width="12.140625" style="756" customWidth="1"/>
    <col min="533" max="534" width="14.42578125" style="756" customWidth="1"/>
    <col min="535" max="546" width="7.85546875" style="756" customWidth="1"/>
    <col min="547" max="549" width="10.7109375" style="756" customWidth="1"/>
    <col min="550" max="556" width="11.28515625" style="756" customWidth="1"/>
    <col min="557" max="588" width="11.140625" style="756" customWidth="1"/>
    <col min="589" max="589" width="11.42578125" style="756" bestFit="1" customWidth="1"/>
    <col min="590" max="590" width="10.28515625" style="756" customWidth="1"/>
    <col min="591" max="591" width="13.42578125" style="756" bestFit="1" customWidth="1"/>
    <col min="592" max="592" width="12.85546875" style="756" customWidth="1"/>
    <col min="593" max="593" width="13" style="756" customWidth="1"/>
    <col min="594" max="594" width="12.28515625" style="756" customWidth="1"/>
    <col min="595" max="595" width="12.42578125" style="756" customWidth="1"/>
    <col min="596" max="596" width="18" style="756" bestFit="1" customWidth="1"/>
    <col min="597" max="597" width="10.85546875" style="756" bestFit="1" customWidth="1"/>
    <col min="598" max="598" width="8" style="756" bestFit="1" customWidth="1"/>
    <col min="599" max="600" width="5.5703125" style="756" bestFit="1" customWidth="1"/>
    <col min="601" max="601" width="9.28515625" style="756" bestFit="1" customWidth="1"/>
    <col min="602" max="602" width="6.85546875" style="756" bestFit="1" customWidth="1"/>
    <col min="603" max="603" width="6.28515625" style="756" bestFit="1" customWidth="1"/>
    <col min="604" max="604" width="5.28515625" style="756" bestFit="1" customWidth="1"/>
    <col min="605" max="605" width="13.28515625" style="756" bestFit="1" customWidth="1"/>
    <col min="606" max="606" width="6.5703125" style="756" bestFit="1" customWidth="1"/>
    <col min="607" max="607" width="11.7109375" style="756" bestFit="1" customWidth="1"/>
    <col min="608" max="608" width="7.7109375" style="756" bestFit="1" customWidth="1"/>
    <col min="609" max="780" width="9.140625" style="756"/>
    <col min="781" max="781" width="12.7109375" style="756" bestFit="1" customWidth="1"/>
    <col min="782" max="782" width="12.7109375" style="756" customWidth="1"/>
    <col min="783" max="783" width="12" style="756" bestFit="1" customWidth="1"/>
    <col min="784" max="784" width="10.85546875" style="756" bestFit="1" customWidth="1"/>
    <col min="785" max="788" width="12.140625" style="756" customWidth="1"/>
    <col min="789" max="790" width="14.42578125" style="756" customWidth="1"/>
    <col min="791" max="802" width="7.85546875" style="756" customWidth="1"/>
    <col min="803" max="805" width="10.7109375" style="756" customWidth="1"/>
    <col min="806" max="812" width="11.28515625" style="756" customWidth="1"/>
    <col min="813" max="844" width="11.140625" style="756" customWidth="1"/>
    <col min="845" max="845" width="11.42578125" style="756" bestFit="1" customWidth="1"/>
    <col min="846" max="846" width="10.28515625" style="756" customWidth="1"/>
    <col min="847" max="847" width="13.42578125" style="756" bestFit="1" customWidth="1"/>
    <col min="848" max="848" width="12.85546875" style="756" customWidth="1"/>
    <col min="849" max="849" width="13" style="756" customWidth="1"/>
    <col min="850" max="850" width="12.28515625" style="756" customWidth="1"/>
    <col min="851" max="851" width="12.42578125" style="756" customWidth="1"/>
    <col min="852" max="852" width="18" style="756" bestFit="1" customWidth="1"/>
    <col min="853" max="853" width="10.85546875" style="756" bestFit="1" customWidth="1"/>
    <col min="854" max="854" width="8" style="756" bestFit="1" customWidth="1"/>
    <col min="855" max="856" width="5.5703125" style="756" bestFit="1" customWidth="1"/>
    <col min="857" max="857" width="9.28515625" style="756" bestFit="1" customWidth="1"/>
    <col min="858" max="858" width="6.85546875" style="756" bestFit="1" customWidth="1"/>
    <col min="859" max="859" width="6.28515625" style="756" bestFit="1" customWidth="1"/>
    <col min="860" max="860" width="5.28515625" style="756" bestFit="1" customWidth="1"/>
    <col min="861" max="861" width="13.28515625" style="756" bestFit="1" customWidth="1"/>
    <col min="862" max="862" width="6.5703125" style="756" bestFit="1" customWidth="1"/>
    <col min="863" max="863" width="11.7109375" style="756" bestFit="1" customWidth="1"/>
    <col min="864" max="864" width="7.7109375" style="756" bestFit="1" customWidth="1"/>
    <col min="865" max="1036" width="9.140625" style="756"/>
    <col min="1037" max="1037" width="12.7109375" style="756" bestFit="1" customWidth="1"/>
    <col min="1038" max="1038" width="12.7109375" style="756" customWidth="1"/>
    <col min="1039" max="1039" width="12" style="756" bestFit="1" customWidth="1"/>
    <col min="1040" max="1040" width="10.85546875" style="756" bestFit="1" customWidth="1"/>
    <col min="1041" max="1044" width="12.140625" style="756" customWidth="1"/>
    <col min="1045" max="1046" width="14.42578125" style="756" customWidth="1"/>
    <col min="1047" max="1058" width="7.85546875" style="756" customWidth="1"/>
    <col min="1059" max="1061" width="10.7109375" style="756" customWidth="1"/>
    <col min="1062" max="1068" width="11.28515625" style="756" customWidth="1"/>
    <col min="1069" max="1100" width="11.140625" style="756" customWidth="1"/>
    <col min="1101" max="1101" width="11.42578125" style="756" bestFit="1" customWidth="1"/>
    <col min="1102" max="1102" width="10.28515625" style="756" customWidth="1"/>
    <col min="1103" max="1103" width="13.42578125" style="756" bestFit="1" customWidth="1"/>
    <col min="1104" max="1104" width="12.85546875" style="756" customWidth="1"/>
    <col min="1105" max="1105" width="13" style="756" customWidth="1"/>
    <col min="1106" max="1106" width="12.28515625" style="756" customWidth="1"/>
    <col min="1107" max="1107" width="12.42578125" style="756" customWidth="1"/>
    <col min="1108" max="1108" width="18" style="756" bestFit="1" customWidth="1"/>
    <col min="1109" max="1109" width="10.85546875" style="756" bestFit="1" customWidth="1"/>
    <col min="1110" max="1110" width="8" style="756" bestFit="1" customWidth="1"/>
    <col min="1111" max="1112" width="5.5703125" style="756" bestFit="1" customWidth="1"/>
    <col min="1113" max="1113" width="9.28515625" style="756" bestFit="1" customWidth="1"/>
    <col min="1114" max="1114" width="6.85546875" style="756" bestFit="1" customWidth="1"/>
    <col min="1115" max="1115" width="6.28515625" style="756" bestFit="1" customWidth="1"/>
    <col min="1116" max="1116" width="5.28515625" style="756" bestFit="1" customWidth="1"/>
    <col min="1117" max="1117" width="13.28515625" style="756" bestFit="1" customWidth="1"/>
    <col min="1118" max="1118" width="6.5703125" style="756" bestFit="1" customWidth="1"/>
    <col min="1119" max="1119" width="11.7109375" style="756" bestFit="1" customWidth="1"/>
    <col min="1120" max="1120" width="7.7109375" style="756" bestFit="1" customWidth="1"/>
    <col min="1121" max="1292" width="9.140625" style="756"/>
    <col min="1293" max="1293" width="12.7109375" style="756" bestFit="1" customWidth="1"/>
    <col min="1294" max="1294" width="12.7109375" style="756" customWidth="1"/>
    <col min="1295" max="1295" width="12" style="756" bestFit="1" customWidth="1"/>
    <col min="1296" max="1296" width="10.85546875" style="756" bestFit="1" customWidth="1"/>
    <col min="1297" max="1300" width="12.140625" style="756" customWidth="1"/>
    <col min="1301" max="1302" width="14.42578125" style="756" customWidth="1"/>
    <col min="1303" max="1314" width="7.85546875" style="756" customWidth="1"/>
    <col min="1315" max="1317" width="10.7109375" style="756" customWidth="1"/>
    <col min="1318" max="1324" width="11.28515625" style="756" customWidth="1"/>
    <col min="1325" max="1356" width="11.140625" style="756" customWidth="1"/>
    <col min="1357" max="1357" width="11.42578125" style="756" bestFit="1" customWidth="1"/>
    <col min="1358" max="1358" width="10.28515625" style="756" customWidth="1"/>
    <col min="1359" max="1359" width="13.42578125" style="756" bestFit="1" customWidth="1"/>
    <col min="1360" max="1360" width="12.85546875" style="756" customWidth="1"/>
    <col min="1361" max="1361" width="13" style="756" customWidth="1"/>
    <col min="1362" max="1362" width="12.28515625" style="756" customWidth="1"/>
    <col min="1363" max="1363" width="12.42578125" style="756" customWidth="1"/>
    <col min="1364" max="1364" width="18" style="756" bestFit="1" customWidth="1"/>
    <col min="1365" max="1365" width="10.85546875" style="756" bestFit="1" customWidth="1"/>
    <col min="1366" max="1366" width="8" style="756" bestFit="1" customWidth="1"/>
    <col min="1367" max="1368" width="5.5703125" style="756" bestFit="1" customWidth="1"/>
    <col min="1369" max="1369" width="9.28515625" style="756" bestFit="1" customWidth="1"/>
    <col min="1370" max="1370" width="6.85546875" style="756" bestFit="1" customWidth="1"/>
    <col min="1371" max="1371" width="6.28515625" style="756" bestFit="1" customWidth="1"/>
    <col min="1372" max="1372" width="5.28515625" style="756" bestFit="1" customWidth="1"/>
    <col min="1373" max="1373" width="13.28515625" style="756" bestFit="1" customWidth="1"/>
    <col min="1374" max="1374" width="6.5703125" style="756" bestFit="1" customWidth="1"/>
    <col min="1375" max="1375" width="11.7109375" style="756" bestFit="1" customWidth="1"/>
    <col min="1376" max="1376" width="7.7109375" style="756" bestFit="1" customWidth="1"/>
    <col min="1377" max="1548" width="9.140625" style="756"/>
    <col min="1549" max="1549" width="12.7109375" style="756" bestFit="1" customWidth="1"/>
    <col min="1550" max="1550" width="12.7109375" style="756" customWidth="1"/>
    <col min="1551" max="1551" width="12" style="756" bestFit="1" customWidth="1"/>
    <col min="1552" max="1552" width="10.85546875" style="756" bestFit="1" customWidth="1"/>
    <col min="1553" max="1556" width="12.140625" style="756" customWidth="1"/>
    <col min="1557" max="1558" width="14.42578125" style="756" customWidth="1"/>
    <col min="1559" max="1570" width="7.85546875" style="756" customWidth="1"/>
    <col min="1571" max="1573" width="10.7109375" style="756" customWidth="1"/>
    <col min="1574" max="1580" width="11.28515625" style="756" customWidth="1"/>
    <col min="1581" max="1612" width="11.140625" style="756" customWidth="1"/>
    <col min="1613" max="1613" width="11.42578125" style="756" bestFit="1" customWidth="1"/>
    <col min="1614" max="1614" width="10.28515625" style="756" customWidth="1"/>
    <col min="1615" max="1615" width="13.42578125" style="756" bestFit="1" customWidth="1"/>
    <col min="1616" max="1616" width="12.85546875" style="756" customWidth="1"/>
    <col min="1617" max="1617" width="13" style="756" customWidth="1"/>
    <col min="1618" max="1618" width="12.28515625" style="756" customWidth="1"/>
    <col min="1619" max="1619" width="12.42578125" style="756" customWidth="1"/>
    <col min="1620" max="1620" width="18" style="756" bestFit="1" customWidth="1"/>
    <col min="1621" max="1621" width="10.85546875" style="756" bestFit="1" customWidth="1"/>
    <col min="1622" max="1622" width="8" style="756" bestFit="1" customWidth="1"/>
    <col min="1623" max="1624" width="5.5703125" style="756" bestFit="1" customWidth="1"/>
    <col min="1625" max="1625" width="9.28515625" style="756" bestFit="1" customWidth="1"/>
    <col min="1626" max="1626" width="6.85546875" style="756" bestFit="1" customWidth="1"/>
    <col min="1627" max="1627" width="6.28515625" style="756" bestFit="1" customWidth="1"/>
    <col min="1628" max="1628" width="5.28515625" style="756" bestFit="1" customWidth="1"/>
    <col min="1629" max="1629" width="13.28515625" style="756" bestFit="1" customWidth="1"/>
    <col min="1630" max="1630" width="6.5703125" style="756" bestFit="1" customWidth="1"/>
    <col min="1631" max="1631" width="11.7109375" style="756" bestFit="1" customWidth="1"/>
    <col min="1632" max="1632" width="7.7109375" style="756" bestFit="1" customWidth="1"/>
    <col min="1633" max="1804" width="9.140625" style="756"/>
    <col min="1805" max="1805" width="12.7109375" style="756" bestFit="1" customWidth="1"/>
    <col min="1806" max="1806" width="12.7109375" style="756" customWidth="1"/>
    <col min="1807" max="1807" width="12" style="756" bestFit="1" customWidth="1"/>
    <col min="1808" max="1808" width="10.85546875" style="756" bestFit="1" customWidth="1"/>
    <col min="1809" max="1812" width="12.140625" style="756" customWidth="1"/>
    <col min="1813" max="1814" width="14.42578125" style="756" customWidth="1"/>
    <col min="1815" max="1826" width="7.85546875" style="756" customWidth="1"/>
    <col min="1827" max="1829" width="10.7109375" style="756" customWidth="1"/>
    <col min="1830" max="1836" width="11.28515625" style="756" customWidth="1"/>
    <col min="1837" max="1868" width="11.140625" style="756" customWidth="1"/>
    <col min="1869" max="1869" width="11.42578125" style="756" bestFit="1" customWidth="1"/>
    <col min="1870" max="1870" width="10.28515625" style="756" customWidth="1"/>
    <col min="1871" max="1871" width="13.42578125" style="756" bestFit="1" customWidth="1"/>
    <col min="1872" max="1872" width="12.85546875" style="756" customWidth="1"/>
    <col min="1873" max="1873" width="13" style="756" customWidth="1"/>
    <col min="1874" max="1874" width="12.28515625" style="756" customWidth="1"/>
    <col min="1875" max="1875" width="12.42578125" style="756" customWidth="1"/>
    <col min="1876" max="1876" width="18" style="756" bestFit="1" customWidth="1"/>
    <col min="1877" max="1877" width="10.85546875" style="756" bestFit="1" customWidth="1"/>
    <col min="1878" max="1878" width="8" style="756" bestFit="1" customWidth="1"/>
    <col min="1879" max="1880" width="5.5703125" style="756" bestFit="1" customWidth="1"/>
    <col min="1881" max="1881" width="9.28515625" style="756" bestFit="1" customWidth="1"/>
    <col min="1882" max="1882" width="6.85546875" style="756" bestFit="1" customWidth="1"/>
    <col min="1883" max="1883" width="6.28515625" style="756" bestFit="1" customWidth="1"/>
    <col min="1884" max="1884" width="5.28515625" style="756" bestFit="1" customWidth="1"/>
    <col min="1885" max="1885" width="13.28515625" style="756" bestFit="1" customWidth="1"/>
    <col min="1886" max="1886" width="6.5703125" style="756" bestFit="1" customWidth="1"/>
    <col min="1887" max="1887" width="11.7109375" style="756" bestFit="1" customWidth="1"/>
    <col min="1888" max="1888" width="7.7109375" style="756" bestFit="1" customWidth="1"/>
    <col min="1889" max="2060" width="9.140625" style="756"/>
    <col min="2061" max="2061" width="12.7109375" style="756" bestFit="1" customWidth="1"/>
    <col min="2062" max="2062" width="12.7109375" style="756" customWidth="1"/>
    <col min="2063" max="2063" width="12" style="756" bestFit="1" customWidth="1"/>
    <col min="2064" max="2064" width="10.85546875" style="756" bestFit="1" customWidth="1"/>
    <col min="2065" max="2068" width="12.140625" style="756" customWidth="1"/>
    <col min="2069" max="2070" width="14.42578125" style="756" customWidth="1"/>
    <col min="2071" max="2082" width="7.85546875" style="756" customWidth="1"/>
    <col min="2083" max="2085" width="10.7109375" style="756" customWidth="1"/>
    <col min="2086" max="2092" width="11.28515625" style="756" customWidth="1"/>
    <col min="2093" max="2124" width="11.140625" style="756" customWidth="1"/>
    <col min="2125" max="2125" width="11.42578125" style="756" bestFit="1" customWidth="1"/>
    <col min="2126" max="2126" width="10.28515625" style="756" customWidth="1"/>
    <col min="2127" max="2127" width="13.42578125" style="756" bestFit="1" customWidth="1"/>
    <col min="2128" max="2128" width="12.85546875" style="756" customWidth="1"/>
    <col min="2129" max="2129" width="13" style="756" customWidth="1"/>
    <col min="2130" max="2130" width="12.28515625" style="756" customWidth="1"/>
    <col min="2131" max="2131" width="12.42578125" style="756" customWidth="1"/>
    <col min="2132" max="2132" width="18" style="756" bestFit="1" customWidth="1"/>
    <col min="2133" max="2133" width="10.85546875" style="756" bestFit="1" customWidth="1"/>
    <col min="2134" max="2134" width="8" style="756" bestFit="1" customWidth="1"/>
    <col min="2135" max="2136" width="5.5703125" style="756" bestFit="1" customWidth="1"/>
    <col min="2137" max="2137" width="9.28515625" style="756" bestFit="1" customWidth="1"/>
    <col min="2138" max="2138" width="6.85546875" style="756" bestFit="1" customWidth="1"/>
    <col min="2139" max="2139" width="6.28515625" style="756" bestFit="1" customWidth="1"/>
    <col min="2140" max="2140" width="5.28515625" style="756" bestFit="1" customWidth="1"/>
    <col min="2141" max="2141" width="13.28515625" style="756" bestFit="1" customWidth="1"/>
    <col min="2142" max="2142" width="6.5703125" style="756" bestFit="1" customWidth="1"/>
    <col min="2143" max="2143" width="11.7109375" style="756" bestFit="1" customWidth="1"/>
    <col min="2144" max="2144" width="7.7109375" style="756" bestFit="1" customWidth="1"/>
    <col min="2145" max="2316" width="9.140625" style="756"/>
    <col min="2317" max="2317" width="12.7109375" style="756" bestFit="1" customWidth="1"/>
    <col min="2318" max="2318" width="12.7109375" style="756" customWidth="1"/>
    <col min="2319" max="2319" width="12" style="756" bestFit="1" customWidth="1"/>
    <col min="2320" max="2320" width="10.85546875" style="756" bestFit="1" customWidth="1"/>
    <col min="2321" max="2324" width="12.140625" style="756" customWidth="1"/>
    <col min="2325" max="2326" width="14.42578125" style="756" customWidth="1"/>
    <col min="2327" max="2338" width="7.85546875" style="756" customWidth="1"/>
    <col min="2339" max="2341" width="10.7109375" style="756" customWidth="1"/>
    <col min="2342" max="2348" width="11.28515625" style="756" customWidth="1"/>
    <col min="2349" max="2380" width="11.140625" style="756" customWidth="1"/>
    <col min="2381" max="2381" width="11.42578125" style="756" bestFit="1" customWidth="1"/>
    <col min="2382" max="2382" width="10.28515625" style="756" customWidth="1"/>
    <col min="2383" max="2383" width="13.42578125" style="756" bestFit="1" customWidth="1"/>
    <col min="2384" max="2384" width="12.85546875" style="756" customWidth="1"/>
    <col min="2385" max="2385" width="13" style="756" customWidth="1"/>
    <col min="2386" max="2386" width="12.28515625" style="756" customWidth="1"/>
    <col min="2387" max="2387" width="12.42578125" style="756" customWidth="1"/>
    <col min="2388" max="2388" width="18" style="756" bestFit="1" customWidth="1"/>
    <col min="2389" max="2389" width="10.85546875" style="756" bestFit="1" customWidth="1"/>
    <col min="2390" max="2390" width="8" style="756" bestFit="1" customWidth="1"/>
    <col min="2391" max="2392" width="5.5703125" style="756" bestFit="1" customWidth="1"/>
    <col min="2393" max="2393" width="9.28515625" style="756" bestFit="1" customWidth="1"/>
    <col min="2394" max="2394" width="6.85546875" style="756" bestFit="1" customWidth="1"/>
    <col min="2395" max="2395" width="6.28515625" style="756" bestFit="1" customWidth="1"/>
    <col min="2396" max="2396" width="5.28515625" style="756" bestFit="1" customWidth="1"/>
    <col min="2397" max="2397" width="13.28515625" style="756" bestFit="1" customWidth="1"/>
    <col min="2398" max="2398" width="6.5703125" style="756" bestFit="1" customWidth="1"/>
    <col min="2399" max="2399" width="11.7109375" style="756" bestFit="1" customWidth="1"/>
    <col min="2400" max="2400" width="7.7109375" style="756" bestFit="1" customWidth="1"/>
    <col min="2401" max="2572" width="9.140625" style="756"/>
    <col min="2573" max="2573" width="12.7109375" style="756" bestFit="1" customWidth="1"/>
    <col min="2574" max="2574" width="12.7109375" style="756" customWidth="1"/>
    <col min="2575" max="2575" width="12" style="756" bestFit="1" customWidth="1"/>
    <col min="2576" max="2576" width="10.85546875" style="756" bestFit="1" customWidth="1"/>
    <col min="2577" max="2580" width="12.140625" style="756" customWidth="1"/>
    <col min="2581" max="2582" width="14.42578125" style="756" customWidth="1"/>
    <col min="2583" max="2594" width="7.85546875" style="756" customWidth="1"/>
    <col min="2595" max="2597" width="10.7109375" style="756" customWidth="1"/>
    <col min="2598" max="2604" width="11.28515625" style="756" customWidth="1"/>
    <col min="2605" max="2636" width="11.140625" style="756" customWidth="1"/>
    <col min="2637" max="2637" width="11.42578125" style="756" bestFit="1" customWidth="1"/>
    <col min="2638" max="2638" width="10.28515625" style="756" customWidth="1"/>
    <col min="2639" max="2639" width="13.42578125" style="756" bestFit="1" customWidth="1"/>
    <col min="2640" max="2640" width="12.85546875" style="756" customWidth="1"/>
    <col min="2641" max="2641" width="13" style="756" customWidth="1"/>
    <col min="2642" max="2642" width="12.28515625" style="756" customWidth="1"/>
    <col min="2643" max="2643" width="12.42578125" style="756" customWidth="1"/>
    <col min="2644" max="2644" width="18" style="756" bestFit="1" customWidth="1"/>
    <col min="2645" max="2645" width="10.85546875" style="756" bestFit="1" customWidth="1"/>
    <col min="2646" max="2646" width="8" style="756" bestFit="1" customWidth="1"/>
    <col min="2647" max="2648" width="5.5703125" style="756" bestFit="1" customWidth="1"/>
    <col min="2649" max="2649" width="9.28515625" style="756" bestFit="1" customWidth="1"/>
    <col min="2650" max="2650" width="6.85546875" style="756" bestFit="1" customWidth="1"/>
    <col min="2651" max="2651" width="6.28515625" style="756" bestFit="1" customWidth="1"/>
    <col min="2652" max="2652" width="5.28515625" style="756" bestFit="1" customWidth="1"/>
    <col min="2653" max="2653" width="13.28515625" style="756" bestFit="1" customWidth="1"/>
    <col min="2654" max="2654" width="6.5703125" style="756" bestFit="1" customWidth="1"/>
    <col min="2655" max="2655" width="11.7109375" style="756" bestFit="1" customWidth="1"/>
    <col min="2656" max="2656" width="7.7109375" style="756" bestFit="1" customWidth="1"/>
    <col min="2657" max="2828" width="9.140625" style="756"/>
    <col min="2829" max="2829" width="12.7109375" style="756" bestFit="1" customWidth="1"/>
    <col min="2830" max="2830" width="12.7109375" style="756" customWidth="1"/>
    <col min="2831" max="2831" width="12" style="756" bestFit="1" customWidth="1"/>
    <col min="2832" max="2832" width="10.85546875" style="756" bestFit="1" customWidth="1"/>
    <col min="2833" max="2836" width="12.140625" style="756" customWidth="1"/>
    <col min="2837" max="2838" width="14.42578125" style="756" customWidth="1"/>
    <col min="2839" max="2850" width="7.85546875" style="756" customWidth="1"/>
    <col min="2851" max="2853" width="10.7109375" style="756" customWidth="1"/>
    <col min="2854" max="2860" width="11.28515625" style="756" customWidth="1"/>
    <col min="2861" max="2892" width="11.140625" style="756" customWidth="1"/>
    <col min="2893" max="2893" width="11.42578125" style="756" bestFit="1" customWidth="1"/>
    <col min="2894" max="2894" width="10.28515625" style="756" customWidth="1"/>
    <col min="2895" max="2895" width="13.42578125" style="756" bestFit="1" customWidth="1"/>
    <col min="2896" max="2896" width="12.85546875" style="756" customWidth="1"/>
    <col min="2897" max="2897" width="13" style="756" customWidth="1"/>
    <col min="2898" max="2898" width="12.28515625" style="756" customWidth="1"/>
    <col min="2899" max="2899" width="12.42578125" style="756" customWidth="1"/>
    <col min="2900" max="2900" width="18" style="756" bestFit="1" customWidth="1"/>
    <col min="2901" max="2901" width="10.85546875" style="756" bestFit="1" customWidth="1"/>
    <col min="2902" max="2902" width="8" style="756" bestFit="1" customWidth="1"/>
    <col min="2903" max="2904" width="5.5703125" style="756" bestFit="1" customWidth="1"/>
    <col min="2905" max="2905" width="9.28515625" style="756" bestFit="1" customWidth="1"/>
    <col min="2906" max="2906" width="6.85546875" style="756" bestFit="1" customWidth="1"/>
    <col min="2907" max="2907" width="6.28515625" style="756" bestFit="1" customWidth="1"/>
    <col min="2908" max="2908" width="5.28515625" style="756" bestFit="1" customWidth="1"/>
    <col min="2909" max="2909" width="13.28515625" style="756" bestFit="1" customWidth="1"/>
    <col min="2910" max="2910" width="6.5703125" style="756" bestFit="1" customWidth="1"/>
    <col min="2911" max="2911" width="11.7109375" style="756" bestFit="1" customWidth="1"/>
    <col min="2912" max="2912" width="7.7109375" style="756" bestFit="1" customWidth="1"/>
    <col min="2913" max="3084" width="9.140625" style="756"/>
    <col min="3085" max="3085" width="12.7109375" style="756" bestFit="1" customWidth="1"/>
    <col min="3086" max="3086" width="12.7109375" style="756" customWidth="1"/>
    <col min="3087" max="3087" width="12" style="756" bestFit="1" customWidth="1"/>
    <col min="3088" max="3088" width="10.85546875" style="756" bestFit="1" customWidth="1"/>
    <col min="3089" max="3092" width="12.140625" style="756" customWidth="1"/>
    <col min="3093" max="3094" width="14.42578125" style="756" customWidth="1"/>
    <col min="3095" max="3106" width="7.85546875" style="756" customWidth="1"/>
    <col min="3107" max="3109" width="10.7109375" style="756" customWidth="1"/>
    <col min="3110" max="3116" width="11.28515625" style="756" customWidth="1"/>
    <col min="3117" max="3148" width="11.140625" style="756" customWidth="1"/>
    <col min="3149" max="3149" width="11.42578125" style="756" bestFit="1" customWidth="1"/>
    <col min="3150" max="3150" width="10.28515625" style="756" customWidth="1"/>
    <col min="3151" max="3151" width="13.42578125" style="756" bestFit="1" customWidth="1"/>
    <col min="3152" max="3152" width="12.85546875" style="756" customWidth="1"/>
    <col min="3153" max="3153" width="13" style="756" customWidth="1"/>
    <col min="3154" max="3154" width="12.28515625" style="756" customWidth="1"/>
    <col min="3155" max="3155" width="12.42578125" style="756" customWidth="1"/>
    <col min="3156" max="3156" width="18" style="756" bestFit="1" customWidth="1"/>
    <col min="3157" max="3157" width="10.85546875" style="756" bestFit="1" customWidth="1"/>
    <col min="3158" max="3158" width="8" style="756" bestFit="1" customWidth="1"/>
    <col min="3159" max="3160" width="5.5703125" style="756" bestFit="1" customWidth="1"/>
    <col min="3161" max="3161" width="9.28515625" style="756" bestFit="1" customWidth="1"/>
    <col min="3162" max="3162" width="6.85546875" style="756" bestFit="1" customWidth="1"/>
    <col min="3163" max="3163" width="6.28515625" style="756" bestFit="1" customWidth="1"/>
    <col min="3164" max="3164" width="5.28515625" style="756" bestFit="1" customWidth="1"/>
    <col min="3165" max="3165" width="13.28515625" style="756" bestFit="1" customWidth="1"/>
    <col min="3166" max="3166" width="6.5703125" style="756" bestFit="1" customWidth="1"/>
    <col min="3167" max="3167" width="11.7109375" style="756" bestFit="1" customWidth="1"/>
    <col min="3168" max="3168" width="7.7109375" style="756" bestFit="1" customWidth="1"/>
    <col min="3169" max="3340" width="9.140625" style="756"/>
    <col min="3341" max="3341" width="12.7109375" style="756" bestFit="1" customWidth="1"/>
    <col min="3342" max="3342" width="12.7109375" style="756" customWidth="1"/>
    <col min="3343" max="3343" width="12" style="756" bestFit="1" customWidth="1"/>
    <col min="3344" max="3344" width="10.85546875" style="756" bestFit="1" customWidth="1"/>
    <col min="3345" max="3348" width="12.140625" style="756" customWidth="1"/>
    <col min="3349" max="3350" width="14.42578125" style="756" customWidth="1"/>
    <col min="3351" max="3362" width="7.85546875" style="756" customWidth="1"/>
    <col min="3363" max="3365" width="10.7109375" style="756" customWidth="1"/>
    <col min="3366" max="3372" width="11.28515625" style="756" customWidth="1"/>
    <col min="3373" max="3404" width="11.140625" style="756" customWidth="1"/>
    <col min="3405" max="3405" width="11.42578125" style="756" bestFit="1" customWidth="1"/>
    <col min="3406" max="3406" width="10.28515625" style="756" customWidth="1"/>
    <col min="3407" max="3407" width="13.42578125" style="756" bestFit="1" customWidth="1"/>
    <col min="3408" max="3408" width="12.85546875" style="756" customWidth="1"/>
    <col min="3409" max="3409" width="13" style="756" customWidth="1"/>
    <col min="3410" max="3410" width="12.28515625" style="756" customWidth="1"/>
    <col min="3411" max="3411" width="12.42578125" style="756" customWidth="1"/>
    <col min="3412" max="3412" width="18" style="756" bestFit="1" customWidth="1"/>
    <col min="3413" max="3413" width="10.85546875" style="756" bestFit="1" customWidth="1"/>
    <col min="3414" max="3414" width="8" style="756" bestFit="1" customWidth="1"/>
    <col min="3415" max="3416" width="5.5703125" style="756" bestFit="1" customWidth="1"/>
    <col min="3417" max="3417" width="9.28515625" style="756" bestFit="1" customWidth="1"/>
    <col min="3418" max="3418" width="6.85546875" style="756" bestFit="1" customWidth="1"/>
    <col min="3419" max="3419" width="6.28515625" style="756" bestFit="1" customWidth="1"/>
    <col min="3420" max="3420" width="5.28515625" style="756" bestFit="1" customWidth="1"/>
    <col min="3421" max="3421" width="13.28515625" style="756" bestFit="1" customWidth="1"/>
    <col min="3422" max="3422" width="6.5703125" style="756" bestFit="1" customWidth="1"/>
    <col min="3423" max="3423" width="11.7109375" style="756" bestFit="1" customWidth="1"/>
    <col min="3424" max="3424" width="7.7109375" style="756" bestFit="1" customWidth="1"/>
    <col min="3425" max="3596" width="9.140625" style="756"/>
    <col min="3597" max="3597" width="12.7109375" style="756" bestFit="1" customWidth="1"/>
    <col min="3598" max="3598" width="12.7109375" style="756" customWidth="1"/>
    <col min="3599" max="3599" width="12" style="756" bestFit="1" customWidth="1"/>
    <col min="3600" max="3600" width="10.85546875" style="756" bestFit="1" customWidth="1"/>
    <col min="3601" max="3604" width="12.140625" style="756" customWidth="1"/>
    <col min="3605" max="3606" width="14.42578125" style="756" customWidth="1"/>
    <col min="3607" max="3618" width="7.85546875" style="756" customWidth="1"/>
    <col min="3619" max="3621" width="10.7109375" style="756" customWidth="1"/>
    <col min="3622" max="3628" width="11.28515625" style="756" customWidth="1"/>
    <col min="3629" max="3660" width="11.140625" style="756" customWidth="1"/>
    <col min="3661" max="3661" width="11.42578125" style="756" bestFit="1" customWidth="1"/>
    <col min="3662" max="3662" width="10.28515625" style="756" customWidth="1"/>
    <col min="3663" max="3663" width="13.42578125" style="756" bestFit="1" customWidth="1"/>
    <col min="3664" max="3664" width="12.85546875" style="756" customWidth="1"/>
    <col min="3665" max="3665" width="13" style="756" customWidth="1"/>
    <col min="3666" max="3666" width="12.28515625" style="756" customWidth="1"/>
    <col min="3667" max="3667" width="12.42578125" style="756" customWidth="1"/>
    <col min="3668" max="3668" width="18" style="756" bestFit="1" customWidth="1"/>
    <col min="3669" max="3669" width="10.85546875" style="756" bestFit="1" customWidth="1"/>
    <col min="3670" max="3670" width="8" style="756" bestFit="1" customWidth="1"/>
    <col min="3671" max="3672" width="5.5703125" style="756" bestFit="1" customWidth="1"/>
    <col min="3673" max="3673" width="9.28515625" style="756" bestFit="1" customWidth="1"/>
    <col min="3674" max="3674" width="6.85546875" style="756" bestFit="1" customWidth="1"/>
    <col min="3675" max="3675" width="6.28515625" style="756" bestFit="1" customWidth="1"/>
    <col min="3676" max="3676" width="5.28515625" style="756" bestFit="1" customWidth="1"/>
    <col min="3677" max="3677" width="13.28515625" style="756" bestFit="1" customWidth="1"/>
    <col min="3678" max="3678" width="6.5703125" style="756" bestFit="1" customWidth="1"/>
    <col min="3679" max="3679" width="11.7109375" style="756" bestFit="1" customWidth="1"/>
    <col min="3680" max="3680" width="7.7109375" style="756" bestFit="1" customWidth="1"/>
    <col min="3681" max="3852" width="9.140625" style="756"/>
    <col min="3853" max="3853" width="12.7109375" style="756" bestFit="1" customWidth="1"/>
    <col min="3854" max="3854" width="12.7109375" style="756" customWidth="1"/>
    <col min="3855" max="3855" width="12" style="756" bestFit="1" customWidth="1"/>
    <col min="3856" max="3856" width="10.85546875" style="756" bestFit="1" customWidth="1"/>
    <col min="3857" max="3860" width="12.140625" style="756" customWidth="1"/>
    <col min="3861" max="3862" width="14.42578125" style="756" customWidth="1"/>
    <col min="3863" max="3874" width="7.85546875" style="756" customWidth="1"/>
    <col min="3875" max="3877" width="10.7109375" style="756" customWidth="1"/>
    <col min="3878" max="3884" width="11.28515625" style="756" customWidth="1"/>
    <col min="3885" max="3916" width="11.140625" style="756" customWidth="1"/>
    <col min="3917" max="3917" width="11.42578125" style="756" bestFit="1" customWidth="1"/>
    <col min="3918" max="3918" width="10.28515625" style="756" customWidth="1"/>
    <col min="3919" max="3919" width="13.42578125" style="756" bestFit="1" customWidth="1"/>
    <col min="3920" max="3920" width="12.85546875" style="756" customWidth="1"/>
    <col min="3921" max="3921" width="13" style="756" customWidth="1"/>
    <col min="3922" max="3922" width="12.28515625" style="756" customWidth="1"/>
    <col min="3923" max="3923" width="12.42578125" style="756" customWidth="1"/>
    <col min="3924" max="3924" width="18" style="756" bestFit="1" customWidth="1"/>
    <col min="3925" max="3925" width="10.85546875" style="756" bestFit="1" customWidth="1"/>
    <col min="3926" max="3926" width="8" style="756" bestFit="1" customWidth="1"/>
    <col min="3927" max="3928" width="5.5703125" style="756" bestFit="1" customWidth="1"/>
    <col min="3929" max="3929" width="9.28515625" style="756" bestFit="1" customWidth="1"/>
    <col min="3930" max="3930" width="6.85546875" style="756" bestFit="1" customWidth="1"/>
    <col min="3931" max="3931" width="6.28515625" style="756" bestFit="1" customWidth="1"/>
    <col min="3932" max="3932" width="5.28515625" style="756" bestFit="1" customWidth="1"/>
    <col min="3933" max="3933" width="13.28515625" style="756" bestFit="1" customWidth="1"/>
    <col min="3934" max="3934" width="6.5703125" style="756" bestFit="1" customWidth="1"/>
    <col min="3935" max="3935" width="11.7109375" style="756" bestFit="1" customWidth="1"/>
    <col min="3936" max="3936" width="7.7109375" style="756" bestFit="1" customWidth="1"/>
    <col min="3937" max="4108" width="9.140625" style="756"/>
    <col min="4109" max="4109" width="12.7109375" style="756" bestFit="1" customWidth="1"/>
    <col min="4110" max="4110" width="12.7109375" style="756" customWidth="1"/>
    <col min="4111" max="4111" width="12" style="756" bestFit="1" customWidth="1"/>
    <col min="4112" max="4112" width="10.85546875" style="756" bestFit="1" customWidth="1"/>
    <col min="4113" max="4116" width="12.140625" style="756" customWidth="1"/>
    <col min="4117" max="4118" width="14.42578125" style="756" customWidth="1"/>
    <col min="4119" max="4130" width="7.85546875" style="756" customWidth="1"/>
    <col min="4131" max="4133" width="10.7109375" style="756" customWidth="1"/>
    <col min="4134" max="4140" width="11.28515625" style="756" customWidth="1"/>
    <col min="4141" max="4172" width="11.140625" style="756" customWidth="1"/>
    <col min="4173" max="4173" width="11.42578125" style="756" bestFit="1" customWidth="1"/>
    <col min="4174" max="4174" width="10.28515625" style="756" customWidth="1"/>
    <col min="4175" max="4175" width="13.42578125" style="756" bestFit="1" customWidth="1"/>
    <col min="4176" max="4176" width="12.85546875" style="756" customWidth="1"/>
    <col min="4177" max="4177" width="13" style="756" customWidth="1"/>
    <col min="4178" max="4178" width="12.28515625" style="756" customWidth="1"/>
    <col min="4179" max="4179" width="12.42578125" style="756" customWidth="1"/>
    <col min="4180" max="4180" width="18" style="756" bestFit="1" customWidth="1"/>
    <col min="4181" max="4181" width="10.85546875" style="756" bestFit="1" customWidth="1"/>
    <col min="4182" max="4182" width="8" style="756" bestFit="1" customWidth="1"/>
    <col min="4183" max="4184" width="5.5703125" style="756" bestFit="1" customWidth="1"/>
    <col min="4185" max="4185" width="9.28515625" style="756" bestFit="1" customWidth="1"/>
    <col min="4186" max="4186" width="6.85546875" style="756" bestFit="1" customWidth="1"/>
    <col min="4187" max="4187" width="6.28515625" style="756" bestFit="1" customWidth="1"/>
    <col min="4188" max="4188" width="5.28515625" style="756" bestFit="1" customWidth="1"/>
    <col min="4189" max="4189" width="13.28515625" style="756" bestFit="1" customWidth="1"/>
    <col min="4190" max="4190" width="6.5703125" style="756" bestFit="1" customWidth="1"/>
    <col min="4191" max="4191" width="11.7109375" style="756" bestFit="1" customWidth="1"/>
    <col min="4192" max="4192" width="7.7109375" style="756" bestFit="1" customWidth="1"/>
    <col min="4193" max="4364" width="9.140625" style="756"/>
    <col min="4365" max="4365" width="12.7109375" style="756" bestFit="1" customWidth="1"/>
    <col min="4366" max="4366" width="12.7109375" style="756" customWidth="1"/>
    <col min="4367" max="4367" width="12" style="756" bestFit="1" customWidth="1"/>
    <col min="4368" max="4368" width="10.85546875" style="756" bestFit="1" customWidth="1"/>
    <col min="4369" max="4372" width="12.140625" style="756" customWidth="1"/>
    <col min="4373" max="4374" width="14.42578125" style="756" customWidth="1"/>
    <col min="4375" max="4386" width="7.85546875" style="756" customWidth="1"/>
    <col min="4387" max="4389" width="10.7109375" style="756" customWidth="1"/>
    <col min="4390" max="4396" width="11.28515625" style="756" customWidth="1"/>
    <col min="4397" max="4428" width="11.140625" style="756" customWidth="1"/>
    <col min="4429" max="4429" width="11.42578125" style="756" bestFit="1" customWidth="1"/>
    <col min="4430" max="4430" width="10.28515625" style="756" customWidth="1"/>
    <col min="4431" max="4431" width="13.42578125" style="756" bestFit="1" customWidth="1"/>
    <col min="4432" max="4432" width="12.85546875" style="756" customWidth="1"/>
    <col min="4433" max="4433" width="13" style="756" customWidth="1"/>
    <col min="4434" max="4434" width="12.28515625" style="756" customWidth="1"/>
    <col min="4435" max="4435" width="12.42578125" style="756" customWidth="1"/>
    <col min="4436" max="4436" width="18" style="756" bestFit="1" customWidth="1"/>
    <col min="4437" max="4437" width="10.85546875" style="756" bestFit="1" customWidth="1"/>
    <col min="4438" max="4438" width="8" style="756" bestFit="1" customWidth="1"/>
    <col min="4439" max="4440" width="5.5703125" style="756" bestFit="1" customWidth="1"/>
    <col min="4441" max="4441" width="9.28515625" style="756" bestFit="1" customWidth="1"/>
    <col min="4442" max="4442" width="6.85546875" style="756" bestFit="1" customWidth="1"/>
    <col min="4443" max="4443" width="6.28515625" style="756" bestFit="1" customWidth="1"/>
    <col min="4444" max="4444" width="5.28515625" style="756" bestFit="1" customWidth="1"/>
    <col min="4445" max="4445" width="13.28515625" style="756" bestFit="1" customWidth="1"/>
    <col min="4446" max="4446" width="6.5703125" style="756" bestFit="1" customWidth="1"/>
    <col min="4447" max="4447" width="11.7109375" style="756" bestFit="1" customWidth="1"/>
    <col min="4448" max="4448" width="7.7109375" style="756" bestFit="1" customWidth="1"/>
    <col min="4449" max="4620" width="9.140625" style="756"/>
    <col min="4621" max="4621" width="12.7109375" style="756" bestFit="1" customWidth="1"/>
    <col min="4622" max="4622" width="12.7109375" style="756" customWidth="1"/>
    <col min="4623" max="4623" width="12" style="756" bestFit="1" customWidth="1"/>
    <col min="4624" max="4624" width="10.85546875" style="756" bestFit="1" customWidth="1"/>
    <col min="4625" max="4628" width="12.140625" style="756" customWidth="1"/>
    <col min="4629" max="4630" width="14.42578125" style="756" customWidth="1"/>
    <col min="4631" max="4642" width="7.85546875" style="756" customWidth="1"/>
    <col min="4643" max="4645" width="10.7109375" style="756" customWidth="1"/>
    <col min="4646" max="4652" width="11.28515625" style="756" customWidth="1"/>
    <col min="4653" max="4684" width="11.140625" style="756" customWidth="1"/>
    <col min="4685" max="4685" width="11.42578125" style="756" bestFit="1" customWidth="1"/>
    <col min="4686" max="4686" width="10.28515625" style="756" customWidth="1"/>
    <col min="4687" max="4687" width="13.42578125" style="756" bestFit="1" customWidth="1"/>
    <col min="4688" max="4688" width="12.85546875" style="756" customWidth="1"/>
    <col min="4689" max="4689" width="13" style="756" customWidth="1"/>
    <col min="4690" max="4690" width="12.28515625" style="756" customWidth="1"/>
    <col min="4691" max="4691" width="12.42578125" style="756" customWidth="1"/>
    <col min="4692" max="4692" width="18" style="756" bestFit="1" customWidth="1"/>
    <col min="4693" max="4693" width="10.85546875" style="756" bestFit="1" customWidth="1"/>
    <col min="4694" max="4694" width="8" style="756" bestFit="1" customWidth="1"/>
    <col min="4695" max="4696" width="5.5703125" style="756" bestFit="1" customWidth="1"/>
    <col min="4697" max="4697" width="9.28515625" style="756" bestFit="1" customWidth="1"/>
    <col min="4698" max="4698" width="6.85546875" style="756" bestFit="1" customWidth="1"/>
    <col min="4699" max="4699" width="6.28515625" style="756" bestFit="1" customWidth="1"/>
    <col min="4700" max="4700" width="5.28515625" style="756" bestFit="1" customWidth="1"/>
    <col min="4701" max="4701" width="13.28515625" style="756" bestFit="1" customWidth="1"/>
    <col min="4702" max="4702" width="6.5703125" style="756" bestFit="1" customWidth="1"/>
    <col min="4703" max="4703" width="11.7109375" style="756" bestFit="1" customWidth="1"/>
    <col min="4704" max="4704" width="7.7109375" style="756" bestFit="1" customWidth="1"/>
    <col min="4705" max="4876" width="9.140625" style="756"/>
    <col min="4877" max="4877" width="12.7109375" style="756" bestFit="1" customWidth="1"/>
    <col min="4878" max="4878" width="12.7109375" style="756" customWidth="1"/>
    <col min="4879" max="4879" width="12" style="756" bestFit="1" customWidth="1"/>
    <col min="4880" max="4880" width="10.85546875" style="756" bestFit="1" customWidth="1"/>
    <col min="4881" max="4884" width="12.140625" style="756" customWidth="1"/>
    <col min="4885" max="4886" width="14.42578125" style="756" customWidth="1"/>
    <col min="4887" max="4898" width="7.85546875" style="756" customWidth="1"/>
    <col min="4899" max="4901" width="10.7109375" style="756" customWidth="1"/>
    <col min="4902" max="4908" width="11.28515625" style="756" customWidth="1"/>
    <col min="4909" max="4940" width="11.140625" style="756" customWidth="1"/>
    <col min="4941" max="4941" width="11.42578125" style="756" bestFit="1" customWidth="1"/>
    <col min="4942" max="4942" width="10.28515625" style="756" customWidth="1"/>
    <col min="4943" max="4943" width="13.42578125" style="756" bestFit="1" customWidth="1"/>
    <col min="4944" max="4944" width="12.85546875" style="756" customWidth="1"/>
    <col min="4945" max="4945" width="13" style="756" customWidth="1"/>
    <col min="4946" max="4946" width="12.28515625" style="756" customWidth="1"/>
    <col min="4947" max="4947" width="12.42578125" style="756" customWidth="1"/>
    <col min="4948" max="4948" width="18" style="756" bestFit="1" customWidth="1"/>
    <col min="4949" max="4949" width="10.85546875" style="756" bestFit="1" customWidth="1"/>
    <col min="4950" max="4950" width="8" style="756" bestFit="1" customWidth="1"/>
    <col min="4951" max="4952" width="5.5703125" style="756" bestFit="1" customWidth="1"/>
    <col min="4953" max="4953" width="9.28515625" style="756" bestFit="1" customWidth="1"/>
    <col min="4954" max="4954" width="6.85546875" style="756" bestFit="1" customWidth="1"/>
    <col min="4955" max="4955" width="6.28515625" style="756" bestFit="1" customWidth="1"/>
    <col min="4956" max="4956" width="5.28515625" style="756" bestFit="1" customWidth="1"/>
    <col min="4957" max="4957" width="13.28515625" style="756" bestFit="1" customWidth="1"/>
    <col min="4958" max="4958" width="6.5703125" style="756" bestFit="1" customWidth="1"/>
    <col min="4959" max="4959" width="11.7109375" style="756" bestFit="1" customWidth="1"/>
    <col min="4960" max="4960" width="7.7109375" style="756" bestFit="1" customWidth="1"/>
    <col min="4961" max="5132" width="9.140625" style="756"/>
    <col min="5133" max="5133" width="12.7109375" style="756" bestFit="1" customWidth="1"/>
    <col min="5134" max="5134" width="12.7109375" style="756" customWidth="1"/>
    <col min="5135" max="5135" width="12" style="756" bestFit="1" customWidth="1"/>
    <col min="5136" max="5136" width="10.85546875" style="756" bestFit="1" customWidth="1"/>
    <col min="5137" max="5140" width="12.140625" style="756" customWidth="1"/>
    <col min="5141" max="5142" width="14.42578125" style="756" customWidth="1"/>
    <col min="5143" max="5154" width="7.85546875" style="756" customWidth="1"/>
    <col min="5155" max="5157" width="10.7109375" style="756" customWidth="1"/>
    <col min="5158" max="5164" width="11.28515625" style="756" customWidth="1"/>
    <col min="5165" max="5196" width="11.140625" style="756" customWidth="1"/>
    <col min="5197" max="5197" width="11.42578125" style="756" bestFit="1" customWidth="1"/>
    <col min="5198" max="5198" width="10.28515625" style="756" customWidth="1"/>
    <col min="5199" max="5199" width="13.42578125" style="756" bestFit="1" customWidth="1"/>
    <col min="5200" max="5200" width="12.85546875" style="756" customWidth="1"/>
    <col min="5201" max="5201" width="13" style="756" customWidth="1"/>
    <col min="5202" max="5202" width="12.28515625" style="756" customWidth="1"/>
    <col min="5203" max="5203" width="12.42578125" style="756" customWidth="1"/>
    <col min="5204" max="5204" width="18" style="756" bestFit="1" customWidth="1"/>
    <col min="5205" max="5205" width="10.85546875" style="756" bestFit="1" customWidth="1"/>
    <col min="5206" max="5206" width="8" style="756" bestFit="1" customWidth="1"/>
    <col min="5207" max="5208" width="5.5703125" style="756" bestFit="1" customWidth="1"/>
    <col min="5209" max="5209" width="9.28515625" style="756" bestFit="1" customWidth="1"/>
    <col min="5210" max="5210" width="6.85546875" style="756" bestFit="1" customWidth="1"/>
    <col min="5211" max="5211" width="6.28515625" style="756" bestFit="1" customWidth="1"/>
    <col min="5212" max="5212" width="5.28515625" style="756" bestFit="1" customWidth="1"/>
    <col min="5213" max="5213" width="13.28515625" style="756" bestFit="1" customWidth="1"/>
    <col min="5214" max="5214" width="6.5703125" style="756" bestFit="1" customWidth="1"/>
    <col min="5215" max="5215" width="11.7109375" style="756" bestFit="1" customWidth="1"/>
    <col min="5216" max="5216" width="7.7109375" style="756" bestFit="1" customWidth="1"/>
    <col min="5217" max="5388" width="9.140625" style="756"/>
    <col min="5389" max="5389" width="12.7109375" style="756" bestFit="1" customWidth="1"/>
    <col min="5390" max="5390" width="12.7109375" style="756" customWidth="1"/>
    <col min="5391" max="5391" width="12" style="756" bestFit="1" customWidth="1"/>
    <col min="5392" max="5392" width="10.85546875" style="756" bestFit="1" customWidth="1"/>
    <col min="5393" max="5396" width="12.140625" style="756" customWidth="1"/>
    <col min="5397" max="5398" width="14.42578125" style="756" customWidth="1"/>
    <col min="5399" max="5410" width="7.85546875" style="756" customWidth="1"/>
    <col min="5411" max="5413" width="10.7109375" style="756" customWidth="1"/>
    <col min="5414" max="5420" width="11.28515625" style="756" customWidth="1"/>
    <col min="5421" max="5452" width="11.140625" style="756" customWidth="1"/>
    <col min="5453" max="5453" width="11.42578125" style="756" bestFit="1" customWidth="1"/>
    <col min="5454" max="5454" width="10.28515625" style="756" customWidth="1"/>
    <col min="5455" max="5455" width="13.42578125" style="756" bestFit="1" customWidth="1"/>
    <col min="5456" max="5456" width="12.85546875" style="756" customWidth="1"/>
    <col min="5457" max="5457" width="13" style="756" customWidth="1"/>
    <col min="5458" max="5458" width="12.28515625" style="756" customWidth="1"/>
    <col min="5459" max="5459" width="12.42578125" style="756" customWidth="1"/>
    <col min="5460" max="5460" width="18" style="756" bestFit="1" customWidth="1"/>
    <col min="5461" max="5461" width="10.85546875" style="756" bestFit="1" customWidth="1"/>
    <col min="5462" max="5462" width="8" style="756" bestFit="1" customWidth="1"/>
    <col min="5463" max="5464" width="5.5703125" style="756" bestFit="1" customWidth="1"/>
    <col min="5465" max="5465" width="9.28515625" style="756" bestFit="1" customWidth="1"/>
    <col min="5466" max="5466" width="6.85546875" style="756" bestFit="1" customWidth="1"/>
    <col min="5467" max="5467" width="6.28515625" style="756" bestFit="1" customWidth="1"/>
    <col min="5468" max="5468" width="5.28515625" style="756" bestFit="1" customWidth="1"/>
    <col min="5469" max="5469" width="13.28515625" style="756" bestFit="1" customWidth="1"/>
    <col min="5470" max="5470" width="6.5703125" style="756" bestFit="1" customWidth="1"/>
    <col min="5471" max="5471" width="11.7109375" style="756" bestFit="1" customWidth="1"/>
    <col min="5472" max="5472" width="7.7109375" style="756" bestFit="1" customWidth="1"/>
    <col min="5473" max="5644" width="9.140625" style="756"/>
    <col min="5645" max="5645" width="12.7109375" style="756" bestFit="1" customWidth="1"/>
    <col min="5646" max="5646" width="12.7109375" style="756" customWidth="1"/>
    <col min="5647" max="5647" width="12" style="756" bestFit="1" customWidth="1"/>
    <col min="5648" max="5648" width="10.85546875" style="756" bestFit="1" customWidth="1"/>
    <col min="5649" max="5652" width="12.140625" style="756" customWidth="1"/>
    <col min="5653" max="5654" width="14.42578125" style="756" customWidth="1"/>
    <col min="5655" max="5666" width="7.85546875" style="756" customWidth="1"/>
    <col min="5667" max="5669" width="10.7109375" style="756" customWidth="1"/>
    <col min="5670" max="5676" width="11.28515625" style="756" customWidth="1"/>
    <col min="5677" max="5708" width="11.140625" style="756" customWidth="1"/>
    <col min="5709" max="5709" width="11.42578125" style="756" bestFit="1" customWidth="1"/>
    <col min="5710" max="5710" width="10.28515625" style="756" customWidth="1"/>
    <col min="5711" max="5711" width="13.42578125" style="756" bestFit="1" customWidth="1"/>
    <col min="5712" max="5712" width="12.85546875" style="756" customWidth="1"/>
    <col min="5713" max="5713" width="13" style="756" customWidth="1"/>
    <col min="5714" max="5714" width="12.28515625" style="756" customWidth="1"/>
    <col min="5715" max="5715" width="12.42578125" style="756" customWidth="1"/>
    <col min="5716" max="5716" width="18" style="756" bestFit="1" customWidth="1"/>
    <col min="5717" max="5717" width="10.85546875" style="756" bestFit="1" customWidth="1"/>
    <col min="5718" max="5718" width="8" style="756" bestFit="1" customWidth="1"/>
    <col min="5719" max="5720" width="5.5703125" style="756" bestFit="1" customWidth="1"/>
    <col min="5721" max="5721" width="9.28515625" style="756" bestFit="1" customWidth="1"/>
    <col min="5722" max="5722" width="6.85546875" style="756" bestFit="1" customWidth="1"/>
    <col min="5723" max="5723" width="6.28515625" style="756" bestFit="1" customWidth="1"/>
    <col min="5724" max="5724" width="5.28515625" style="756" bestFit="1" customWidth="1"/>
    <col min="5725" max="5725" width="13.28515625" style="756" bestFit="1" customWidth="1"/>
    <col min="5726" max="5726" width="6.5703125" style="756" bestFit="1" customWidth="1"/>
    <col min="5727" max="5727" width="11.7109375" style="756" bestFit="1" customWidth="1"/>
    <col min="5728" max="5728" width="7.7109375" style="756" bestFit="1" customWidth="1"/>
    <col min="5729" max="5900" width="9.140625" style="756"/>
    <col min="5901" max="5901" width="12.7109375" style="756" bestFit="1" customWidth="1"/>
    <col min="5902" max="5902" width="12.7109375" style="756" customWidth="1"/>
    <col min="5903" max="5903" width="12" style="756" bestFit="1" customWidth="1"/>
    <col min="5904" max="5904" width="10.85546875" style="756" bestFit="1" customWidth="1"/>
    <col min="5905" max="5908" width="12.140625" style="756" customWidth="1"/>
    <col min="5909" max="5910" width="14.42578125" style="756" customWidth="1"/>
    <col min="5911" max="5922" width="7.85546875" style="756" customWidth="1"/>
    <col min="5923" max="5925" width="10.7109375" style="756" customWidth="1"/>
    <col min="5926" max="5932" width="11.28515625" style="756" customWidth="1"/>
    <col min="5933" max="5964" width="11.140625" style="756" customWidth="1"/>
    <col min="5965" max="5965" width="11.42578125" style="756" bestFit="1" customWidth="1"/>
    <col min="5966" max="5966" width="10.28515625" style="756" customWidth="1"/>
    <col min="5967" max="5967" width="13.42578125" style="756" bestFit="1" customWidth="1"/>
    <col min="5968" max="5968" width="12.85546875" style="756" customWidth="1"/>
    <col min="5969" max="5969" width="13" style="756" customWidth="1"/>
    <col min="5970" max="5970" width="12.28515625" style="756" customWidth="1"/>
    <col min="5971" max="5971" width="12.42578125" style="756" customWidth="1"/>
    <col min="5972" max="5972" width="18" style="756" bestFit="1" customWidth="1"/>
    <col min="5973" max="5973" width="10.85546875" style="756" bestFit="1" customWidth="1"/>
    <col min="5974" max="5974" width="8" style="756" bestFit="1" customWidth="1"/>
    <col min="5975" max="5976" width="5.5703125" style="756" bestFit="1" customWidth="1"/>
    <col min="5977" max="5977" width="9.28515625" style="756" bestFit="1" customWidth="1"/>
    <col min="5978" max="5978" width="6.85546875" style="756" bestFit="1" customWidth="1"/>
    <col min="5979" max="5979" width="6.28515625" style="756" bestFit="1" customWidth="1"/>
    <col min="5980" max="5980" width="5.28515625" style="756" bestFit="1" customWidth="1"/>
    <col min="5981" max="5981" width="13.28515625" style="756" bestFit="1" customWidth="1"/>
    <col min="5982" max="5982" width="6.5703125" style="756" bestFit="1" customWidth="1"/>
    <col min="5983" max="5983" width="11.7109375" style="756" bestFit="1" customWidth="1"/>
    <col min="5984" max="5984" width="7.7109375" style="756" bestFit="1" customWidth="1"/>
    <col min="5985" max="6156" width="9.140625" style="756"/>
    <col min="6157" max="6157" width="12.7109375" style="756" bestFit="1" customWidth="1"/>
    <col min="6158" max="6158" width="12.7109375" style="756" customWidth="1"/>
    <col min="6159" max="6159" width="12" style="756" bestFit="1" customWidth="1"/>
    <col min="6160" max="6160" width="10.85546875" style="756" bestFit="1" customWidth="1"/>
    <col min="6161" max="6164" width="12.140625" style="756" customWidth="1"/>
    <col min="6165" max="6166" width="14.42578125" style="756" customWidth="1"/>
    <col min="6167" max="6178" width="7.85546875" style="756" customWidth="1"/>
    <col min="6179" max="6181" width="10.7109375" style="756" customWidth="1"/>
    <col min="6182" max="6188" width="11.28515625" style="756" customWidth="1"/>
    <col min="6189" max="6220" width="11.140625" style="756" customWidth="1"/>
    <col min="6221" max="6221" width="11.42578125" style="756" bestFit="1" customWidth="1"/>
    <col min="6222" max="6222" width="10.28515625" style="756" customWidth="1"/>
    <col min="6223" max="6223" width="13.42578125" style="756" bestFit="1" customWidth="1"/>
    <col min="6224" max="6224" width="12.85546875" style="756" customWidth="1"/>
    <col min="6225" max="6225" width="13" style="756" customWidth="1"/>
    <col min="6226" max="6226" width="12.28515625" style="756" customWidth="1"/>
    <col min="6227" max="6227" width="12.42578125" style="756" customWidth="1"/>
    <col min="6228" max="6228" width="18" style="756" bestFit="1" customWidth="1"/>
    <col min="6229" max="6229" width="10.85546875" style="756" bestFit="1" customWidth="1"/>
    <col min="6230" max="6230" width="8" style="756" bestFit="1" customWidth="1"/>
    <col min="6231" max="6232" width="5.5703125" style="756" bestFit="1" customWidth="1"/>
    <col min="6233" max="6233" width="9.28515625" style="756" bestFit="1" customWidth="1"/>
    <col min="6234" max="6234" width="6.85546875" style="756" bestFit="1" customWidth="1"/>
    <col min="6235" max="6235" width="6.28515625" style="756" bestFit="1" customWidth="1"/>
    <col min="6236" max="6236" width="5.28515625" style="756" bestFit="1" customWidth="1"/>
    <col min="6237" max="6237" width="13.28515625" style="756" bestFit="1" customWidth="1"/>
    <col min="6238" max="6238" width="6.5703125" style="756" bestFit="1" customWidth="1"/>
    <col min="6239" max="6239" width="11.7109375" style="756" bestFit="1" customWidth="1"/>
    <col min="6240" max="6240" width="7.7109375" style="756" bestFit="1" customWidth="1"/>
    <col min="6241" max="6412" width="9.140625" style="756"/>
    <col min="6413" max="6413" width="12.7109375" style="756" bestFit="1" customWidth="1"/>
    <col min="6414" max="6414" width="12.7109375" style="756" customWidth="1"/>
    <col min="6415" max="6415" width="12" style="756" bestFit="1" customWidth="1"/>
    <col min="6416" max="6416" width="10.85546875" style="756" bestFit="1" customWidth="1"/>
    <col min="6417" max="6420" width="12.140625" style="756" customWidth="1"/>
    <col min="6421" max="6422" width="14.42578125" style="756" customWidth="1"/>
    <col min="6423" max="6434" width="7.85546875" style="756" customWidth="1"/>
    <col min="6435" max="6437" width="10.7109375" style="756" customWidth="1"/>
    <col min="6438" max="6444" width="11.28515625" style="756" customWidth="1"/>
    <col min="6445" max="6476" width="11.140625" style="756" customWidth="1"/>
    <col min="6477" max="6477" width="11.42578125" style="756" bestFit="1" customWidth="1"/>
    <col min="6478" max="6478" width="10.28515625" style="756" customWidth="1"/>
    <col min="6479" max="6479" width="13.42578125" style="756" bestFit="1" customWidth="1"/>
    <col min="6480" max="6480" width="12.85546875" style="756" customWidth="1"/>
    <col min="6481" max="6481" width="13" style="756" customWidth="1"/>
    <col min="6482" max="6482" width="12.28515625" style="756" customWidth="1"/>
    <col min="6483" max="6483" width="12.42578125" style="756" customWidth="1"/>
    <col min="6484" max="6484" width="18" style="756" bestFit="1" customWidth="1"/>
    <col min="6485" max="6485" width="10.85546875" style="756" bestFit="1" customWidth="1"/>
    <col min="6486" max="6486" width="8" style="756" bestFit="1" customWidth="1"/>
    <col min="6487" max="6488" width="5.5703125" style="756" bestFit="1" customWidth="1"/>
    <col min="6489" max="6489" width="9.28515625" style="756" bestFit="1" customWidth="1"/>
    <col min="6490" max="6490" width="6.85546875" style="756" bestFit="1" customWidth="1"/>
    <col min="6491" max="6491" width="6.28515625" style="756" bestFit="1" customWidth="1"/>
    <col min="6492" max="6492" width="5.28515625" style="756" bestFit="1" customWidth="1"/>
    <col min="6493" max="6493" width="13.28515625" style="756" bestFit="1" customWidth="1"/>
    <col min="6494" max="6494" width="6.5703125" style="756" bestFit="1" customWidth="1"/>
    <col min="6495" max="6495" width="11.7109375" style="756" bestFit="1" customWidth="1"/>
    <col min="6496" max="6496" width="7.7109375" style="756" bestFit="1" customWidth="1"/>
    <col min="6497" max="6668" width="9.140625" style="756"/>
    <col min="6669" max="6669" width="12.7109375" style="756" bestFit="1" customWidth="1"/>
    <col min="6670" max="6670" width="12.7109375" style="756" customWidth="1"/>
    <col min="6671" max="6671" width="12" style="756" bestFit="1" customWidth="1"/>
    <col min="6672" max="6672" width="10.85546875" style="756" bestFit="1" customWidth="1"/>
    <col min="6673" max="6676" width="12.140625" style="756" customWidth="1"/>
    <col min="6677" max="6678" width="14.42578125" style="756" customWidth="1"/>
    <col min="6679" max="6690" width="7.85546875" style="756" customWidth="1"/>
    <col min="6691" max="6693" width="10.7109375" style="756" customWidth="1"/>
    <col min="6694" max="6700" width="11.28515625" style="756" customWidth="1"/>
    <col min="6701" max="6732" width="11.140625" style="756" customWidth="1"/>
    <col min="6733" max="6733" width="11.42578125" style="756" bestFit="1" customWidth="1"/>
    <col min="6734" max="6734" width="10.28515625" style="756" customWidth="1"/>
    <col min="6735" max="6735" width="13.42578125" style="756" bestFit="1" customWidth="1"/>
    <col min="6736" max="6736" width="12.85546875" style="756" customWidth="1"/>
    <col min="6737" max="6737" width="13" style="756" customWidth="1"/>
    <col min="6738" max="6738" width="12.28515625" style="756" customWidth="1"/>
    <col min="6739" max="6739" width="12.42578125" style="756" customWidth="1"/>
    <col min="6740" max="6740" width="18" style="756" bestFit="1" customWidth="1"/>
    <col min="6741" max="6741" width="10.85546875" style="756" bestFit="1" customWidth="1"/>
    <col min="6742" max="6742" width="8" style="756" bestFit="1" customWidth="1"/>
    <col min="6743" max="6744" width="5.5703125" style="756" bestFit="1" customWidth="1"/>
    <col min="6745" max="6745" width="9.28515625" style="756" bestFit="1" customWidth="1"/>
    <col min="6746" max="6746" width="6.85546875" style="756" bestFit="1" customWidth="1"/>
    <col min="6747" max="6747" width="6.28515625" style="756" bestFit="1" customWidth="1"/>
    <col min="6748" max="6748" width="5.28515625" style="756" bestFit="1" customWidth="1"/>
    <col min="6749" max="6749" width="13.28515625" style="756" bestFit="1" customWidth="1"/>
    <col min="6750" max="6750" width="6.5703125" style="756" bestFit="1" customWidth="1"/>
    <col min="6751" max="6751" width="11.7109375" style="756" bestFit="1" customWidth="1"/>
    <col min="6752" max="6752" width="7.7109375" style="756" bestFit="1" customWidth="1"/>
    <col min="6753" max="6924" width="9.140625" style="756"/>
    <col min="6925" max="6925" width="12.7109375" style="756" bestFit="1" customWidth="1"/>
    <col min="6926" max="6926" width="12.7109375" style="756" customWidth="1"/>
    <col min="6927" max="6927" width="12" style="756" bestFit="1" customWidth="1"/>
    <col min="6928" max="6928" width="10.85546875" style="756" bestFit="1" customWidth="1"/>
    <col min="6929" max="6932" width="12.140625" style="756" customWidth="1"/>
    <col min="6933" max="6934" width="14.42578125" style="756" customWidth="1"/>
    <col min="6935" max="6946" width="7.85546875" style="756" customWidth="1"/>
    <col min="6947" max="6949" width="10.7109375" style="756" customWidth="1"/>
    <col min="6950" max="6956" width="11.28515625" style="756" customWidth="1"/>
    <col min="6957" max="6988" width="11.140625" style="756" customWidth="1"/>
    <col min="6989" max="6989" width="11.42578125" style="756" bestFit="1" customWidth="1"/>
    <col min="6990" max="6990" width="10.28515625" style="756" customWidth="1"/>
    <col min="6991" max="6991" width="13.42578125" style="756" bestFit="1" customWidth="1"/>
    <col min="6992" max="6992" width="12.85546875" style="756" customWidth="1"/>
    <col min="6993" max="6993" width="13" style="756" customWidth="1"/>
    <col min="6994" max="6994" width="12.28515625" style="756" customWidth="1"/>
    <col min="6995" max="6995" width="12.42578125" style="756" customWidth="1"/>
    <col min="6996" max="6996" width="18" style="756" bestFit="1" customWidth="1"/>
    <col min="6997" max="6997" width="10.85546875" style="756" bestFit="1" customWidth="1"/>
    <col min="6998" max="6998" width="8" style="756" bestFit="1" customWidth="1"/>
    <col min="6999" max="7000" width="5.5703125" style="756" bestFit="1" customWidth="1"/>
    <col min="7001" max="7001" width="9.28515625" style="756" bestFit="1" customWidth="1"/>
    <col min="7002" max="7002" width="6.85546875" style="756" bestFit="1" customWidth="1"/>
    <col min="7003" max="7003" width="6.28515625" style="756" bestFit="1" customWidth="1"/>
    <col min="7004" max="7004" width="5.28515625" style="756" bestFit="1" customWidth="1"/>
    <col min="7005" max="7005" width="13.28515625" style="756" bestFit="1" customWidth="1"/>
    <col min="7006" max="7006" width="6.5703125" style="756" bestFit="1" customWidth="1"/>
    <col min="7007" max="7007" width="11.7109375" style="756" bestFit="1" customWidth="1"/>
    <col min="7008" max="7008" width="7.7109375" style="756" bestFit="1" customWidth="1"/>
    <col min="7009" max="7180" width="9.140625" style="756"/>
    <col min="7181" max="7181" width="12.7109375" style="756" bestFit="1" customWidth="1"/>
    <col min="7182" max="7182" width="12.7109375" style="756" customWidth="1"/>
    <col min="7183" max="7183" width="12" style="756" bestFit="1" customWidth="1"/>
    <col min="7184" max="7184" width="10.85546875" style="756" bestFit="1" customWidth="1"/>
    <col min="7185" max="7188" width="12.140625" style="756" customWidth="1"/>
    <col min="7189" max="7190" width="14.42578125" style="756" customWidth="1"/>
    <col min="7191" max="7202" width="7.85546875" style="756" customWidth="1"/>
    <col min="7203" max="7205" width="10.7109375" style="756" customWidth="1"/>
    <col min="7206" max="7212" width="11.28515625" style="756" customWidth="1"/>
    <col min="7213" max="7244" width="11.140625" style="756" customWidth="1"/>
    <col min="7245" max="7245" width="11.42578125" style="756" bestFit="1" customWidth="1"/>
    <col min="7246" max="7246" width="10.28515625" style="756" customWidth="1"/>
    <col min="7247" max="7247" width="13.42578125" style="756" bestFit="1" customWidth="1"/>
    <col min="7248" max="7248" width="12.85546875" style="756" customWidth="1"/>
    <col min="7249" max="7249" width="13" style="756" customWidth="1"/>
    <col min="7250" max="7250" width="12.28515625" style="756" customWidth="1"/>
    <col min="7251" max="7251" width="12.42578125" style="756" customWidth="1"/>
    <col min="7252" max="7252" width="18" style="756" bestFit="1" customWidth="1"/>
    <col min="7253" max="7253" width="10.85546875" style="756" bestFit="1" customWidth="1"/>
    <col min="7254" max="7254" width="8" style="756" bestFit="1" customWidth="1"/>
    <col min="7255" max="7256" width="5.5703125" style="756" bestFit="1" customWidth="1"/>
    <col min="7257" max="7257" width="9.28515625" style="756" bestFit="1" customWidth="1"/>
    <col min="7258" max="7258" width="6.85546875" style="756" bestFit="1" customWidth="1"/>
    <col min="7259" max="7259" width="6.28515625" style="756" bestFit="1" customWidth="1"/>
    <col min="7260" max="7260" width="5.28515625" style="756" bestFit="1" customWidth="1"/>
    <col min="7261" max="7261" width="13.28515625" style="756" bestFit="1" customWidth="1"/>
    <col min="7262" max="7262" width="6.5703125" style="756" bestFit="1" customWidth="1"/>
    <col min="7263" max="7263" width="11.7109375" style="756" bestFit="1" customWidth="1"/>
    <col min="7264" max="7264" width="7.7109375" style="756" bestFit="1" customWidth="1"/>
    <col min="7265" max="7436" width="9.140625" style="756"/>
    <col min="7437" max="7437" width="12.7109375" style="756" bestFit="1" customWidth="1"/>
    <col min="7438" max="7438" width="12.7109375" style="756" customWidth="1"/>
    <col min="7439" max="7439" width="12" style="756" bestFit="1" customWidth="1"/>
    <col min="7440" max="7440" width="10.85546875" style="756" bestFit="1" customWidth="1"/>
    <col min="7441" max="7444" width="12.140625" style="756" customWidth="1"/>
    <col min="7445" max="7446" width="14.42578125" style="756" customWidth="1"/>
    <col min="7447" max="7458" width="7.85546875" style="756" customWidth="1"/>
    <col min="7459" max="7461" width="10.7109375" style="756" customWidth="1"/>
    <col min="7462" max="7468" width="11.28515625" style="756" customWidth="1"/>
    <col min="7469" max="7500" width="11.140625" style="756" customWidth="1"/>
    <col min="7501" max="7501" width="11.42578125" style="756" bestFit="1" customWidth="1"/>
    <col min="7502" max="7502" width="10.28515625" style="756" customWidth="1"/>
    <col min="7503" max="7503" width="13.42578125" style="756" bestFit="1" customWidth="1"/>
    <col min="7504" max="7504" width="12.85546875" style="756" customWidth="1"/>
    <col min="7505" max="7505" width="13" style="756" customWidth="1"/>
    <col min="7506" max="7506" width="12.28515625" style="756" customWidth="1"/>
    <col min="7507" max="7507" width="12.42578125" style="756" customWidth="1"/>
    <col min="7508" max="7508" width="18" style="756" bestFit="1" customWidth="1"/>
    <col min="7509" max="7509" width="10.85546875" style="756" bestFit="1" customWidth="1"/>
    <col min="7510" max="7510" width="8" style="756" bestFit="1" customWidth="1"/>
    <col min="7511" max="7512" width="5.5703125" style="756" bestFit="1" customWidth="1"/>
    <col min="7513" max="7513" width="9.28515625" style="756" bestFit="1" customWidth="1"/>
    <col min="7514" max="7514" width="6.85546875" style="756" bestFit="1" customWidth="1"/>
    <col min="7515" max="7515" width="6.28515625" style="756" bestFit="1" customWidth="1"/>
    <col min="7516" max="7516" width="5.28515625" style="756" bestFit="1" customWidth="1"/>
    <col min="7517" max="7517" width="13.28515625" style="756" bestFit="1" customWidth="1"/>
    <col min="7518" max="7518" width="6.5703125" style="756" bestFit="1" customWidth="1"/>
    <col min="7519" max="7519" width="11.7109375" style="756" bestFit="1" customWidth="1"/>
    <col min="7520" max="7520" width="7.7109375" style="756" bestFit="1" customWidth="1"/>
    <col min="7521" max="7692" width="9.140625" style="756"/>
    <col min="7693" max="7693" width="12.7109375" style="756" bestFit="1" customWidth="1"/>
    <col min="7694" max="7694" width="12.7109375" style="756" customWidth="1"/>
    <col min="7695" max="7695" width="12" style="756" bestFit="1" customWidth="1"/>
    <col min="7696" max="7696" width="10.85546875" style="756" bestFit="1" customWidth="1"/>
    <col min="7697" max="7700" width="12.140625" style="756" customWidth="1"/>
    <col min="7701" max="7702" width="14.42578125" style="756" customWidth="1"/>
    <col min="7703" max="7714" width="7.85546875" style="756" customWidth="1"/>
    <col min="7715" max="7717" width="10.7109375" style="756" customWidth="1"/>
    <col min="7718" max="7724" width="11.28515625" style="756" customWidth="1"/>
    <col min="7725" max="7756" width="11.140625" style="756" customWidth="1"/>
    <col min="7757" max="7757" width="11.42578125" style="756" bestFit="1" customWidth="1"/>
    <col min="7758" max="7758" width="10.28515625" style="756" customWidth="1"/>
    <col min="7759" max="7759" width="13.42578125" style="756" bestFit="1" customWidth="1"/>
    <col min="7760" max="7760" width="12.85546875" style="756" customWidth="1"/>
    <col min="7761" max="7761" width="13" style="756" customWidth="1"/>
    <col min="7762" max="7762" width="12.28515625" style="756" customWidth="1"/>
    <col min="7763" max="7763" width="12.42578125" style="756" customWidth="1"/>
    <col min="7764" max="7764" width="18" style="756" bestFit="1" customWidth="1"/>
    <col min="7765" max="7765" width="10.85546875" style="756" bestFit="1" customWidth="1"/>
    <col min="7766" max="7766" width="8" style="756" bestFit="1" customWidth="1"/>
    <col min="7767" max="7768" width="5.5703125" style="756" bestFit="1" customWidth="1"/>
    <col min="7769" max="7769" width="9.28515625" style="756" bestFit="1" customWidth="1"/>
    <col min="7770" max="7770" width="6.85546875" style="756" bestFit="1" customWidth="1"/>
    <col min="7771" max="7771" width="6.28515625" style="756" bestFit="1" customWidth="1"/>
    <col min="7772" max="7772" width="5.28515625" style="756" bestFit="1" customWidth="1"/>
    <col min="7773" max="7773" width="13.28515625" style="756" bestFit="1" customWidth="1"/>
    <col min="7774" max="7774" width="6.5703125" style="756" bestFit="1" customWidth="1"/>
    <col min="7775" max="7775" width="11.7109375" style="756" bestFit="1" customWidth="1"/>
    <col min="7776" max="7776" width="7.7109375" style="756" bestFit="1" customWidth="1"/>
    <col min="7777" max="7948" width="9.140625" style="756"/>
    <col min="7949" max="7949" width="12.7109375" style="756" bestFit="1" customWidth="1"/>
    <col min="7950" max="7950" width="12.7109375" style="756" customWidth="1"/>
    <col min="7951" max="7951" width="12" style="756" bestFit="1" customWidth="1"/>
    <col min="7952" max="7952" width="10.85546875" style="756" bestFit="1" customWidth="1"/>
    <col min="7953" max="7956" width="12.140625" style="756" customWidth="1"/>
    <col min="7957" max="7958" width="14.42578125" style="756" customWidth="1"/>
    <col min="7959" max="7970" width="7.85546875" style="756" customWidth="1"/>
    <col min="7971" max="7973" width="10.7109375" style="756" customWidth="1"/>
    <col min="7974" max="7980" width="11.28515625" style="756" customWidth="1"/>
    <col min="7981" max="8012" width="11.140625" style="756" customWidth="1"/>
    <col min="8013" max="8013" width="11.42578125" style="756" bestFit="1" customWidth="1"/>
    <col min="8014" max="8014" width="10.28515625" style="756" customWidth="1"/>
    <col min="8015" max="8015" width="13.42578125" style="756" bestFit="1" customWidth="1"/>
    <col min="8016" max="8016" width="12.85546875" style="756" customWidth="1"/>
    <col min="8017" max="8017" width="13" style="756" customWidth="1"/>
    <col min="8018" max="8018" width="12.28515625" style="756" customWidth="1"/>
    <col min="8019" max="8019" width="12.42578125" style="756" customWidth="1"/>
    <col min="8020" max="8020" width="18" style="756" bestFit="1" customWidth="1"/>
    <col min="8021" max="8021" width="10.85546875" style="756" bestFit="1" customWidth="1"/>
    <col min="8022" max="8022" width="8" style="756" bestFit="1" customWidth="1"/>
    <col min="8023" max="8024" width="5.5703125" style="756" bestFit="1" customWidth="1"/>
    <col min="8025" max="8025" width="9.28515625" style="756" bestFit="1" customWidth="1"/>
    <col min="8026" max="8026" width="6.85546875" style="756" bestFit="1" customWidth="1"/>
    <col min="8027" max="8027" width="6.28515625" style="756" bestFit="1" customWidth="1"/>
    <col min="8028" max="8028" width="5.28515625" style="756" bestFit="1" customWidth="1"/>
    <col min="8029" max="8029" width="13.28515625" style="756" bestFit="1" customWidth="1"/>
    <col min="8030" max="8030" width="6.5703125" style="756" bestFit="1" customWidth="1"/>
    <col min="8031" max="8031" width="11.7109375" style="756" bestFit="1" customWidth="1"/>
    <col min="8032" max="8032" width="7.7109375" style="756" bestFit="1" customWidth="1"/>
    <col min="8033" max="8204" width="9.140625" style="756"/>
    <col min="8205" max="8205" width="12.7109375" style="756" bestFit="1" customWidth="1"/>
    <col min="8206" max="8206" width="12.7109375" style="756" customWidth="1"/>
    <col min="8207" max="8207" width="12" style="756" bestFit="1" customWidth="1"/>
    <col min="8208" max="8208" width="10.85546875" style="756" bestFit="1" customWidth="1"/>
    <col min="8209" max="8212" width="12.140625" style="756" customWidth="1"/>
    <col min="8213" max="8214" width="14.42578125" style="756" customWidth="1"/>
    <col min="8215" max="8226" width="7.85546875" style="756" customWidth="1"/>
    <col min="8227" max="8229" width="10.7109375" style="756" customWidth="1"/>
    <col min="8230" max="8236" width="11.28515625" style="756" customWidth="1"/>
    <col min="8237" max="8268" width="11.140625" style="756" customWidth="1"/>
    <col min="8269" max="8269" width="11.42578125" style="756" bestFit="1" customWidth="1"/>
    <col min="8270" max="8270" width="10.28515625" style="756" customWidth="1"/>
    <col min="8271" max="8271" width="13.42578125" style="756" bestFit="1" customWidth="1"/>
    <col min="8272" max="8272" width="12.85546875" style="756" customWidth="1"/>
    <col min="8273" max="8273" width="13" style="756" customWidth="1"/>
    <col min="8274" max="8274" width="12.28515625" style="756" customWidth="1"/>
    <col min="8275" max="8275" width="12.42578125" style="756" customWidth="1"/>
    <col min="8276" max="8276" width="18" style="756" bestFit="1" customWidth="1"/>
    <col min="8277" max="8277" width="10.85546875" style="756" bestFit="1" customWidth="1"/>
    <col min="8278" max="8278" width="8" style="756" bestFit="1" customWidth="1"/>
    <col min="8279" max="8280" width="5.5703125" style="756" bestFit="1" customWidth="1"/>
    <col min="8281" max="8281" width="9.28515625" style="756" bestFit="1" customWidth="1"/>
    <col min="8282" max="8282" width="6.85546875" style="756" bestFit="1" customWidth="1"/>
    <col min="8283" max="8283" width="6.28515625" style="756" bestFit="1" customWidth="1"/>
    <col min="8284" max="8284" width="5.28515625" style="756" bestFit="1" customWidth="1"/>
    <col min="8285" max="8285" width="13.28515625" style="756" bestFit="1" customWidth="1"/>
    <col min="8286" max="8286" width="6.5703125" style="756" bestFit="1" customWidth="1"/>
    <col min="8287" max="8287" width="11.7109375" style="756" bestFit="1" customWidth="1"/>
    <col min="8288" max="8288" width="7.7109375" style="756" bestFit="1" customWidth="1"/>
    <col min="8289" max="8460" width="9.140625" style="756"/>
    <col min="8461" max="8461" width="12.7109375" style="756" bestFit="1" customWidth="1"/>
    <col min="8462" max="8462" width="12.7109375" style="756" customWidth="1"/>
    <col min="8463" max="8463" width="12" style="756" bestFit="1" customWidth="1"/>
    <col min="8464" max="8464" width="10.85546875" style="756" bestFit="1" customWidth="1"/>
    <col min="8465" max="8468" width="12.140625" style="756" customWidth="1"/>
    <col min="8469" max="8470" width="14.42578125" style="756" customWidth="1"/>
    <col min="8471" max="8482" width="7.85546875" style="756" customWidth="1"/>
    <col min="8483" max="8485" width="10.7109375" style="756" customWidth="1"/>
    <col min="8486" max="8492" width="11.28515625" style="756" customWidth="1"/>
    <col min="8493" max="8524" width="11.140625" style="756" customWidth="1"/>
    <col min="8525" max="8525" width="11.42578125" style="756" bestFit="1" customWidth="1"/>
    <col min="8526" max="8526" width="10.28515625" style="756" customWidth="1"/>
    <col min="8527" max="8527" width="13.42578125" style="756" bestFit="1" customWidth="1"/>
    <col min="8528" max="8528" width="12.85546875" style="756" customWidth="1"/>
    <col min="8529" max="8529" width="13" style="756" customWidth="1"/>
    <col min="8530" max="8530" width="12.28515625" style="756" customWidth="1"/>
    <col min="8531" max="8531" width="12.42578125" style="756" customWidth="1"/>
    <col min="8532" max="8532" width="18" style="756" bestFit="1" customWidth="1"/>
    <col min="8533" max="8533" width="10.85546875" style="756" bestFit="1" customWidth="1"/>
    <col min="8534" max="8534" width="8" style="756" bestFit="1" customWidth="1"/>
    <col min="8535" max="8536" width="5.5703125" style="756" bestFit="1" customWidth="1"/>
    <col min="8537" max="8537" width="9.28515625" style="756" bestFit="1" customWidth="1"/>
    <col min="8538" max="8538" width="6.85546875" style="756" bestFit="1" customWidth="1"/>
    <col min="8539" max="8539" width="6.28515625" style="756" bestFit="1" customWidth="1"/>
    <col min="8540" max="8540" width="5.28515625" style="756" bestFit="1" customWidth="1"/>
    <col min="8541" max="8541" width="13.28515625" style="756" bestFit="1" customWidth="1"/>
    <col min="8542" max="8542" width="6.5703125" style="756" bestFit="1" customWidth="1"/>
    <col min="8543" max="8543" width="11.7109375" style="756" bestFit="1" customWidth="1"/>
    <col min="8544" max="8544" width="7.7109375" style="756" bestFit="1" customWidth="1"/>
    <col min="8545" max="8716" width="9.140625" style="756"/>
    <col min="8717" max="8717" width="12.7109375" style="756" bestFit="1" customWidth="1"/>
    <col min="8718" max="8718" width="12.7109375" style="756" customWidth="1"/>
    <col min="8719" max="8719" width="12" style="756" bestFit="1" customWidth="1"/>
    <col min="8720" max="8720" width="10.85546875" style="756" bestFit="1" customWidth="1"/>
    <col min="8721" max="8724" width="12.140625" style="756" customWidth="1"/>
    <col min="8725" max="8726" width="14.42578125" style="756" customWidth="1"/>
    <col min="8727" max="8738" width="7.85546875" style="756" customWidth="1"/>
    <col min="8739" max="8741" width="10.7109375" style="756" customWidth="1"/>
    <col min="8742" max="8748" width="11.28515625" style="756" customWidth="1"/>
    <col min="8749" max="8780" width="11.140625" style="756" customWidth="1"/>
    <col min="8781" max="8781" width="11.42578125" style="756" bestFit="1" customWidth="1"/>
    <col min="8782" max="8782" width="10.28515625" style="756" customWidth="1"/>
    <col min="8783" max="8783" width="13.42578125" style="756" bestFit="1" customWidth="1"/>
    <col min="8784" max="8784" width="12.85546875" style="756" customWidth="1"/>
    <col min="8785" max="8785" width="13" style="756" customWidth="1"/>
    <col min="8786" max="8786" width="12.28515625" style="756" customWidth="1"/>
    <col min="8787" max="8787" width="12.42578125" style="756" customWidth="1"/>
    <col min="8788" max="8788" width="18" style="756" bestFit="1" customWidth="1"/>
    <col min="8789" max="8789" width="10.85546875" style="756" bestFit="1" customWidth="1"/>
    <col min="8790" max="8790" width="8" style="756" bestFit="1" customWidth="1"/>
    <col min="8791" max="8792" width="5.5703125" style="756" bestFit="1" customWidth="1"/>
    <col min="8793" max="8793" width="9.28515625" style="756" bestFit="1" customWidth="1"/>
    <col min="8794" max="8794" width="6.85546875" style="756" bestFit="1" customWidth="1"/>
    <col min="8795" max="8795" width="6.28515625" style="756" bestFit="1" customWidth="1"/>
    <col min="8796" max="8796" width="5.28515625" style="756" bestFit="1" customWidth="1"/>
    <col min="8797" max="8797" width="13.28515625" style="756" bestFit="1" customWidth="1"/>
    <col min="8798" max="8798" width="6.5703125" style="756" bestFit="1" customWidth="1"/>
    <col min="8799" max="8799" width="11.7109375" style="756" bestFit="1" customWidth="1"/>
    <col min="8800" max="8800" width="7.7109375" style="756" bestFit="1" customWidth="1"/>
    <col min="8801" max="8972" width="9.140625" style="756"/>
    <col min="8973" max="8973" width="12.7109375" style="756" bestFit="1" customWidth="1"/>
    <col min="8974" max="8974" width="12.7109375" style="756" customWidth="1"/>
    <col min="8975" max="8975" width="12" style="756" bestFit="1" customWidth="1"/>
    <col min="8976" max="8976" width="10.85546875" style="756" bestFit="1" customWidth="1"/>
    <col min="8977" max="8980" width="12.140625" style="756" customWidth="1"/>
    <col min="8981" max="8982" width="14.42578125" style="756" customWidth="1"/>
    <col min="8983" max="8994" width="7.85546875" style="756" customWidth="1"/>
    <col min="8995" max="8997" width="10.7109375" style="756" customWidth="1"/>
    <col min="8998" max="9004" width="11.28515625" style="756" customWidth="1"/>
    <col min="9005" max="9036" width="11.140625" style="756" customWidth="1"/>
    <col min="9037" max="9037" width="11.42578125" style="756" bestFit="1" customWidth="1"/>
    <col min="9038" max="9038" width="10.28515625" style="756" customWidth="1"/>
    <col min="9039" max="9039" width="13.42578125" style="756" bestFit="1" customWidth="1"/>
    <col min="9040" max="9040" width="12.85546875" style="756" customWidth="1"/>
    <col min="9041" max="9041" width="13" style="756" customWidth="1"/>
    <col min="9042" max="9042" width="12.28515625" style="756" customWidth="1"/>
    <col min="9043" max="9043" width="12.42578125" style="756" customWidth="1"/>
    <col min="9044" max="9044" width="18" style="756" bestFit="1" customWidth="1"/>
    <col min="9045" max="9045" width="10.85546875" style="756" bestFit="1" customWidth="1"/>
    <col min="9046" max="9046" width="8" style="756" bestFit="1" customWidth="1"/>
    <col min="9047" max="9048" width="5.5703125" style="756" bestFit="1" customWidth="1"/>
    <col min="9049" max="9049" width="9.28515625" style="756" bestFit="1" customWidth="1"/>
    <col min="9050" max="9050" width="6.85546875" style="756" bestFit="1" customWidth="1"/>
    <col min="9051" max="9051" width="6.28515625" style="756" bestFit="1" customWidth="1"/>
    <col min="9052" max="9052" width="5.28515625" style="756" bestFit="1" customWidth="1"/>
    <col min="9053" max="9053" width="13.28515625" style="756" bestFit="1" customWidth="1"/>
    <col min="9054" max="9054" width="6.5703125" style="756" bestFit="1" customWidth="1"/>
    <col min="9055" max="9055" width="11.7109375" style="756" bestFit="1" customWidth="1"/>
    <col min="9056" max="9056" width="7.7109375" style="756" bestFit="1" customWidth="1"/>
    <col min="9057" max="9228" width="9.140625" style="756"/>
    <col min="9229" max="9229" width="12.7109375" style="756" bestFit="1" customWidth="1"/>
    <col min="9230" max="9230" width="12.7109375" style="756" customWidth="1"/>
    <col min="9231" max="9231" width="12" style="756" bestFit="1" customWidth="1"/>
    <col min="9232" max="9232" width="10.85546875" style="756" bestFit="1" customWidth="1"/>
    <col min="9233" max="9236" width="12.140625" style="756" customWidth="1"/>
    <col min="9237" max="9238" width="14.42578125" style="756" customWidth="1"/>
    <col min="9239" max="9250" width="7.85546875" style="756" customWidth="1"/>
    <col min="9251" max="9253" width="10.7109375" style="756" customWidth="1"/>
    <col min="9254" max="9260" width="11.28515625" style="756" customWidth="1"/>
    <col min="9261" max="9292" width="11.140625" style="756" customWidth="1"/>
    <col min="9293" max="9293" width="11.42578125" style="756" bestFit="1" customWidth="1"/>
    <col min="9294" max="9294" width="10.28515625" style="756" customWidth="1"/>
    <col min="9295" max="9295" width="13.42578125" style="756" bestFit="1" customWidth="1"/>
    <col min="9296" max="9296" width="12.85546875" style="756" customWidth="1"/>
    <col min="9297" max="9297" width="13" style="756" customWidth="1"/>
    <col min="9298" max="9298" width="12.28515625" style="756" customWidth="1"/>
    <col min="9299" max="9299" width="12.42578125" style="756" customWidth="1"/>
    <col min="9300" max="9300" width="18" style="756" bestFit="1" customWidth="1"/>
    <col min="9301" max="9301" width="10.85546875" style="756" bestFit="1" customWidth="1"/>
    <col min="9302" max="9302" width="8" style="756" bestFit="1" customWidth="1"/>
    <col min="9303" max="9304" width="5.5703125" style="756" bestFit="1" customWidth="1"/>
    <col min="9305" max="9305" width="9.28515625" style="756" bestFit="1" customWidth="1"/>
    <col min="9306" max="9306" width="6.85546875" style="756" bestFit="1" customWidth="1"/>
    <col min="9307" max="9307" width="6.28515625" style="756" bestFit="1" customWidth="1"/>
    <col min="9308" max="9308" width="5.28515625" style="756" bestFit="1" customWidth="1"/>
    <col min="9309" max="9309" width="13.28515625" style="756" bestFit="1" customWidth="1"/>
    <col min="9310" max="9310" width="6.5703125" style="756" bestFit="1" customWidth="1"/>
    <col min="9311" max="9311" width="11.7109375" style="756" bestFit="1" customWidth="1"/>
    <col min="9312" max="9312" width="7.7109375" style="756" bestFit="1" customWidth="1"/>
    <col min="9313" max="9484" width="9.140625" style="756"/>
    <col min="9485" max="9485" width="12.7109375" style="756" bestFit="1" customWidth="1"/>
    <col min="9486" max="9486" width="12.7109375" style="756" customWidth="1"/>
    <col min="9487" max="9487" width="12" style="756" bestFit="1" customWidth="1"/>
    <col min="9488" max="9488" width="10.85546875" style="756" bestFit="1" customWidth="1"/>
    <col min="9489" max="9492" width="12.140625" style="756" customWidth="1"/>
    <col min="9493" max="9494" width="14.42578125" style="756" customWidth="1"/>
    <col min="9495" max="9506" width="7.85546875" style="756" customWidth="1"/>
    <col min="9507" max="9509" width="10.7109375" style="756" customWidth="1"/>
    <col min="9510" max="9516" width="11.28515625" style="756" customWidth="1"/>
    <col min="9517" max="9548" width="11.140625" style="756" customWidth="1"/>
    <col min="9549" max="9549" width="11.42578125" style="756" bestFit="1" customWidth="1"/>
    <col min="9550" max="9550" width="10.28515625" style="756" customWidth="1"/>
    <col min="9551" max="9551" width="13.42578125" style="756" bestFit="1" customWidth="1"/>
    <col min="9552" max="9552" width="12.85546875" style="756" customWidth="1"/>
    <col min="9553" max="9553" width="13" style="756" customWidth="1"/>
    <col min="9554" max="9554" width="12.28515625" style="756" customWidth="1"/>
    <col min="9555" max="9555" width="12.42578125" style="756" customWidth="1"/>
    <col min="9556" max="9556" width="18" style="756" bestFit="1" customWidth="1"/>
    <col min="9557" max="9557" width="10.85546875" style="756" bestFit="1" customWidth="1"/>
    <col min="9558" max="9558" width="8" style="756" bestFit="1" customWidth="1"/>
    <col min="9559" max="9560" width="5.5703125" style="756" bestFit="1" customWidth="1"/>
    <col min="9561" max="9561" width="9.28515625" style="756" bestFit="1" customWidth="1"/>
    <col min="9562" max="9562" width="6.85546875" style="756" bestFit="1" customWidth="1"/>
    <col min="9563" max="9563" width="6.28515625" style="756" bestFit="1" customWidth="1"/>
    <col min="9564" max="9564" width="5.28515625" style="756" bestFit="1" customWidth="1"/>
    <col min="9565" max="9565" width="13.28515625" style="756" bestFit="1" customWidth="1"/>
    <col min="9566" max="9566" width="6.5703125" style="756" bestFit="1" customWidth="1"/>
    <col min="9567" max="9567" width="11.7109375" style="756" bestFit="1" customWidth="1"/>
    <col min="9568" max="9568" width="7.7109375" style="756" bestFit="1" customWidth="1"/>
    <col min="9569" max="9740" width="9.140625" style="756"/>
    <col min="9741" max="9741" width="12.7109375" style="756" bestFit="1" customWidth="1"/>
    <col min="9742" max="9742" width="12.7109375" style="756" customWidth="1"/>
    <col min="9743" max="9743" width="12" style="756" bestFit="1" customWidth="1"/>
    <col min="9744" max="9744" width="10.85546875" style="756" bestFit="1" customWidth="1"/>
    <col min="9745" max="9748" width="12.140625" style="756" customWidth="1"/>
    <col min="9749" max="9750" width="14.42578125" style="756" customWidth="1"/>
    <col min="9751" max="9762" width="7.85546875" style="756" customWidth="1"/>
    <col min="9763" max="9765" width="10.7109375" style="756" customWidth="1"/>
    <col min="9766" max="9772" width="11.28515625" style="756" customWidth="1"/>
    <col min="9773" max="9804" width="11.140625" style="756" customWidth="1"/>
    <col min="9805" max="9805" width="11.42578125" style="756" bestFit="1" customWidth="1"/>
    <col min="9806" max="9806" width="10.28515625" style="756" customWidth="1"/>
    <col min="9807" max="9807" width="13.42578125" style="756" bestFit="1" customWidth="1"/>
    <col min="9808" max="9808" width="12.85546875" style="756" customWidth="1"/>
    <col min="9809" max="9809" width="13" style="756" customWidth="1"/>
    <col min="9810" max="9810" width="12.28515625" style="756" customWidth="1"/>
    <col min="9811" max="9811" width="12.42578125" style="756" customWidth="1"/>
    <col min="9812" max="9812" width="18" style="756" bestFit="1" customWidth="1"/>
    <col min="9813" max="9813" width="10.85546875" style="756" bestFit="1" customWidth="1"/>
    <col min="9814" max="9814" width="8" style="756" bestFit="1" customWidth="1"/>
    <col min="9815" max="9816" width="5.5703125" style="756" bestFit="1" customWidth="1"/>
    <col min="9817" max="9817" width="9.28515625" style="756" bestFit="1" customWidth="1"/>
    <col min="9818" max="9818" width="6.85546875" style="756" bestFit="1" customWidth="1"/>
    <col min="9819" max="9819" width="6.28515625" style="756" bestFit="1" customWidth="1"/>
    <col min="9820" max="9820" width="5.28515625" style="756" bestFit="1" customWidth="1"/>
    <col min="9821" max="9821" width="13.28515625" style="756" bestFit="1" customWidth="1"/>
    <col min="9822" max="9822" width="6.5703125" style="756" bestFit="1" customWidth="1"/>
    <col min="9823" max="9823" width="11.7109375" style="756" bestFit="1" customWidth="1"/>
    <col min="9824" max="9824" width="7.7109375" style="756" bestFit="1" customWidth="1"/>
    <col min="9825" max="9996" width="9.140625" style="756"/>
    <col min="9997" max="9997" width="12.7109375" style="756" bestFit="1" customWidth="1"/>
    <col min="9998" max="9998" width="12.7109375" style="756" customWidth="1"/>
    <col min="9999" max="9999" width="12" style="756" bestFit="1" customWidth="1"/>
    <col min="10000" max="10000" width="10.85546875" style="756" bestFit="1" customWidth="1"/>
    <col min="10001" max="10004" width="12.140625" style="756" customWidth="1"/>
    <col min="10005" max="10006" width="14.42578125" style="756" customWidth="1"/>
    <col min="10007" max="10018" width="7.85546875" style="756" customWidth="1"/>
    <col min="10019" max="10021" width="10.7109375" style="756" customWidth="1"/>
    <col min="10022" max="10028" width="11.28515625" style="756" customWidth="1"/>
    <col min="10029" max="10060" width="11.140625" style="756" customWidth="1"/>
    <col min="10061" max="10061" width="11.42578125" style="756" bestFit="1" customWidth="1"/>
    <col min="10062" max="10062" width="10.28515625" style="756" customWidth="1"/>
    <col min="10063" max="10063" width="13.42578125" style="756" bestFit="1" customWidth="1"/>
    <col min="10064" max="10064" width="12.85546875" style="756" customWidth="1"/>
    <col min="10065" max="10065" width="13" style="756" customWidth="1"/>
    <col min="10066" max="10066" width="12.28515625" style="756" customWidth="1"/>
    <col min="10067" max="10067" width="12.42578125" style="756" customWidth="1"/>
    <col min="10068" max="10068" width="18" style="756" bestFit="1" customWidth="1"/>
    <col min="10069" max="10069" width="10.85546875" style="756" bestFit="1" customWidth="1"/>
    <col min="10070" max="10070" width="8" style="756" bestFit="1" customWidth="1"/>
    <col min="10071" max="10072" width="5.5703125" style="756" bestFit="1" customWidth="1"/>
    <col min="10073" max="10073" width="9.28515625" style="756" bestFit="1" customWidth="1"/>
    <col min="10074" max="10074" width="6.85546875" style="756" bestFit="1" customWidth="1"/>
    <col min="10075" max="10075" width="6.28515625" style="756" bestFit="1" customWidth="1"/>
    <col min="10076" max="10076" width="5.28515625" style="756" bestFit="1" customWidth="1"/>
    <col min="10077" max="10077" width="13.28515625" style="756" bestFit="1" customWidth="1"/>
    <col min="10078" max="10078" width="6.5703125" style="756" bestFit="1" customWidth="1"/>
    <col min="10079" max="10079" width="11.7109375" style="756" bestFit="1" customWidth="1"/>
    <col min="10080" max="10080" width="7.7109375" style="756" bestFit="1" customWidth="1"/>
    <col min="10081" max="10252" width="9.140625" style="756"/>
    <col min="10253" max="10253" width="12.7109375" style="756" bestFit="1" customWidth="1"/>
    <col min="10254" max="10254" width="12.7109375" style="756" customWidth="1"/>
    <col min="10255" max="10255" width="12" style="756" bestFit="1" customWidth="1"/>
    <col min="10256" max="10256" width="10.85546875" style="756" bestFit="1" customWidth="1"/>
    <col min="10257" max="10260" width="12.140625" style="756" customWidth="1"/>
    <col min="10261" max="10262" width="14.42578125" style="756" customWidth="1"/>
    <col min="10263" max="10274" width="7.85546875" style="756" customWidth="1"/>
    <col min="10275" max="10277" width="10.7109375" style="756" customWidth="1"/>
    <col min="10278" max="10284" width="11.28515625" style="756" customWidth="1"/>
    <col min="10285" max="10316" width="11.140625" style="756" customWidth="1"/>
    <col min="10317" max="10317" width="11.42578125" style="756" bestFit="1" customWidth="1"/>
    <col min="10318" max="10318" width="10.28515625" style="756" customWidth="1"/>
    <col min="10319" max="10319" width="13.42578125" style="756" bestFit="1" customWidth="1"/>
    <col min="10320" max="10320" width="12.85546875" style="756" customWidth="1"/>
    <col min="10321" max="10321" width="13" style="756" customWidth="1"/>
    <col min="10322" max="10322" width="12.28515625" style="756" customWidth="1"/>
    <col min="10323" max="10323" width="12.42578125" style="756" customWidth="1"/>
    <col min="10324" max="10324" width="18" style="756" bestFit="1" customWidth="1"/>
    <col min="10325" max="10325" width="10.85546875" style="756" bestFit="1" customWidth="1"/>
    <col min="10326" max="10326" width="8" style="756" bestFit="1" customWidth="1"/>
    <col min="10327" max="10328" width="5.5703125" style="756" bestFit="1" customWidth="1"/>
    <col min="10329" max="10329" width="9.28515625" style="756" bestFit="1" customWidth="1"/>
    <col min="10330" max="10330" width="6.85546875" style="756" bestFit="1" customWidth="1"/>
    <col min="10331" max="10331" width="6.28515625" style="756" bestFit="1" customWidth="1"/>
    <col min="10332" max="10332" width="5.28515625" style="756" bestFit="1" customWidth="1"/>
    <col min="10333" max="10333" width="13.28515625" style="756" bestFit="1" customWidth="1"/>
    <col min="10334" max="10334" width="6.5703125" style="756" bestFit="1" customWidth="1"/>
    <col min="10335" max="10335" width="11.7109375" style="756" bestFit="1" customWidth="1"/>
    <col min="10336" max="10336" width="7.7109375" style="756" bestFit="1" customWidth="1"/>
    <col min="10337" max="10508" width="9.140625" style="756"/>
    <col min="10509" max="10509" width="12.7109375" style="756" bestFit="1" customWidth="1"/>
    <col min="10510" max="10510" width="12.7109375" style="756" customWidth="1"/>
    <col min="10511" max="10511" width="12" style="756" bestFit="1" customWidth="1"/>
    <col min="10512" max="10512" width="10.85546875" style="756" bestFit="1" customWidth="1"/>
    <col min="10513" max="10516" width="12.140625" style="756" customWidth="1"/>
    <col min="10517" max="10518" width="14.42578125" style="756" customWidth="1"/>
    <col min="10519" max="10530" width="7.85546875" style="756" customWidth="1"/>
    <col min="10531" max="10533" width="10.7109375" style="756" customWidth="1"/>
    <col min="10534" max="10540" width="11.28515625" style="756" customWidth="1"/>
    <col min="10541" max="10572" width="11.140625" style="756" customWidth="1"/>
    <col min="10573" max="10573" width="11.42578125" style="756" bestFit="1" customWidth="1"/>
    <col min="10574" max="10574" width="10.28515625" style="756" customWidth="1"/>
    <col min="10575" max="10575" width="13.42578125" style="756" bestFit="1" customWidth="1"/>
    <col min="10576" max="10576" width="12.85546875" style="756" customWidth="1"/>
    <col min="10577" max="10577" width="13" style="756" customWidth="1"/>
    <col min="10578" max="10578" width="12.28515625" style="756" customWidth="1"/>
    <col min="10579" max="10579" width="12.42578125" style="756" customWidth="1"/>
    <col min="10580" max="10580" width="18" style="756" bestFit="1" customWidth="1"/>
    <col min="10581" max="10581" width="10.85546875" style="756" bestFit="1" customWidth="1"/>
    <col min="10582" max="10582" width="8" style="756" bestFit="1" customWidth="1"/>
    <col min="10583" max="10584" width="5.5703125" style="756" bestFit="1" customWidth="1"/>
    <col min="10585" max="10585" width="9.28515625" style="756" bestFit="1" customWidth="1"/>
    <col min="10586" max="10586" width="6.85546875" style="756" bestFit="1" customWidth="1"/>
    <col min="10587" max="10587" width="6.28515625" style="756" bestFit="1" customWidth="1"/>
    <col min="10588" max="10588" width="5.28515625" style="756" bestFit="1" customWidth="1"/>
    <col min="10589" max="10589" width="13.28515625" style="756" bestFit="1" customWidth="1"/>
    <col min="10590" max="10590" width="6.5703125" style="756" bestFit="1" customWidth="1"/>
    <col min="10591" max="10591" width="11.7109375" style="756" bestFit="1" customWidth="1"/>
    <col min="10592" max="10592" width="7.7109375" style="756" bestFit="1" customWidth="1"/>
    <col min="10593" max="10764" width="9.140625" style="756"/>
    <col min="10765" max="10765" width="12.7109375" style="756" bestFit="1" customWidth="1"/>
    <col min="10766" max="10766" width="12.7109375" style="756" customWidth="1"/>
    <col min="10767" max="10767" width="12" style="756" bestFit="1" customWidth="1"/>
    <col min="10768" max="10768" width="10.85546875" style="756" bestFit="1" customWidth="1"/>
    <col min="10769" max="10772" width="12.140625" style="756" customWidth="1"/>
    <col min="10773" max="10774" width="14.42578125" style="756" customWidth="1"/>
    <col min="10775" max="10786" width="7.85546875" style="756" customWidth="1"/>
    <col min="10787" max="10789" width="10.7109375" style="756" customWidth="1"/>
    <col min="10790" max="10796" width="11.28515625" style="756" customWidth="1"/>
    <col min="10797" max="10828" width="11.140625" style="756" customWidth="1"/>
    <col min="10829" max="10829" width="11.42578125" style="756" bestFit="1" customWidth="1"/>
    <col min="10830" max="10830" width="10.28515625" style="756" customWidth="1"/>
    <col min="10831" max="10831" width="13.42578125" style="756" bestFit="1" customWidth="1"/>
    <col min="10832" max="10832" width="12.85546875" style="756" customWidth="1"/>
    <col min="10833" max="10833" width="13" style="756" customWidth="1"/>
    <col min="10834" max="10834" width="12.28515625" style="756" customWidth="1"/>
    <col min="10835" max="10835" width="12.42578125" style="756" customWidth="1"/>
    <col min="10836" max="10836" width="18" style="756" bestFit="1" customWidth="1"/>
    <col min="10837" max="10837" width="10.85546875" style="756" bestFit="1" customWidth="1"/>
    <col min="10838" max="10838" width="8" style="756" bestFit="1" customWidth="1"/>
    <col min="10839" max="10840" width="5.5703125" style="756" bestFit="1" customWidth="1"/>
    <col min="10841" max="10841" width="9.28515625" style="756" bestFit="1" customWidth="1"/>
    <col min="10842" max="10842" width="6.85546875" style="756" bestFit="1" customWidth="1"/>
    <col min="10843" max="10843" width="6.28515625" style="756" bestFit="1" customWidth="1"/>
    <col min="10844" max="10844" width="5.28515625" style="756" bestFit="1" customWidth="1"/>
    <col min="10845" max="10845" width="13.28515625" style="756" bestFit="1" customWidth="1"/>
    <col min="10846" max="10846" width="6.5703125" style="756" bestFit="1" customWidth="1"/>
    <col min="10847" max="10847" width="11.7109375" style="756" bestFit="1" customWidth="1"/>
    <col min="10848" max="10848" width="7.7109375" style="756" bestFit="1" customWidth="1"/>
    <col min="10849" max="11020" width="9.140625" style="756"/>
    <col min="11021" max="11021" width="12.7109375" style="756" bestFit="1" customWidth="1"/>
    <col min="11022" max="11022" width="12.7109375" style="756" customWidth="1"/>
    <col min="11023" max="11023" width="12" style="756" bestFit="1" customWidth="1"/>
    <col min="11024" max="11024" width="10.85546875" style="756" bestFit="1" customWidth="1"/>
    <col min="11025" max="11028" width="12.140625" style="756" customWidth="1"/>
    <col min="11029" max="11030" width="14.42578125" style="756" customWidth="1"/>
    <col min="11031" max="11042" width="7.85546875" style="756" customWidth="1"/>
    <col min="11043" max="11045" width="10.7109375" style="756" customWidth="1"/>
    <col min="11046" max="11052" width="11.28515625" style="756" customWidth="1"/>
    <col min="11053" max="11084" width="11.140625" style="756" customWidth="1"/>
    <col min="11085" max="11085" width="11.42578125" style="756" bestFit="1" customWidth="1"/>
    <col min="11086" max="11086" width="10.28515625" style="756" customWidth="1"/>
    <col min="11087" max="11087" width="13.42578125" style="756" bestFit="1" customWidth="1"/>
    <col min="11088" max="11088" width="12.85546875" style="756" customWidth="1"/>
    <col min="11089" max="11089" width="13" style="756" customWidth="1"/>
    <col min="11090" max="11090" width="12.28515625" style="756" customWidth="1"/>
    <col min="11091" max="11091" width="12.42578125" style="756" customWidth="1"/>
    <col min="11092" max="11092" width="18" style="756" bestFit="1" customWidth="1"/>
    <col min="11093" max="11093" width="10.85546875" style="756" bestFit="1" customWidth="1"/>
    <col min="11094" max="11094" width="8" style="756" bestFit="1" customWidth="1"/>
    <col min="11095" max="11096" width="5.5703125" style="756" bestFit="1" customWidth="1"/>
    <col min="11097" max="11097" width="9.28515625" style="756" bestFit="1" customWidth="1"/>
    <col min="11098" max="11098" width="6.85546875" style="756" bestFit="1" customWidth="1"/>
    <col min="11099" max="11099" width="6.28515625" style="756" bestFit="1" customWidth="1"/>
    <col min="11100" max="11100" width="5.28515625" style="756" bestFit="1" customWidth="1"/>
    <col min="11101" max="11101" width="13.28515625" style="756" bestFit="1" customWidth="1"/>
    <col min="11102" max="11102" width="6.5703125" style="756" bestFit="1" customWidth="1"/>
    <col min="11103" max="11103" width="11.7109375" style="756" bestFit="1" customWidth="1"/>
    <col min="11104" max="11104" width="7.7109375" style="756" bestFit="1" customWidth="1"/>
    <col min="11105" max="11276" width="9.140625" style="756"/>
    <col min="11277" max="11277" width="12.7109375" style="756" bestFit="1" customWidth="1"/>
    <col min="11278" max="11278" width="12.7109375" style="756" customWidth="1"/>
    <col min="11279" max="11279" width="12" style="756" bestFit="1" customWidth="1"/>
    <col min="11280" max="11280" width="10.85546875" style="756" bestFit="1" customWidth="1"/>
    <col min="11281" max="11284" width="12.140625" style="756" customWidth="1"/>
    <col min="11285" max="11286" width="14.42578125" style="756" customWidth="1"/>
    <col min="11287" max="11298" width="7.85546875" style="756" customWidth="1"/>
    <col min="11299" max="11301" width="10.7109375" style="756" customWidth="1"/>
    <col min="11302" max="11308" width="11.28515625" style="756" customWidth="1"/>
    <col min="11309" max="11340" width="11.140625" style="756" customWidth="1"/>
    <col min="11341" max="11341" width="11.42578125" style="756" bestFit="1" customWidth="1"/>
    <col min="11342" max="11342" width="10.28515625" style="756" customWidth="1"/>
    <col min="11343" max="11343" width="13.42578125" style="756" bestFit="1" customWidth="1"/>
    <col min="11344" max="11344" width="12.85546875" style="756" customWidth="1"/>
    <col min="11345" max="11345" width="13" style="756" customWidth="1"/>
    <col min="11346" max="11346" width="12.28515625" style="756" customWidth="1"/>
    <col min="11347" max="11347" width="12.42578125" style="756" customWidth="1"/>
    <col min="11348" max="11348" width="18" style="756" bestFit="1" customWidth="1"/>
    <col min="11349" max="11349" width="10.85546875" style="756" bestFit="1" customWidth="1"/>
    <col min="11350" max="11350" width="8" style="756" bestFit="1" customWidth="1"/>
    <col min="11351" max="11352" width="5.5703125" style="756" bestFit="1" customWidth="1"/>
    <col min="11353" max="11353" width="9.28515625" style="756" bestFit="1" customWidth="1"/>
    <col min="11354" max="11354" width="6.85546875" style="756" bestFit="1" customWidth="1"/>
    <col min="11355" max="11355" width="6.28515625" style="756" bestFit="1" customWidth="1"/>
    <col min="11356" max="11356" width="5.28515625" style="756" bestFit="1" customWidth="1"/>
    <col min="11357" max="11357" width="13.28515625" style="756" bestFit="1" customWidth="1"/>
    <col min="11358" max="11358" width="6.5703125" style="756" bestFit="1" customWidth="1"/>
    <col min="11359" max="11359" width="11.7109375" style="756" bestFit="1" customWidth="1"/>
    <col min="11360" max="11360" width="7.7109375" style="756" bestFit="1" customWidth="1"/>
    <col min="11361" max="11532" width="9.140625" style="756"/>
    <col min="11533" max="11533" width="12.7109375" style="756" bestFit="1" customWidth="1"/>
    <col min="11534" max="11534" width="12.7109375" style="756" customWidth="1"/>
    <col min="11535" max="11535" width="12" style="756" bestFit="1" customWidth="1"/>
    <col min="11536" max="11536" width="10.85546875" style="756" bestFit="1" customWidth="1"/>
    <col min="11537" max="11540" width="12.140625" style="756" customWidth="1"/>
    <col min="11541" max="11542" width="14.42578125" style="756" customWidth="1"/>
    <col min="11543" max="11554" width="7.85546875" style="756" customWidth="1"/>
    <col min="11555" max="11557" width="10.7109375" style="756" customWidth="1"/>
    <col min="11558" max="11564" width="11.28515625" style="756" customWidth="1"/>
    <col min="11565" max="11596" width="11.140625" style="756" customWidth="1"/>
    <col min="11597" max="11597" width="11.42578125" style="756" bestFit="1" customWidth="1"/>
    <col min="11598" max="11598" width="10.28515625" style="756" customWidth="1"/>
    <col min="11599" max="11599" width="13.42578125" style="756" bestFit="1" customWidth="1"/>
    <col min="11600" max="11600" width="12.85546875" style="756" customWidth="1"/>
    <col min="11601" max="11601" width="13" style="756" customWidth="1"/>
    <col min="11602" max="11602" width="12.28515625" style="756" customWidth="1"/>
    <col min="11603" max="11603" width="12.42578125" style="756" customWidth="1"/>
    <col min="11604" max="11604" width="18" style="756" bestFit="1" customWidth="1"/>
    <col min="11605" max="11605" width="10.85546875" style="756" bestFit="1" customWidth="1"/>
    <col min="11606" max="11606" width="8" style="756" bestFit="1" customWidth="1"/>
    <col min="11607" max="11608" width="5.5703125" style="756" bestFit="1" customWidth="1"/>
    <col min="11609" max="11609" width="9.28515625" style="756" bestFit="1" customWidth="1"/>
    <col min="11610" max="11610" width="6.85546875" style="756" bestFit="1" customWidth="1"/>
    <col min="11611" max="11611" width="6.28515625" style="756" bestFit="1" customWidth="1"/>
    <col min="11612" max="11612" width="5.28515625" style="756" bestFit="1" customWidth="1"/>
    <col min="11613" max="11613" width="13.28515625" style="756" bestFit="1" customWidth="1"/>
    <col min="11614" max="11614" width="6.5703125" style="756" bestFit="1" customWidth="1"/>
    <col min="11615" max="11615" width="11.7109375" style="756" bestFit="1" customWidth="1"/>
    <col min="11616" max="11616" width="7.7109375" style="756" bestFit="1" customWidth="1"/>
    <col min="11617" max="11788" width="9.140625" style="756"/>
    <col min="11789" max="11789" width="12.7109375" style="756" bestFit="1" customWidth="1"/>
    <col min="11790" max="11790" width="12.7109375" style="756" customWidth="1"/>
    <col min="11791" max="11791" width="12" style="756" bestFit="1" customWidth="1"/>
    <col min="11792" max="11792" width="10.85546875" style="756" bestFit="1" customWidth="1"/>
    <col min="11793" max="11796" width="12.140625" style="756" customWidth="1"/>
    <col min="11797" max="11798" width="14.42578125" style="756" customWidth="1"/>
    <col min="11799" max="11810" width="7.85546875" style="756" customWidth="1"/>
    <col min="11811" max="11813" width="10.7109375" style="756" customWidth="1"/>
    <col min="11814" max="11820" width="11.28515625" style="756" customWidth="1"/>
    <col min="11821" max="11852" width="11.140625" style="756" customWidth="1"/>
    <col min="11853" max="11853" width="11.42578125" style="756" bestFit="1" customWidth="1"/>
    <col min="11854" max="11854" width="10.28515625" style="756" customWidth="1"/>
    <col min="11855" max="11855" width="13.42578125" style="756" bestFit="1" customWidth="1"/>
    <col min="11856" max="11856" width="12.85546875" style="756" customWidth="1"/>
    <col min="11857" max="11857" width="13" style="756" customWidth="1"/>
    <col min="11858" max="11858" width="12.28515625" style="756" customWidth="1"/>
    <col min="11859" max="11859" width="12.42578125" style="756" customWidth="1"/>
    <col min="11860" max="11860" width="18" style="756" bestFit="1" customWidth="1"/>
    <col min="11861" max="11861" width="10.85546875" style="756" bestFit="1" customWidth="1"/>
    <col min="11862" max="11862" width="8" style="756" bestFit="1" customWidth="1"/>
    <col min="11863" max="11864" width="5.5703125" style="756" bestFit="1" customWidth="1"/>
    <col min="11865" max="11865" width="9.28515625" style="756" bestFit="1" customWidth="1"/>
    <col min="11866" max="11866" width="6.85546875" style="756" bestFit="1" customWidth="1"/>
    <col min="11867" max="11867" width="6.28515625" style="756" bestFit="1" customWidth="1"/>
    <col min="11868" max="11868" width="5.28515625" style="756" bestFit="1" customWidth="1"/>
    <col min="11869" max="11869" width="13.28515625" style="756" bestFit="1" customWidth="1"/>
    <col min="11870" max="11870" width="6.5703125" style="756" bestFit="1" customWidth="1"/>
    <col min="11871" max="11871" width="11.7109375" style="756" bestFit="1" customWidth="1"/>
    <col min="11872" max="11872" width="7.7109375" style="756" bestFit="1" customWidth="1"/>
    <col min="11873" max="12044" width="9.140625" style="756"/>
    <col min="12045" max="12045" width="12.7109375" style="756" bestFit="1" customWidth="1"/>
    <col min="12046" max="12046" width="12.7109375" style="756" customWidth="1"/>
    <col min="12047" max="12047" width="12" style="756" bestFit="1" customWidth="1"/>
    <col min="12048" max="12048" width="10.85546875" style="756" bestFit="1" customWidth="1"/>
    <col min="12049" max="12052" width="12.140625" style="756" customWidth="1"/>
    <col min="12053" max="12054" width="14.42578125" style="756" customWidth="1"/>
    <col min="12055" max="12066" width="7.85546875" style="756" customWidth="1"/>
    <col min="12067" max="12069" width="10.7109375" style="756" customWidth="1"/>
    <col min="12070" max="12076" width="11.28515625" style="756" customWidth="1"/>
    <col min="12077" max="12108" width="11.140625" style="756" customWidth="1"/>
    <col min="12109" max="12109" width="11.42578125" style="756" bestFit="1" customWidth="1"/>
    <col min="12110" max="12110" width="10.28515625" style="756" customWidth="1"/>
    <col min="12111" max="12111" width="13.42578125" style="756" bestFit="1" customWidth="1"/>
    <col min="12112" max="12112" width="12.85546875" style="756" customWidth="1"/>
    <col min="12113" max="12113" width="13" style="756" customWidth="1"/>
    <col min="12114" max="12114" width="12.28515625" style="756" customWidth="1"/>
    <col min="12115" max="12115" width="12.42578125" style="756" customWidth="1"/>
    <col min="12116" max="12116" width="18" style="756" bestFit="1" customWidth="1"/>
    <col min="12117" max="12117" width="10.85546875" style="756" bestFit="1" customWidth="1"/>
    <col min="12118" max="12118" width="8" style="756" bestFit="1" customWidth="1"/>
    <col min="12119" max="12120" width="5.5703125" style="756" bestFit="1" customWidth="1"/>
    <col min="12121" max="12121" width="9.28515625" style="756" bestFit="1" customWidth="1"/>
    <col min="12122" max="12122" width="6.85546875" style="756" bestFit="1" customWidth="1"/>
    <col min="12123" max="12123" width="6.28515625" style="756" bestFit="1" customWidth="1"/>
    <col min="12124" max="12124" width="5.28515625" style="756" bestFit="1" customWidth="1"/>
    <col min="12125" max="12125" width="13.28515625" style="756" bestFit="1" customWidth="1"/>
    <col min="12126" max="12126" width="6.5703125" style="756" bestFit="1" customWidth="1"/>
    <col min="12127" max="12127" width="11.7109375" style="756" bestFit="1" customWidth="1"/>
    <col min="12128" max="12128" width="7.7109375" style="756" bestFit="1" customWidth="1"/>
    <col min="12129" max="12300" width="9.140625" style="756"/>
    <col min="12301" max="12301" width="12.7109375" style="756" bestFit="1" customWidth="1"/>
    <col min="12302" max="12302" width="12.7109375" style="756" customWidth="1"/>
    <col min="12303" max="12303" width="12" style="756" bestFit="1" customWidth="1"/>
    <col min="12304" max="12304" width="10.85546875" style="756" bestFit="1" customWidth="1"/>
    <col min="12305" max="12308" width="12.140625" style="756" customWidth="1"/>
    <col min="12309" max="12310" width="14.42578125" style="756" customWidth="1"/>
    <col min="12311" max="12322" width="7.85546875" style="756" customWidth="1"/>
    <col min="12323" max="12325" width="10.7109375" style="756" customWidth="1"/>
    <col min="12326" max="12332" width="11.28515625" style="756" customWidth="1"/>
    <col min="12333" max="12364" width="11.140625" style="756" customWidth="1"/>
    <col min="12365" max="12365" width="11.42578125" style="756" bestFit="1" customWidth="1"/>
    <col min="12366" max="12366" width="10.28515625" style="756" customWidth="1"/>
    <col min="12367" max="12367" width="13.42578125" style="756" bestFit="1" customWidth="1"/>
    <col min="12368" max="12368" width="12.85546875" style="756" customWidth="1"/>
    <col min="12369" max="12369" width="13" style="756" customWidth="1"/>
    <col min="12370" max="12370" width="12.28515625" style="756" customWidth="1"/>
    <col min="12371" max="12371" width="12.42578125" style="756" customWidth="1"/>
    <col min="12372" max="12372" width="18" style="756" bestFit="1" customWidth="1"/>
    <col min="12373" max="12373" width="10.85546875" style="756" bestFit="1" customWidth="1"/>
    <col min="12374" max="12374" width="8" style="756" bestFit="1" customWidth="1"/>
    <col min="12375" max="12376" width="5.5703125" style="756" bestFit="1" customWidth="1"/>
    <col min="12377" max="12377" width="9.28515625" style="756" bestFit="1" customWidth="1"/>
    <col min="12378" max="12378" width="6.85546875" style="756" bestFit="1" customWidth="1"/>
    <col min="12379" max="12379" width="6.28515625" style="756" bestFit="1" customWidth="1"/>
    <col min="12380" max="12380" width="5.28515625" style="756" bestFit="1" customWidth="1"/>
    <col min="12381" max="12381" width="13.28515625" style="756" bestFit="1" customWidth="1"/>
    <col min="12382" max="12382" width="6.5703125" style="756" bestFit="1" customWidth="1"/>
    <col min="12383" max="12383" width="11.7109375" style="756" bestFit="1" customWidth="1"/>
    <col min="12384" max="12384" width="7.7109375" style="756" bestFit="1" customWidth="1"/>
    <col min="12385" max="12556" width="9.140625" style="756"/>
    <col min="12557" max="12557" width="12.7109375" style="756" bestFit="1" customWidth="1"/>
    <col min="12558" max="12558" width="12.7109375" style="756" customWidth="1"/>
    <col min="12559" max="12559" width="12" style="756" bestFit="1" customWidth="1"/>
    <col min="12560" max="12560" width="10.85546875" style="756" bestFit="1" customWidth="1"/>
    <col min="12561" max="12564" width="12.140625" style="756" customWidth="1"/>
    <col min="12565" max="12566" width="14.42578125" style="756" customWidth="1"/>
    <col min="12567" max="12578" width="7.85546875" style="756" customWidth="1"/>
    <col min="12579" max="12581" width="10.7109375" style="756" customWidth="1"/>
    <col min="12582" max="12588" width="11.28515625" style="756" customWidth="1"/>
    <col min="12589" max="12620" width="11.140625" style="756" customWidth="1"/>
    <col min="12621" max="12621" width="11.42578125" style="756" bestFit="1" customWidth="1"/>
    <col min="12622" max="12622" width="10.28515625" style="756" customWidth="1"/>
    <col min="12623" max="12623" width="13.42578125" style="756" bestFit="1" customWidth="1"/>
    <col min="12624" max="12624" width="12.85546875" style="756" customWidth="1"/>
    <col min="12625" max="12625" width="13" style="756" customWidth="1"/>
    <col min="12626" max="12626" width="12.28515625" style="756" customWidth="1"/>
    <col min="12627" max="12627" width="12.42578125" style="756" customWidth="1"/>
    <col min="12628" max="12628" width="18" style="756" bestFit="1" customWidth="1"/>
    <col min="12629" max="12629" width="10.85546875" style="756" bestFit="1" customWidth="1"/>
    <col min="12630" max="12630" width="8" style="756" bestFit="1" customWidth="1"/>
    <col min="12631" max="12632" width="5.5703125" style="756" bestFit="1" customWidth="1"/>
    <col min="12633" max="12633" width="9.28515625" style="756" bestFit="1" customWidth="1"/>
    <col min="12634" max="12634" width="6.85546875" style="756" bestFit="1" customWidth="1"/>
    <col min="12635" max="12635" width="6.28515625" style="756" bestFit="1" customWidth="1"/>
    <col min="12636" max="12636" width="5.28515625" style="756" bestFit="1" customWidth="1"/>
    <col min="12637" max="12637" width="13.28515625" style="756" bestFit="1" customWidth="1"/>
    <col min="12638" max="12638" width="6.5703125" style="756" bestFit="1" customWidth="1"/>
    <col min="12639" max="12639" width="11.7109375" style="756" bestFit="1" customWidth="1"/>
    <col min="12640" max="12640" width="7.7109375" style="756" bestFit="1" customWidth="1"/>
    <col min="12641" max="12812" width="9.140625" style="756"/>
    <col min="12813" max="12813" width="12.7109375" style="756" bestFit="1" customWidth="1"/>
    <col min="12814" max="12814" width="12.7109375" style="756" customWidth="1"/>
    <col min="12815" max="12815" width="12" style="756" bestFit="1" customWidth="1"/>
    <col min="12816" max="12816" width="10.85546875" style="756" bestFit="1" customWidth="1"/>
    <col min="12817" max="12820" width="12.140625" style="756" customWidth="1"/>
    <col min="12821" max="12822" width="14.42578125" style="756" customWidth="1"/>
    <col min="12823" max="12834" width="7.85546875" style="756" customWidth="1"/>
    <col min="12835" max="12837" width="10.7109375" style="756" customWidth="1"/>
    <col min="12838" max="12844" width="11.28515625" style="756" customWidth="1"/>
    <col min="12845" max="12876" width="11.140625" style="756" customWidth="1"/>
    <col min="12877" max="12877" width="11.42578125" style="756" bestFit="1" customWidth="1"/>
    <col min="12878" max="12878" width="10.28515625" style="756" customWidth="1"/>
    <col min="12879" max="12879" width="13.42578125" style="756" bestFit="1" customWidth="1"/>
    <col min="12880" max="12880" width="12.85546875" style="756" customWidth="1"/>
    <col min="12881" max="12881" width="13" style="756" customWidth="1"/>
    <col min="12882" max="12882" width="12.28515625" style="756" customWidth="1"/>
    <col min="12883" max="12883" width="12.42578125" style="756" customWidth="1"/>
    <col min="12884" max="12884" width="18" style="756" bestFit="1" customWidth="1"/>
    <col min="12885" max="12885" width="10.85546875" style="756" bestFit="1" customWidth="1"/>
    <col min="12886" max="12886" width="8" style="756" bestFit="1" customWidth="1"/>
    <col min="12887" max="12888" width="5.5703125" style="756" bestFit="1" customWidth="1"/>
    <col min="12889" max="12889" width="9.28515625" style="756" bestFit="1" customWidth="1"/>
    <col min="12890" max="12890" width="6.85546875" style="756" bestFit="1" customWidth="1"/>
    <col min="12891" max="12891" width="6.28515625" style="756" bestFit="1" customWidth="1"/>
    <col min="12892" max="12892" width="5.28515625" style="756" bestFit="1" customWidth="1"/>
    <col min="12893" max="12893" width="13.28515625" style="756" bestFit="1" customWidth="1"/>
    <col min="12894" max="12894" width="6.5703125" style="756" bestFit="1" customWidth="1"/>
    <col min="12895" max="12895" width="11.7109375" style="756" bestFit="1" customWidth="1"/>
    <col min="12896" max="12896" width="7.7109375" style="756" bestFit="1" customWidth="1"/>
    <col min="12897" max="13068" width="9.140625" style="756"/>
    <col min="13069" max="13069" width="12.7109375" style="756" bestFit="1" customWidth="1"/>
    <col min="13070" max="13070" width="12.7109375" style="756" customWidth="1"/>
    <col min="13071" max="13071" width="12" style="756" bestFit="1" customWidth="1"/>
    <col min="13072" max="13072" width="10.85546875" style="756" bestFit="1" customWidth="1"/>
    <col min="13073" max="13076" width="12.140625" style="756" customWidth="1"/>
    <col min="13077" max="13078" width="14.42578125" style="756" customWidth="1"/>
    <col min="13079" max="13090" width="7.85546875" style="756" customWidth="1"/>
    <col min="13091" max="13093" width="10.7109375" style="756" customWidth="1"/>
    <col min="13094" max="13100" width="11.28515625" style="756" customWidth="1"/>
    <col min="13101" max="13132" width="11.140625" style="756" customWidth="1"/>
    <col min="13133" max="13133" width="11.42578125" style="756" bestFit="1" customWidth="1"/>
    <col min="13134" max="13134" width="10.28515625" style="756" customWidth="1"/>
    <col min="13135" max="13135" width="13.42578125" style="756" bestFit="1" customWidth="1"/>
    <col min="13136" max="13136" width="12.85546875" style="756" customWidth="1"/>
    <col min="13137" max="13137" width="13" style="756" customWidth="1"/>
    <col min="13138" max="13138" width="12.28515625" style="756" customWidth="1"/>
    <col min="13139" max="13139" width="12.42578125" style="756" customWidth="1"/>
    <col min="13140" max="13140" width="18" style="756" bestFit="1" customWidth="1"/>
    <col min="13141" max="13141" width="10.85546875" style="756" bestFit="1" customWidth="1"/>
    <col min="13142" max="13142" width="8" style="756" bestFit="1" customWidth="1"/>
    <col min="13143" max="13144" width="5.5703125" style="756" bestFit="1" customWidth="1"/>
    <col min="13145" max="13145" width="9.28515625" style="756" bestFit="1" customWidth="1"/>
    <col min="13146" max="13146" width="6.85546875" style="756" bestFit="1" customWidth="1"/>
    <col min="13147" max="13147" width="6.28515625" style="756" bestFit="1" customWidth="1"/>
    <col min="13148" max="13148" width="5.28515625" style="756" bestFit="1" customWidth="1"/>
    <col min="13149" max="13149" width="13.28515625" style="756" bestFit="1" customWidth="1"/>
    <col min="13150" max="13150" width="6.5703125" style="756" bestFit="1" customWidth="1"/>
    <col min="13151" max="13151" width="11.7109375" style="756" bestFit="1" customWidth="1"/>
    <col min="13152" max="13152" width="7.7109375" style="756" bestFit="1" customWidth="1"/>
    <col min="13153" max="13324" width="9.140625" style="756"/>
    <col min="13325" max="13325" width="12.7109375" style="756" bestFit="1" customWidth="1"/>
    <col min="13326" max="13326" width="12.7109375" style="756" customWidth="1"/>
    <col min="13327" max="13327" width="12" style="756" bestFit="1" customWidth="1"/>
    <col min="13328" max="13328" width="10.85546875" style="756" bestFit="1" customWidth="1"/>
    <col min="13329" max="13332" width="12.140625" style="756" customWidth="1"/>
    <col min="13333" max="13334" width="14.42578125" style="756" customWidth="1"/>
    <col min="13335" max="13346" width="7.85546875" style="756" customWidth="1"/>
    <col min="13347" max="13349" width="10.7109375" style="756" customWidth="1"/>
    <col min="13350" max="13356" width="11.28515625" style="756" customWidth="1"/>
    <col min="13357" max="13388" width="11.140625" style="756" customWidth="1"/>
    <col min="13389" max="13389" width="11.42578125" style="756" bestFit="1" customWidth="1"/>
    <col min="13390" max="13390" width="10.28515625" style="756" customWidth="1"/>
    <col min="13391" max="13391" width="13.42578125" style="756" bestFit="1" customWidth="1"/>
    <col min="13392" max="13392" width="12.85546875" style="756" customWidth="1"/>
    <col min="13393" max="13393" width="13" style="756" customWidth="1"/>
    <col min="13394" max="13394" width="12.28515625" style="756" customWidth="1"/>
    <col min="13395" max="13395" width="12.42578125" style="756" customWidth="1"/>
    <col min="13396" max="13396" width="18" style="756" bestFit="1" customWidth="1"/>
    <col min="13397" max="13397" width="10.85546875" style="756" bestFit="1" customWidth="1"/>
    <col min="13398" max="13398" width="8" style="756" bestFit="1" customWidth="1"/>
    <col min="13399" max="13400" width="5.5703125" style="756" bestFit="1" customWidth="1"/>
    <col min="13401" max="13401" width="9.28515625" style="756" bestFit="1" customWidth="1"/>
    <col min="13402" max="13402" width="6.85546875" style="756" bestFit="1" customWidth="1"/>
    <col min="13403" max="13403" width="6.28515625" style="756" bestFit="1" customWidth="1"/>
    <col min="13404" max="13404" width="5.28515625" style="756" bestFit="1" customWidth="1"/>
    <col min="13405" max="13405" width="13.28515625" style="756" bestFit="1" customWidth="1"/>
    <col min="13406" max="13406" width="6.5703125" style="756" bestFit="1" customWidth="1"/>
    <col min="13407" max="13407" width="11.7109375" style="756" bestFit="1" customWidth="1"/>
    <col min="13408" max="13408" width="7.7109375" style="756" bestFit="1" customWidth="1"/>
    <col min="13409" max="13580" width="9.140625" style="756"/>
    <col min="13581" max="13581" width="12.7109375" style="756" bestFit="1" customWidth="1"/>
    <col min="13582" max="13582" width="12.7109375" style="756" customWidth="1"/>
    <col min="13583" max="13583" width="12" style="756" bestFit="1" customWidth="1"/>
    <col min="13584" max="13584" width="10.85546875" style="756" bestFit="1" customWidth="1"/>
    <col min="13585" max="13588" width="12.140625" style="756" customWidth="1"/>
    <col min="13589" max="13590" width="14.42578125" style="756" customWidth="1"/>
    <col min="13591" max="13602" width="7.85546875" style="756" customWidth="1"/>
    <col min="13603" max="13605" width="10.7109375" style="756" customWidth="1"/>
    <col min="13606" max="13612" width="11.28515625" style="756" customWidth="1"/>
    <col min="13613" max="13644" width="11.140625" style="756" customWidth="1"/>
    <col min="13645" max="13645" width="11.42578125" style="756" bestFit="1" customWidth="1"/>
    <col min="13646" max="13646" width="10.28515625" style="756" customWidth="1"/>
    <col min="13647" max="13647" width="13.42578125" style="756" bestFit="1" customWidth="1"/>
    <col min="13648" max="13648" width="12.85546875" style="756" customWidth="1"/>
    <col min="13649" max="13649" width="13" style="756" customWidth="1"/>
    <col min="13650" max="13650" width="12.28515625" style="756" customWidth="1"/>
    <col min="13651" max="13651" width="12.42578125" style="756" customWidth="1"/>
    <col min="13652" max="13652" width="18" style="756" bestFit="1" customWidth="1"/>
    <col min="13653" max="13653" width="10.85546875" style="756" bestFit="1" customWidth="1"/>
    <col min="13654" max="13654" width="8" style="756" bestFit="1" customWidth="1"/>
    <col min="13655" max="13656" width="5.5703125" style="756" bestFit="1" customWidth="1"/>
    <col min="13657" max="13657" width="9.28515625" style="756" bestFit="1" customWidth="1"/>
    <col min="13658" max="13658" width="6.85546875" style="756" bestFit="1" customWidth="1"/>
    <col min="13659" max="13659" width="6.28515625" style="756" bestFit="1" customWidth="1"/>
    <col min="13660" max="13660" width="5.28515625" style="756" bestFit="1" customWidth="1"/>
    <col min="13661" max="13661" width="13.28515625" style="756" bestFit="1" customWidth="1"/>
    <col min="13662" max="13662" width="6.5703125" style="756" bestFit="1" customWidth="1"/>
    <col min="13663" max="13663" width="11.7109375" style="756" bestFit="1" customWidth="1"/>
    <col min="13664" max="13664" width="7.7109375" style="756" bestFit="1" customWidth="1"/>
    <col min="13665" max="13836" width="9.140625" style="756"/>
    <col min="13837" max="13837" width="12.7109375" style="756" bestFit="1" customWidth="1"/>
    <col min="13838" max="13838" width="12.7109375" style="756" customWidth="1"/>
    <col min="13839" max="13839" width="12" style="756" bestFit="1" customWidth="1"/>
    <col min="13840" max="13840" width="10.85546875" style="756" bestFit="1" customWidth="1"/>
    <col min="13841" max="13844" width="12.140625" style="756" customWidth="1"/>
    <col min="13845" max="13846" width="14.42578125" style="756" customWidth="1"/>
    <col min="13847" max="13858" width="7.85546875" style="756" customWidth="1"/>
    <col min="13859" max="13861" width="10.7109375" style="756" customWidth="1"/>
    <col min="13862" max="13868" width="11.28515625" style="756" customWidth="1"/>
    <col min="13869" max="13900" width="11.140625" style="756" customWidth="1"/>
    <col min="13901" max="13901" width="11.42578125" style="756" bestFit="1" customWidth="1"/>
    <col min="13902" max="13902" width="10.28515625" style="756" customWidth="1"/>
    <col min="13903" max="13903" width="13.42578125" style="756" bestFit="1" customWidth="1"/>
    <col min="13904" max="13904" width="12.85546875" style="756" customWidth="1"/>
    <col min="13905" max="13905" width="13" style="756" customWidth="1"/>
    <col min="13906" max="13906" width="12.28515625" style="756" customWidth="1"/>
    <col min="13907" max="13907" width="12.42578125" style="756" customWidth="1"/>
    <col min="13908" max="13908" width="18" style="756" bestFit="1" customWidth="1"/>
    <col min="13909" max="13909" width="10.85546875" style="756" bestFit="1" customWidth="1"/>
    <col min="13910" max="13910" width="8" style="756" bestFit="1" customWidth="1"/>
    <col min="13911" max="13912" width="5.5703125" style="756" bestFit="1" customWidth="1"/>
    <col min="13913" max="13913" width="9.28515625" style="756" bestFit="1" customWidth="1"/>
    <col min="13914" max="13914" width="6.85546875" style="756" bestFit="1" customWidth="1"/>
    <col min="13915" max="13915" width="6.28515625" style="756" bestFit="1" customWidth="1"/>
    <col min="13916" max="13916" width="5.28515625" style="756" bestFit="1" customWidth="1"/>
    <col min="13917" max="13917" width="13.28515625" style="756" bestFit="1" customWidth="1"/>
    <col min="13918" max="13918" width="6.5703125" style="756" bestFit="1" customWidth="1"/>
    <col min="13919" max="13919" width="11.7109375" style="756" bestFit="1" customWidth="1"/>
    <col min="13920" max="13920" width="7.7109375" style="756" bestFit="1" customWidth="1"/>
    <col min="13921" max="14092" width="9.140625" style="756"/>
    <col min="14093" max="14093" width="12.7109375" style="756" bestFit="1" customWidth="1"/>
    <col min="14094" max="14094" width="12.7109375" style="756" customWidth="1"/>
    <col min="14095" max="14095" width="12" style="756" bestFit="1" customWidth="1"/>
    <col min="14096" max="14096" width="10.85546875" style="756" bestFit="1" customWidth="1"/>
    <col min="14097" max="14100" width="12.140625" style="756" customWidth="1"/>
    <col min="14101" max="14102" width="14.42578125" style="756" customWidth="1"/>
    <col min="14103" max="14114" width="7.85546875" style="756" customWidth="1"/>
    <col min="14115" max="14117" width="10.7109375" style="756" customWidth="1"/>
    <col min="14118" max="14124" width="11.28515625" style="756" customWidth="1"/>
    <col min="14125" max="14156" width="11.140625" style="756" customWidth="1"/>
    <col min="14157" max="14157" width="11.42578125" style="756" bestFit="1" customWidth="1"/>
    <col min="14158" max="14158" width="10.28515625" style="756" customWidth="1"/>
    <col min="14159" max="14159" width="13.42578125" style="756" bestFit="1" customWidth="1"/>
    <col min="14160" max="14160" width="12.85546875" style="756" customWidth="1"/>
    <col min="14161" max="14161" width="13" style="756" customWidth="1"/>
    <col min="14162" max="14162" width="12.28515625" style="756" customWidth="1"/>
    <col min="14163" max="14163" width="12.42578125" style="756" customWidth="1"/>
    <col min="14164" max="14164" width="18" style="756" bestFit="1" customWidth="1"/>
    <col min="14165" max="14165" width="10.85546875" style="756" bestFit="1" customWidth="1"/>
    <col min="14166" max="14166" width="8" style="756" bestFit="1" customWidth="1"/>
    <col min="14167" max="14168" width="5.5703125" style="756" bestFit="1" customWidth="1"/>
    <col min="14169" max="14169" width="9.28515625" style="756" bestFit="1" customWidth="1"/>
    <col min="14170" max="14170" width="6.85546875" style="756" bestFit="1" customWidth="1"/>
    <col min="14171" max="14171" width="6.28515625" style="756" bestFit="1" customWidth="1"/>
    <col min="14172" max="14172" width="5.28515625" style="756" bestFit="1" customWidth="1"/>
    <col min="14173" max="14173" width="13.28515625" style="756" bestFit="1" customWidth="1"/>
    <col min="14174" max="14174" width="6.5703125" style="756" bestFit="1" customWidth="1"/>
    <col min="14175" max="14175" width="11.7109375" style="756" bestFit="1" customWidth="1"/>
    <col min="14176" max="14176" width="7.7109375" style="756" bestFit="1" customWidth="1"/>
    <col min="14177" max="14348" width="9.140625" style="756"/>
    <col min="14349" max="14349" width="12.7109375" style="756" bestFit="1" customWidth="1"/>
    <col min="14350" max="14350" width="12.7109375" style="756" customWidth="1"/>
    <col min="14351" max="14351" width="12" style="756" bestFit="1" customWidth="1"/>
    <col min="14352" max="14352" width="10.85546875" style="756" bestFit="1" customWidth="1"/>
    <col min="14353" max="14356" width="12.140625" style="756" customWidth="1"/>
    <col min="14357" max="14358" width="14.42578125" style="756" customWidth="1"/>
    <col min="14359" max="14370" width="7.85546875" style="756" customWidth="1"/>
    <col min="14371" max="14373" width="10.7109375" style="756" customWidth="1"/>
    <col min="14374" max="14380" width="11.28515625" style="756" customWidth="1"/>
    <col min="14381" max="14412" width="11.140625" style="756" customWidth="1"/>
    <col min="14413" max="14413" width="11.42578125" style="756" bestFit="1" customWidth="1"/>
    <col min="14414" max="14414" width="10.28515625" style="756" customWidth="1"/>
    <col min="14415" max="14415" width="13.42578125" style="756" bestFit="1" customWidth="1"/>
    <col min="14416" max="14416" width="12.85546875" style="756" customWidth="1"/>
    <col min="14417" max="14417" width="13" style="756" customWidth="1"/>
    <col min="14418" max="14418" width="12.28515625" style="756" customWidth="1"/>
    <col min="14419" max="14419" width="12.42578125" style="756" customWidth="1"/>
    <col min="14420" max="14420" width="18" style="756" bestFit="1" customWidth="1"/>
    <col min="14421" max="14421" width="10.85546875" style="756" bestFit="1" customWidth="1"/>
    <col min="14422" max="14422" width="8" style="756" bestFit="1" customWidth="1"/>
    <col min="14423" max="14424" width="5.5703125" style="756" bestFit="1" customWidth="1"/>
    <col min="14425" max="14425" width="9.28515625" style="756" bestFit="1" customWidth="1"/>
    <col min="14426" max="14426" width="6.85546875" style="756" bestFit="1" customWidth="1"/>
    <col min="14427" max="14427" width="6.28515625" style="756" bestFit="1" customWidth="1"/>
    <col min="14428" max="14428" width="5.28515625" style="756" bestFit="1" customWidth="1"/>
    <col min="14429" max="14429" width="13.28515625" style="756" bestFit="1" customWidth="1"/>
    <col min="14430" max="14430" width="6.5703125" style="756" bestFit="1" customWidth="1"/>
    <col min="14431" max="14431" width="11.7109375" style="756" bestFit="1" customWidth="1"/>
    <col min="14432" max="14432" width="7.7109375" style="756" bestFit="1" customWidth="1"/>
    <col min="14433" max="14604" width="9.140625" style="756"/>
    <col min="14605" max="14605" width="12.7109375" style="756" bestFit="1" customWidth="1"/>
    <col min="14606" max="14606" width="12.7109375" style="756" customWidth="1"/>
    <col min="14607" max="14607" width="12" style="756" bestFit="1" customWidth="1"/>
    <col min="14608" max="14608" width="10.85546875" style="756" bestFit="1" customWidth="1"/>
    <col min="14609" max="14612" width="12.140625" style="756" customWidth="1"/>
    <col min="14613" max="14614" width="14.42578125" style="756" customWidth="1"/>
    <col min="14615" max="14626" width="7.85546875" style="756" customWidth="1"/>
    <col min="14627" max="14629" width="10.7109375" style="756" customWidth="1"/>
    <col min="14630" max="14636" width="11.28515625" style="756" customWidth="1"/>
    <col min="14637" max="14668" width="11.140625" style="756" customWidth="1"/>
    <col min="14669" max="14669" width="11.42578125" style="756" bestFit="1" customWidth="1"/>
    <col min="14670" max="14670" width="10.28515625" style="756" customWidth="1"/>
    <col min="14671" max="14671" width="13.42578125" style="756" bestFit="1" customWidth="1"/>
    <col min="14672" max="14672" width="12.85546875" style="756" customWidth="1"/>
    <col min="14673" max="14673" width="13" style="756" customWidth="1"/>
    <col min="14674" max="14674" width="12.28515625" style="756" customWidth="1"/>
    <col min="14675" max="14675" width="12.42578125" style="756" customWidth="1"/>
    <col min="14676" max="14676" width="18" style="756" bestFit="1" customWidth="1"/>
    <col min="14677" max="14677" width="10.85546875" style="756" bestFit="1" customWidth="1"/>
    <col min="14678" max="14678" width="8" style="756" bestFit="1" customWidth="1"/>
    <col min="14679" max="14680" width="5.5703125" style="756" bestFit="1" customWidth="1"/>
    <col min="14681" max="14681" width="9.28515625" style="756" bestFit="1" customWidth="1"/>
    <col min="14682" max="14682" width="6.85546875" style="756" bestFit="1" customWidth="1"/>
    <col min="14683" max="14683" width="6.28515625" style="756" bestFit="1" customWidth="1"/>
    <col min="14684" max="14684" width="5.28515625" style="756" bestFit="1" customWidth="1"/>
    <col min="14685" max="14685" width="13.28515625" style="756" bestFit="1" customWidth="1"/>
    <col min="14686" max="14686" width="6.5703125" style="756" bestFit="1" customWidth="1"/>
    <col min="14687" max="14687" width="11.7109375" style="756" bestFit="1" customWidth="1"/>
    <col min="14688" max="14688" width="7.7109375" style="756" bestFit="1" customWidth="1"/>
    <col min="14689" max="14860" width="9.140625" style="756"/>
    <col min="14861" max="14861" width="12.7109375" style="756" bestFit="1" customWidth="1"/>
    <col min="14862" max="14862" width="12.7109375" style="756" customWidth="1"/>
    <col min="14863" max="14863" width="12" style="756" bestFit="1" customWidth="1"/>
    <col min="14864" max="14864" width="10.85546875" style="756" bestFit="1" customWidth="1"/>
    <col min="14865" max="14868" width="12.140625" style="756" customWidth="1"/>
    <col min="14869" max="14870" width="14.42578125" style="756" customWidth="1"/>
    <col min="14871" max="14882" width="7.85546875" style="756" customWidth="1"/>
    <col min="14883" max="14885" width="10.7109375" style="756" customWidth="1"/>
    <col min="14886" max="14892" width="11.28515625" style="756" customWidth="1"/>
    <col min="14893" max="14924" width="11.140625" style="756" customWidth="1"/>
    <col min="14925" max="14925" width="11.42578125" style="756" bestFit="1" customWidth="1"/>
    <col min="14926" max="14926" width="10.28515625" style="756" customWidth="1"/>
    <col min="14927" max="14927" width="13.42578125" style="756" bestFit="1" customWidth="1"/>
    <col min="14928" max="14928" width="12.85546875" style="756" customWidth="1"/>
    <col min="14929" max="14929" width="13" style="756" customWidth="1"/>
    <col min="14930" max="14930" width="12.28515625" style="756" customWidth="1"/>
    <col min="14931" max="14931" width="12.42578125" style="756" customWidth="1"/>
    <col min="14932" max="14932" width="18" style="756" bestFit="1" customWidth="1"/>
    <col min="14933" max="14933" width="10.85546875" style="756" bestFit="1" customWidth="1"/>
    <col min="14934" max="14934" width="8" style="756" bestFit="1" customWidth="1"/>
    <col min="14935" max="14936" width="5.5703125" style="756" bestFit="1" customWidth="1"/>
    <col min="14937" max="14937" width="9.28515625" style="756" bestFit="1" customWidth="1"/>
    <col min="14938" max="14938" width="6.85546875" style="756" bestFit="1" customWidth="1"/>
    <col min="14939" max="14939" width="6.28515625" style="756" bestFit="1" customWidth="1"/>
    <col min="14940" max="14940" width="5.28515625" style="756" bestFit="1" customWidth="1"/>
    <col min="14941" max="14941" width="13.28515625" style="756" bestFit="1" customWidth="1"/>
    <col min="14942" max="14942" width="6.5703125" style="756" bestFit="1" customWidth="1"/>
    <col min="14943" max="14943" width="11.7109375" style="756" bestFit="1" customWidth="1"/>
    <col min="14944" max="14944" width="7.7109375" style="756" bestFit="1" customWidth="1"/>
    <col min="14945" max="15116" width="9.140625" style="756"/>
    <col min="15117" max="15117" width="12.7109375" style="756" bestFit="1" customWidth="1"/>
    <col min="15118" max="15118" width="12.7109375" style="756" customWidth="1"/>
    <col min="15119" max="15119" width="12" style="756" bestFit="1" customWidth="1"/>
    <col min="15120" max="15120" width="10.85546875" style="756" bestFit="1" customWidth="1"/>
    <col min="15121" max="15124" width="12.140625" style="756" customWidth="1"/>
    <col min="15125" max="15126" width="14.42578125" style="756" customWidth="1"/>
    <col min="15127" max="15138" width="7.85546875" style="756" customWidth="1"/>
    <col min="15139" max="15141" width="10.7109375" style="756" customWidth="1"/>
    <col min="15142" max="15148" width="11.28515625" style="756" customWidth="1"/>
    <col min="15149" max="15180" width="11.140625" style="756" customWidth="1"/>
    <col min="15181" max="15181" width="11.42578125" style="756" bestFit="1" customWidth="1"/>
    <col min="15182" max="15182" width="10.28515625" style="756" customWidth="1"/>
    <col min="15183" max="15183" width="13.42578125" style="756" bestFit="1" customWidth="1"/>
    <col min="15184" max="15184" width="12.85546875" style="756" customWidth="1"/>
    <col min="15185" max="15185" width="13" style="756" customWidth="1"/>
    <col min="15186" max="15186" width="12.28515625" style="756" customWidth="1"/>
    <col min="15187" max="15187" width="12.42578125" style="756" customWidth="1"/>
    <col min="15188" max="15188" width="18" style="756" bestFit="1" customWidth="1"/>
    <col min="15189" max="15189" width="10.85546875" style="756" bestFit="1" customWidth="1"/>
    <col min="15190" max="15190" width="8" style="756" bestFit="1" customWidth="1"/>
    <col min="15191" max="15192" width="5.5703125" style="756" bestFit="1" customWidth="1"/>
    <col min="15193" max="15193" width="9.28515625" style="756" bestFit="1" customWidth="1"/>
    <col min="15194" max="15194" width="6.85546875" style="756" bestFit="1" customWidth="1"/>
    <col min="15195" max="15195" width="6.28515625" style="756" bestFit="1" customWidth="1"/>
    <col min="15196" max="15196" width="5.28515625" style="756" bestFit="1" customWidth="1"/>
    <col min="15197" max="15197" width="13.28515625" style="756" bestFit="1" customWidth="1"/>
    <col min="15198" max="15198" width="6.5703125" style="756" bestFit="1" customWidth="1"/>
    <col min="15199" max="15199" width="11.7109375" style="756" bestFit="1" customWidth="1"/>
    <col min="15200" max="15200" width="7.7109375" style="756" bestFit="1" customWidth="1"/>
    <col min="15201" max="15372" width="9.140625" style="756"/>
    <col min="15373" max="15373" width="12.7109375" style="756" bestFit="1" customWidth="1"/>
    <col min="15374" max="15374" width="12.7109375" style="756" customWidth="1"/>
    <col min="15375" max="15375" width="12" style="756" bestFit="1" customWidth="1"/>
    <col min="15376" max="15376" width="10.85546875" style="756" bestFit="1" customWidth="1"/>
    <col min="15377" max="15380" width="12.140625" style="756" customWidth="1"/>
    <col min="15381" max="15382" width="14.42578125" style="756" customWidth="1"/>
    <col min="15383" max="15394" width="7.85546875" style="756" customWidth="1"/>
    <col min="15395" max="15397" width="10.7109375" style="756" customWidth="1"/>
    <col min="15398" max="15404" width="11.28515625" style="756" customWidth="1"/>
    <col min="15405" max="15436" width="11.140625" style="756" customWidth="1"/>
    <col min="15437" max="15437" width="11.42578125" style="756" bestFit="1" customWidth="1"/>
    <col min="15438" max="15438" width="10.28515625" style="756" customWidth="1"/>
    <col min="15439" max="15439" width="13.42578125" style="756" bestFit="1" customWidth="1"/>
    <col min="15440" max="15440" width="12.85546875" style="756" customWidth="1"/>
    <col min="15441" max="15441" width="13" style="756" customWidth="1"/>
    <col min="15442" max="15442" width="12.28515625" style="756" customWidth="1"/>
    <col min="15443" max="15443" width="12.42578125" style="756" customWidth="1"/>
    <col min="15444" max="15444" width="18" style="756" bestFit="1" customWidth="1"/>
    <col min="15445" max="15445" width="10.85546875" style="756" bestFit="1" customWidth="1"/>
    <col min="15446" max="15446" width="8" style="756" bestFit="1" customWidth="1"/>
    <col min="15447" max="15448" width="5.5703125" style="756" bestFit="1" customWidth="1"/>
    <col min="15449" max="15449" width="9.28515625" style="756" bestFit="1" customWidth="1"/>
    <col min="15450" max="15450" width="6.85546875" style="756" bestFit="1" customWidth="1"/>
    <col min="15451" max="15451" width="6.28515625" style="756" bestFit="1" customWidth="1"/>
    <col min="15452" max="15452" width="5.28515625" style="756" bestFit="1" customWidth="1"/>
    <col min="15453" max="15453" width="13.28515625" style="756" bestFit="1" customWidth="1"/>
    <col min="15454" max="15454" width="6.5703125" style="756" bestFit="1" customWidth="1"/>
    <col min="15455" max="15455" width="11.7109375" style="756" bestFit="1" customWidth="1"/>
    <col min="15456" max="15456" width="7.7109375" style="756" bestFit="1" customWidth="1"/>
    <col min="15457" max="15628" width="9.140625" style="756"/>
    <col min="15629" max="15629" width="12.7109375" style="756" bestFit="1" customWidth="1"/>
    <col min="15630" max="15630" width="12.7109375" style="756" customWidth="1"/>
    <col min="15631" max="15631" width="12" style="756" bestFit="1" customWidth="1"/>
    <col min="15632" max="15632" width="10.85546875" style="756" bestFit="1" customWidth="1"/>
    <col min="15633" max="15636" width="12.140625" style="756" customWidth="1"/>
    <col min="15637" max="15638" width="14.42578125" style="756" customWidth="1"/>
    <col min="15639" max="15650" width="7.85546875" style="756" customWidth="1"/>
    <col min="15651" max="15653" width="10.7109375" style="756" customWidth="1"/>
    <col min="15654" max="15660" width="11.28515625" style="756" customWidth="1"/>
    <col min="15661" max="15692" width="11.140625" style="756" customWidth="1"/>
    <col min="15693" max="15693" width="11.42578125" style="756" bestFit="1" customWidth="1"/>
    <col min="15694" max="15694" width="10.28515625" style="756" customWidth="1"/>
    <col min="15695" max="15695" width="13.42578125" style="756" bestFit="1" customWidth="1"/>
    <col min="15696" max="15696" width="12.85546875" style="756" customWidth="1"/>
    <col min="15697" max="15697" width="13" style="756" customWidth="1"/>
    <col min="15698" max="15698" width="12.28515625" style="756" customWidth="1"/>
    <col min="15699" max="15699" width="12.42578125" style="756" customWidth="1"/>
    <col min="15700" max="15700" width="18" style="756" bestFit="1" customWidth="1"/>
    <col min="15701" max="15701" width="10.85546875" style="756" bestFit="1" customWidth="1"/>
    <col min="15702" max="15702" width="8" style="756" bestFit="1" customWidth="1"/>
    <col min="15703" max="15704" width="5.5703125" style="756" bestFit="1" customWidth="1"/>
    <col min="15705" max="15705" width="9.28515625" style="756" bestFit="1" customWidth="1"/>
    <col min="15706" max="15706" width="6.85546875" style="756" bestFit="1" customWidth="1"/>
    <col min="15707" max="15707" width="6.28515625" style="756" bestFit="1" customWidth="1"/>
    <col min="15708" max="15708" width="5.28515625" style="756" bestFit="1" customWidth="1"/>
    <col min="15709" max="15709" width="13.28515625" style="756" bestFit="1" customWidth="1"/>
    <col min="15710" max="15710" width="6.5703125" style="756" bestFit="1" customWidth="1"/>
    <col min="15711" max="15711" width="11.7109375" style="756" bestFit="1" customWidth="1"/>
    <col min="15712" max="15712" width="7.7109375" style="756" bestFit="1" customWidth="1"/>
    <col min="15713" max="15884" width="9.140625" style="756"/>
    <col min="15885" max="15885" width="12.7109375" style="756" bestFit="1" customWidth="1"/>
    <col min="15886" max="15886" width="12.7109375" style="756" customWidth="1"/>
    <col min="15887" max="15887" width="12" style="756" bestFit="1" customWidth="1"/>
    <col min="15888" max="15888" width="10.85546875" style="756" bestFit="1" customWidth="1"/>
    <col min="15889" max="15892" width="12.140625" style="756" customWidth="1"/>
    <col min="15893" max="15894" width="14.42578125" style="756" customWidth="1"/>
    <col min="15895" max="15906" width="7.85546875" style="756" customWidth="1"/>
    <col min="15907" max="15909" width="10.7109375" style="756" customWidth="1"/>
    <col min="15910" max="15916" width="11.28515625" style="756" customWidth="1"/>
    <col min="15917" max="15948" width="11.140625" style="756" customWidth="1"/>
    <col min="15949" max="15949" width="11.42578125" style="756" bestFit="1" customWidth="1"/>
    <col min="15950" max="15950" width="10.28515625" style="756" customWidth="1"/>
    <col min="15951" max="15951" width="13.42578125" style="756" bestFit="1" customWidth="1"/>
    <col min="15952" max="15952" width="12.85546875" style="756" customWidth="1"/>
    <col min="15953" max="15953" width="13" style="756" customWidth="1"/>
    <col min="15954" max="15954" width="12.28515625" style="756" customWidth="1"/>
    <col min="15955" max="15955" width="12.42578125" style="756" customWidth="1"/>
    <col min="15956" max="15956" width="18" style="756" bestFit="1" customWidth="1"/>
    <col min="15957" max="15957" width="10.85546875" style="756" bestFit="1" customWidth="1"/>
    <col min="15958" max="15958" width="8" style="756" bestFit="1" customWidth="1"/>
    <col min="15959" max="15960" width="5.5703125" style="756" bestFit="1" customWidth="1"/>
    <col min="15961" max="15961" width="9.28515625" style="756" bestFit="1" customWidth="1"/>
    <col min="15962" max="15962" width="6.85546875" style="756" bestFit="1" customWidth="1"/>
    <col min="15963" max="15963" width="6.28515625" style="756" bestFit="1" customWidth="1"/>
    <col min="15964" max="15964" width="5.28515625" style="756" bestFit="1" customWidth="1"/>
    <col min="15965" max="15965" width="13.28515625" style="756" bestFit="1" customWidth="1"/>
    <col min="15966" max="15966" width="6.5703125" style="756" bestFit="1" customWidth="1"/>
    <col min="15967" max="15967" width="11.7109375" style="756" bestFit="1" customWidth="1"/>
    <col min="15968" max="15968" width="7.7109375" style="756" bestFit="1" customWidth="1"/>
    <col min="15969" max="16140" width="9.140625" style="756"/>
    <col min="16141" max="16141" width="12.7109375" style="756" bestFit="1" customWidth="1"/>
    <col min="16142" max="16142" width="12.7109375" style="756" customWidth="1"/>
    <col min="16143" max="16143" width="12" style="756" bestFit="1" customWidth="1"/>
    <col min="16144" max="16144" width="10.85546875" style="756" bestFit="1" customWidth="1"/>
    <col min="16145" max="16148" width="12.140625" style="756" customWidth="1"/>
    <col min="16149" max="16150" width="14.42578125" style="756" customWidth="1"/>
    <col min="16151" max="16162" width="7.85546875" style="756" customWidth="1"/>
    <col min="16163" max="16165" width="10.7109375" style="756" customWidth="1"/>
    <col min="16166" max="16172" width="11.28515625" style="756" customWidth="1"/>
    <col min="16173" max="16204" width="11.140625" style="756" customWidth="1"/>
    <col min="16205" max="16205" width="11.42578125" style="756" bestFit="1" customWidth="1"/>
    <col min="16206" max="16206" width="10.28515625" style="756" customWidth="1"/>
    <col min="16207" max="16207" width="13.42578125" style="756" bestFit="1" customWidth="1"/>
    <col min="16208" max="16208" width="12.85546875" style="756" customWidth="1"/>
    <col min="16209" max="16209" width="13" style="756" customWidth="1"/>
    <col min="16210" max="16210" width="12.28515625" style="756" customWidth="1"/>
    <col min="16211" max="16211" width="12.42578125" style="756" customWidth="1"/>
    <col min="16212" max="16212" width="18" style="756" bestFit="1" customWidth="1"/>
    <col min="16213" max="16213" width="10.85546875" style="756" bestFit="1" customWidth="1"/>
    <col min="16214" max="16214" width="8" style="756" bestFit="1" customWidth="1"/>
    <col min="16215" max="16216" width="5.5703125" style="756" bestFit="1" customWidth="1"/>
    <col min="16217" max="16217" width="9.28515625" style="756" bestFit="1" customWidth="1"/>
    <col min="16218" max="16218" width="6.85546875" style="756" bestFit="1" customWidth="1"/>
    <col min="16219" max="16219" width="6.28515625" style="756" bestFit="1" customWidth="1"/>
    <col min="16220" max="16220" width="5.28515625" style="756" bestFit="1" customWidth="1"/>
    <col min="16221" max="16221" width="13.28515625" style="756" bestFit="1" customWidth="1"/>
    <col min="16222" max="16222" width="6.5703125" style="756" bestFit="1" customWidth="1"/>
    <col min="16223" max="16223" width="11.7109375" style="756" bestFit="1" customWidth="1"/>
    <col min="16224" max="16224" width="7.7109375" style="756" bestFit="1" customWidth="1"/>
    <col min="16225" max="16384" width="9.140625" style="756"/>
  </cols>
  <sheetData>
    <row r="1" spans="2:100" ht="15" customHeight="1" thickBot="1" x14ac:dyDescent="0.3">
      <c r="CR1" s="757" t="s">
        <v>436</v>
      </c>
    </row>
    <row r="2" spans="2:100" ht="26.25" customHeight="1" thickTop="1" thickBot="1" x14ac:dyDescent="0.3">
      <c r="B2" s="1356" t="s">
        <v>1474</v>
      </c>
      <c r="C2" s="1357"/>
      <c r="D2" s="1357"/>
      <c r="E2" s="1357"/>
      <c r="F2" s="1357"/>
      <c r="G2" s="1357"/>
      <c r="H2" s="1357"/>
      <c r="I2" s="1357"/>
      <c r="J2" s="1357"/>
      <c r="K2" s="1357"/>
      <c r="L2" s="1357"/>
      <c r="M2" s="1357"/>
      <c r="N2" s="1357"/>
      <c r="O2" s="1357"/>
      <c r="P2" s="1357"/>
      <c r="Q2" s="1357"/>
      <c r="R2" s="1357"/>
      <c r="S2" s="1357"/>
      <c r="T2" s="1357"/>
      <c r="U2" s="1357"/>
      <c r="V2" s="1357"/>
      <c r="W2" s="1357"/>
      <c r="X2" s="1357"/>
      <c r="Y2" s="1357"/>
      <c r="Z2" s="1357"/>
      <c r="AA2" s="1357"/>
      <c r="AB2" s="1357"/>
      <c r="AC2" s="1357"/>
      <c r="AD2" s="1357"/>
      <c r="AE2" s="1357"/>
      <c r="AF2" s="1357"/>
      <c r="AG2" s="1357"/>
      <c r="AH2" s="1357"/>
      <c r="AI2" s="1357"/>
      <c r="AJ2" s="1357"/>
      <c r="AK2" s="1357"/>
      <c r="AL2" s="1357"/>
      <c r="AM2" s="1357"/>
      <c r="AN2" s="1357"/>
      <c r="AO2" s="1357"/>
      <c r="AP2" s="1357"/>
      <c r="AQ2" s="1357"/>
      <c r="AR2" s="1357"/>
      <c r="AS2" s="1357"/>
      <c r="AT2" s="1357"/>
      <c r="AU2" s="1357"/>
      <c r="AV2" s="1357"/>
      <c r="AW2" s="1357"/>
      <c r="AX2" s="1357"/>
      <c r="AY2" s="1357"/>
      <c r="AZ2" s="1357"/>
      <c r="BA2" s="1357"/>
      <c r="BB2" s="1357"/>
      <c r="BC2" s="1357"/>
      <c r="BD2" s="1357"/>
      <c r="BE2" s="1357"/>
      <c r="BF2" s="1357"/>
      <c r="BG2" s="1357"/>
      <c r="BH2" s="1357"/>
      <c r="BI2" s="1357"/>
      <c r="BJ2" s="1357"/>
      <c r="BK2" s="1357"/>
      <c r="BL2" s="1357"/>
      <c r="BM2" s="1357"/>
      <c r="BN2" s="1357"/>
      <c r="BO2" s="1357"/>
      <c r="BP2" s="1357"/>
      <c r="BQ2" s="1357"/>
      <c r="BR2" s="1357"/>
      <c r="BS2" s="1357"/>
      <c r="BT2" s="1357"/>
      <c r="BU2" s="1357"/>
      <c r="BV2" s="1357"/>
      <c r="BW2" s="1357"/>
      <c r="BX2" s="1357"/>
      <c r="BY2" s="1357"/>
      <c r="BZ2" s="1357"/>
      <c r="CA2" s="1357"/>
      <c r="CB2" s="1357"/>
      <c r="CC2" s="1357"/>
      <c r="CD2" s="1357"/>
      <c r="CE2" s="1357"/>
      <c r="CF2" s="1357"/>
      <c r="CG2" s="1357"/>
      <c r="CH2" s="1357"/>
      <c r="CI2" s="1357"/>
      <c r="CJ2" s="1357"/>
      <c r="CK2" s="1357"/>
      <c r="CL2" s="1357"/>
      <c r="CM2" s="1357"/>
      <c r="CN2" s="1357"/>
      <c r="CO2" s="1357"/>
      <c r="CP2" s="1357"/>
      <c r="CQ2" s="1357"/>
      <c r="CR2" s="1358"/>
      <c r="CS2" s="759"/>
      <c r="CT2" s="758"/>
      <c r="CU2" s="758"/>
      <c r="CV2" s="758"/>
    </row>
    <row r="3" spans="2:100" s="643" customFormat="1" ht="16.5" customHeight="1" thickTop="1" x14ac:dyDescent="0.25">
      <c r="B3" s="1558" t="s">
        <v>1191</v>
      </c>
      <c r="C3" s="1366"/>
      <c r="D3" s="1366"/>
      <c r="E3" s="1366"/>
      <c r="F3" s="1366"/>
      <c r="G3" s="1366"/>
      <c r="H3" s="1366"/>
      <c r="I3" s="1366"/>
      <c r="J3" s="2893" t="s">
        <v>681</v>
      </c>
      <c r="K3" s="2893"/>
      <c r="L3" s="2893"/>
      <c r="M3" s="2893"/>
      <c r="N3" s="2893"/>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4"/>
    </row>
    <row r="4" spans="2:100" s="643" customFormat="1" ht="16.5" customHeight="1" thickBot="1" x14ac:dyDescent="0.3">
      <c r="B4" s="1560" t="s">
        <v>1192</v>
      </c>
      <c r="C4" s="1552"/>
      <c r="D4" s="1552"/>
      <c r="E4" s="1552"/>
      <c r="F4" s="1552"/>
      <c r="G4" s="1552"/>
      <c r="H4" s="1552"/>
      <c r="I4" s="1552"/>
      <c r="J4" s="2895"/>
      <c r="K4" s="2895"/>
      <c r="L4" s="2895"/>
      <c r="M4" s="2895"/>
      <c r="N4" s="2895"/>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6"/>
    </row>
    <row r="5" spans="2:100" s="715" customFormat="1" ht="40.5" customHeight="1" thickTop="1" x14ac:dyDescent="0.25">
      <c r="B5" s="2897" t="s">
        <v>1209</v>
      </c>
      <c r="C5" s="2900" t="s">
        <v>1459</v>
      </c>
      <c r="D5" s="2901"/>
      <c r="E5" s="2901"/>
      <c r="F5" s="2902"/>
      <c r="G5" s="2918" t="s">
        <v>1210</v>
      </c>
      <c r="H5" s="2919"/>
      <c r="I5" s="2920"/>
      <c r="J5" s="1370" t="s">
        <v>1475</v>
      </c>
      <c r="K5" s="1371"/>
      <c r="L5" s="1371"/>
      <c r="M5" s="1371"/>
      <c r="N5" s="1371"/>
      <c r="O5" s="1371"/>
      <c r="P5" s="1371"/>
      <c r="Q5" s="1371"/>
      <c r="R5" s="1371"/>
      <c r="S5" s="1371"/>
      <c r="T5" s="1371"/>
      <c r="U5" s="1371"/>
      <c r="V5" s="1371"/>
      <c r="W5" s="1371"/>
      <c r="X5" s="1371"/>
      <c r="Y5" s="1371"/>
      <c r="Z5" s="1371"/>
      <c r="AA5" s="1371"/>
      <c r="AB5" s="1371"/>
      <c r="AC5" s="1371"/>
      <c r="AD5" s="1371"/>
      <c r="AE5" s="1371"/>
      <c r="AF5" s="1372"/>
      <c r="AG5" s="1371"/>
      <c r="AH5" s="1371"/>
      <c r="AI5" s="1371"/>
      <c r="AJ5" s="1371"/>
      <c r="AK5" s="1371"/>
      <c r="AL5" s="1371"/>
      <c r="AM5" s="1371"/>
      <c r="AN5" s="1371"/>
      <c r="AO5" s="1371"/>
      <c r="AP5" s="1371"/>
      <c r="AQ5" s="1371"/>
      <c r="AR5" s="1371"/>
      <c r="AS5" s="1371"/>
      <c r="AT5" s="1371"/>
      <c r="AU5" s="1371"/>
      <c r="AV5" s="1371"/>
      <c r="AW5" s="1373" t="s">
        <v>1211</v>
      </c>
      <c r="AX5" s="1373"/>
      <c r="AY5" s="1373"/>
      <c r="AZ5" s="1373"/>
      <c r="BA5" s="1373"/>
      <c r="BB5" s="1373"/>
      <c r="BC5" s="1373"/>
      <c r="BD5" s="1373"/>
      <c r="BE5" s="1373"/>
      <c r="BF5" s="1373"/>
      <c r="BG5" s="1373" t="s">
        <v>1476</v>
      </c>
      <c r="BH5" s="1373"/>
      <c r="BI5" s="1373"/>
      <c r="BJ5" s="1373"/>
      <c r="BK5" s="1373"/>
      <c r="BL5" s="1373"/>
      <c r="BM5" s="1373"/>
      <c r="BN5" s="1373"/>
      <c r="BO5" s="1373"/>
      <c r="BP5" s="1373"/>
      <c r="BQ5" s="1373"/>
      <c r="BR5" s="1373"/>
      <c r="BS5" s="1373"/>
      <c r="BT5" s="1373"/>
      <c r="BU5" s="1373"/>
      <c r="BV5" s="1373"/>
      <c r="BW5" s="1373" t="s">
        <v>1212</v>
      </c>
      <c r="BX5" s="1373"/>
      <c r="BY5" s="1373" t="s">
        <v>1212</v>
      </c>
      <c r="BZ5" s="1373"/>
      <c r="CA5" s="1373"/>
      <c r="CB5" s="1373"/>
      <c r="CC5" s="1373"/>
      <c r="CD5" s="1373"/>
      <c r="CE5" s="1373"/>
      <c r="CF5" s="1373"/>
      <c r="CG5" s="1373"/>
      <c r="CH5" s="1373"/>
      <c r="CI5" s="1373"/>
      <c r="CJ5" s="1373" t="s">
        <v>1477</v>
      </c>
      <c r="CK5" s="1373"/>
      <c r="CL5" s="1373"/>
      <c r="CM5" s="1373"/>
      <c r="CN5" s="1373"/>
      <c r="CO5" s="1373"/>
      <c r="CP5" s="1373"/>
      <c r="CQ5" s="1373"/>
      <c r="CR5" s="1590"/>
      <c r="CS5" s="760"/>
      <c r="CT5" s="761"/>
      <c r="CU5" s="761"/>
      <c r="CV5" s="761"/>
    </row>
    <row r="6" spans="2:100" s="715" customFormat="1" ht="20.25" customHeight="1" x14ac:dyDescent="0.25">
      <c r="B6" s="2898"/>
      <c r="C6" s="2921" t="s">
        <v>23</v>
      </c>
      <c r="D6" s="2909" t="s">
        <v>978</v>
      </c>
      <c r="E6" s="2909" t="s">
        <v>979</v>
      </c>
      <c r="F6" s="2909" t="s">
        <v>980</v>
      </c>
      <c r="G6" s="2909" t="s">
        <v>1213</v>
      </c>
      <c r="H6" s="2909" t="s">
        <v>1214</v>
      </c>
      <c r="I6" s="2909" t="s">
        <v>1215</v>
      </c>
      <c r="J6" s="2909" t="s">
        <v>928</v>
      </c>
      <c r="K6" s="2909" t="s">
        <v>35</v>
      </c>
      <c r="L6" s="2909" t="s">
        <v>1216</v>
      </c>
      <c r="M6" s="2915" t="e">
        <f>#REF!&amp;" ("&amp;TEXT(#REF!,"0,0")&amp;")"</f>
        <v>#REF!</v>
      </c>
      <c r="N6" s="2916"/>
      <c r="O6" s="2917"/>
      <c r="P6" s="2915" t="s">
        <v>1217</v>
      </c>
      <c r="Q6" s="2916"/>
      <c r="R6" s="2917"/>
      <c r="S6" s="2915" t="e">
        <f>#REF!&amp;" ("&amp;TEXT(#REF!,"0,0")&amp;")"</f>
        <v>#REF!</v>
      </c>
      <c r="T6" s="2916"/>
      <c r="U6" s="2917"/>
      <c r="V6" s="2915" t="e">
        <f>#REF!&amp;" ("&amp;TEXT(#REF!,"0,0")&amp;")"</f>
        <v>#REF!</v>
      </c>
      <c r="W6" s="2916"/>
      <c r="X6" s="2917"/>
      <c r="Y6" s="2915" t="s">
        <v>1218</v>
      </c>
      <c r="Z6" s="2916"/>
      <c r="AA6" s="2917"/>
      <c r="AB6" s="2923" t="e">
        <f>#REF!</f>
        <v>#REF!</v>
      </c>
      <c r="AC6" s="2923" t="e">
        <f>#REF!</f>
        <v>#REF!</v>
      </c>
      <c r="AD6" s="2923" t="e">
        <f>#REF!</f>
        <v>#REF!</v>
      </c>
      <c r="AE6" s="2923" t="e">
        <f>#REF!</f>
        <v>#REF!</v>
      </c>
      <c r="AF6" s="2923" t="e">
        <f>#REF!</f>
        <v>#REF!</v>
      </c>
      <c r="AG6" s="2923" t="s">
        <v>1183</v>
      </c>
      <c r="AH6" s="2923" t="s">
        <v>1219</v>
      </c>
      <c r="AI6" s="2923" t="s">
        <v>1038</v>
      </c>
      <c r="AJ6" s="2923" t="s">
        <v>1220</v>
      </c>
      <c r="AK6" s="2923" t="s">
        <v>1221</v>
      </c>
      <c r="AL6" s="2923" t="e">
        <f>"CBUQ FAIXA B "&amp;TEXT(#REF!,"0,0")</f>
        <v>#REF!</v>
      </c>
      <c r="AM6" s="2923" t="e">
        <f>"CBUQ FAIXA B "&amp;TEXT(#REF!,"0,0")</f>
        <v>#REF!</v>
      </c>
      <c r="AN6" s="2923" t="e">
        <f>"CBUQ FAIXA B "&amp;TEXT(#REF!,"0,0")</f>
        <v>#REF!</v>
      </c>
      <c r="AO6" s="2923" t="e">
        <f>"CBUQ
FAIXA C 
"&amp;TEXT(#REF!,"0,0")</f>
        <v>#REF!</v>
      </c>
      <c r="AP6" s="2923" t="e">
        <f>"CBUQ FAIXA C "&amp;TEXT(#REF!,"0,0")</f>
        <v>#REF!</v>
      </c>
      <c r="AQ6" s="2923" t="e">
        <f>"CBUQ FAIXA C "&amp;TEXT(#REF!,"0,0")</f>
        <v>#REF!</v>
      </c>
      <c r="AR6" s="2923" t="e">
        <f>"CBUQ
FAIXA C
"&amp;TEXT(#REF!,"0,0")</f>
        <v>#REF!</v>
      </c>
      <c r="AS6" s="2923" t="e">
        <f>"CBUQ FAIXA C "&amp;TEXT(#REF!,"0,0")</f>
        <v>#REF!</v>
      </c>
      <c r="AT6" s="2923" t="e">
        <f>"CBUQ FAIXA C "&amp;TEXT(#REF!,"0,0")</f>
        <v>#REF!</v>
      </c>
      <c r="AU6" s="2923" t="e">
        <f>"CBUQ FAIXA C "&amp;TEXT(#REF!,"0,0")</f>
        <v>#REF!</v>
      </c>
      <c r="AV6" s="2923" t="e">
        <f>"CBUQ FAIXA C "&amp;TEXT(#REF!,"0,0")</f>
        <v>#REF!</v>
      </c>
      <c r="AW6" s="2925" t="s">
        <v>1036</v>
      </c>
      <c r="AX6" s="2926"/>
      <c r="AY6" s="2923" t="e">
        <f>#REF!</f>
        <v>#REF!</v>
      </c>
      <c r="AZ6" s="2923" t="e">
        <f>#REF!</f>
        <v>#REF!</v>
      </c>
      <c r="BA6" s="2923" t="e">
        <f>#REF!</f>
        <v>#REF!</v>
      </c>
      <c r="BB6" s="2923" t="e">
        <f>#REF!</f>
        <v>#REF!</v>
      </c>
      <c r="BC6" s="2923" t="s">
        <v>1181</v>
      </c>
      <c r="BD6" s="2923" t="s">
        <v>1045</v>
      </c>
      <c r="BE6" s="2923" t="s">
        <v>1046</v>
      </c>
      <c r="BF6" s="2923" t="s">
        <v>1184</v>
      </c>
      <c r="BG6" s="2923" t="s">
        <v>1183</v>
      </c>
      <c r="BH6" s="2923" t="s">
        <v>1039</v>
      </c>
      <c r="BI6" s="2923" t="s">
        <v>1222</v>
      </c>
      <c r="BJ6" s="2923" t="e">
        <f>#REF!</f>
        <v>#REF!</v>
      </c>
      <c r="BK6" s="2923" t="e">
        <f>"CBUQ FAIXA B "&amp;TEXT(#REF!,"0,0")</f>
        <v>#REF!</v>
      </c>
      <c r="BL6" s="2923" t="e">
        <f>"CBUQ FAIXA B "&amp;TEXT(#REF!,"0,0")</f>
        <v>#REF!</v>
      </c>
      <c r="BM6" s="2923" t="e">
        <f>"CBUQ FAIXA B "&amp;TEXT(#REF!,"0,0")</f>
        <v>#REF!</v>
      </c>
      <c r="BN6" s="2923" t="e">
        <f>"CBUQ FAIXA B "&amp;TEXT(#REF!,"0,0")</f>
        <v>#REF!</v>
      </c>
      <c r="BO6" s="2923" t="e">
        <f>"CBUQ FAIXA C "&amp;TEXT(#REF!,"0,0")</f>
        <v>#REF!</v>
      </c>
      <c r="BP6" s="2923" t="e">
        <f>"CBUQ FAIXA C "&amp;TEXT(#REF!,"0,0")</f>
        <v>#REF!</v>
      </c>
      <c r="BQ6" s="2923" t="e">
        <f>"CBUQ FAIXA C "&amp;TEXT(#REF!,"0,0")</f>
        <v>#REF!</v>
      </c>
      <c r="BR6" s="2923" t="e">
        <f>"CBUQ FAIXA C "&amp;TEXT(#REF!,"0,0")</f>
        <v>#REF!</v>
      </c>
      <c r="BS6" s="2923" t="e">
        <f>"CBUQ FAIXA C "&amp;TEXT(#REF!,"0,0")</f>
        <v>#REF!</v>
      </c>
      <c r="BT6" s="2923" t="e">
        <f>"CBUQ FAIXA C "&amp;TEXT(#REF!,"0,0")</f>
        <v>#REF!</v>
      </c>
      <c r="BU6" s="2923" t="e">
        <f>"CBUQ FAIXA C "&amp;TEXT(#REF!,"0,0")</f>
        <v>#REF!</v>
      </c>
      <c r="BV6" s="2923" t="e">
        <f>"CBUQ FAIXA C "&amp;TEXT(#REF!,"0,0")</f>
        <v>#REF!</v>
      </c>
      <c r="BW6" s="2925" t="s">
        <v>1036</v>
      </c>
      <c r="BX6" s="2926"/>
      <c r="BY6" s="2923" t="s">
        <v>1223</v>
      </c>
      <c r="BZ6" s="2923" t="s">
        <v>1224</v>
      </c>
      <c r="CA6" s="2923" t="s">
        <v>1225</v>
      </c>
      <c r="CB6" s="2923" t="s">
        <v>1226</v>
      </c>
      <c r="CC6" s="2923" t="s">
        <v>1181</v>
      </c>
      <c r="CD6" s="2923" t="s">
        <v>1045</v>
      </c>
      <c r="CE6" s="2923" t="s">
        <v>1046</v>
      </c>
      <c r="CF6" s="2923" t="s">
        <v>1184</v>
      </c>
      <c r="CG6" s="2923" t="s">
        <v>1183</v>
      </c>
      <c r="CH6" s="2923" t="s">
        <v>1219</v>
      </c>
      <c r="CI6" s="2923" t="s">
        <v>1038</v>
      </c>
      <c r="CJ6" s="2923" t="s">
        <v>1183</v>
      </c>
      <c r="CK6" s="2923" t="s">
        <v>1039</v>
      </c>
      <c r="CL6" s="2923" t="s">
        <v>1038</v>
      </c>
      <c r="CM6" s="2923" t="s">
        <v>1039</v>
      </c>
      <c r="CN6" s="2923" t="s">
        <v>1227</v>
      </c>
      <c r="CO6" s="2923" t="s">
        <v>1228</v>
      </c>
      <c r="CP6" s="2923" t="s">
        <v>1229</v>
      </c>
      <c r="CQ6" s="2923" t="s">
        <v>1230</v>
      </c>
      <c r="CR6" s="2929" t="s">
        <v>1222</v>
      </c>
      <c r="CS6" s="2931" t="s">
        <v>1231</v>
      </c>
      <c r="CT6" s="2927" t="s">
        <v>1232</v>
      </c>
      <c r="CU6" s="2927" t="s">
        <v>1233</v>
      </c>
      <c r="CV6" s="2927" t="s">
        <v>1234</v>
      </c>
    </row>
    <row r="7" spans="2:100" s="715" customFormat="1" ht="44.25" customHeight="1" thickBot="1" x14ac:dyDescent="0.3">
      <c r="B7" s="2899"/>
      <c r="C7" s="2922"/>
      <c r="D7" s="2911"/>
      <c r="E7" s="2911"/>
      <c r="F7" s="2911"/>
      <c r="G7" s="2911"/>
      <c r="H7" s="2911"/>
      <c r="I7" s="2911"/>
      <c r="J7" s="2911"/>
      <c r="K7" s="2911"/>
      <c r="L7" s="2911"/>
      <c r="M7" s="1359" t="s">
        <v>1235</v>
      </c>
      <c r="N7" s="1359" t="s">
        <v>912</v>
      </c>
      <c r="O7" s="1359" t="s">
        <v>1236</v>
      </c>
      <c r="P7" s="1359" t="s">
        <v>1235</v>
      </c>
      <c r="Q7" s="1359" t="s">
        <v>912</v>
      </c>
      <c r="R7" s="1359" t="s">
        <v>1236</v>
      </c>
      <c r="S7" s="1359" t="s">
        <v>1235</v>
      </c>
      <c r="T7" s="1359" t="s">
        <v>912</v>
      </c>
      <c r="U7" s="1359" t="s">
        <v>1236</v>
      </c>
      <c r="V7" s="1359" t="s">
        <v>1235</v>
      </c>
      <c r="W7" s="1359" t="s">
        <v>912</v>
      </c>
      <c r="X7" s="1359" t="s">
        <v>1236</v>
      </c>
      <c r="Y7" s="1359" t="s">
        <v>1235</v>
      </c>
      <c r="Z7" s="1359" t="s">
        <v>912</v>
      </c>
      <c r="AA7" s="1359" t="s">
        <v>1236</v>
      </c>
      <c r="AB7" s="2924"/>
      <c r="AC7" s="2924"/>
      <c r="AD7" s="2924"/>
      <c r="AE7" s="2924"/>
      <c r="AF7" s="2924"/>
      <c r="AG7" s="2924"/>
      <c r="AH7" s="2924"/>
      <c r="AI7" s="2924"/>
      <c r="AJ7" s="2924"/>
      <c r="AK7" s="2924"/>
      <c r="AL7" s="2924"/>
      <c r="AM7" s="2924"/>
      <c r="AN7" s="2924"/>
      <c r="AO7" s="2924"/>
      <c r="AP7" s="2924"/>
      <c r="AQ7" s="2924"/>
      <c r="AR7" s="2924"/>
      <c r="AS7" s="2924"/>
      <c r="AT7" s="2924"/>
      <c r="AU7" s="2924"/>
      <c r="AV7" s="2924"/>
      <c r="AW7" s="1359" t="e">
        <f>#REF!&amp;" ("&amp;TEXT(#REF!,"0,0")&amp;")"</f>
        <v>#REF!</v>
      </c>
      <c r="AX7" s="1359" t="s">
        <v>1237</v>
      </c>
      <c r="AY7" s="2924"/>
      <c r="AZ7" s="2924"/>
      <c r="BA7" s="2924"/>
      <c r="BB7" s="2924"/>
      <c r="BC7" s="2924"/>
      <c r="BD7" s="2924"/>
      <c r="BE7" s="2924"/>
      <c r="BF7" s="2924"/>
      <c r="BG7" s="2924"/>
      <c r="BH7" s="2924"/>
      <c r="BI7" s="2924"/>
      <c r="BJ7" s="2924"/>
      <c r="BK7" s="2924"/>
      <c r="BL7" s="2924"/>
      <c r="BM7" s="2924"/>
      <c r="BN7" s="2924"/>
      <c r="BO7" s="2924"/>
      <c r="BP7" s="2924"/>
      <c r="BQ7" s="2924"/>
      <c r="BR7" s="2924"/>
      <c r="BS7" s="2924"/>
      <c r="BT7" s="2924"/>
      <c r="BU7" s="2924"/>
      <c r="BV7" s="2924"/>
      <c r="BW7" s="1359" t="s">
        <v>1217</v>
      </c>
      <c r="BX7" s="1359" t="s">
        <v>1237</v>
      </c>
      <c r="BY7" s="2924"/>
      <c r="BZ7" s="2924"/>
      <c r="CA7" s="2924"/>
      <c r="CB7" s="2924"/>
      <c r="CC7" s="2924"/>
      <c r="CD7" s="2924"/>
      <c r="CE7" s="2924"/>
      <c r="CF7" s="2924"/>
      <c r="CG7" s="2924"/>
      <c r="CH7" s="2924"/>
      <c r="CI7" s="2924"/>
      <c r="CJ7" s="2924"/>
      <c r="CK7" s="2924"/>
      <c r="CL7" s="2924"/>
      <c r="CM7" s="2924"/>
      <c r="CN7" s="2924"/>
      <c r="CO7" s="2924"/>
      <c r="CP7" s="2924"/>
      <c r="CQ7" s="2924"/>
      <c r="CR7" s="2930"/>
      <c r="CS7" s="2932"/>
      <c r="CT7" s="2928"/>
      <c r="CU7" s="2928"/>
      <c r="CV7" s="2928"/>
    </row>
    <row r="8" spans="2:100" ht="15" customHeight="1" thickTop="1" x14ac:dyDescent="0.25">
      <c r="B8" s="1591" t="s">
        <v>1193</v>
      </c>
      <c r="C8" s="1592">
        <v>1</v>
      </c>
      <c r="D8" s="1593">
        <v>10</v>
      </c>
      <c r="E8" s="1593">
        <v>13</v>
      </c>
      <c r="F8" s="1593">
        <v>3</v>
      </c>
      <c r="G8" s="1594">
        <v>50</v>
      </c>
      <c r="H8" s="1594">
        <v>12</v>
      </c>
      <c r="I8" s="1594">
        <v>10</v>
      </c>
      <c r="J8" s="1595">
        <v>1.3888888888888889E-3</v>
      </c>
      <c r="K8" s="1595">
        <v>3.3333333333333332E-4</v>
      </c>
      <c r="L8" s="1595">
        <f>10/3000</f>
        <v>3.3333333333333335E-3</v>
      </c>
      <c r="M8" s="1596"/>
      <c r="N8" s="1596"/>
      <c r="O8" s="1596"/>
      <c r="P8" s="1597"/>
      <c r="Q8" s="1597">
        <v>0.5</v>
      </c>
      <c r="R8" s="1597"/>
      <c r="S8" s="1597"/>
      <c r="T8" s="1597"/>
      <c r="U8" s="1597"/>
      <c r="V8" s="1597"/>
      <c r="W8" s="1597"/>
      <c r="X8" s="1597"/>
      <c r="Y8" s="1598" t="str">
        <f t="shared" ref="Y8:Y53" si="0">IF(SUM($M8,$P8,$S8,$V8)=0,"",IF(OR(AND($M8&lt;0.25,$M8&lt;&gt;0),AND($P8&lt;0.25,$P8&lt;&gt;0),AND($S8&lt;0.25,$S8&lt;&gt;0),AND($V8&lt;0.25,$V8&lt;&gt;0)),"Descont.","Cont."))</f>
        <v/>
      </c>
      <c r="Z8" s="1598" t="str">
        <f t="shared" ref="Z8:Z53" si="1">IF(SUM($N8,$Q8,$T8,$W8)=0,"",IF(OR(AND($N8&lt;0.25,$N8&lt;&gt;0),AND($Q8&lt;0.25,$Q8&lt;&gt;0),AND($T8&lt;0.25,$T8&lt;&gt;0),AND($W8&lt;0.25,$W8&lt;&gt;0)),"Descont.","Cont."))</f>
        <v>Cont.</v>
      </c>
      <c r="AA8" s="1598" t="str">
        <f t="shared" ref="AA8:AA53" si="2">IF(SUM($O8,$R8,$U8,$X8)=0,"",IF(OR(AND($O8&lt;0.25,$O8&lt;&gt;0),AND($R8&lt;0.25,$R8&lt;&gt;0),AND($U8&lt;0.25,$U8&lt;&gt;0),AND($X8&lt;0.25,$X8&lt;&gt;0)),"Descont.","Cont."))</f>
        <v/>
      </c>
      <c r="AB8" s="1597"/>
      <c r="AC8" s="1597"/>
      <c r="AD8" s="1597"/>
      <c r="AE8" s="1597"/>
      <c r="AF8" s="1597"/>
      <c r="AG8" s="1597"/>
      <c r="AH8" s="1597"/>
      <c r="AI8" s="1597"/>
      <c r="AJ8" s="1597">
        <v>1</v>
      </c>
      <c r="AK8" s="1597"/>
      <c r="AL8" s="1597"/>
      <c r="AM8" s="1597"/>
      <c r="AN8" s="1597"/>
      <c r="AO8" s="1596"/>
      <c r="AP8" s="1596"/>
      <c r="AQ8" s="1596"/>
      <c r="AR8" s="1596"/>
      <c r="AS8" s="1596"/>
      <c r="AT8" s="1596"/>
      <c r="AU8" s="1596"/>
      <c r="AV8" s="1596"/>
      <c r="AW8" s="1596"/>
      <c r="AX8" s="1596"/>
      <c r="AY8" s="1596"/>
      <c r="AZ8" s="1596"/>
      <c r="BA8" s="1596"/>
      <c r="BB8" s="1596"/>
      <c r="BC8" s="1596"/>
      <c r="BD8" s="1596"/>
      <c r="BE8" s="1596"/>
      <c r="BF8" s="1596"/>
      <c r="BG8" s="1597"/>
      <c r="BH8" s="1597">
        <v>1</v>
      </c>
      <c r="BI8" s="1597"/>
      <c r="BJ8" s="1596"/>
      <c r="BK8" s="1596"/>
      <c r="BL8" s="1596"/>
      <c r="BM8" s="1596"/>
      <c r="BN8" s="1596"/>
      <c r="BO8" s="1596"/>
      <c r="BP8" s="1596"/>
      <c r="BQ8" s="1596"/>
      <c r="BR8" s="1596"/>
      <c r="BS8" s="1596"/>
      <c r="BT8" s="1596"/>
      <c r="BU8" s="1596"/>
      <c r="BV8" s="1596"/>
      <c r="BW8" s="1596"/>
      <c r="BX8" s="1596"/>
      <c r="BY8" s="1596"/>
      <c r="BZ8" s="1596"/>
      <c r="CA8" s="1596"/>
      <c r="CB8" s="1596"/>
      <c r="CC8" s="1596"/>
      <c r="CD8" s="1596"/>
      <c r="CE8" s="1596"/>
      <c r="CF8" s="1596"/>
      <c r="CG8" s="1596"/>
      <c r="CH8" s="1596"/>
      <c r="CI8" s="1596"/>
      <c r="CJ8" s="1596"/>
      <c r="CK8" s="1597">
        <v>1</v>
      </c>
      <c r="CL8" s="1596"/>
      <c r="CM8" s="1596"/>
      <c r="CN8" s="1596"/>
      <c r="CO8" s="1596"/>
      <c r="CP8" s="1596"/>
      <c r="CQ8" s="1596"/>
      <c r="CR8" s="1599"/>
      <c r="CS8" s="763"/>
      <c r="CT8" s="762"/>
      <c r="CU8" s="762"/>
      <c r="CV8" s="762"/>
    </row>
    <row r="9" spans="2:100" ht="15" customHeight="1" x14ac:dyDescent="0.25">
      <c r="B9" s="1600" t="s">
        <v>1193</v>
      </c>
      <c r="C9" s="1601">
        <v>2</v>
      </c>
      <c r="D9" s="1602">
        <v>13</v>
      </c>
      <c r="E9" s="1602">
        <v>14</v>
      </c>
      <c r="F9" s="1602">
        <v>1</v>
      </c>
      <c r="G9" s="1603">
        <v>0</v>
      </c>
      <c r="H9" s="1603">
        <v>0</v>
      </c>
      <c r="I9" s="1603">
        <v>0</v>
      </c>
      <c r="J9" s="1604">
        <v>0</v>
      </c>
      <c r="K9" s="1604">
        <v>0</v>
      </c>
      <c r="L9" s="1604">
        <v>0</v>
      </c>
      <c r="M9" s="1605"/>
      <c r="N9" s="1605"/>
      <c r="O9" s="1605"/>
      <c r="P9" s="1606"/>
      <c r="Q9" s="1606"/>
      <c r="R9" s="1606"/>
      <c r="S9" s="1606"/>
      <c r="T9" s="1606"/>
      <c r="U9" s="1606"/>
      <c r="V9" s="1606"/>
      <c r="W9" s="1606"/>
      <c r="X9" s="1606"/>
      <c r="Y9" s="1607" t="str">
        <f t="shared" si="0"/>
        <v/>
      </c>
      <c r="Z9" s="1607" t="str">
        <f t="shared" si="1"/>
        <v/>
      </c>
      <c r="AA9" s="1607" t="str">
        <f t="shared" si="2"/>
        <v/>
      </c>
      <c r="AB9" s="1606"/>
      <c r="AC9" s="1606"/>
      <c r="AD9" s="1606"/>
      <c r="AE9" s="1606"/>
      <c r="AF9" s="1606"/>
      <c r="AG9" s="1606">
        <v>1</v>
      </c>
      <c r="AH9" s="1606"/>
      <c r="AI9" s="1606"/>
      <c r="AJ9" s="1606"/>
      <c r="AK9" s="1606"/>
      <c r="AL9" s="1606"/>
      <c r="AM9" s="1606"/>
      <c r="AN9" s="1606"/>
      <c r="AO9" s="1605"/>
      <c r="AP9" s="1605"/>
      <c r="AQ9" s="1605"/>
      <c r="AR9" s="1605"/>
      <c r="AS9" s="1605"/>
      <c r="AT9" s="1605"/>
      <c r="AU9" s="1605"/>
      <c r="AV9" s="1605"/>
      <c r="AW9" s="1605"/>
      <c r="AX9" s="1605"/>
      <c r="AY9" s="1605"/>
      <c r="AZ9" s="1605"/>
      <c r="BA9" s="1605"/>
      <c r="BB9" s="1605"/>
      <c r="BC9" s="1605"/>
      <c r="BD9" s="1605"/>
      <c r="BE9" s="1605"/>
      <c r="BF9" s="1605"/>
      <c r="BG9" s="1606">
        <v>1</v>
      </c>
      <c r="BH9" s="1606"/>
      <c r="BI9" s="1606"/>
      <c r="BJ9" s="1605"/>
      <c r="BK9" s="1605"/>
      <c r="BL9" s="1605"/>
      <c r="BM9" s="1605"/>
      <c r="BN9" s="1605"/>
      <c r="BO9" s="1605"/>
      <c r="BP9" s="1605"/>
      <c r="BQ9" s="1605"/>
      <c r="BR9" s="1605"/>
      <c r="BS9" s="1605"/>
      <c r="BT9" s="1605"/>
      <c r="BU9" s="1605"/>
      <c r="BV9" s="1605"/>
      <c r="BW9" s="1605"/>
      <c r="BX9" s="1605"/>
      <c r="BY9" s="1605"/>
      <c r="BZ9" s="1605"/>
      <c r="CA9" s="1605"/>
      <c r="CB9" s="1605"/>
      <c r="CC9" s="1605"/>
      <c r="CD9" s="1605"/>
      <c r="CE9" s="1605"/>
      <c r="CF9" s="1605"/>
      <c r="CG9" s="1605"/>
      <c r="CH9" s="1605"/>
      <c r="CI9" s="1605"/>
      <c r="CJ9" s="1606">
        <v>1</v>
      </c>
      <c r="CK9" s="1606"/>
      <c r="CL9" s="1606"/>
      <c r="CM9" s="1606"/>
      <c r="CN9" s="1606"/>
      <c r="CO9" s="1606"/>
      <c r="CP9" s="1606"/>
      <c r="CQ9" s="1606"/>
      <c r="CR9" s="1608"/>
      <c r="CS9" s="763"/>
      <c r="CT9" s="762"/>
      <c r="CU9" s="762"/>
      <c r="CV9" s="762"/>
    </row>
    <row r="10" spans="2:100" ht="15" customHeight="1" x14ac:dyDescent="0.25">
      <c r="B10" s="1600" t="s">
        <v>1193</v>
      </c>
      <c r="C10" s="1601">
        <v>3</v>
      </c>
      <c r="D10" s="1602">
        <v>14</v>
      </c>
      <c r="E10" s="1602">
        <v>16</v>
      </c>
      <c r="F10" s="1602">
        <v>2</v>
      </c>
      <c r="G10" s="1603">
        <v>0</v>
      </c>
      <c r="H10" s="1603">
        <v>13</v>
      </c>
      <c r="I10" s="1603">
        <v>0</v>
      </c>
      <c r="J10" s="1604">
        <v>0</v>
      </c>
      <c r="K10" s="1604">
        <v>5.4166666666666664E-4</v>
      </c>
      <c r="L10" s="1604">
        <v>0</v>
      </c>
      <c r="M10" s="1605"/>
      <c r="N10" s="1605"/>
      <c r="O10" s="1605"/>
      <c r="P10" s="1606"/>
      <c r="Q10" s="1606"/>
      <c r="R10" s="1606"/>
      <c r="S10" s="1606"/>
      <c r="T10" s="1606"/>
      <c r="U10" s="1606"/>
      <c r="V10" s="1606"/>
      <c r="W10" s="1606"/>
      <c r="X10" s="1606"/>
      <c r="Y10" s="1607" t="str">
        <f t="shared" si="0"/>
        <v/>
      </c>
      <c r="Z10" s="1607" t="str">
        <f t="shared" si="1"/>
        <v/>
      </c>
      <c r="AA10" s="1607" t="str">
        <f t="shared" si="2"/>
        <v/>
      </c>
      <c r="AB10" s="1606"/>
      <c r="AC10" s="1606"/>
      <c r="AD10" s="1606"/>
      <c r="AE10" s="1606"/>
      <c r="AF10" s="1606"/>
      <c r="AG10" s="1606"/>
      <c r="AH10" s="1606"/>
      <c r="AI10" s="1606"/>
      <c r="AJ10" s="1606"/>
      <c r="AK10" s="1606">
        <v>1</v>
      </c>
      <c r="AL10" s="1606"/>
      <c r="AM10" s="1606"/>
      <c r="AN10" s="1606"/>
      <c r="AO10" s="1605"/>
      <c r="AP10" s="1605"/>
      <c r="AQ10" s="1605"/>
      <c r="AR10" s="1605"/>
      <c r="AS10" s="1605"/>
      <c r="AT10" s="1605"/>
      <c r="AU10" s="1605"/>
      <c r="AV10" s="1605"/>
      <c r="AW10" s="1605"/>
      <c r="AX10" s="1605"/>
      <c r="AY10" s="1605"/>
      <c r="AZ10" s="1605"/>
      <c r="BA10" s="1605"/>
      <c r="BB10" s="1605"/>
      <c r="BC10" s="1605"/>
      <c r="BD10" s="1605"/>
      <c r="BE10" s="1605"/>
      <c r="BF10" s="1605"/>
      <c r="BG10" s="1606"/>
      <c r="BH10" s="1606"/>
      <c r="BI10" s="1606">
        <v>1</v>
      </c>
      <c r="BJ10" s="1605"/>
      <c r="BK10" s="1605"/>
      <c r="BL10" s="1605"/>
      <c r="BM10" s="1605"/>
      <c r="BN10" s="1605"/>
      <c r="BO10" s="1605"/>
      <c r="BP10" s="1605"/>
      <c r="BQ10" s="1605"/>
      <c r="BR10" s="1605"/>
      <c r="BS10" s="1605"/>
      <c r="BT10" s="1605"/>
      <c r="BU10" s="1605"/>
      <c r="BV10" s="1605"/>
      <c r="BW10" s="1605"/>
      <c r="BX10" s="1605"/>
      <c r="BY10" s="1605"/>
      <c r="BZ10" s="1605"/>
      <c r="CA10" s="1605"/>
      <c r="CB10" s="1605"/>
      <c r="CC10" s="1605"/>
      <c r="CD10" s="1605"/>
      <c r="CE10" s="1605"/>
      <c r="CF10" s="1605"/>
      <c r="CG10" s="1605"/>
      <c r="CH10" s="1605"/>
      <c r="CI10" s="1605"/>
      <c r="CJ10" s="1606"/>
      <c r="CK10" s="1606"/>
      <c r="CL10" s="1606"/>
      <c r="CM10" s="1606"/>
      <c r="CN10" s="1606"/>
      <c r="CO10" s="1606"/>
      <c r="CP10" s="1606"/>
      <c r="CQ10" s="1606"/>
      <c r="CR10" s="1608">
        <v>1</v>
      </c>
      <c r="CS10" s="763"/>
      <c r="CT10" s="762"/>
      <c r="CU10" s="762"/>
      <c r="CV10" s="762"/>
    </row>
    <row r="11" spans="2:100" ht="15" customHeight="1" x14ac:dyDescent="0.25">
      <c r="B11" s="1600" t="s">
        <v>1193</v>
      </c>
      <c r="C11" s="1601">
        <v>4</v>
      </c>
      <c r="D11" s="1602">
        <v>16</v>
      </c>
      <c r="E11" s="1602">
        <v>16.2</v>
      </c>
      <c r="F11" s="1602">
        <v>0.19999999999999929</v>
      </c>
      <c r="G11" s="1603">
        <v>0</v>
      </c>
      <c r="H11" s="1603">
        <v>0</v>
      </c>
      <c r="I11" s="1603">
        <v>0</v>
      </c>
      <c r="J11" s="1604">
        <v>0</v>
      </c>
      <c r="K11" s="1604">
        <v>0</v>
      </c>
      <c r="L11" s="1604">
        <v>0</v>
      </c>
      <c r="M11" s="1605"/>
      <c r="N11" s="1605"/>
      <c r="O11" s="1605"/>
      <c r="P11" s="1606"/>
      <c r="Q11" s="1606">
        <v>0.5</v>
      </c>
      <c r="R11" s="1606"/>
      <c r="S11" s="1606"/>
      <c r="T11" s="1606"/>
      <c r="U11" s="1606"/>
      <c r="V11" s="1606"/>
      <c r="W11" s="1606"/>
      <c r="X11" s="1606"/>
      <c r="Y11" s="1607" t="str">
        <f t="shared" si="0"/>
        <v/>
      </c>
      <c r="Z11" s="1607" t="str">
        <f t="shared" si="1"/>
        <v>Cont.</v>
      </c>
      <c r="AA11" s="1607" t="str">
        <f t="shared" si="2"/>
        <v/>
      </c>
      <c r="AB11" s="1606"/>
      <c r="AC11" s="1606"/>
      <c r="AD11" s="1606"/>
      <c r="AE11" s="1606"/>
      <c r="AF11" s="1606"/>
      <c r="AG11" s="1609"/>
      <c r="AH11" s="1606"/>
      <c r="AI11" s="1606"/>
      <c r="AJ11" s="1606">
        <v>1</v>
      </c>
      <c r="AK11" s="1606"/>
      <c r="AL11" s="1606"/>
      <c r="AM11" s="1606"/>
      <c r="AN11" s="1606"/>
      <c r="AO11" s="1605"/>
      <c r="AP11" s="1605"/>
      <c r="AQ11" s="1605"/>
      <c r="AR11" s="1605"/>
      <c r="AS11" s="1605"/>
      <c r="AT11" s="1605"/>
      <c r="AU11" s="1605"/>
      <c r="AV11" s="1605"/>
      <c r="AW11" s="1605"/>
      <c r="AX11" s="1605"/>
      <c r="AY11" s="1605"/>
      <c r="AZ11" s="1605"/>
      <c r="BA11" s="1605"/>
      <c r="BB11" s="1605"/>
      <c r="BC11" s="1610"/>
      <c r="BD11" s="1605"/>
      <c r="BE11" s="1605"/>
      <c r="BF11" s="1605"/>
      <c r="BG11" s="1609"/>
      <c r="BH11" s="1606">
        <v>1</v>
      </c>
      <c r="BI11" s="1606"/>
      <c r="BJ11" s="1605"/>
      <c r="BK11" s="1605"/>
      <c r="BL11" s="1605"/>
      <c r="BM11" s="1605"/>
      <c r="BN11" s="1605"/>
      <c r="BO11" s="1605"/>
      <c r="BP11" s="1605"/>
      <c r="BQ11" s="1605"/>
      <c r="BR11" s="1605"/>
      <c r="BS11" s="1605"/>
      <c r="BT11" s="1605"/>
      <c r="BU11" s="1605"/>
      <c r="BV11" s="1605"/>
      <c r="BW11" s="1605"/>
      <c r="BX11" s="1605"/>
      <c r="BY11" s="1605"/>
      <c r="BZ11" s="1605"/>
      <c r="CA11" s="1605"/>
      <c r="CB11" s="1605"/>
      <c r="CC11" s="1610"/>
      <c r="CD11" s="1605"/>
      <c r="CE11" s="1605"/>
      <c r="CF11" s="1605"/>
      <c r="CG11" s="1610"/>
      <c r="CH11" s="1605"/>
      <c r="CI11" s="1605"/>
      <c r="CJ11" s="1605"/>
      <c r="CK11" s="1606">
        <v>1</v>
      </c>
      <c r="CL11" s="1605"/>
      <c r="CM11" s="1605"/>
      <c r="CN11" s="1605"/>
      <c r="CO11" s="1605"/>
      <c r="CP11" s="1605"/>
      <c r="CQ11" s="1605"/>
      <c r="CR11" s="1611"/>
      <c r="CS11" s="763"/>
      <c r="CT11" s="762"/>
      <c r="CU11" s="762"/>
      <c r="CV11" s="762"/>
    </row>
    <row r="12" spans="2:100" ht="15" customHeight="1" x14ac:dyDescent="0.25">
      <c r="B12" s="1600" t="s">
        <v>1193</v>
      </c>
      <c r="C12" s="1601">
        <v>5</v>
      </c>
      <c r="D12" s="1602">
        <v>16.2</v>
      </c>
      <c r="E12" s="1602">
        <v>17</v>
      </c>
      <c r="F12" s="1602">
        <v>0.80000000000000071</v>
      </c>
      <c r="G12" s="1603">
        <v>30</v>
      </c>
      <c r="H12" s="1603">
        <v>0</v>
      </c>
      <c r="I12" s="1603">
        <v>5</v>
      </c>
      <c r="J12" s="1604">
        <v>3.9473684210526282E-3</v>
      </c>
      <c r="K12" s="1604">
        <v>0</v>
      </c>
      <c r="L12" s="1604">
        <f>5/800</f>
        <v>6.2500000000000003E-3</v>
      </c>
      <c r="M12" s="1605"/>
      <c r="N12" s="1605"/>
      <c r="O12" s="1605"/>
      <c r="P12" s="1606">
        <v>0.5</v>
      </c>
      <c r="Q12" s="1606">
        <v>0.25</v>
      </c>
      <c r="R12" s="1606"/>
      <c r="S12" s="1606"/>
      <c r="T12" s="1606"/>
      <c r="U12" s="1606"/>
      <c r="V12" s="1606"/>
      <c r="W12" s="1606"/>
      <c r="X12" s="1606"/>
      <c r="Y12" s="1607" t="str">
        <f t="shared" si="0"/>
        <v>Cont.</v>
      </c>
      <c r="Z12" s="1607" t="str">
        <f t="shared" si="1"/>
        <v>Cont.</v>
      </c>
      <c r="AA12" s="1607" t="str">
        <f t="shared" si="2"/>
        <v/>
      </c>
      <c r="AB12" s="1606"/>
      <c r="AC12" s="1606"/>
      <c r="AD12" s="1606"/>
      <c r="AE12" s="1606"/>
      <c r="AF12" s="1606"/>
      <c r="AG12" s="1606"/>
      <c r="AH12" s="1606"/>
      <c r="AI12" s="1606"/>
      <c r="AJ12" s="1606">
        <v>1</v>
      </c>
      <c r="AK12" s="1606"/>
      <c r="AL12" s="1606"/>
      <c r="AM12" s="1606"/>
      <c r="AN12" s="1606"/>
      <c r="AO12" s="1605"/>
      <c r="AP12" s="1605"/>
      <c r="AQ12" s="1605"/>
      <c r="AR12" s="1605"/>
      <c r="AS12" s="1605"/>
      <c r="AT12" s="1605"/>
      <c r="AU12" s="1605"/>
      <c r="AV12" s="1605"/>
      <c r="AW12" s="1605"/>
      <c r="AX12" s="1605"/>
      <c r="AY12" s="1605"/>
      <c r="AZ12" s="1605"/>
      <c r="BA12" s="1605"/>
      <c r="BB12" s="1605"/>
      <c r="BC12" s="1605"/>
      <c r="BD12" s="1605"/>
      <c r="BE12" s="1605"/>
      <c r="BF12" s="1605"/>
      <c r="BG12" s="1606"/>
      <c r="BH12" s="1606"/>
      <c r="BI12" s="1606"/>
      <c r="BJ12" s="1605"/>
      <c r="BK12" s="1605"/>
      <c r="BL12" s="1605"/>
      <c r="BM12" s="1605"/>
      <c r="BN12" s="1605"/>
      <c r="BO12" s="1605"/>
      <c r="BP12" s="1605"/>
      <c r="BQ12" s="1605"/>
      <c r="BR12" s="1605"/>
      <c r="BS12" s="1605"/>
      <c r="BT12" s="1605"/>
      <c r="BU12" s="1605"/>
      <c r="BV12" s="1605"/>
      <c r="BW12" s="1605"/>
      <c r="BX12" s="1605"/>
      <c r="BY12" s="1605"/>
      <c r="BZ12" s="1605"/>
      <c r="CA12" s="1605"/>
      <c r="CB12" s="1605"/>
      <c r="CC12" s="1605"/>
      <c r="CD12" s="1605"/>
      <c r="CE12" s="1605"/>
      <c r="CF12" s="1605"/>
      <c r="CG12" s="1605"/>
      <c r="CH12" s="1605"/>
      <c r="CI12" s="1605"/>
      <c r="CJ12" s="1605"/>
      <c r="CK12" s="1606">
        <v>1</v>
      </c>
      <c r="CL12" s="1605"/>
      <c r="CM12" s="1605"/>
      <c r="CN12" s="1605"/>
      <c r="CO12" s="1605"/>
      <c r="CP12" s="1605"/>
      <c r="CQ12" s="1605"/>
      <c r="CR12" s="1611"/>
      <c r="CS12" s="763"/>
      <c r="CT12" s="762"/>
      <c r="CU12" s="762"/>
      <c r="CV12" s="762"/>
    </row>
    <row r="13" spans="2:100" ht="15" customHeight="1" x14ac:dyDescent="0.25">
      <c r="B13" s="1600" t="s">
        <v>1193</v>
      </c>
      <c r="C13" s="1601">
        <v>6</v>
      </c>
      <c r="D13" s="1602">
        <v>17</v>
      </c>
      <c r="E13" s="1602">
        <v>18.5</v>
      </c>
      <c r="F13" s="1602">
        <v>1.5</v>
      </c>
      <c r="G13" s="1603">
        <v>0</v>
      </c>
      <c r="H13" s="1603">
        <v>9</v>
      </c>
      <c r="I13" s="1603">
        <v>0</v>
      </c>
      <c r="J13" s="1604">
        <v>0</v>
      </c>
      <c r="K13" s="1604">
        <v>5.0000000000000001E-4</v>
      </c>
      <c r="L13" s="1604">
        <v>0</v>
      </c>
      <c r="M13" s="1605"/>
      <c r="N13" s="1605"/>
      <c r="O13" s="1605"/>
      <c r="P13" s="1606"/>
      <c r="Q13" s="1606">
        <v>0.25</v>
      </c>
      <c r="R13" s="1606"/>
      <c r="S13" s="1606"/>
      <c r="T13" s="1606"/>
      <c r="U13" s="1606"/>
      <c r="V13" s="1606"/>
      <c r="W13" s="1606"/>
      <c r="X13" s="1606"/>
      <c r="Y13" s="1607" t="str">
        <f t="shared" si="0"/>
        <v/>
      </c>
      <c r="Z13" s="1607" t="str">
        <f t="shared" si="1"/>
        <v>Cont.</v>
      </c>
      <c r="AA13" s="1607" t="str">
        <f t="shared" si="2"/>
        <v/>
      </c>
      <c r="AB13" s="1606"/>
      <c r="AC13" s="1606"/>
      <c r="AD13" s="1606"/>
      <c r="AE13" s="1606"/>
      <c r="AF13" s="1606"/>
      <c r="AG13" s="1606"/>
      <c r="AH13" s="1606"/>
      <c r="AI13" s="1606"/>
      <c r="AJ13" s="1606">
        <v>1</v>
      </c>
      <c r="AK13" s="1606"/>
      <c r="AL13" s="1606"/>
      <c r="AM13" s="1606"/>
      <c r="AN13" s="1606"/>
      <c r="AO13" s="1605"/>
      <c r="AP13" s="1605"/>
      <c r="AQ13" s="1605"/>
      <c r="AR13" s="1605"/>
      <c r="AS13" s="1605"/>
      <c r="AT13" s="1605"/>
      <c r="AU13" s="1605"/>
      <c r="AV13" s="1605"/>
      <c r="AW13" s="1605"/>
      <c r="AX13" s="1605"/>
      <c r="AY13" s="1605"/>
      <c r="AZ13" s="1605"/>
      <c r="BA13" s="1605"/>
      <c r="BB13" s="1605"/>
      <c r="BC13" s="1605"/>
      <c r="BD13" s="1605"/>
      <c r="BE13" s="1605"/>
      <c r="BF13" s="1605"/>
      <c r="BG13" s="1606"/>
      <c r="BH13" s="1606">
        <v>1</v>
      </c>
      <c r="BI13" s="1606"/>
      <c r="BJ13" s="1605"/>
      <c r="BK13" s="1605"/>
      <c r="BL13" s="1605"/>
      <c r="BM13" s="1605"/>
      <c r="BN13" s="1605"/>
      <c r="BO13" s="1605"/>
      <c r="BP13" s="1605"/>
      <c r="BQ13" s="1605"/>
      <c r="BR13" s="1605"/>
      <c r="BS13" s="1605"/>
      <c r="BT13" s="1605"/>
      <c r="BU13" s="1605"/>
      <c r="BV13" s="1605"/>
      <c r="BW13" s="1605"/>
      <c r="BX13" s="1605"/>
      <c r="BY13" s="1605"/>
      <c r="BZ13" s="1605"/>
      <c r="CA13" s="1605"/>
      <c r="CB13" s="1605"/>
      <c r="CC13" s="1605"/>
      <c r="CD13" s="1605"/>
      <c r="CE13" s="1605"/>
      <c r="CF13" s="1605"/>
      <c r="CG13" s="1605"/>
      <c r="CH13" s="1605"/>
      <c r="CI13" s="1605"/>
      <c r="CJ13" s="1605"/>
      <c r="CK13" s="1606">
        <v>1</v>
      </c>
      <c r="CL13" s="1605"/>
      <c r="CM13" s="1605"/>
      <c r="CN13" s="1605"/>
      <c r="CO13" s="1605"/>
      <c r="CP13" s="1605"/>
      <c r="CQ13" s="1605"/>
      <c r="CR13" s="1611"/>
      <c r="CS13" s="763"/>
      <c r="CT13" s="762"/>
      <c r="CU13" s="762"/>
      <c r="CV13" s="762"/>
    </row>
    <row r="14" spans="2:100" ht="15" customHeight="1" x14ac:dyDescent="0.25">
      <c r="B14" s="1600" t="s">
        <v>1193</v>
      </c>
      <c r="C14" s="1601">
        <v>7</v>
      </c>
      <c r="D14" s="1602">
        <v>18.5</v>
      </c>
      <c r="E14" s="1602">
        <v>20</v>
      </c>
      <c r="F14" s="1602">
        <v>1.5</v>
      </c>
      <c r="G14" s="1603">
        <v>40</v>
      </c>
      <c r="H14" s="1603">
        <v>0</v>
      </c>
      <c r="I14" s="1603">
        <v>0</v>
      </c>
      <c r="J14" s="1604">
        <v>2.8070175438596489E-3</v>
      </c>
      <c r="K14" s="1604">
        <v>0</v>
      </c>
      <c r="L14" s="1604">
        <v>0</v>
      </c>
      <c r="M14" s="1605"/>
      <c r="N14" s="1605"/>
      <c r="O14" s="1605"/>
      <c r="P14" s="1606"/>
      <c r="Q14" s="1606">
        <v>0.5</v>
      </c>
      <c r="R14" s="1606"/>
      <c r="S14" s="1606"/>
      <c r="T14" s="1606"/>
      <c r="U14" s="1606"/>
      <c r="V14" s="1606"/>
      <c r="W14" s="1606"/>
      <c r="X14" s="1606"/>
      <c r="Y14" s="1607" t="str">
        <f t="shared" si="0"/>
        <v/>
      </c>
      <c r="Z14" s="1607" t="str">
        <f t="shared" si="1"/>
        <v>Cont.</v>
      </c>
      <c r="AA14" s="1607" t="str">
        <f t="shared" si="2"/>
        <v/>
      </c>
      <c r="AB14" s="1606"/>
      <c r="AC14" s="1606"/>
      <c r="AD14" s="1606"/>
      <c r="AE14" s="1606"/>
      <c r="AF14" s="1606"/>
      <c r="AG14" s="1606"/>
      <c r="AH14" s="1606"/>
      <c r="AI14" s="1606"/>
      <c r="AJ14" s="1606">
        <v>1</v>
      </c>
      <c r="AK14" s="1606"/>
      <c r="AL14" s="1606"/>
      <c r="AM14" s="1606"/>
      <c r="AN14" s="1606"/>
      <c r="AO14" s="1605"/>
      <c r="AP14" s="1605"/>
      <c r="AQ14" s="1605"/>
      <c r="AR14" s="1605"/>
      <c r="AS14" s="1605"/>
      <c r="AT14" s="1605"/>
      <c r="AU14" s="1605"/>
      <c r="AV14" s="1605"/>
      <c r="AW14" s="1605"/>
      <c r="AX14" s="1605"/>
      <c r="AY14" s="1605"/>
      <c r="AZ14" s="1605"/>
      <c r="BA14" s="1605"/>
      <c r="BB14" s="1605"/>
      <c r="BC14" s="1605"/>
      <c r="BD14" s="1605"/>
      <c r="BE14" s="1605"/>
      <c r="BF14" s="1605"/>
      <c r="BG14" s="1606"/>
      <c r="BH14" s="1606"/>
      <c r="BI14" s="1606"/>
      <c r="BJ14" s="1605"/>
      <c r="BK14" s="1605"/>
      <c r="BL14" s="1605"/>
      <c r="BM14" s="1605"/>
      <c r="BN14" s="1605"/>
      <c r="BO14" s="1605"/>
      <c r="BP14" s="1605"/>
      <c r="BQ14" s="1605"/>
      <c r="BR14" s="1605"/>
      <c r="BS14" s="1605"/>
      <c r="BT14" s="1605"/>
      <c r="BU14" s="1605"/>
      <c r="BV14" s="1605"/>
      <c r="BW14" s="1605"/>
      <c r="BX14" s="1605"/>
      <c r="BY14" s="1605"/>
      <c r="BZ14" s="1605"/>
      <c r="CA14" s="1605"/>
      <c r="CB14" s="1605"/>
      <c r="CC14" s="1605"/>
      <c r="CD14" s="1605"/>
      <c r="CE14" s="1605"/>
      <c r="CF14" s="1605"/>
      <c r="CG14" s="1605"/>
      <c r="CH14" s="1605"/>
      <c r="CI14" s="1605"/>
      <c r="CJ14" s="1605"/>
      <c r="CK14" s="1606">
        <v>1</v>
      </c>
      <c r="CL14" s="1605"/>
      <c r="CM14" s="1605"/>
      <c r="CN14" s="1605"/>
      <c r="CO14" s="1605"/>
      <c r="CP14" s="1605"/>
      <c r="CQ14" s="1605"/>
      <c r="CR14" s="1611"/>
      <c r="CS14" s="763"/>
      <c r="CT14" s="762"/>
      <c r="CU14" s="762"/>
      <c r="CV14" s="762"/>
    </row>
    <row r="15" spans="2:100" ht="15" customHeight="1" x14ac:dyDescent="0.25">
      <c r="B15" s="1600" t="s">
        <v>1193</v>
      </c>
      <c r="C15" s="1601">
        <v>8</v>
      </c>
      <c r="D15" s="1602">
        <v>20</v>
      </c>
      <c r="E15" s="1602">
        <v>18.5</v>
      </c>
      <c r="F15" s="1602">
        <v>1.5</v>
      </c>
      <c r="G15" s="1603">
        <v>40</v>
      </c>
      <c r="H15" s="1603">
        <v>0</v>
      </c>
      <c r="I15" s="1603">
        <v>0</v>
      </c>
      <c r="J15" s="1604">
        <v>2.8070175438596489E-3</v>
      </c>
      <c r="K15" s="1604">
        <v>0</v>
      </c>
      <c r="L15" s="1604">
        <v>0</v>
      </c>
      <c r="M15" s="1605"/>
      <c r="N15" s="1605"/>
      <c r="O15" s="1605"/>
      <c r="P15" s="1606"/>
      <c r="Q15" s="1606">
        <v>0.2</v>
      </c>
      <c r="R15" s="1606"/>
      <c r="S15" s="1606"/>
      <c r="T15" s="1606"/>
      <c r="U15" s="1606"/>
      <c r="V15" s="1606"/>
      <c r="W15" s="1606"/>
      <c r="X15" s="1606"/>
      <c r="Y15" s="1607" t="str">
        <f t="shared" si="0"/>
        <v/>
      </c>
      <c r="Z15" s="1607" t="str">
        <f t="shared" si="1"/>
        <v>Descont.</v>
      </c>
      <c r="AA15" s="1607" t="str">
        <f t="shared" si="2"/>
        <v/>
      </c>
      <c r="AB15" s="1606"/>
      <c r="AC15" s="1606"/>
      <c r="AD15" s="1606"/>
      <c r="AE15" s="1606"/>
      <c r="AF15" s="1606"/>
      <c r="AG15" s="1606"/>
      <c r="AH15" s="1606"/>
      <c r="AI15" s="1606"/>
      <c r="AJ15" s="1606">
        <v>1</v>
      </c>
      <c r="AK15" s="1606"/>
      <c r="AL15" s="1606"/>
      <c r="AM15" s="1606"/>
      <c r="AN15" s="1606"/>
      <c r="AO15" s="1605"/>
      <c r="AP15" s="1605"/>
      <c r="AQ15" s="1605"/>
      <c r="AR15" s="1605"/>
      <c r="AS15" s="1605"/>
      <c r="AT15" s="1605"/>
      <c r="AU15" s="1605"/>
      <c r="AV15" s="1605"/>
      <c r="AW15" s="1605"/>
      <c r="AX15" s="1605"/>
      <c r="AY15" s="1605"/>
      <c r="AZ15" s="1605"/>
      <c r="BA15" s="1605"/>
      <c r="BB15" s="1605"/>
      <c r="BC15" s="1605"/>
      <c r="BD15" s="1605"/>
      <c r="BE15" s="1605"/>
      <c r="BF15" s="1605"/>
      <c r="BG15" s="1606"/>
      <c r="BH15" s="1606"/>
      <c r="BI15" s="1606"/>
      <c r="BJ15" s="1605"/>
      <c r="BK15" s="1605"/>
      <c r="BL15" s="1605"/>
      <c r="BM15" s="1605"/>
      <c r="BN15" s="1605"/>
      <c r="BO15" s="1605"/>
      <c r="BP15" s="1605"/>
      <c r="BQ15" s="1605"/>
      <c r="BR15" s="1605"/>
      <c r="BS15" s="1605"/>
      <c r="BT15" s="1605"/>
      <c r="BU15" s="1605"/>
      <c r="BV15" s="1605"/>
      <c r="BW15" s="1605"/>
      <c r="BX15" s="1605"/>
      <c r="BY15" s="1605"/>
      <c r="BZ15" s="1605"/>
      <c r="CA15" s="1605"/>
      <c r="CB15" s="1605"/>
      <c r="CC15" s="1605"/>
      <c r="CD15" s="1605"/>
      <c r="CE15" s="1605"/>
      <c r="CF15" s="1605"/>
      <c r="CG15" s="1605"/>
      <c r="CH15" s="1605"/>
      <c r="CI15" s="1605"/>
      <c r="CJ15" s="1605"/>
      <c r="CK15" s="1606">
        <v>1</v>
      </c>
      <c r="CL15" s="1605"/>
      <c r="CM15" s="1605"/>
      <c r="CN15" s="1605"/>
      <c r="CO15" s="1605"/>
      <c r="CP15" s="1605"/>
      <c r="CQ15" s="1605"/>
      <c r="CR15" s="1611"/>
      <c r="CS15" s="763"/>
      <c r="CT15" s="762"/>
      <c r="CU15" s="762"/>
      <c r="CV15" s="762"/>
    </row>
    <row r="16" spans="2:100" ht="15" customHeight="1" x14ac:dyDescent="0.25">
      <c r="B16" s="1612"/>
      <c r="C16" s="1601"/>
      <c r="D16" s="1602"/>
      <c r="E16" s="1602"/>
      <c r="F16" s="1602"/>
      <c r="G16" s="1603">
        <v>0</v>
      </c>
      <c r="H16" s="1603">
        <v>0</v>
      </c>
      <c r="I16" s="1603">
        <v>0</v>
      </c>
      <c r="J16" s="1604">
        <v>0</v>
      </c>
      <c r="K16" s="1604">
        <v>0</v>
      </c>
      <c r="L16" s="1604">
        <v>0</v>
      </c>
      <c r="M16" s="1605"/>
      <c r="N16" s="1605"/>
      <c r="O16" s="1605"/>
      <c r="P16" s="1605"/>
      <c r="Q16" s="1605"/>
      <c r="R16" s="1605"/>
      <c r="S16" s="1605"/>
      <c r="T16" s="1605"/>
      <c r="U16" s="1605"/>
      <c r="V16" s="1605"/>
      <c r="W16" s="1605"/>
      <c r="X16" s="1605"/>
      <c r="Y16" s="1613" t="str">
        <f t="shared" si="0"/>
        <v/>
      </c>
      <c r="Z16" s="1613" t="str">
        <f t="shared" si="1"/>
        <v/>
      </c>
      <c r="AA16" s="1613" t="str">
        <f t="shared" si="2"/>
        <v/>
      </c>
      <c r="AB16" s="1605"/>
      <c r="AC16" s="1605"/>
      <c r="AD16" s="1605"/>
      <c r="AE16" s="1605"/>
      <c r="AF16" s="1605"/>
      <c r="AG16" s="1605"/>
      <c r="AH16" s="1605"/>
      <c r="AI16" s="1605"/>
      <c r="AJ16" s="1605"/>
      <c r="AK16" s="1605"/>
      <c r="AL16" s="1605"/>
      <c r="AM16" s="1605"/>
      <c r="AN16" s="1605"/>
      <c r="AO16" s="1605"/>
      <c r="AP16" s="1605"/>
      <c r="AQ16" s="1605"/>
      <c r="AR16" s="1605"/>
      <c r="AS16" s="1605"/>
      <c r="AT16" s="1605"/>
      <c r="AU16" s="1605"/>
      <c r="AV16" s="1605"/>
      <c r="AW16" s="1605"/>
      <c r="AX16" s="1605"/>
      <c r="AY16" s="1605"/>
      <c r="AZ16" s="1605"/>
      <c r="BA16" s="1605"/>
      <c r="BB16" s="1605"/>
      <c r="BC16" s="1605"/>
      <c r="BD16" s="1605"/>
      <c r="BE16" s="1605"/>
      <c r="BF16" s="1605"/>
      <c r="BG16" s="1605"/>
      <c r="BH16" s="1605"/>
      <c r="BI16" s="1605"/>
      <c r="BJ16" s="1605"/>
      <c r="BK16" s="1605"/>
      <c r="BL16" s="1605"/>
      <c r="BM16" s="1605"/>
      <c r="BN16" s="1605"/>
      <c r="BO16" s="1605"/>
      <c r="BP16" s="1605"/>
      <c r="BQ16" s="1605"/>
      <c r="BR16" s="1605"/>
      <c r="BS16" s="1605"/>
      <c r="BT16" s="1605"/>
      <c r="BU16" s="1605"/>
      <c r="BV16" s="1605"/>
      <c r="BW16" s="1605"/>
      <c r="BX16" s="1605"/>
      <c r="BY16" s="1605"/>
      <c r="BZ16" s="1605"/>
      <c r="CA16" s="1605"/>
      <c r="CB16" s="1605"/>
      <c r="CC16" s="1605"/>
      <c r="CD16" s="1605"/>
      <c r="CE16" s="1605"/>
      <c r="CF16" s="1605"/>
      <c r="CG16" s="1605"/>
      <c r="CH16" s="1605"/>
      <c r="CI16" s="1605"/>
      <c r="CJ16" s="1605"/>
      <c r="CK16" s="1605"/>
      <c r="CL16" s="1605"/>
      <c r="CM16" s="1605"/>
      <c r="CN16" s="1605"/>
      <c r="CO16" s="1605"/>
      <c r="CP16" s="1605"/>
      <c r="CQ16" s="1605"/>
      <c r="CR16" s="1611"/>
      <c r="CS16" s="763"/>
      <c r="CT16" s="762"/>
      <c r="CU16" s="762"/>
      <c r="CV16" s="762"/>
    </row>
    <row r="17" spans="2:100" ht="15" customHeight="1" x14ac:dyDescent="0.25">
      <c r="B17" s="1612"/>
      <c r="C17" s="1601"/>
      <c r="D17" s="1602"/>
      <c r="E17" s="1602"/>
      <c r="F17" s="1602"/>
      <c r="G17" s="1603">
        <v>0</v>
      </c>
      <c r="H17" s="1603">
        <v>0</v>
      </c>
      <c r="I17" s="1603">
        <v>0</v>
      </c>
      <c r="J17" s="1614">
        <v>0</v>
      </c>
      <c r="K17" s="1614">
        <v>0</v>
      </c>
      <c r="L17" s="1604">
        <v>0</v>
      </c>
      <c r="M17" s="1605"/>
      <c r="N17" s="1605"/>
      <c r="O17" s="1605"/>
      <c r="P17" s="1605"/>
      <c r="Q17" s="1605"/>
      <c r="R17" s="1605"/>
      <c r="S17" s="1605"/>
      <c r="T17" s="1605"/>
      <c r="U17" s="1605"/>
      <c r="V17" s="1605"/>
      <c r="W17" s="1605"/>
      <c r="X17" s="1605"/>
      <c r="Y17" s="1613" t="str">
        <f t="shared" si="0"/>
        <v/>
      </c>
      <c r="Z17" s="1613" t="str">
        <f t="shared" si="1"/>
        <v/>
      </c>
      <c r="AA17" s="1613" t="str">
        <f t="shared" si="2"/>
        <v/>
      </c>
      <c r="AB17" s="1605"/>
      <c r="AC17" s="1605"/>
      <c r="AD17" s="1605"/>
      <c r="AE17" s="1605"/>
      <c r="AF17" s="1605"/>
      <c r="AG17" s="1605"/>
      <c r="AH17" s="1605"/>
      <c r="AI17" s="1605"/>
      <c r="AJ17" s="1605"/>
      <c r="AK17" s="1605"/>
      <c r="AL17" s="1605"/>
      <c r="AM17" s="1605"/>
      <c r="AN17" s="1605"/>
      <c r="AO17" s="1605"/>
      <c r="AP17" s="1605"/>
      <c r="AQ17" s="1605"/>
      <c r="AR17" s="1605"/>
      <c r="AS17" s="1605"/>
      <c r="AT17" s="1605"/>
      <c r="AU17" s="1605"/>
      <c r="AV17" s="1605"/>
      <c r="AW17" s="1605"/>
      <c r="AX17" s="1605"/>
      <c r="AY17" s="1605"/>
      <c r="AZ17" s="1605"/>
      <c r="BA17" s="1605"/>
      <c r="BB17" s="1605"/>
      <c r="BC17" s="1605"/>
      <c r="BD17" s="1605"/>
      <c r="BE17" s="1605"/>
      <c r="BF17" s="1605"/>
      <c r="BG17" s="1605"/>
      <c r="BH17" s="1605"/>
      <c r="BI17" s="1605"/>
      <c r="BJ17" s="1605"/>
      <c r="BK17" s="1605"/>
      <c r="BL17" s="1605"/>
      <c r="BM17" s="1605"/>
      <c r="BN17" s="1605"/>
      <c r="BO17" s="1605"/>
      <c r="BP17" s="1605"/>
      <c r="BQ17" s="1605"/>
      <c r="BR17" s="1605"/>
      <c r="BS17" s="1605"/>
      <c r="BT17" s="1605"/>
      <c r="BU17" s="1605"/>
      <c r="BV17" s="1605"/>
      <c r="BW17" s="1605"/>
      <c r="BX17" s="1605"/>
      <c r="BY17" s="1605"/>
      <c r="BZ17" s="1605"/>
      <c r="CA17" s="1605"/>
      <c r="CB17" s="1605"/>
      <c r="CC17" s="1605"/>
      <c r="CD17" s="1605"/>
      <c r="CE17" s="1605"/>
      <c r="CF17" s="1605"/>
      <c r="CG17" s="1605"/>
      <c r="CH17" s="1605"/>
      <c r="CI17" s="1605"/>
      <c r="CJ17" s="1605"/>
      <c r="CK17" s="1605"/>
      <c r="CL17" s="1605"/>
      <c r="CM17" s="1605"/>
      <c r="CN17" s="1605"/>
      <c r="CO17" s="1605"/>
      <c r="CP17" s="1605"/>
      <c r="CQ17" s="1605"/>
      <c r="CR17" s="1611"/>
      <c r="CS17" s="763"/>
      <c r="CT17" s="762"/>
      <c r="CU17" s="762"/>
      <c r="CV17" s="762"/>
    </row>
    <row r="18" spans="2:100" ht="15" customHeight="1" x14ac:dyDescent="0.25">
      <c r="B18" s="1612"/>
      <c r="C18" s="1601"/>
      <c r="D18" s="1602"/>
      <c r="E18" s="1602"/>
      <c r="F18" s="1602"/>
      <c r="G18" s="1603">
        <v>0</v>
      </c>
      <c r="H18" s="1603">
        <v>0</v>
      </c>
      <c r="I18" s="1603">
        <v>0</v>
      </c>
      <c r="J18" s="1614">
        <v>0</v>
      </c>
      <c r="K18" s="1614">
        <v>0</v>
      </c>
      <c r="L18" s="1614">
        <v>0</v>
      </c>
      <c r="M18" s="1605"/>
      <c r="N18" s="1605"/>
      <c r="O18" s="1605"/>
      <c r="P18" s="1605"/>
      <c r="Q18" s="1605"/>
      <c r="R18" s="1605"/>
      <c r="S18" s="1605"/>
      <c r="T18" s="1605"/>
      <c r="U18" s="1605"/>
      <c r="V18" s="1605"/>
      <c r="W18" s="1605"/>
      <c r="X18" s="1605"/>
      <c r="Y18" s="1613" t="str">
        <f t="shared" si="0"/>
        <v/>
      </c>
      <c r="Z18" s="1613" t="str">
        <f t="shared" si="1"/>
        <v/>
      </c>
      <c r="AA18" s="1613" t="str">
        <f t="shared" si="2"/>
        <v/>
      </c>
      <c r="AB18" s="1605"/>
      <c r="AC18" s="1605"/>
      <c r="AD18" s="1605"/>
      <c r="AE18" s="1605"/>
      <c r="AF18" s="1605"/>
      <c r="AG18" s="1610"/>
      <c r="AH18" s="1605"/>
      <c r="AI18" s="1605"/>
      <c r="AJ18" s="1605"/>
      <c r="AK18" s="1605"/>
      <c r="AL18" s="1605"/>
      <c r="AM18" s="1605"/>
      <c r="AN18" s="1605"/>
      <c r="AO18" s="1605"/>
      <c r="AP18" s="1605"/>
      <c r="AQ18" s="1605"/>
      <c r="AR18" s="1605"/>
      <c r="AS18" s="1605"/>
      <c r="AT18" s="1605"/>
      <c r="AU18" s="1605"/>
      <c r="AV18" s="1605"/>
      <c r="AW18" s="1605"/>
      <c r="AX18" s="1605"/>
      <c r="AY18" s="1605"/>
      <c r="AZ18" s="1605"/>
      <c r="BA18" s="1605"/>
      <c r="BB18" s="1605"/>
      <c r="BC18" s="1610"/>
      <c r="BD18" s="1605"/>
      <c r="BE18" s="1605"/>
      <c r="BF18" s="1605"/>
      <c r="BG18" s="1610"/>
      <c r="BH18" s="1605"/>
      <c r="BI18" s="1605"/>
      <c r="BJ18" s="1605"/>
      <c r="BK18" s="1605"/>
      <c r="BL18" s="1605"/>
      <c r="BM18" s="1605"/>
      <c r="BN18" s="1605"/>
      <c r="BO18" s="1605"/>
      <c r="BP18" s="1605"/>
      <c r="BQ18" s="1605"/>
      <c r="BR18" s="1605"/>
      <c r="BS18" s="1605"/>
      <c r="BT18" s="1605"/>
      <c r="BU18" s="1605"/>
      <c r="BV18" s="1605"/>
      <c r="BW18" s="1605"/>
      <c r="BX18" s="1605"/>
      <c r="BY18" s="1605"/>
      <c r="BZ18" s="1605"/>
      <c r="CA18" s="1605"/>
      <c r="CB18" s="1605"/>
      <c r="CC18" s="1610"/>
      <c r="CD18" s="1605"/>
      <c r="CE18" s="1605"/>
      <c r="CF18" s="1605"/>
      <c r="CG18" s="1610"/>
      <c r="CH18" s="1605"/>
      <c r="CI18" s="1605"/>
      <c r="CJ18" s="1605"/>
      <c r="CK18" s="1605"/>
      <c r="CL18" s="1605"/>
      <c r="CM18" s="1605"/>
      <c r="CN18" s="1605"/>
      <c r="CO18" s="1605"/>
      <c r="CP18" s="1605"/>
      <c r="CQ18" s="1605"/>
      <c r="CR18" s="1611"/>
      <c r="CS18" s="763"/>
      <c r="CT18" s="762"/>
      <c r="CU18" s="762"/>
      <c r="CV18" s="762"/>
    </row>
    <row r="19" spans="2:100" ht="15" customHeight="1" x14ac:dyDescent="0.25">
      <c r="B19" s="1612"/>
      <c r="C19" s="1601"/>
      <c r="D19" s="1602"/>
      <c r="E19" s="1602"/>
      <c r="F19" s="1602"/>
      <c r="G19" s="1603">
        <v>0</v>
      </c>
      <c r="H19" s="1603">
        <v>0</v>
      </c>
      <c r="I19" s="1603">
        <v>0</v>
      </c>
      <c r="J19" s="1614">
        <v>0</v>
      </c>
      <c r="K19" s="1614">
        <v>0</v>
      </c>
      <c r="L19" s="1614">
        <v>0</v>
      </c>
      <c r="M19" s="1605"/>
      <c r="N19" s="1605"/>
      <c r="O19" s="1605"/>
      <c r="P19" s="1605"/>
      <c r="Q19" s="1605"/>
      <c r="R19" s="1605"/>
      <c r="S19" s="1605"/>
      <c r="T19" s="1605"/>
      <c r="U19" s="1605"/>
      <c r="V19" s="1605"/>
      <c r="W19" s="1605"/>
      <c r="X19" s="1605"/>
      <c r="Y19" s="1613" t="str">
        <f t="shared" si="0"/>
        <v/>
      </c>
      <c r="Z19" s="1613" t="str">
        <f t="shared" si="1"/>
        <v/>
      </c>
      <c r="AA19" s="1613" t="str">
        <f t="shared" si="2"/>
        <v/>
      </c>
      <c r="AB19" s="1605"/>
      <c r="AC19" s="1605"/>
      <c r="AD19" s="1605"/>
      <c r="AE19" s="1605"/>
      <c r="AF19" s="1605"/>
      <c r="AG19" s="1605"/>
      <c r="AH19" s="1605"/>
      <c r="AI19" s="1605"/>
      <c r="AJ19" s="1605"/>
      <c r="AK19" s="1605"/>
      <c r="AL19" s="1605"/>
      <c r="AM19" s="1605"/>
      <c r="AN19" s="1605"/>
      <c r="AO19" s="1605"/>
      <c r="AP19" s="1605"/>
      <c r="AQ19" s="1605"/>
      <c r="AR19" s="1605"/>
      <c r="AS19" s="1605"/>
      <c r="AT19" s="1605"/>
      <c r="AU19" s="1605"/>
      <c r="AV19" s="1605"/>
      <c r="AW19" s="1605"/>
      <c r="AX19" s="1605"/>
      <c r="AY19" s="1605"/>
      <c r="AZ19" s="1605"/>
      <c r="BA19" s="1605"/>
      <c r="BB19" s="1605"/>
      <c r="BC19" s="1605"/>
      <c r="BD19" s="1605"/>
      <c r="BE19" s="1605"/>
      <c r="BF19" s="1605"/>
      <c r="BG19" s="1605"/>
      <c r="BH19" s="1605"/>
      <c r="BI19" s="1605"/>
      <c r="BJ19" s="1605"/>
      <c r="BK19" s="1605"/>
      <c r="BL19" s="1605"/>
      <c r="BM19" s="1605"/>
      <c r="BN19" s="1605"/>
      <c r="BO19" s="1605"/>
      <c r="BP19" s="1605"/>
      <c r="BQ19" s="1605"/>
      <c r="BR19" s="1605"/>
      <c r="BS19" s="1605"/>
      <c r="BT19" s="1605"/>
      <c r="BU19" s="1605"/>
      <c r="BV19" s="1605"/>
      <c r="BW19" s="1605"/>
      <c r="BX19" s="1605"/>
      <c r="BY19" s="1605"/>
      <c r="BZ19" s="1605"/>
      <c r="CA19" s="1605"/>
      <c r="CB19" s="1605"/>
      <c r="CC19" s="1605"/>
      <c r="CD19" s="1605"/>
      <c r="CE19" s="1605"/>
      <c r="CF19" s="1605"/>
      <c r="CG19" s="1605"/>
      <c r="CH19" s="1605"/>
      <c r="CI19" s="1605"/>
      <c r="CJ19" s="1605"/>
      <c r="CK19" s="1605"/>
      <c r="CL19" s="1605"/>
      <c r="CM19" s="1605"/>
      <c r="CN19" s="1605"/>
      <c r="CO19" s="1605"/>
      <c r="CP19" s="1605"/>
      <c r="CQ19" s="1605"/>
      <c r="CR19" s="1611"/>
      <c r="CS19" s="763"/>
      <c r="CT19" s="762"/>
      <c r="CU19" s="762"/>
      <c r="CV19" s="762"/>
    </row>
    <row r="20" spans="2:100" ht="15" customHeight="1" x14ac:dyDescent="0.25">
      <c r="B20" s="1612"/>
      <c r="C20" s="1601"/>
      <c r="D20" s="1602"/>
      <c r="E20" s="1602"/>
      <c r="F20" s="1602"/>
      <c r="G20" s="1603">
        <v>0</v>
      </c>
      <c r="H20" s="1603">
        <v>0</v>
      </c>
      <c r="I20" s="1603">
        <v>0</v>
      </c>
      <c r="J20" s="1614">
        <v>0</v>
      </c>
      <c r="K20" s="1614">
        <v>0</v>
      </c>
      <c r="L20" s="1614">
        <v>0</v>
      </c>
      <c r="M20" s="1605"/>
      <c r="N20" s="1605"/>
      <c r="O20" s="1605"/>
      <c r="P20" s="1605"/>
      <c r="Q20" s="1605"/>
      <c r="R20" s="1605"/>
      <c r="S20" s="1605"/>
      <c r="T20" s="1605"/>
      <c r="U20" s="1605"/>
      <c r="V20" s="1605"/>
      <c r="W20" s="1605"/>
      <c r="X20" s="1605"/>
      <c r="Y20" s="1613" t="str">
        <f t="shared" si="0"/>
        <v/>
      </c>
      <c r="Z20" s="1613" t="str">
        <f t="shared" si="1"/>
        <v/>
      </c>
      <c r="AA20" s="1613" t="str">
        <f t="shared" si="2"/>
        <v/>
      </c>
      <c r="AB20" s="1605"/>
      <c r="AC20" s="1605"/>
      <c r="AD20" s="1605"/>
      <c r="AE20" s="1605"/>
      <c r="AF20" s="1605"/>
      <c r="AG20" s="1605"/>
      <c r="AH20" s="1605"/>
      <c r="AI20" s="1605"/>
      <c r="AJ20" s="1605"/>
      <c r="AK20" s="1605"/>
      <c r="AL20" s="1605"/>
      <c r="AM20" s="1605"/>
      <c r="AN20" s="1605"/>
      <c r="AO20" s="1605"/>
      <c r="AP20" s="1605"/>
      <c r="AQ20" s="1605"/>
      <c r="AR20" s="1605"/>
      <c r="AS20" s="1605"/>
      <c r="AT20" s="1605"/>
      <c r="AU20" s="1605"/>
      <c r="AV20" s="1605"/>
      <c r="AW20" s="1605"/>
      <c r="AX20" s="1605"/>
      <c r="AY20" s="1605"/>
      <c r="AZ20" s="1605"/>
      <c r="BA20" s="1605"/>
      <c r="BB20" s="1605"/>
      <c r="BC20" s="1605"/>
      <c r="BD20" s="1605"/>
      <c r="BE20" s="1605"/>
      <c r="BF20" s="1605"/>
      <c r="BG20" s="1605"/>
      <c r="BH20" s="1605"/>
      <c r="BI20" s="1605"/>
      <c r="BJ20" s="1605"/>
      <c r="BK20" s="1605"/>
      <c r="BL20" s="1605"/>
      <c r="BM20" s="1605"/>
      <c r="BN20" s="1605"/>
      <c r="BO20" s="1605"/>
      <c r="BP20" s="1605"/>
      <c r="BQ20" s="1605"/>
      <c r="BR20" s="1605"/>
      <c r="BS20" s="1605"/>
      <c r="BT20" s="1605"/>
      <c r="BU20" s="1605"/>
      <c r="BV20" s="1605"/>
      <c r="BW20" s="1605"/>
      <c r="BX20" s="1605"/>
      <c r="BY20" s="1605"/>
      <c r="BZ20" s="1605"/>
      <c r="CA20" s="1605"/>
      <c r="CB20" s="1605"/>
      <c r="CC20" s="1605"/>
      <c r="CD20" s="1605"/>
      <c r="CE20" s="1605"/>
      <c r="CF20" s="1605"/>
      <c r="CG20" s="1605"/>
      <c r="CH20" s="1605"/>
      <c r="CI20" s="1605"/>
      <c r="CJ20" s="1605"/>
      <c r="CK20" s="1605"/>
      <c r="CL20" s="1605"/>
      <c r="CM20" s="1605"/>
      <c r="CN20" s="1605"/>
      <c r="CO20" s="1605"/>
      <c r="CP20" s="1605"/>
      <c r="CQ20" s="1605"/>
      <c r="CR20" s="1611"/>
      <c r="CS20" s="763"/>
      <c r="CT20" s="762"/>
      <c r="CU20" s="762"/>
      <c r="CV20" s="762"/>
    </row>
    <row r="21" spans="2:100" ht="15" customHeight="1" x14ac:dyDescent="0.25">
      <c r="B21" s="1612"/>
      <c r="C21" s="1601"/>
      <c r="D21" s="1615"/>
      <c r="E21" s="1615"/>
      <c r="F21" s="1602"/>
      <c r="G21" s="1603">
        <v>0</v>
      </c>
      <c r="H21" s="1603">
        <v>0</v>
      </c>
      <c r="I21" s="1603">
        <v>0</v>
      </c>
      <c r="J21" s="1614">
        <v>0</v>
      </c>
      <c r="K21" s="1614">
        <v>0</v>
      </c>
      <c r="L21" s="1614">
        <v>0</v>
      </c>
      <c r="M21" s="1605"/>
      <c r="N21" s="1605"/>
      <c r="O21" s="1605"/>
      <c r="P21" s="1605"/>
      <c r="Q21" s="1605"/>
      <c r="R21" s="1605"/>
      <c r="S21" s="1605"/>
      <c r="T21" s="1605"/>
      <c r="U21" s="1605"/>
      <c r="V21" s="1605"/>
      <c r="W21" s="1605"/>
      <c r="X21" s="1605"/>
      <c r="Y21" s="1613" t="str">
        <f t="shared" si="0"/>
        <v/>
      </c>
      <c r="Z21" s="1613" t="str">
        <f t="shared" si="1"/>
        <v/>
      </c>
      <c r="AA21" s="1613" t="str">
        <f t="shared" si="2"/>
        <v/>
      </c>
      <c r="AB21" s="1605"/>
      <c r="AC21" s="1605"/>
      <c r="AD21" s="1605"/>
      <c r="AE21" s="1605"/>
      <c r="AF21" s="1605"/>
      <c r="AG21" s="1605"/>
      <c r="AH21" s="1605"/>
      <c r="AI21" s="1605"/>
      <c r="AJ21" s="1605"/>
      <c r="AK21" s="1605"/>
      <c r="AL21" s="1605"/>
      <c r="AM21" s="1605"/>
      <c r="AN21" s="1605"/>
      <c r="AO21" s="1605"/>
      <c r="AP21" s="1605"/>
      <c r="AQ21" s="1605"/>
      <c r="AR21" s="1605"/>
      <c r="AS21" s="1605"/>
      <c r="AT21" s="1605"/>
      <c r="AU21" s="1605"/>
      <c r="AV21" s="1605"/>
      <c r="AW21" s="1605"/>
      <c r="AX21" s="1605"/>
      <c r="AY21" s="1605"/>
      <c r="AZ21" s="1605"/>
      <c r="BA21" s="1605"/>
      <c r="BB21" s="1605"/>
      <c r="BC21" s="1605"/>
      <c r="BD21" s="1605"/>
      <c r="BE21" s="1605"/>
      <c r="BF21" s="1605"/>
      <c r="BG21" s="1605"/>
      <c r="BH21" s="1605"/>
      <c r="BI21" s="1605"/>
      <c r="BJ21" s="1605"/>
      <c r="BK21" s="1605"/>
      <c r="BL21" s="1605"/>
      <c r="BM21" s="1605"/>
      <c r="BN21" s="1605"/>
      <c r="BO21" s="1605"/>
      <c r="BP21" s="1605"/>
      <c r="BQ21" s="1605"/>
      <c r="BR21" s="1605"/>
      <c r="BS21" s="1605"/>
      <c r="BT21" s="1605"/>
      <c r="BU21" s="1605"/>
      <c r="BV21" s="1605"/>
      <c r="BW21" s="1605"/>
      <c r="BX21" s="1605"/>
      <c r="BY21" s="1605"/>
      <c r="BZ21" s="1605"/>
      <c r="CA21" s="1605"/>
      <c r="CB21" s="1605"/>
      <c r="CC21" s="1605"/>
      <c r="CD21" s="1605"/>
      <c r="CE21" s="1605"/>
      <c r="CF21" s="1605"/>
      <c r="CG21" s="1605"/>
      <c r="CH21" s="1605"/>
      <c r="CI21" s="1605"/>
      <c r="CJ21" s="1605"/>
      <c r="CK21" s="1605"/>
      <c r="CL21" s="1605"/>
      <c r="CM21" s="1605"/>
      <c r="CN21" s="1605"/>
      <c r="CO21" s="1605"/>
      <c r="CP21" s="1605"/>
      <c r="CQ21" s="1605"/>
      <c r="CR21" s="1611"/>
      <c r="CS21" s="763"/>
      <c r="CT21" s="762"/>
      <c r="CU21" s="762"/>
      <c r="CV21" s="762"/>
    </row>
    <row r="22" spans="2:100" ht="15" customHeight="1" x14ac:dyDescent="0.25">
      <c r="B22" s="1612"/>
      <c r="C22" s="1601"/>
      <c r="D22" s="1602"/>
      <c r="E22" s="1602"/>
      <c r="F22" s="1602"/>
      <c r="G22" s="1603">
        <v>0</v>
      </c>
      <c r="H22" s="1603">
        <v>0</v>
      </c>
      <c r="I22" s="1603">
        <v>0</v>
      </c>
      <c r="J22" s="1614">
        <v>0</v>
      </c>
      <c r="K22" s="1614">
        <v>0</v>
      </c>
      <c r="L22" s="1614">
        <v>0</v>
      </c>
      <c r="M22" s="1605"/>
      <c r="N22" s="1605"/>
      <c r="O22" s="1605"/>
      <c r="P22" s="1605"/>
      <c r="Q22" s="1605"/>
      <c r="R22" s="1605"/>
      <c r="S22" s="1605"/>
      <c r="T22" s="1605"/>
      <c r="U22" s="1605"/>
      <c r="V22" s="1605"/>
      <c r="W22" s="1605"/>
      <c r="X22" s="1605"/>
      <c r="Y22" s="1613" t="str">
        <f t="shared" si="0"/>
        <v/>
      </c>
      <c r="Z22" s="1613" t="str">
        <f t="shared" si="1"/>
        <v/>
      </c>
      <c r="AA22" s="1613" t="str">
        <f t="shared" si="2"/>
        <v/>
      </c>
      <c r="AB22" s="1605"/>
      <c r="AC22" s="1605"/>
      <c r="AD22" s="1605"/>
      <c r="AE22" s="1605"/>
      <c r="AF22" s="1605"/>
      <c r="AG22" s="1605"/>
      <c r="AH22" s="1605"/>
      <c r="AI22" s="1605"/>
      <c r="AJ22" s="1605"/>
      <c r="AK22" s="1605"/>
      <c r="AL22" s="1605"/>
      <c r="AM22" s="1605"/>
      <c r="AN22" s="1605"/>
      <c r="AO22" s="1605"/>
      <c r="AP22" s="1605"/>
      <c r="AQ22" s="1605"/>
      <c r="AR22" s="1605"/>
      <c r="AS22" s="1605"/>
      <c r="AT22" s="1605"/>
      <c r="AU22" s="1605"/>
      <c r="AV22" s="1605"/>
      <c r="AW22" s="1605"/>
      <c r="AX22" s="1605"/>
      <c r="AY22" s="1605"/>
      <c r="AZ22" s="1605"/>
      <c r="BA22" s="1605"/>
      <c r="BB22" s="1605"/>
      <c r="BC22" s="1605"/>
      <c r="BD22" s="1605"/>
      <c r="BE22" s="1605"/>
      <c r="BF22" s="1605"/>
      <c r="BG22" s="1605"/>
      <c r="BH22" s="1605"/>
      <c r="BI22" s="1605"/>
      <c r="BJ22" s="1605"/>
      <c r="BK22" s="1605"/>
      <c r="BL22" s="1605"/>
      <c r="BM22" s="1605"/>
      <c r="BN22" s="1605"/>
      <c r="BO22" s="1605"/>
      <c r="BP22" s="1605"/>
      <c r="BQ22" s="1605"/>
      <c r="BR22" s="1605"/>
      <c r="BS22" s="1605"/>
      <c r="BT22" s="1605"/>
      <c r="BU22" s="1605"/>
      <c r="BV22" s="1605"/>
      <c r="BW22" s="1605"/>
      <c r="BX22" s="1605"/>
      <c r="BY22" s="1605"/>
      <c r="BZ22" s="1605"/>
      <c r="CA22" s="1605"/>
      <c r="CB22" s="1605"/>
      <c r="CC22" s="1605"/>
      <c r="CD22" s="1605"/>
      <c r="CE22" s="1605"/>
      <c r="CF22" s="1605"/>
      <c r="CG22" s="1605"/>
      <c r="CH22" s="1605"/>
      <c r="CI22" s="1605"/>
      <c r="CJ22" s="1605"/>
      <c r="CK22" s="1605"/>
      <c r="CL22" s="1605"/>
      <c r="CM22" s="1605"/>
      <c r="CN22" s="1605"/>
      <c r="CO22" s="1605"/>
      <c r="CP22" s="1605"/>
      <c r="CQ22" s="1605"/>
      <c r="CR22" s="1611"/>
      <c r="CS22" s="763"/>
      <c r="CT22" s="762"/>
      <c r="CU22" s="762"/>
      <c r="CV22" s="762"/>
    </row>
    <row r="23" spans="2:100" ht="15" customHeight="1" x14ac:dyDescent="0.25">
      <c r="B23" s="1612"/>
      <c r="C23" s="1601"/>
      <c r="D23" s="1602"/>
      <c r="E23" s="1602"/>
      <c r="F23" s="1602"/>
      <c r="G23" s="1603">
        <v>0</v>
      </c>
      <c r="H23" s="1603">
        <v>0</v>
      </c>
      <c r="I23" s="1603">
        <v>0</v>
      </c>
      <c r="J23" s="1614">
        <v>0</v>
      </c>
      <c r="K23" s="1614">
        <v>0</v>
      </c>
      <c r="L23" s="1614">
        <v>0</v>
      </c>
      <c r="M23" s="1605"/>
      <c r="N23" s="1605"/>
      <c r="O23" s="1605"/>
      <c r="P23" s="1605"/>
      <c r="Q23" s="1605"/>
      <c r="R23" s="1605"/>
      <c r="S23" s="1605"/>
      <c r="T23" s="1605"/>
      <c r="U23" s="1605"/>
      <c r="V23" s="1605"/>
      <c r="W23" s="1605"/>
      <c r="X23" s="1605"/>
      <c r="Y23" s="1613" t="str">
        <f t="shared" si="0"/>
        <v/>
      </c>
      <c r="Z23" s="1613" t="str">
        <f t="shared" si="1"/>
        <v/>
      </c>
      <c r="AA23" s="1613" t="str">
        <f t="shared" si="2"/>
        <v/>
      </c>
      <c r="AB23" s="1605"/>
      <c r="AC23" s="1605"/>
      <c r="AD23" s="1605"/>
      <c r="AE23" s="1605"/>
      <c r="AF23" s="1605"/>
      <c r="AG23" s="1605"/>
      <c r="AH23" s="1605"/>
      <c r="AI23" s="1605"/>
      <c r="AJ23" s="1605"/>
      <c r="AK23" s="1605"/>
      <c r="AL23" s="1605"/>
      <c r="AM23" s="1605"/>
      <c r="AN23" s="1605"/>
      <c r="AO23" s="1605"/>
      <c r="AP23" s="1605"/>
      <c r="AQ23" s="1605"/>
      <c r="AR23" s="1605"/>
      <c r="AS23" s="1605"/>
      <c r="AT23" s="1605"/>
      <c r="AU23" s="1605"/>
      <c r="AV23" s="1605"/>
      <c r="AW23" s="1605"/>
      <c r="AX23" s="1605"/>
      <c r="AY23" s="1605"/>
      <c r="AZ23" s="1605"/>
      <c r="BA23" s="1605"/>
      <c r="BB23" s="1605"/>
      <c r="BC23" s="1605"/>
      <c r="BD23" s="1605"/>
      <c r="BE23" s="1605"/>
      <c r="BF23" s="1605"/>
      <c r="BG23" s="1605"/>
      <c r="BH23" s="1605"/>
      <c r="BI23" s="1605"/>
      <c r="BJ23" s="1605"/>
      <c r="BK23" s="1605"/>
      <c r="BL23" s="1605"/>
      <c r="BM23" s="1605"/>
      <c r="BN23" s="1605"/>
      <c r="BO23" s="1605"/>
      <c r="BP23" s="1605"/>
      <c r="BQ23" s="1605"/>
      <c r="BR23" s="1605"/>
      <c r="BS23" s="1605"/>
      <c r="BT23" s="1605"/>
      <c r="BU23" s="1605"/>
      <c r="BV23" s="1605"/>
      <c r="BW23" s="1605"/>
      <c r="BX23" s="1605"/>
      <c r="BY23" s="1605"/>
      <c r="BZ23" s="1605"/>
      <c r="CA23" s="1605"/>
      <c r="CB23" s="1605"/>
      <c r="CC23" s="1605"/>
      <c r="CD23" s="1605"/>
      <c r="CE23" s="1605"/>
      <c r="CF23" s="1605"/>
      <c r="CG23" s="1605"/>
      <c r="CH23" s="1605"/>
      <c r="CI23" s="1605"/>
      <c r="CJ23" s="1605"/>
      <c r="CK23" s="1605"/>
      <c r="CL23" s="1605"/>
      <c r="CM23" s="1605"/>
      <c r="CN23" s="1605"/>
      <c r="CO23" s="1605"/>
      <c r="CP23" s="1605"/>
      <c r="CQ23" s="1605"/>
      <c r="CR23" s="1611"/>
      <c r="CS23" s="763"/>
      <c r="CT23" s="762"/>
      <c r="CU23" s="762"/>
      <c r="CV23" s="762"/>
    </row>
    <row r="24" spans="2:100" ht="15" customHeight="1" x14ac:dyDescent="0.25">
      <c r="B24" s="1612"/>
      <c r="C24" s="1601"/>
      <c r="D24" s="1602"/>
      <c r="E24" s="1602"/>
      <c r="F24" s="1602"/>
      <c r="G24" s="1603">
        <v>0</v>
      </c>
      <c r="H24" s="1603">
        <v>0</v>
      </c>
      <c r="I24" s="1603">
        <v>0</v>
      </c>
      <c r="J24" s="1614">
        <v>0</v>
      </c>
      <c r="K24" s="1614">
        <v>0</v>
      </c>
      <c r="L24" s="1614">
        <v>0</v>
      </c>
      <c r="M24" s="1605"/>
      <c r="N24" s="1605"/>
      <c r="O24" s="1605"/>
      <c r="P24" s="1605"/>
      <c r="Q24" s="1605"/>
      <c r="R24" s="1605"/>
      <c r="S24" s="1605"/>
      <c r="T24" s="1605"/>
      <c r="U24" s="1605"/>
      <c r="V24" s="1605"/>
      <c r="W24" s="1605"/>
      <c r="X24" s="1605"/>
      <c r="Y24" s="1613" t="str">
        <f t="shared" si="0"/>
        <v/>
      </c>
      <c r="Z24" s="1613" t="str">
        <f t="shared" si="1"/>
        <v/>
      </c>
      <c r="AA24" s="1613" t="str">
        <f t="shared" si="2"/>
        <v/>
      </c>
      <c r="AB24" s="1605"/>
      <c r="AC24" s="1605"/>
      <c r="AD24" s="1605"/>
      <c r="AE24" s="1605"/>
      <c r="AF24" s="1605"/>
      <c r="AG24" s="1605"/>
      <c r="AH24" s="1605"/>
      <c r="AI24" s="1605"/>
      <c r="AJ24" s="1605"/>
      <c r="AK24" s="1605"/>
      <c r="AL24" s="1605"/>
      <c r="AM24" s="1605"/>
      <c r="AN24" s="1605"/>
      <c r="AO24" s="1605"/>
      <c r="AP24" s="1605"/>
      <c r="AQ24" s="1605"/>
      <c r="AR24" s="1605"/>
      <c r="AS24" s="1605"/>
      <c r="AT24" s="1605"/>
      <c r="AU24" s="1605"/>
      <c r="AV24" s="1605"/>
      <c r="AW24" s="1605"/>
      <c r="AX24" s="1605"/>
      <c r="AY24" s="1605"/>
      <c r="AZ24" s="1605"/>
      <c r="BA24" s="1605"/>
      <c r="BB24" s="1605"/>
      <c r="BC24" s="1605"/>
      <c r="BD24" s="1605"/>
      <c r="BE24" s="1605"/>
      <c r="BF24" s="1605"/>
      <c r="BG24" s="1605"/>
      <c r="BH24" s="1605"/>
      <c r="BI24" s="1605"/>
      <c r="BJ24" s="1605"/>
      <c r="BK24" s="1605"/>
      <c r="BL24" s="1605"/>
      <c r="BM24" s="1605"/>
      <c r="BN24" s="1605"/>
      <c r="BO24" s="1605"/>
      <c r="BP24" s="1605"/>
      <c r="BQ24" s="1605"/>
      <c r="BR24" s="1605"/>
      <c r="BS24" s="1605"/>
      <c r="BT24" s="1605"/>
      <c r="BU24" s="1605"/>
      <c r="BV24" s="1605"/>
      <c r="BW24" s="1605"/>
      <c r="BX24" s="1605"/>
      <c r="BY24" s="1605"/>
      <c r="BZ24" s="1605"/>
      <c r="CA24" s="1605"/>
      <c r="CB24" s="1605"/>
      <c r="CC24" s="1605"/>
      <c r="CD24" s="1605"/>
      <c r="CE24" s="1605"/>
      <c r="CF24" s="1605"/>
      <c r="CG24" s="1605"/>
      <c r="CH24" s="1605"/>
      <c r="CI24" s="1605"/>
      <c r="CJ24" s="1605"/>
      <c r="CK24" s="1605"/>
      <c r="CL24" s="1605"/>
      <c r="CM24" s="1605"/>
      <c r="CN24" s="1605"/>
      <c r="CO24" s="1605"/>
      <c r="CP24" s="1605"/>
      <c r="CQ24" s="1605"/>
      <c r="CR24" s="1611"/>
      <c r="CS24" s="763"/>
      <c r="CT24" s="762"/>
      <c r="CU24" s="762"/>
      <c r="CV24" s="762"/>
    </row>
    <row r="25" spans="2:100" ht="15" customHeight="1" x14ac:dyDescent="0.25">
      <c r="B25" s="1612"/>
      <c r="C25" s="1601"/>
      <c r="D25" s="1602"/>
      <c r="E25" s="1602"/>
      <c r="F25" s="1602"/>
      <c r="G25" s="1603">
        <v>0</v>
      </c>
      <c r="H25" s="1603">
        <v>0</v>
      </c>
      <c r="I25" s="1603">
        <v>0</v>
      </c>
      <c r="J25" s="1614">
        <v>0</v>
      </c>
      <c r="K25" s="1614">
        <v>0</v>
      </c>
      <c r="L25" s="1614">
        <v>0</v>
      </c>
      <c r="M25" s="1605"/>
      <c r="N25" s="1605"/>
      <c r="O25" s="1605"/>
      <c r="P25" s="1605"/>
      <c r="Q25" s="1605"/>
      <c r="R25" s="1605"/>
      <c r="S25" s="1605"/>
      <c r="T25" s="1605"/>
      <c r="U25" s="1605"/>
      <c r="V25" s="1605"/>
      <c r="W25" s="1605"/>
      <c r="X25" s="1605"/>
      <c r="Y25" s="1613" t="str">
        <f t="shared" si="0"/>
        <v/>
      </c>
      <c r="Z25" s="1613" t="str">
        <f t="shared" si="1"/>
        <v/>
      </c>
      <c r="AA25" s="1613" t="str">
        <f t="shared" si="2"/>
        <v/>
      </c>
      <c r="AB25" s="1605"/>
      <c r="AC25" s="1605"/>
      <c r="AD25" s="1605"/>
      <c r="AE25" s="1605"/>
      <c r="AF25" s="1605"/>
      <c r="AG25" s="1610"/>
      <c r="AH25" s="1605"/>
      <c r="AI25" s="1605"/>
      <c r="AJ25" s="1605"/>
      <c r="AK25" s="1605"/>
      <c r="AL25" s="1605"/>
      <c r="AM25" s="1605"/>
      <c r="AN25" s="1605"/>
      <c r="AO25" s="1605"/>
      <c r="AP25" s="1605"/>
      <c r="AQ25" s="1605"/>
      <c r="AR25" s="1605"/>
      <c r="AS25" s="1605"/>
      <c r="AT25" s="1605"/>
      <c r="AU25" s="1605"/>
      <c r="AV25" s="1605"/>
      <c r="AW25" s="1605"/>
      <c r="AX25" s="1605"/>
      <c r="AY25" s="1605"/>
      <c r="AZ25" s="1605"/>
      <c r="BA25" s="1605"/>
      <c r="BB25" s="1605"/>
      <c r="BC25" s="1610"/>
      <c r="BD25" s="1605"/>
      <c r="BE25" s="1605"/>
      <c r="BF25" s="1605"/>
      <c r="BG25" s="1610"/>
      <c r="BH25" s="1605"/>
      <c r="BI25" s="1605"/>
      <c r="BJ25" s="1605"/>
      <c r="BK25" s="1605"/>
      <c r="BL25" s="1605"/>
      <c r="BM25" s="1605"/>
      <c r="BN25" s="1605"/>
      <c r="BO25" s="1605"/>
      <c r="BP25" s="1605"/>
      <c r="BQ25" s="1605"/>
      <c r="BR25" s="1605"/>
      <c r="BS25" s="1605"/>
      <c r="BT25" s="1605"/>
      <c r="BU25" s="1605"/>
      <c r="BV25" s="1605"/>
      <c r="BW25" s="1605"/>
      <c r="BX25" s="1605"/>
      <c r="BY25" s="1605"/>
      <c r="BZ25" s="1605"/>
      <c r="CA25" s="1605"/>
      <c r="CB25" s="1605"/>
      <c r="CC25" s="1610"/>
      <c r="CD25" s="1605"/>
      <c r="CE25" s="1605"/>
      <c r="CF25" s="1605"/>
      <c r="CG25" s="1610"/>
      <c r="CH25" s="1605"/>
      <c r="CI25" s="1605"/>
      <c r="CJ25" s="1605"/>
      <c r="CK25" s="1605"/>
      <c r="CL25" s="1605"/>
      <c r="CM25" s="1605"/>
      <c r="CN25" s="1605"/>
      <c r="CO25" s="1605"/>
      <c r="CP25" s="1605"/>
      <c r="CQ25" s="1605"/>
      <c r="CR25" s="1611"/>
      <c r="CS25" s="763"/>
      <c r="CT25" s="762"/>
      <c r="CU25" s="762"/>
      <c r="CV25" s="762"/>
    </row>
    <row r="26" spans="2:100" ht="15" customHeight="1" x14ac:dyDescent="0.25">
      <c r="B26" s="1612"/>
      <c r="C26" s="1601"/>
      <c r="D26" s="1602"/>
      <c r="E26" s="1602"/>
      <c r="F26" s="1602"/>
      <c r="G26" s="1603">
        <v>0</v>
      </c>
      <c r="H26" s="1603">
        <v>0</v>
      </c>
      <c r="I26" s="1603">
        <v>0</v>
      </c>
      <c r="J26" s="1614">
        <v>0</v>
      </c>
      <c r="K26" s="1614">
        <v>0</v>
      </c>
      <c r="L26" s="1614">
        <v>0</v>
      </c>
      <c r="M26" s="1605"/>
      <c r="N26" s="1605"/>
      <c r="O26" s="1605"/>
      <c r="P26" s="1605"/>
      <c r="Q26" s="1605"/>
      <c r="R26" s="1605"/>
      <c r="S26" s="1605"/>
      <c r="T26" s="1605"/>
      <c r="U26" s="1605"/>
      <c r="V26" s="1605"/>
      <c r="W26" s="1605"/>
      <c r="X26" s="1605"/>
      <c r="Y26" s="1613" t="str">
        <f t="shared" si="0"/>
        <v/>
      </c>
      <c r="Z26" s="1613" t="str">
        <f t="shared" si="1"/>
        <v/>
      </c>
      <c r="AA26" s="1613" t="str">
        <f t="shared" si="2"/>
        <v/>
      </c>
      <c r="AB26" s="1605"/>
      <c r="AC26" s="1605"/>
      <c r="AD26" s="1605"/>
      <c r="AE26" s="1605"/>
      <c r="AF26" s="1605"/>
      <c r="AG26" s="1605"/>
      <c r="AH26" s="1605"/>
      <c r="AI26" s="1605"/>
      <c r="AJ26" s="1605"/>
      <c r="AK26" s="1605"/>
      <c r="AL26" s="1605"/>
      <c r="AM26" s="1605"/>
      <c r="AN26" s="1605"/>
      <c r="AO26" s="1605"/>
      <c r="AP26" s="1605"/>
      <c r="AQ26" s="1605"/>
      <c r="AR26" s="1605"/>
      <c r="AS26" s="1605"/>
      <c r="AT26" s="1605"/>
      <c r="AU26" s="1605"/>
      <c r="AV26" s="1605"/>
      <c r="AW26" s="1605"/>
      <c r="AX26" s="1605"/>
      <c r="AY26" s="1605"/>
      <c r="AZ26" s="1605"/>
      <c r="BA26" s="1605"/>
      <c r="BB26" s="1605"/>
      <c r="BC26" s="1605"/>
      <c r="BD26" s="1605"/>
      <c r="BE26" s="1605"/>
      <c r="BF26" s="1605"/>
      <c r="BG26" s="1605"/>
      <c r="BH26" s="1605"/>
      <c r="BI26" s="1605"/>
      <c r="BJ26" s="1605"/>
      <c r="BK26" s="1605"/>
      <c r="BL26" s="1605"/>
      <c r="BM26" s="1605"/>
      <c r="BN26" s="1605"/>
      <c r="BO26" s="1605"/>
      <c r="BP26" s="1605"/>
      <c r="BQ26" s="1605"/>
      <c r="BR26" s="1605"/>
      <c r="BS26" s="1605"/>
      <c r="BT26" s="1605"/>
      <c r="BU26" s="1605"/>
      <c r="BV26" s="1605"/>
      <c r="BW26" s="1605"/>
      <c r="BX26" s="1605"/>
      <c r="BY26" s="1605"/>
      <c r="BZ26" s="1605"/>
      <c r="CA26" s="1605"/>
      <c r="CB26" s="1605"/>
      <c r="CC26" s="1605"/>
      <c r="CD26" s="1605"/>
      <c r="CE26" s="1605"/>
      <c r="CF26" s="1605"/>
      <c r="CG26" s="1605"/>
      <c r="CH26" s="1605"/>
      <c r="CI26" s="1605"/>
      <c r="CJ26" s="1605"/>
      <c r="CK26" s="1605"/>
      <c r="CL26" s="1605"/>
      <c r="CM26" s="1605"/>
      <c r="CN26" s="1605"/>
      <c r="CO26" s="1605"/>
      <c r="CP26" s="1605"/>
      <c r="CQ26" s="1605"/>
      <c r="CR26" s="1611"/>
      <c r="CS26" s="763"/>
      <c r="CT26" s="762"/>
      <c r="CU26" s="762"/>
      <c r="CV26" s="762"/>
    </row>
    <row r="27" spans="2:100" ht="15" customHeight="1" x14ac:dyDescent="0.25">
      <c r="B27" s="1612"/>
      <c r="C27" s="1601"/>
      <c r="D27" s="1602"/>
      <c r="E27" s="1602"/>
      <c r="F27" s="1602"/>
      <c r="G27" s="1603">
        <v>0</v>
      </c>
      <c r="H27" s="1603">
        <v>0</v>
      </c>
      <c r="I27" s="1603">
        <v>0</v>
      </c>
      <c r="J27" s="1614">
        <v>0</v>
      </c>
      <c r="K27" s="1614">
        <v>0</v>
      </c>
      <c r="L27" s="1614">
        <v>0</v>
      </c>
      <c r="M27" s="1605"/>
      <c r="N27" s="1605"/>
      <c r="O27" s="1605"/>
      <c r="P27" s="1605"/>
      <c r="Q27" s="1605"/>
      <c r="R27" s="1605"/>
      <c r="S27" s="1605"/>
      <c r="T27" s="1605"/>
      <c r="U27" s="1605"/>
      <c r="V27" s="1605"/>
      <c r="W27" s="1605"/>
      <c r="X27" s="1605"/>
      <c r="Y27" s="1613" t="str">
        <f t="shared" si="0"/>
        <v/>
      </c>
      <c r="Z27" s="1613" t="str">
        <f t="shared" si="1"/>
        <v/>
      </c>
      <c r="AA27" s="1613" t="str">
        <f t="shared" si="2"/>
        <v/>
      </c>
      <c r="AB27" s="1605"/>
      <c r="AC27" s="1605"/>
      <c r="AD27" s="1605"/>
      <c r="AE27" s="1605"/>
      <c r="AF27" s="1605"/>
      <c r="AG27" s="1605"/>
      <c r="AH27" s="1605"/>
      <c r="AI27" s="1605"/>
      <c r="AJ27" s="1605"/>
      <c r="AK27" s="1605"/>
      <c r="AL27" s="1605"/>
      <c r="AM27" s="1605"/>
      <c r="AN27" s="1605"/>
      <c r="AO27" s="1605"/>
      <c r="AP27" s="1605"/>
      <c r="AQ27" s="1605"/>
      <c r="AR27" s="1605"/>
      <c r="AS27" s="1605"/>
      <c r="AT27" s="1605"/>
      <c r="AU27" s="1605"/>
      <c r="AV27" s="1605"/>
      <c r="AW27" s="1605"/>
      <c r="AX27" s="1605"/>
      <c r="AY27" s="1605"/>
      <c r="AZ27" s="1605"/>
      <c r="BA27" s="1605"/>
      <c r="BB27" s="1605"/>
      <c r="BC27" s="1605"/>
      <c r="BD27" s="1605"/>
      <c r="BE27" s="1605"/>
      <c r="BF27" s="1605"/>
      <c r="BG27" s="1605"/>
      <c r="BH27" s="1605"/>
      <c r="BI27" s="1605"/>
      <c r="BJ27" s="1605"/>
      <c r="BK27" s="1605"/>
      <c r="BL27" s="1605"/>
      <c r="BM27" s="1605"/>
      <c r="BN27" s="1605"/>
      <c r="BO27" s="1605"/>
      <c r="BP27" s="1605"/>
      <c r="BQ27" s="1605"/>
      <c r="BR27" s="1605"/>
      <c r="BS27" s="1605"/>
      <c r="BT27" s="1605"/>
      <c r="BU27" s="1605"/>
      <c r="BV27" s="1605"/>
      <c r="BW27" s="1605"/>
      <c r="BX27" s="1605"/>
      <c r="BY27" s="1605"/>
      <c r="BZ27" s="1605"/>
      <c r="CA27" s="1605"/>
      <c r="CB27" s="1605"/>
      <c r="CC27" s="1605"/>
      <c r="CD27" s="1605"/>
      <c r="CE27" s="1605"/>
      <c r="CF27" s="1605"/>
      <c r="CG27" s="1605"/>
      <c r="CH27" s="1605"/>
      <c r="CI27" s="1605"/>
      <c r="CJ27" s="1605"/>
      <c r="CK27" s="1605"/>
      <c r="CL27" s="1605"/>
      <c r="CM27" s="1605"/>
      <c r="CN27" s="1605"/>
      <c r="CO27" s="1605"/>
      <c r="CP27" s="1605"/>
      <c r="CQ27" s="1605"/>
      <c r="CR27" s="1611"/>
      <c r="CS27" s="763"/>
      <c r="CT27" s="762"/>
      <c r="CU27" s="762"/>
      <c r="CV27" s="762"/>
    </row>
    <row r="28" spans="2:100" ht="15" customHeight="1" x14ac:dyDescent="0.25">
      <c r="B28" s="1612"/>
      <c r="C28" s="1601"/>
      <c r="D28" s="1602"/>
      <c r="E28" s="1602"/>
      <c r="F28" s="1602"/>
      <c r="G28" s="1603">
        <v>0</v>
      </c>
      <c r="H28" s="1603">
        <v>0</v>
      </c>
      <c r="I28" s="1603">
        <v>0</v>
      </c>
      <c r="J28" s="1614">
        <v>0</v>
      </c>
      <c r="K28" s="1614">
        <v>0</v>
      </c>
      <c r="L28" s="1614">
        <v>0</v>
      </c>
      <c r="M28" s="1605"/>
      <c r="N28" s="1605"/>
      <c r="O28" s="1605"/>
      <c r="P28" s="1605"/>
      <c r="Q28" s="1605"/>
      <c r="R28" s="1605"/>
      <c r="S28" s="1605"/>
      <c r="T28" s="1605"/>
      <c r="U28" s="1605"/>
      <c r="V28" s="1605"/>
      <c r="W28" s="1605"/>
      <c r="X28" s="1605"/>
      <c r="Y28" s="1613" t="str">
        <f t="shared" si="0"/>
        <v/>
      </c>
      <c r="Z28" s="1613" t="str">
        <f t="shared" si="1"/>
        <v/>
      </c>
      <c r="AA28" s="1613" t="str">
        <f t="shared" si="2"/>
        <v/>
      </c>
      <c r="AB28" s="1605"/>
      <c r="AC28" s="1605"/>
      <c r="AD28" s="1605"/>
      <c r="AE28" s="1605"/>
      <c r="AF28" s="1605"/>
      <c r="AG28" s="1605"/>
      <c r="AH28" s="1605"/>
      <c r="AI28" s="1605"/>
      <c r="AJ28" s="1605"/>
      <c r="AK28" s="1605"/>
      <c r="AL28" s="1605"/>
      <c r="AM28" s="1605"/>
      <c r="AN28" s="1605"/>
      <c r="AO28" s="1605"/>
      <c r="AP28" s="1605"/>
      <c r="AQ28" s="1605"/>
      <c r="AR28" s="1605"/>
      <c r="AS28" s="1605"/>
      <c r="AT28" s="1605"/>
      <c r="AU28" s="1605"/>
      <c r="AV28" s="1605"/>
      <c r="AW28" s="1605"/>
      <c r="AX28" s="1605"/>
      <c r="AY28" s="1605"/>
      <c r="AZ28" s="1605"/>
      <c r="BA28" s="1605"/>
      <c r="BB28" s="1605"/>
      <c r="BC28" s="1605"/>
      <c r="BD28" s="1605"/>
      <c r="BE28" s="1605"/>
      <c r="BF28" s="1605"/>
      <c r="BG28" s="1605"/>
      <c r="BH28" s="1605"/>
      <c r="BI28" s="1605"/>
      <c r="BJ28" s="1605"/>
      <c r="BK28" s="1605"/>
      <c r="BL28" s="1605"/>
      <c r="BM28" s="1605"/>
      <c r="BN28" s="1605"/>
      <c r="BO28" s="1605"/>
      <c r="BP28" s="1605"/>
      <c r="BQ28" s="1605"/>
      <c r="BR28" s="1605"/>
      <c r="BS28" s="1605"/>
      <c r="BT28" s="1605"/>
      <c r="BU28" s="1605"/>
      <c r="BV28" s="1605"/>
      <c r="BW28" s="1605"/>
      <c r="BX28" s="1605"/>
      <c r="BY28" s="1605"/>
      <c r="BZ28" s="1605"/>
      <c r="CA28" s="1605"/>
      <c r="CB28" s="1605"/>
      <c r="CC28" s="1605"/>
      <c r="CD28" s="1605"/>
      <c r="CE28" s="1605"/>
      <c r="CF28" s="1605"/>
      <c r="CG28" s="1605"/>
      <c r="CH28" s="1605"/>
      <c r="CI28" s="1605"/>
      <c r="CJ28" s="1605"/>
      <c r="CK28" s="1605"/>
      <c r="CL28" s="1605"/>
      <c r="CM28" s="1605"/>
      <c r="CN28" s="1605"/>
      <c r="CO28" s="1605"/>
      <c r="CP28" s="1605"/>
      <c r="CQ28" s="1605"/>
      <c r="CR28" s="1611"/>
      <c r="CS28" s="763"/>
      <c r="CT28" s="762"/>
      <c r="CU28" s="762"/>
      <c r="CV28" s="762"/>
    </row>
    <row r="29" spans="2:100" ht="15" customHeight="1" x14ac:dyDescent="0.25">
      <c r="B29" s="1612"/>
      <c r="C29" s="1601"/>
      <c r="D29" s="1602"/>
      <c r="E29" s="1602"/>
      <c r="F29" s="1602"/>
      <c r="G29" s="1603">
        <v>0</v>
      </c>
      <c r="H29" s="1603">
        <v>0</v>
      </c>
      <c r="I29" s="1603">
        <v>0</v>
      </c>
      <c r="J29" s="1614">
        <v>0</v>
      </c>
      <c r="K29" s="1614">
        <v>0</v>
      </c>
      <c r="L29" s="1614">
        <v>0</v>
      </c>
      <c r="M29" s="1605"/>
      <c r="N29" s="1605"/>
      <c r="O29" s="1605"/>
      <c r="P29" s="1605"/>
      <c r="Q29" s="1605"/>
      <c r="R29" s="1605"/>
      <c r="S29" s="1605"/>
      <c r="T29" s="1605"/>
      <c r="U29" s="1605"/>
      <c r="V29" s="1605"/>
      <c r="W29" s="1605"/>
      <c r="X29" s="1605"/>
      <c r="Y29" s="1613" t="str">
        <f t="shared" si="0"/>
        <v/>
      </c>
      <c r="Z29" s="1613" t="str">
        <f t="shared" si="1"/>
        <v/>
      </c>
      <c r="AA29" s="1613" t="str">
        <f t="shared" si="2"/>
        <v/>
      </c>
      <c r="AB29" s="1605"/>
      <c r="AC29" s="1605"/>
      <c r="AD29" s="1605"/>
      <c r="AE29" s="1605"/>
      <c r="AF29" s="1605"/>
      <c r="AG29" s="1605"/>
      <c r="AH29" s="1605"/>
      <c r="AI29" s="1605"/>
      <c r="AJ29" s="1605"/>
      <c r="AK29" s="1605"/>
      <c r="AL29" s="1605"/>
      <c r="AM29" s="1605"/>
      <c r="AN29" s="1605"/>
      <c r="AO29" s="1605"/>
      <c r="AP29" s="1605"/>
      <c r="AQ29" s="1605"/>
      <c r="AR29" s="1605"/>
      <c r="AS29" s="1605"/>
      <c r="AT29" s="1605"/>
      <c r="AU29" s="1605"/>
      <c r="AV29" s="1605"/>
      <c r="AW29" s="1605"/>
      <c r="AX29" s="1605"/>
      <c r="AY29" s="1605"/>
      <c r="AZ29" s="1605"/>
      <c r="BA29" s="1605"/>
      <c r="BB29" s="1605"/>
      <c r="BC29" s="1605"/>
      <c r="BD29" s="1605"/>
      <c r="BE29" s="1605"/>
      <c r="BF29" s="1605"/>
      <c r="BG29" s="1605"/>
      <c r="BH29" s="1605"/>
      <c r="BI29" s="1605"/>
      <c r="BJ29" s="1605"/>
      <c r="BK29" s="1605"/>
      <c r="BL29" s="1605"/>
      <c r="BM29" s="1605"/>
      <c r="BN29" s="1605"/>
      <c r="BO29" s="1605"/>
      <c r="BP29" s="1605"/>
      <c r="BQ29" s="1605"/>
      <c r="BR29" s="1605"/>
      <c r="BS29" s="1605"/>
      <c r="BT29" s="1605"/>
      <c r="BU29" s="1605"/>
      <c r="BV29" s="1605"/>
      <c r="BW29" s="1605"/>
      <c r="BX29" s="1605"/>
      <c r="BY29" s="1605"/>
      <c r="BZ29" s="1605"/>
      <c r="CA29" s="1605"/>
      <c r="CB29" s="1605"/>
      <c r="CC29" s="1605"/>
      <c r="CD29" s="1605"/>
      <c r="CE29" s="1605"/>
      <c r="CF29" s="1605"/>
      <c r="CG29" s="1605"/>
      <c r="CH29" s="1605"/>
      <c r="CI29" s="1605"/>
      <c r="CJ29" s="1605"/>
      <c r="CK29" s="1605"/>
      <c r="CL29" s="1605"/>
      <c r="CM29" s="1605"/>
      <c r="CN29" s="1605"/>
      <c r="CO29" s="1605"/>
      <c r="CP29" s="1605"/>
      <c r="CQ29" s="1605"/>
      <c r="CR29" s="1611"/>
      <c r="CS29" s="763"/>
      <c r="CT29" s="762"/>
      <c r="CU29" s="762"/>
      <c r="CV29" s="762"/>
    </row>
    <row r="30" spans="2:100" ht="15" customHeight="1" x14ac:dyDescent="0.25">
      <c r="B30" s="1612"/>
      <c r="C30" s="1601"/>
      <c r="D30" s="1602"/>
      <c r="E30" s="1602"/>
      <c r="F30" s="1602"/>
      <c r="G30" s="1603">
        <v>0</v>
      </c>
      <c r="H30" s="1603">
        <v>0</v>
      </c>
      <c r="I30" s="1603">
        <v>0</v>
      </c>
      <c r="J30" s="1614">
        <v>0</v>
      </c>
      <c r="K30" s="1614">
        <v>0</v>
      </c>
      <c r="L30" s="1614">
        <v>0</v>
      </c>
      <c r="M30" s="1605"/>
      <c r="N30" s="1605"/>
      <c r="O30" s="1605"/>
      <c r="P30" s="1605"/>
      <c r="Q30" s="1605"/>
      <c r="R30" s="1605"/>
      <c r="S30" s="1605"/>
      <c r="T30" s="1605"/>
      <c r="U30" s="1605"/>
      <c r="V30" s="1605"/>
      <c r="W30" s="1605"/>
      <c r="X30" s="1605"/>
      <c r="Y30" s="1613" t="str">
        <f t="shared" si="0"/>
        <v/>
      </c>
      <c r="Z30" s="1613" t="str">
        <f t="shared" si="1"/>
        <v/>
      </c>
      <c r="AA30" s="1613" t="str">
        <f t="shared" si="2"/>
        <v/>
      </c>
      <c r="AB30" s="1605"/>
      <c r="AC30" s="1605"/>
      <c r="AD30" s="1605"/>
      <c r="AE30" s="1605"/>
      <c r="AF30" s="1605"/>
      <c r="AG30" s="1605"/>
      <c r="AH30" s="1605"/>
      <c r="AI30" s="1605"/>
      <c r="AJ30" s="1605"/>
      <c r="AK30" s="1605"/>
      <c r="AL30" s="1605"/>
      <c r="AM30" s="1605"/>
      <c r="AN30" s="1605"/>
      <c r="AO30" s="1605"/>
      <c r="AP30" s="1605"/>
      <c r="AQ30" s="1605"/>
      <c r="AR30" s="1605"/>
      <c r="AS30" s="1605"/>
      <c r="AT30" s="1605"/>
      <c r="AU30" s="1605"/>
      <c r="AV30" s="1605"/>
      <c r="AW30" s="1605"/>
      <c r="AX30" s="1605"/>
      <c r="AY30" s="1605"/>
      <c r="AZ30" s="1605"/>
      <c r="BA30" s="1605"/>
      <c r="BB30" s="1605"/>
      <c r="BC30" s="1605"/>
      <c r="BD30" s="1605"/>
      <c r="BE30" s="1605"/>
      <c r="BF30" s="1605"/>
      <c r="BG30" s="1605"/>
      <c r="BH30" s="1605"/>
      <c r="BI30" s="1605"/>
      <c r="BJ30" s="1605"/>
      <c r="BK30" s="1605"/>
      <c r="BL30" s="1605"/>
      <c r="BM30" s="1605"/>
      <c r="BN30" s="1605"/>
      <c r="BO30" s="1605"/>
      <c r="BP30" s="1605"/>
      <c r="BQ30" s="1605"/>
      <c r="BR30" s="1605"/>
      <c r="BS30" s="1605"/>
      <c r="BT30" s="1605"/>
      <c r="BU30" s="1605"/>
      <c r="BV30" s="1605"/>
      <c r="BW30" s="1605"/>
      <c r="BX30" s="1605"/>
      <c r="BY30" s="1605"/>
      <c r="BZ30" s="1605"/>
      <c r="CA30" s="1605"/>
      <c r="CB30" s="1605"/>
      <c r="CC30" s="1605"/>
      <c r="CD30" s="1605"/>
      <c r="CE30" s="1605"/>
      <c r="CF30" s="1605"/>
      <c r="CG30" s="1605"/>
      <c r="CH30" s="1605"/>
      <c r="CI30" s="1605"/>
      <c r="CJ30" s="1605"/>
      <c r="CK30" s="1605"/>
      <c r="CL30" s="1605"/>
      <c r="CM30" s="1605"/>
      <c r="CN30" s="1605"/>
      <c r="CO30" s="1605"/>
      <c r="CP30" s="1605"/>
      <c r="CQ30" s="1605"/>
      <c r="CR30" s="1611"/>
      <c r="CS30" s="763"/>
      <c r="CT30" s="762"/>
      <c r="CU30" s="762"/>
      <c r="CV30" s="762"/>
    </row>
    <row r="31" spans="2:100" ht="15.75" x14ac:dyDescent="0.25">
      <c r="B31" s="1612"/>
      <c r="C31" s="1601"/>
      <c r="D31" s="1602"/>
      <c r="E31" s="1602"/>
      <c r="F31" s="1602"/>
      <c r="G31" s="1603">
        <v>0</v>
      </c>
      <c r="H31" s="1603">
        <v>0</v>
      </c>
      <c r="I31" s="1603">
        <v>0</v>
      </c>
      <c r="J31" s="1614">
        <v>0</v>
      </c>
      <c r="K31" s="1614">
        <v>0</v>
      </c>
      <c r="L31" s="1614">
        <v>0</v>
      </c>
      <c r="M31" s="1605"/>
      <c r="N31" s="1605"/>
      <c r="O31" s="1605"/>
      <c r="P31" s="1605"/>
      <c r="Q31" s="1605"/>
      <c r="R31" s="1605"/>
      <c r="S31" s="1605"/>
      <c r="T31" s="1605"/>
      <c r="U31" s="1605"/>
      <c r="V31" s="1605"/>
      <c r="W31" s="1605"/>
      <c r="X31" s="1605"/>
      <c r="Y31" s="1613" t="str">
        <f t="shared" si="0"/>
        <v/>
      </c>
      <c r="Z31" s="1613" t="str">
        <f t="shared" si="1"/>
        <v/>
      </c>
      <c r="AA31" s="1613" t="str">
        <f t="shared" si="2"/>
        <v/>
      </c>
      <c r="AB31" s="1605"/>
      <c r="AC31" s="1605"/>
      <c r="AD31" s="1605"/>
      <c r="AE31" s="1605"/>
      <c r="AF31" s="1605"/>
      <c r="AG31" s="1605"/>
      <c r="AH31" s="1605"/>
      <c r="AI31" s="1605"/>
      <c r="AJ31" s="1605"/>
      <c r="AK31" s="1605"/>
      <c r="AL31" s="1605"/>
      <c r="AM31" s="1605"/>
      <c r="AN31" s="1605"/>
      <c r="AO31" s="1605"/>
      <c r="AP31" s="1605"/>
      <c r="AQ31" s="1605"/>
      <c r="AR31" s="1605"/>
      <c r="AS31" s="1605"/>
      <c r="AT31" s="1605"/>
      <c r="AU31" s="1605"/>
      <c r="AV31" s="1605"/>
      <c r="AW31" s="1605"/>
      <c r="AX31" s="1605"/>
      <c r="AY31" s="1605"/>
      <c r="AZ31" s="1605"/>
      <c r="BA31" s="1605"/>
      <c r="BB31" s="1605"/>
      <c r="BC31" s="1605"/>
      <c r="BD31" s="1605"/>
      <c r="BE31" s="1605"/>
      <c r="BF31" s="1605"/>
      <c r="BG31" s="1605"/>
      <c r="BH31" s="1605"/>
      <c r="BI31" s="1605"/>
      <c r="BJ31" s="1605"/>
      <c r="BK31" s="1605"/>
      <c r="BL31" s="1605"/>
      <c r="BM31" s="1605"/>
      <c r="BN31" s="1605"/>
      <c r="BO31" s="1605"/>
      <c r="BP31" s="1605"/>
      <c r="BQ31" s="1605"/>
      <c r="BR31" s="1605"/>
      <c r="BS31" s="1605"/>
      <c r="BT31" s="1605"/>
      <c r="BU31" s="1605"/>
      <c r="BV31" s="1605"/>
      <c r="BW31" s="1605"/>
      <c r="BX31" s="1605"/>
      <c r="BY31" s="1605"/>
      <c r="BZ31" s="1605"/>
      <c r="CA31" s="1605"/>
      <c r="CB31" s="1605"/>
      <c r="CC31" s="1605"/>
      <c r="CD31" s="1605"/>
      <c r="CE31" s="1605"/>
      <c r="CF31" s="1605"/>
      <c r="CG31" s="1605"/>
      <c r="CH31" s="1605"/>
      <c r="CI31" s="1605"/>
      <c r="CJ31" s="1605"/>
      <c r="CK31" s="1605"/>
      <c r="CL31" s="1605"/>
      <c r="CM31" s="1605"/>
      <c r="CN31" s="1605"/>
      <c r="CO31" s="1605"/>
      <c r="CP31" s="1605"/>
      <c r="CQ31" s="1605"/>
      <c r="CR31" s="1611"/>
    </row>
    <row r="32" spans="2:100" ht="15.75" x14ac:dyDescent="0.25">
      <c r="B32" s="1612"/>
      <c r="C32" s="1601"/>
      <c r="D32" s="1602"/>
      <c r="E32" s="1602"/>
      <c r="F32" s="1602"/>
      <c r="G32" s="1603">
        <v>0</v>
      </c>
      <c r="H32" s="1603">
        <v>0</v>
      </c>
      <c r="I32" s="1603">
        <v>0</v>
      </c>
      <c r="J32" s="1614">
        <v>0</v>
      </c>
      <c r="K32" s="1614">
        <v>0</v>
      </c>
      <c r="L32" s="1614">
        <v>0</v>
      </c>
      <c r="M32" s="1605"/>
      <c r="N32" s="1605"/>
      <c r="O32" s="1605"/>
      <c r="P32" s="1605"/>
      <c r="Q32" s="1605"/>
      <c r="R32" s="1605"/>
      <c r="S32" s="1605"/>
      <c r="T32" s="1605"/>
      <c r="U32" s="1605"/>
      <c r="V32" s="1605"/>
      <c r="W32" s="1605"/>
      <c r="X32" s="1605"/>
      <c r="Y32" s="1613" t="str">
        <f t="shared" si="0"/>
        <v/>
      </c>
      <c r="Z32" s="1613" t="str">
        <f t="shared" si="1"/>
        <v/>
      </c>
      <c r="AA32" s="1613" t="str">
        <f t="shared" si="2"/>
        <v/>
      </c>
      <c r="AB32" s="1605"/>
      <c r="AC32" s="1605"/>
      <c r="AD32" s="1605"/>
      <c r="AE32" s="1605"/>
      <c r="AF32" s="1605"/>
      <c r="AG32" s="1605"/>
      <c r="AH32" s="1605"/>
      <c r="AI32" s="1605"/>
      <c r="AJ32" s="1605"/>
      <c r="AK32" s="1605"/>
      <c r="AL32" s="1605"/>
      <c r="AM32" s="1605"/>
      <c r="AN32" s="1605"/>
      <c r="AO32" s="1605"/>
      <c r="AP32" s="1605"/>
      <c r="AQ32" s="1605"/>
      <c r="AR32" s="1605"/>
      <c r="AS32" s="1605"/>
      <c r="AT32" s="1605"/>
      <c r="AU32" s="1605"/>
      <c r="AV32" s="1605"/>
      <c r="AW32" s="1605"/>
      <c r="AX32" s="1605"/>
      <c r="AY32" s="1605"/>
      <c r="AZ32" s="1605"/>
      <c r="BA32" s="1605"/>
      <c r="BB32" s="1605"/>
      <c r="BC32" s="1605"/>
      <c r="BD32" s="1605"/>
      <c r="BE32" s="1605"/>
      <c r="BF32" s="1605"/>
      <c r="BG32" s="1605"/>
      <c r="BH32" s="1605"/>
      <c r="BI32" s="1605"/>
      <c r="BJ32" s="1605"/>
      <c r="BK32" s="1605"/>
      <c r="BL32" s="1605"/>
      <c r="BM32" s="1605"/>
      <c r="BN32" s="1605"/>
      <c r="BO32" s="1605"/>
      <c r="BP32" s="1605"/>
      <c r="BQ32" s="1605"/>
      <c r="BR32" s="1605"/>
      <c r="BS32" s="1605"/>
      <c r="BT32" s="1605"/>
      <c r="BU32" s="1605"/>
      <c r="BV32" s="1605"/>
      <c r="BW32" s="1605"/>
      <c r="BX32" s="1605"/>
      <c r="BY32" s="1605"/>
      <c r="BZ32" s="1605"/>
      <c r="CA32" s="1605"/>
      <c r="CB32" s="1605"/>
      <c r="CC32" s="1605"/>
      <c r="CD32" s="1605"/>
      <c r="CE32" s="1605"/>
      <c r="CF32" s="1605"/>
      <c r="CG32" s="1605"/>
      <c r="CH32" s="1605"/>
      <c r="CI32" s="1605"/>
      <c r="CJ32" s="1605"/>
      <c r="CK32" s="1605"/>
      <c r="CL32" s="1605"/>
      <c r="CM32" s="1605"/>
      <c r="CN32" s="1605"/>
      <c r="CO32" s="1605"/>
      <c r="CP32" s="1605"/>
      <c r="CQ32" s="1605"/>
      <c r="CR32" s="1611"/>
    </row>
    <row r="33" spans="2:96" ht="15.75" x14ac:dyDescent="0.25">
      <c r="B33" s="1612"/>
      <c r="C33" s="1601"/>
      <c r="D33" s="1602"/>
      <c r="E33" s="1602"/>
      <c r="F33" s="1602"/>
      <c r="G33" s="1603">
        <v>0</v>
      </c>
      <c r="H33" s="1603">
        <v>0</v>
      </c>
      <c r="I33" s="1603">
        <v>0</v>
      </c>
      <c r="J33" s="1614">
        <v>0</v>
      </c>
      <c r="K33" s="1614">
        <v>0</v>
      </c>
      <c r="L33" s="1614">
        <v>0</v>
      </c>
      <c r="M33" s="1605"/>
      <c r="N33" s="1605"/>
      <c r="O33" s="1605"/>
      <c r="P33" s="1605"/>
      <c r="Q33" s="1605"/>
      <c r="R33" s="1605"/>
      <c r="S33" s="1605"/>
      <c r="T33" s="1605"/>
      <c r="U33" s="1605"/>
      <c r="V33" s="1605"/>
      <c r="W33" s="1605"/>
      <c r="X33" s="1605"/>
      <c r="Y33" s="1613" t="str">
        <f t="shared" si="0"/>
        <v/>
      </c>
      <c r="Z33" s="1613" t="str">
        <f t="shared" si="1"/>
        <v/>
      </c>
      <c r="AA33" s="1613" t="str">
        <f t="shared" si="2"/>
        <v/>
      </c>
      <c r="AB33" s="1605"/>
      <c r="AC33" s="1605"/>
      <c r="AD33" s="1605"/>
      <c r="AE33" s="1605"/>
      <c r="AF33" s="1605"/>
      <c r="AG33" s="1605"/>
      <c r="AH33" s="1605"/>
      <c r="AI33" s="1605"/>
      <c r="AJ33" s="1605"/>
      <c r="AK33" s="1605"/>
      <c r="AL33" s="1605"/>
      <c r="AM33" s="1605"/>
      <c r="AN33" s="1605"/>
      <c r="AO33" s="1605"/>
      <c r="AP33" s="1605"/>
      <c r="AQ33" s="1605"/>
      <c r="AR33" s="1605"/>
      <c r="AS33" s="1605"/>
      <c r="AT33" s="1605"/>
      <c r="AU33" s="1605"/>
      <c r="AV33" s="1605"/>
      <c r="AW33" s="1605"/>
      <c r="AX33" s="1605"/>
      <c r="AY33" s="1605"/>
      <c r="AZ33" s="1605"/>
      <c r="BA33" s="1605"/>
      <c r="BB33" s="1605"/>
      <c r="BC33" s="1605"/>
      <c r="BD33" s="1605"/>
      <c r="BE33" s="1605"/>
      <c r="BF33" s="1605"/>
      <c r="BG33" s="1605"/>
      <c r="BH33" s="1605"/>
      <c r="BI33" s="1605"/>
      <c r="BJ33" s="1605"/>
      <c r="BK33" s="1605"/>
      <c r="BL33" s="1605"/>
      <c r="BM33" s="1605"/>
      <c r="BN33" s="1605"/>
      <c r="BO33" s="1605"/>
      <c r="BP33" s="1605"/>
      <c r="BQ33" s="1605"/>
      <c r="BR33" s="1605"/>
      <c r="BS33" s="1605"/>
      <c r="BT33" s="1605"/>
      <c r="BU33" s="1605"/>
      <c r="BV33" s="1605"/>
      <c r="BW33" s="1605"/>
      <c r="BX33" s="1605"/>
      <c r="BY33" s="1605"/>
      <c r="BZ33" s="1605"/>
      <c r="CA33" s="1605"/>
      <c r="CB33" s="1605"/>
      <c r="CC33" s="1605"/>
      <c r="CD33" s="1605"/>
      <c r="CE33" s="1605"/>
      <c r="CF33" s="1605"/>
      <c r="CG33" s="1605"/>
      <c r="CH33" s="1605"/>
      <c r="CI33" s="1605"/>
      <c r="CJ33" s="1605"/>
      <c r="CK33" s="1605"/>
      <c r="CL33" s="1605"/>
      <c r="CM33" s="1605"/>
      <c r="CN33" s="1605"/>
      <c r="CO33" s="1605"/>
      <c r="CP33" s="1605"/>
      <c r="CQ33" s="1605"/>
      <c r="CR33" s="1611"/>
    </row>
    <row r="34" spans="2:96" ht="15.75" x14ac:dyDescent="0.25">
      <c r="B34" s="1612"/>
      <c r="C34" s="1601"/>
      <c r="D34" s="1602"/>
      <c r="E34" s="1602"/>
      <c r="F34" s="1602"/>
      <c r="G34" s="1603">
        <v>0</v>
      </c>
      <c r="H34" s="1603">
        <v>0</v>
      </c>
      <c r="I34" s="1603">
        <v>0</v>
      </c>
      <c r="J34" s="1614">
        <v>0</v>
      </c>
      <c r="K34" s="1614">
        <v>0</v>
      </c>
      <c r="L34" s="1614">
        <v>0</v>
      </c>
      <c r="M34" s="1605"/>
      <c r="N34" s="1605"/>
      <c r="O34" s="1605"/>
      <c r="P34" s="1605"/>
      <c r="Q34" s="1605"/>
      <c r="R34" s="1605"/>
      <c r="S34" s="1605"/>
      <c r="T34" s="1605"/>
      <c r="U34" s="1605"/>
      <c r="V34" s="1605"/>
      <c r="W34" s="1605"/>
      <c r="X34" s="1605"/>
      <c r="Y34" s="1613" t="str">
        <f t="shared" si="0"/>
        <v/>
      </c>
      <c r="Z34" s="1613" t="str">
        <f t="shared" si="1"/>
        <v/>
      </c>
      <c r="AA34" s="1613" t="str">
        <f t="shared" si="2"/>
        <v/>
      </c>
      <c r="AB34" s="1605"/>
      <c r="AC34" s="1605"/>
      <c r="AD34" s="1605"/>
      <c r="AE34" s="1605"/>
      <c r="AF34" s="1605"/>
      <c r="AG34" s="1605"/>
      <c r="AH34" s="1605"/>
      <c r="AI34" s="1605"/>
      <c r="AJ34" s="1605"/>
      <c r="AK34" s="1605"/>
      <c r="AL34" s="1605"/>
      <c r="AM34" s="1605"/>
      <c r="AN34" s="1605"/>
      <c r="AO34" s="1605"/>
      <c r="AP34" s="1605"/>
      <c r="AQ34" s="1605"/>
      <c r="AR34" s="1605"/>
      <c r="AS34" s="1605"/>
      <c r="AT34" s="1605"/>
      <c r="AU34" s="1605"/>
      <c r="AV34" s="1605"/>
      <c r="AW34" s="1605"/>
      <c r="AX34" s="1605"/>
      <c r="AY34" s="1605"/>
      <c r="AZ34" s="1605"/>
      <c r="BA34" s="1605"/>
      <c r="BB34" s="1605"/>
      <c r="BC34" s="1605"/>
      <c r="BD34" s="1605"/>
      <c r="BE34" s="1605"/>
      <c r="BF34" s="1605"/>
      <c r="BG34" s="1605"/>
      <c r="BH34" s="1605"/>
      <c r="BI34" s="1605"/>
      <c r="BJ34" s="1605"/>
      <c r="BK34" s="1605"/>
      <c r="BL34" s="1605"/>
      <c r="BM34" s="1605"/>
      <c r="BN34" s="1605"/>
      <c r="BO34" s="1605"/>
      <c r="BP34" s="1605"/>
      <c r="BQ34" s="1605"/>
      <c r="BR34" s="1605"/>
      <c r="BS34" s="1605"/>
      <c r="BT34" s="1605"/>
      <c r="BU34" s="1605"/>
      <c r="BV34" s="1605"/>
      <c r="BW34" s="1605"/>
      <c r="BX34" s="1605"/>
      <c r="BY34" s="1605"/>
      <c r="BZ34" s="1605"/>
      <c r="CA34" s="1605"/>
      <c r="CB34" s="1605"/>
      <c r="CC34" s="1605"/>
      <c r="CD34" s="1605"/>
      <c r="CE34" s="1605"/>
      <c r="CF34" s="1605"/>
      <c r="CG34" s="1605"/>
      <c r="CH34" s="1605"/>
      <c r="CI34" s="1605"/>
      <c r="CJ34" s="1605"/>
      <c r="CK34" s="1605"/>
      <c r="CL34" s="1605"/>
      <c r="CM34" s="1605"/>
      <c r="CN34" s="1605"/>
      <c r="CO34" s="1605"/>
      <c r="CP34" s="1605"/>
      <c r="CQ34" s="1605"/>
      <c r="CR34" s="1611"/>
    </row>
    <row r="35" spans="2:96" ht="15.75" x14ac:dyDescent="0.25">
      <c r="B35" s="1612"/>
      <c r="C35" s="1601"/>
      <c r="D35" s="1602"/>
      <c r="E35" s="1602"/>
      <c r="F35" s="1602"/>
      <c r="G35" s="1603">
        <v>0</v>
      </c>
      <c r="H35" s="1603">
        <v>0</v>
      </c>
      <c r="I35" s="1603">
        <v>0</v>
      </c>
      <c r="J35" s="1614">
        <v>0</v>
      </c>
      <c r="K35" s="1614">
        <v>0</v>
      </c>
      <c r="L35" s="1614">
        <v>0</v>
      </c>
      <c r="M35" s="1605"/>
      <c r="N35" s="1605"/>
      <c r="O35" s="1605"/>
      <c r="P35" s="1605"/>
      <c r="Q35" s="1605"/>
      <c r="R35" s="1605"/>
      <c r="S35" s="1605"/>
      <c r="T35" s="1605"/>
      <c r="U35" s="1605"/>
      <c r="V35" s="1605"/>
      <c r="W35" s="1605"/>
      <c r="X35" s="1605"/>
      <c r="Y35" s="1613" t="str">
        <f t="shared" si="0"/>
        <v/>
      </c>
      <c r="Z35" s="1613" t="str">
        <f t="shared" si="1"/>
        <v/>
      </c>
      <c r="AA35" s="1613" t="str">
        <f t="shared" si="2"/>
        <v/>
      </c>
      <c r="AB35" s="1605"/>
      <c r="AC35" s="1605"/>
      <c r="AD35" s="1605"/>
      <c r="AE35" s="1605"/>
      <c r="AF35" s="1605"/>
      <c r="AG35" s="1605"/>
      <c r="AH35" s="1605"/>
      <c r="AI35" s="1605"/>
      <c r="AJ35" s="1605"/>
      <c r="AK35" s="1605"/>
      <c r="AL35" s="1605"/>
      <c r="AM35" s="1605"/>
      <c r="AN35" s="1605"/>
      <c r="AO35" s="1605"/>
      <c r="AP35" s="1605"/>
      <c r="AQ35" s="1605"/>
      <c r="AR35" s="1605"/>
      <c r="AS35" s="1605"/>
      <c r="AT35" s="1605"/>
      <c r="AU35" s="1605"/>
      <c r="AV35" s="1605"/>
      <c r="AW35" s="1605"/>
      <c r="AX35" s="1605"/>
      <c r="AY35" s="1605"/>
      <c r="AZ35" s="1605"/>
      <c r="BA35" s="1605"/>
      <c r="BB35" s="1605"/>
      <c r="BC35" s="1605"/>
      <c r="BD35" s="1605"/>
      <c r="BE35" s="1605"/>
      <c r="BF35" s="1605"/>
      <c r="BG35" s="1605"/>
      <c r="BH35" s="1605"/>
      <c r="BI35" s="1605"/>
      <c r="BJ35" s="1605"/>
      <c r="BK35" s="1605"/>
      <c r="BL35" s="1605"/>
      <c r="BM35" s="1605"/>
      <c r="BN35" s="1605"/>
      <c r="BO35" s="1605"/>
      <c r="BP35" s="1605"/>
      <c r="BQ35" s="1605"/>
      <c r="BR35" s="1605"/>
      <c r="BS35" s="1605"/>
      <c r="BT35" s="1605"/>
      <c r="BU35" s="1605"/>
      <c r="BV35" s="1605"/>
      <c r="BW35" s="1605"/>
      <c r="BX35" s="1605"/>
      <c r="BY35" s="1605"/>
      <c r="BZ35" s="1605"/>
      <c r="CA35" s="1605"/>
      <c r="CB35" s="1605"/>
      <c r="CC35" s="1605"/>
      <c r="CD35" s="1605"/>
      <c r="CE35" s="1605"/>
      <c r="CF35" s="1605"/>
      <c r="CG35" s="1605"/>
      <c r="CH35" s="1605"/>
      <c r="CI35" s="1605"/>
      <c r="CJ35" s="1605"/>
      <c r="CK35" s="1605"/>
      <c r="CL35" s="1605"/>
      <c r="CM35" s="1605"/>
      <c r="CN35" s="1605"/>
      <c r="CO35" s="1605"/>
      <c r="CP35" s="1605"/>
      <c r="CQ35" s="1605"/>
      <c r="CR35" s="1611"/>
    </row>
    <row r="36" spans="2:96" ht="15.75" x14ac:dyDescent="0.25">
      <c r="B36" s="1612"/>
      <c r="C36" s="1601"/>
      <c r="D36" s="1602"/>
      <c r="E36" s="1602"/>
      <c r="F36" s="1602"/>
      <c r="G36" s="1603">
        <v>0</v>
      </c>
      <c r="H36" s="1603">
        <v>0</v>
      </c>
      <c r="I36" s="1603">
        <v>0</v>
      </c>
      <c r="J36" s="1614">
        <v>0</v>
      </c>
      <c r="K36" s="1614">
        <v>0</v>
      </c>
      <c r="L36" s="1614">
        <v>0</v>
      </c>
      <c r="M36" s="1605"/>
      <c r="N36" s="1605"/>
      <c r="O36" s="1605"/>
      <c r="P36" s="1605"/>
      <c r="Q36" s="1605"/>
      <c r="R36" s="1605"/>
      <c r="S36" s="1605"/>
      <c r="T36" s="1605"/>
      <c r="U36" s="1605"/>
      <c r="V36" s="1605"/>
      <c r="W36" s="1605"/>
      <c r="X36" s="1605"/>
      <c r="Y36" s="1613" t="str">
        <f t="shared" si="0"/>
        <v/>
      </c>
      <c r="Z36" s="1613" t="str">
        <f t="shared" si="1"/>
        <v/>
      </c>
      <c r="AA36" s="1613" t="str">
        <f t="shared" si="2"/>
        <v/>
      </c>
      <c r="AB36" s="1605"/>
      <c r="AC36" s="1605"/>
      <c r="AD36" s="1605"/>
      <c r="AE36" s="1605"/>
      <c r="AF36" s="1605"/>
      <c r="AG36" s="1605"/>
      <c r="AH36" s="1605"/>
      <c r="AI36" s="1605"/>
      <c r="AJ36" s="1605"/>
      <c r="AK36" s="1605"/>
      <c r="AL36" s="1605"/>
      <c r="AM36" s="1605"/>
      <c r="AN36" s="1605"/>
      <c r="AO36" s="1605"/>
      <c r="AP36" s="1605"/>
      <c r="AQ36" s="1605"/>
      <c r="AR36" s="1605"/>
      <c r="AS36" s="1605"/>
      <c r="AT36" s="1605"/>
      <c r="AU36" s="1605"/>
      <c r="AV36" s="1605"/>
      <c r="AW36" s="1605"/>
      <c r="AX36" s="1605"/>
      <c r="AY36" s="1605"/>
      <c r="AZ36" s="1605"/>
      <c r="BA36" s="1605"/>
      <c r="BB36" s="1605"/>
      <c r="BC36" s="1605"/>
      <c r="BD36" s="1605"/>
      <c r="BE36" s="1605"/>
      <c r="BF36" s="1605"/>
      <c r="BG36" s="1605"/>
      <c r="BH36" s="1605"/>
      <c r="BI36" s="1605"/>
      <c r="BJ36" s="1605"/>
      <c r="BK36" s="1605"/>
      <c r="BL36" s="1605"/>
      <c r="BM36" s="1605"/>
      <c r="BN36" s="1605"/>
      <c r="BO36" s="1605"/>
      <c r="BP36" s="1605"/>
      <c r="BQ36" s="1605"/>
      <c r="BR36" s="1605"/>
      <c r="BS36" s="1605"/>
      <c r="BT36" s="1605"/>
      <c r="BU36" s="1605"/>
      <c r="BV36" s="1605"/>
      <c r="BW36" s="1605"/>
      <c r="BX36" s="1605"/>
      <c r="BY36" s="1605"/>
      <c r="BZ36" s="1605"/>
      <c r="CA36" s="1605"/>
      <c r="CB36" s="1605"/>
      <c r="CC36" s="1605"/>
      <c r="CD36" s="1605"/>
      <c r="CE36" s="1605"/>
      <c r="CF36" s="1605"/>
      <c r="CG36" s="1605"/>
      <c r="CH36" s="1605"/>
      <c r="CI36" s="1605"/>
      <c r="CJ36" s="1605"/>
      <c r="CK36" s="1605"/>
      <c r="CL36" s="1605"/>
      <c r="CM36" s="1605"/>
      <c r="CN36" s="1605"/>
      <c r="CO36" s="1605"/>
      <c r="CP36" s="1605"/>
      <c r="CQ36" s="1605"/>
      <c r="CR36" s="1611"/>
    </row>
    <row r="37" spans="2:96" ht="15.75" x14ac:dyDescent="0.25">
      <c r="B37" s="1612"/>
      <c r="C37" s="1601"/>
      <c r="D37" s="1602"/>
      <c r="E37" s="1602"/>
      <c r="F37" s="1602"/>
      <c r="G37" s="1603">
        <v>0</v>
      </c>
      <c r="H37" s="1603">
        <v>0</v>
      </c>
      <c r="I37" s="1603">
        <v>0</v>
      </c>
      <c r="J37" s="1614">
        <v>0</v>
      </c>
      <c r="K37" s="1614">
        <v>0</v>
      </c>
      <c r="L37" s="1614">
        <v>0</v>
      </c>
      <c r="M37" s="1605"/>
      <c r="N37" s="1605"/>
      <c r="O37" s="1605"/>
      <c r="P37" s="1605"/>
      <c r="Q37" s="1605"/>
      <c r="R37" s="1605"/>
      <c r="S37" s="1605"/>
      <c r="T37" s="1605"/>
      <c r="U37" s="1605"/>
      <c r="V37" s="1605"/>
      <c r="W37" s="1605"/>
      <c r="X37" s="1605"/>
      <c r="Y37" s="1613" t="str">
        <f t="shared" si="0"/>
        <v/>
      </c>
      <c r="Z37" s="1613" t="str">
        <f t="shared" si="1"/>
        <v/>
      </c>
      <c r="AA37" s="1613" t="str">
        <f t="shared" si="2"/>
        <v/>
      </c>
      <c r="AB37" s="1605"/>
      <c r="AC37" s="1605"/>
      <c r="AD37" s="1605"/>
      <c r="AE37" s="1605"/>
      <c r="AF37" s="1605"/>
      <c r="AG37" s="1605"/>
      <c r="AH37" s="1605"/>
      <c r="AI37" s="1605"/>
      <c r="AJ37" s="1605"/>
      <c r="AK37" s="1605"/>
      <c r="AL37" s="1605"/>
      <c r="AM37" s="1605"/>
      <c r="AN37" s="1605"/>
      <c r="AO37" s="1605"/>
      <c r="AP37" s="1605"/>
      <c r="AQ37" s="1605"/>
      <c r="AR37" s="1605"/>
      <c r="AS37" s="1605"/>
      <c r="AT37" s="1605"/>
      <c r="AU37" s="1605"/>
      <c r="AV37" s="1605"/>
      <c r="AW37" s="1605"/>
      <c r="AX37" s="1605"/>
      <c r="AY37" s="1605"/>
      <c r="AZ37" s="1605"/>
      <c r="BA37" s="1605"/>
      <c r="BB37" s="1605"/>
      <c r="BC37" s="1605"/>
      <c r="BD37" s="1605"/>
      <c r="BE37" s="1605"/>
      <c r="BF37" s="1605"/>
      <c r="BG37" s="1605"/>
      <c r="BH37" s="1605"/>
      <c r="BI37" s="1605"/>
      <c r="BJ37" s="1605"/>
      <c r="BK37" s="1605"/>
      <c r="BL37" s="1605"/>
      <c r="BM37" s="1605"/>
      <c r="BN37" s="1605"/>
      <c r="BO37" s="1605"/>
      <c r="BP37" s="1605"/>
      <c r="BQ37" s="1605"/>
      <c r="BR37" s="1605"/>
      <c r="BS37" s="1605"/>
      <c r="BT37" s="1605"/>
      <c r="BU37" s="1605"/>
      <c r="BV37" s="1605"/>
      <c r="BW37" s="1605"/>
      <c r="BX37" s="1605"/>
      <c r="BY37" s="1605"/>
      <c r="BZ37" s="1605"/>
      <c r="CA37" s="1605"/>
      <c r="CB37" s="1605"/>
      <c r="CC37" s="1605"/>
      <c r="CD37" s="1605"/>
      <c r="CE37" s="1605"/>
      <c r="CF37" s="1605"/>
      <c r="CG37" s="1605"/>
      <c r="CH37" s="1605"/>
      <c r="CI37" s="1605"/>
      <c r="CJ37" s="1605"/>
      <c r="CK37" s="1605"/>
      <c r="CL37" s="1605"/>
      <c r="CM37" s="1605"/>
      <c r="CN37" s="1605"/>
      <c r="CO37" s="1605"/>
      <c r="CP37" s="1605"/>
      <c r="CQ37" s="1605"/>
      <c r="CR37" s="1611"/>
    </row>
    <row r="38" spans="2:96" ht="15.75" x14ac:dyDescent="0.25">
      <c r="B38" s="1612"/>
      <c r="C38" s="1601"/>
      <c r="D38" s="1602"/>
      <c r="E38" s="1602"/>
      <c r="F38" s="1602"/>
      <c r="G38" s="1603">
        <v>0</v>
      </c>
      <c r="H38" s="1603">
        <v>0</v>
      </c>
      <c r="I38" s="1603">
        <v>0</v>
      </c>
      <c r="J38" s="1614">
        <v>0</v>
      </c>
      <c r="K38" s="1614">
        <v>0</v>
      </c>
      <c r="L38" s="1614">
        <v>0</v>
      </c>
      <c r="M38" s="1605"/>
      <c r="N38" s="1605"/>
      <c r="O38" s="1605"/>
      <c r="P38" s="1605"/>
      <c r="Q38" s="1605"/>
      <c r="R38" s="1605"/>
      <c r="S38" s="1605"/>
      <c r="T38" s="1605"/>
      <c r="U38" s="1605"/>
      <c r="V38" s="1605"/>
      <c r="W38" s="1605"/>
      <c r="X38" s="1605"/>
      <c r="Y38" s="1613" t="str">
        <f t="shared" si="0"/>
        <v/>
      </c>
      <c r="Z38" s="1613" t="str">
        <f t="shared" si="1"/>
        <v/>
      </c>
      <c r="AA38" s="1613" t="str">
        <f t="shared" si="2"/>
        <v/>
      </c>
      <c r="AB38" s="1605"/>
      <c r="AC38" s="1605"/>
      <c r="AD38" s="1605"/>
      <c r="AE38" s="1605"/>
      <c r="AF38" s="1605"/>
      <c r="AG38" s="1605"/>
      <c r="AH38" s="1605"/>
      <c r="AI38" s="1605"/>
      <c r="AJ38" s="1605"/>
      <c r="AK38" s="1605"/>
      <c r="AL38" s="1605"/>
      <c r="AM38" s="1605"/>
      <c r="AN38" s="1605"/>
      <c r="AO38" s="1605"/>
      <c r="AP38" s="1605"/>
      <c r="AQ38" s="1605"/>
      <c r="AR38" s="1605"/>
      <c r="AS38" s="1605"/>
      <c r="AT38" s="1605"/>
      <c r="AU38" s="1605"/>
      <c r="AV38" s="1605"/>
      <c r="AW38" s="1605"/>
      <c r="AX38" s="1605"/>
      <c r="AY38" s="1605"/>
      <c r="AZ38" s="1605"/>
      <c r="BA38" s="1605"/>
      <c r="BB38" s="1605"/>
      <c r="BC38" s="1605"/>
      <c r="BD38" s="1605"/>
      <c r="BE38" s="1605"/>
      <c r="BF38" s="1605"/>
      <c r="BG38" s="1605"/>
      <c r="BH38" s="1605"/>
      <c r="BI38" s="1605"/>
      <c r="BJ38" s="1605"/>
      <c r="BK38" s="1605"/>
      <c r="BL38" s="1605"/>
      <c r="BM38" s="1605"/>
      <c r="BN38" s="1605"/>
      <c r="BO38" s="1605"/>
      <c r="BP38" s="1605"/>
      <c r="BQ38" s="1605"/>
      <c r="BR38" s="1605"/>
      <c r="BS38" s="1605"/>
      <c r="BT38" s="1605"/>
      <c r="BU38" s="1605"/>
      <c r="BV38" s="1605"/>
      <c r="BW38" s="1605"/>
      <c r="BX38" s="1605"/>
      <c r="BY38" s="1605"/>
      <c r="BZ38" s="1605"/>
      <c r="CA38" s="1605"/>
      <c r="CB38" s="1605"/>
      <c r="CC38" s="1605"/>
      <c r="CD38" s="1605"/>
      <c r="CE38" s="1605"/>
      <c r="CF38" s="1605"/>
      <c r="CG38" s="1605"/>
      <c r="CH38" s="1605"/>
      <c r="CI38" s="1605"/>
      <c r="CJ38" s="1605"/>
      <c r="CK38" s="1605"/>
      <c r="CL38" s="1605"/>
      <c r="CM38" s="1605"/>
      <c r="CN38" s="1605"/>
      <c r="CO38" s="1605"/>
      <c r="CP38" s="1605"/>
      <c r="CQ38" s="1605"/>
      <c r="CR38" s="1611"/>
    </row>
    <row r="39" spans="2:96" ht="15.75" x14ac:dyDescent="0.25">
      <c r="B39" s="1612"/>
      <c r="C39" s="1601"/>
      <c r="D39" s="1602"/>
      <c r="E39" s="1602"/>
      <c r="F39" s="1602"/>
      <c r="G39" s="1603">
        <v>0</v>
      </c>
      <c r="H39" s="1603">
        <v>0</v>
      </c>
      <c r="I39" s="1603">
        <v>0</v>
      </c>
      <c r="J39" s="1614">
        <v>0</v>
      </c>
      <c r="K39" s="1614">
        <v>0</v>
      </c>
      <c r="L39" s="1614">
        <v>0</v>
      </c>
      <c r="M39" s="1605"/>
      <c r="N39" s="1605"/>
      <c r="O39" s="1605"/>
      <c r="P39" s="1605"/>
      <c r="Q39" s="1605"/>
      <c r="R39" s="1605"/>
      <c r="S39" s="1605"/>
      <c r="T39" s="1605"/>
      <c r="U39" s="1605"/>
      <c r="V39" s="1605"/>
      <c r="W39" s="1605"/>
      <c r="X39" s="1605"/>
      <c r="Y39" s="1613" t="str">
        <f t="shared" si="0"/>
        <v/>
      </c>
      <c r="Z39" s="1613" t="str">
        <f t="shared" si="1"/>
        <v/>
      </c>
      <c r="AA39" s="1613" t="str">
        <f t="shared" si="2"/>
        <v/>
      </c>
      <c r="AB39" s="1605"/>
      <c r="AC39" s="1605"/>
      <c r="AD39" s="1605"/>
      <c r="AE39" s="1605"/>
      <c r="AF39" s="1605"/>
      <c r="AG39" s="1605"/>
      <c r="AH39" s="1605"/>
      <c r="AI39" s="1605"/>
      <c r="AJ39" s="1605"/>
      <c r="AK39" s="1605"/>
      <c r="AL39" s="1605"/>
      <c r="AM39" s="1605"/>
      <c r="AN39" s="1605"/>
      <c r="AO39" s="1605"/>
      <c r="AP39" s="1605"/>
      <c r="AQ39" s="1605"/>
      <c r="AR39" s="1605"/>
      <c r="AS39" s="1605"/>
      <c r="AT39" s="1605"/>
      <c r="AU39" s="1605"/>
      <c r="AV39" s="1605"/>
      <c r="AW39" s="1605"/>
      <c r="AX39" s="1605"/>
      <c r="AY39" s="1605"/>
      <c r="AZ39" s="1605"/>
      <c r="BA39" s="1605"/>
      <c r="BB39" s="1605"/>
      <c r="BC39" s="1605"/>
      <c r="BD39" s="1605"/>
      <c r="BE39" s="1605"/>
      <c r="BF39" s="1605"/>
      <c r="BG39" s="1605"/>
      <c r="BH39" s="1605"/>
      <c r="BI39" s="1605"/>
      <c r="BJ39" s="1605"/>
      <c r="BK39" s="1605"/>
      <c r="BL39" s="1605"/>
      <c r="BM39" s="1605"/>
      <c r="BN39" s="1605"/>
      <c r="BO39" s="1605"/>
      <c r="BP39" s="1605"/>
      <c r="BQ39" s="1605"/>
      <c r="BR39" s="1605"/>
      <c r="BS39" s="1605"/>
      <c r="BT39" s="1605"/>
      <c r="BU39" s="1605"/>
      <c r="BV39" s="1605"/>
      <c r="BW39" s="1605"/>
      <c r="BX39" s="1605"/>
      <c r="BY39" s="1605"/>
      <c r="BZ39" s="1605"/>
      <c r="CA39" s="1605"/>
      <c r="CB39" s="1605"/>
      <c r="CC39" s="1605"/>
      <c r="CD39" s="1605"/>
      <c r="CE39" s="1605"/>
      <c r="CF39" s="1605"/>
      <c r="CG39" s="1605"/>
      <c r="CH39" s="1605"/>
      <c r="CI39" s="1605"/>
      <c r="CJ39" s="1605"/>
      <c r="CK39" s="1605"/>
      <c r="CL39" s="1605"/>
      <c r="CM39" s="1605"/>
      <c r="CN39" s="1605"/>
      <c r="CO39" s="1605"/>
      <c r="CP39" s="1605"/>
      <c r="CQ39" s="1605"/>
      <c r="CR39" s="1611"/>
    </row>
    <row r="40" spans="2:96" ht="15.75" x14ac:dyDescent="0.25">
      <c r="B40" s="1612"/>
      <c r="C40" s="1601"/>
      <c r="D40" s="1602"/>
      <c r="E40" s="1602"/>
      <c r="F40" s="1602"/>
      <c r="G40" s="1603">
        <v>0</v>
      </c>
      <c r="H40" s="1603">
        <v>0</v>
      </c>
      <c r="I40" s="1603">
        <v>0</v>
      </c>
      <c r="J40" s="1614">
        <v>0</v>
      </c>
      <c r="K40" s="1614">
        <v>0</v>
      </c>
      <c r="L40" s="1614">
        <v>0</v>
      </c>
      <c r="M40" s="1605"/>
      <c r="N40" s="1605"/>
      <c r="O40" s="1605"/>
      <c r="P40" s="1605"/>
      <c r="Q40" s="1605"/>
      <c r="R40" s="1605"/>
      <c r="S40" s="1605"/>
      <c r="T40" s="1605"/>
      <c r="U40" s="1605"/>
      <c r="V40" s="1605"/>
      <c r="W40" s="1605"/>
      <c r="X40" s="1605"/>
      <c r="Y40" s="1613" t="str">
        <f t="shared" si="0"/>
        <v/>
      </c>
      <c r="Z40" s="1613" t="str">
        <f t="shared" si="1"/>
        <v/>
      </c>
      <c r="AA40" s="1613" t="str">
        <f t="shared" si="2"/>
        <v/>
      </c>
      <c r="AB40" s="1605"/>
      <c r="AC40" s="1605"/>
      <c r="AD40" s="1605"/>
      <c r="AE40" s="1605"/>
      <c r="AF40" s="1605"/>
      <c r="AG40" s="1605"/>
      <c r="AH40" s="1605"/>
      <c r="AI40" s="1605"/>
      <c r="AJ40" s="1605"/>
      <c r="AK40" s="1605"/>
      <c r="AL40" s="1605"/>
      <c r="AM40" s="1605"/>
      <c r="AN40" s="1605"/>
      <c r="AO40" s="1605"/>
      <c r="AP40" s="1605"/>
      <c r="AQ40" s="1605"/>
      <c r="AR40" s="1605"/>
      <c r="AS40" s="1605"/>
      <c r="AT40" s="1605"/>
      <c r="AU40" s="1605"/>
      <c r="AV40" s="1605"/>
      <c r="AW40" s="1605"/>
      <c r="AX40" s="1605"/>
      <c r="AY40" s="1605"/>
      <c r="AZ40" s="1605"/>
      <c r="BA40" s="1605"/>
      <c r="BB40" s="1605"/>
      <c r="BC40" s="1605"/>
      <c r="BD40" s="1605"/>
      <c r="BE40" s="1605"/>
      <c r="BF40" s="1605"/>
      <c r="BG40" s="1605"/>
      <c r="BH40" s="1605"/>
      <c r="BI40" s="1605"/>
      <c r="BJ40" s="1605"/>
      <c r="BK40" s="1605"/>
      <c r="BL40" s="1605"/>
      <c r="BM40" s="1605"/>
      <c r="BN40" s="1605"/>
      <c r="BO40" s="1605"/>
      <c r="BP40" s="1605"/>
      <c r="BQ40" s="1605"/>
      <c r="BR40" s="1605"/>
      <c r="BS40" s="1605"/>
      <c r="BT40" s="1605"/>
      <c r="BU40" s="1605"/>
      <c r="BV40" s="1605"/>
      <c r="BW40" s="1605"/>
      <c r="BX40" s="1605"/>
      <c r="BY40" s="1605"/>
      <c r="BZ40" s="1605"/>
      <c r="CA40" s="1605"/>
      <c r="CB40" s="1605"/>
      <c r="CC40" s="1605"/>
      <c r="CD40" s="1605"/>
      <c r="CE40" s="1605"/>
      <c r="CF40" s="1605"/>
      <c r="CG40" s="1605"/>
      <c r="CH40" s="1605"/>
      <c r="CI40" s="1605"/>
      <c r="CJ40" s="1605"/>
      <c r="CK40" s="1605"/>
      <c r="CL40" s="1605"/>
      <c r="CM40" s="1605"/>
      <c r="CN40" s="1605"/>
      <c r="CO40" s="1605"/>
      <c r="CP40" s="1605"/>
      <c r="CQ40" s="1605"/>
      <c r="CR40" s="1611"/>
    </row>
    <row r="41" spans="2:96" ht="15.75" x14ac:dyDescent="0.25">
      <c r="B41" s="1612"/>
      <c r="C41" s="1601"/>
      <c r="D41" s="1602"/>
      <c r="E41" s="1602"/>
      <c r="F41" s="1602"/>
      <c r="G41" s="1603">
        <v>0</v>
      </c>
      <c r="H41" s="1603">
        <v>0</v>
      </c>
      <c r="I41" s="1603">
        <v>0</v>
      </c>
      <c r="J41" s="1614">
        <v>0</v>
      </c>
      <c r="K41" s="1614">
        <v>0</v>
      </c>
      <c r="L41" s="1614">
        <v>0</v>
      </c>
      <c r="M41" s="1605"/>
      <c r="N41" s="1605"/>
      <c r="O41" s="1605"/>
      <c r="P41" s="1605"/>
      <c r="Q41" s="1605"/>
      <c r="R41" s="1605"/>
      <c r="S41" s="1605"/>
      <c r="T41" s="1605"/>
      <c r="U41" s="1605"/>
      <c r="V41" s="1605"/>
      <c r="W41" s="1605"/>
      <c r="X41" s="1605"/>
      <c r="Y41" s="1613" t="str">
        <f t="shared" si="0"/>
        <v/>
      </c>
      <c r="Z41" s="1613" t="str">
        <f t="shared" si="1"/>
        <v/>
      </c>
      <c r="AA41" s="1613" t="str">
        <f t="shared" si="2"/>
        <v/>
      </c>
      <c r="AB41" s="1605"/>
      <c r="AC41" s="1605"/>
      <c r="AD41" s="1605"/>
      <c r="AE41" s="1605"/>
      <c r="AF41" s="1605"/>
      <c r="AG41" s="1605"/>
      <c r="AH41" s="1605"/>
      <c r="AI41" s="1605"/>
      <c r="AJ41" s="1605"/>
      <c r="AK41" s="1605"/>
      <c r="AL41" s="1605"/>
      <c r="AM41" s="1605"/>
      <c r="AN41" s="1605"/>
      <c r="AO41" s="1605"/>
      <c r="AP41" s="1605"/>
      <c r="AQ41" s="1605"/>
      <c r="AR41" s="1605"/>
      <c r="AS41" s="1605"/>
      <c r="AT41" s="1605"/>
      <c r="AU41" s="1605"/>
      <c r="AV41" s="1605"/>
      <c r="AW41" s="1605"/>
      <c r="AX41" s="1605"/>
      <c r="AY41" s="1605"/>
      <c r="AZ41" s="1605"/>
      <c r="BA41" s="1605"/>
      <c r="BB41" s="1605"/>
      <c r="BC41" s="1605"/>
      <c r="BD41" s="1605"/>
      <c r="BE41" s="1605"/>
      <c r="BF41" s="1605"/>
      <c r="BG41" s="1605"/>
      <c r="BH41" s="1605"/>
      <c r="BI41" s="1605"/>
      <c r="BJ41" s="1605"/>
      <c r="BK41" s="1605"/>
      <c r="BL41" s="1605"/>
      <c r="BM41" s="1605"/>
      <c r="BN41" s="1605"/>
      <c r="BO41" s="1605"/>
      <c r="BP41" s="1605"/>
      <c r="BQ41" s="1605"/>
      <c r="BR41" s="1605"/>
      <c r="BS41" s="1605"/>
      <c r="BT41" s="1605"/>
      <c r="BU41" s="1605"/>
      <c r="BV41" s="1605"/>
      <c r="BW41" s="1605"/>
      <c r="BX41" s="1605"/>
      <c r="BY41" s="1605"/>
      <c r="BZ41" s="1605"/>
      <c r="CA41" s="1605"/>
      <c r="CB41" s="1605"/>
      <c r="CC41" s="1605"/>
      <c r="CD41" s="1605"/>
      <c r="CE41" s="1605"/>
      <c r="CF41" s="1605"/>
      <c r="CG41" s="1605"/>
      <c r="CH41" s="1605"/>
      <c r="CI41" s="1605"/>
      <c r="CJ41" s="1605"/>
      <c r="CK41" s="1605"/>
      <c r="CL41" s="1605"/>
      <c r="CM41" s="1605"/>
      <c r="CN41" s="1605"/>
      <c r="CO41" s="1605"/>
      <c r="CP41" s="1605"/>
      <c r="CQ41" s="1605"/>
      <c r="CR41" s="1611"/>
    </row>
    <row r="42" spans="2:96" ht="15.75" x14ac:dyDescent="0.25">
      <c r="B42" s="1612"/>
      <c r="C42" s="1601"/>
      <c r="D42" s="1602"/>
      <c r="E42" s="1602"/>
      <c r="F42" s="1602"/>
      <c r="G42" s="1603">
        <v>0</v>
      </c>
      <c r="H42" s="1603">
        <v>0</v>
      </c>
      <c r="I42" s="1603">
        <v>0</v>
      </c>
      <c r="J42" s="1614">
        <v>0</v>
      </c>
      <c r="K42" s="1614">
        <v>0</v>
      </c>
      <c r="L42" s="1614">
        <v>0</v>
      </c>
      <c r="M42" s="1605"/>
      <c r="N42" s="1605"/>
      <c r="O42" s="1605"/>
      <c r="P42" s="1605"/>
      <c r="Q42" s="1605"/>
      <c r="R42" s="1605"/>
      <c r="S42" s="1605"/>
      <c r="T42" s="1605"/>
      <c r="U42" s="1605"/>
      <c r="V42" s="1605"/>
      <c r="W42" s="1605"/>
      <c r="X42" s="1605"/>
      <c r="Y42" s="1613" t="str">
        <f t="shared" si="0"/>
        <v/>
      </c>
      <c r="Z42" s="1613" t="str">
        <f t="shared" si="1"/>
        <v/>
      </c>
      <c r="AA42" s="1613" t="str">
        <f t="shared" si="2"/>
        <v/>
      </c>
      <c r="AB42" s="1605"/>
      <c r="AC42" s="1605"/>
      <c r="AD42" s="1605"/>
      <c r="AE42" s="1605"/>
      <c r="AF42" s="1605"/>
      <c r="AG42" s="1605"/>
      <c r="AH42" s="1605"/>
      <c r="AI42" s="1605"/>
      <c r="AJ42" s="1605"/>
      <c r="AK42" s="1605"/>
      <c r="AL42" s="1605"/>
      <c r="AM42" s="1605"/>
      <c r="AN42" s="1605"/>
      <c r="AO42" s="1605"/>
      <c r="AP42" s="1605"/>
      <c r="AQ42" s="1605"/>
      <c r="AR42" s="1605"/>
      <c r="AS42" s="1605"/>
      <c r="AT42" s="1605"/>
      <c r="AU42" s="1605"/>
      <c r="AV42" s="1605"/>
      <c r="AW42" s="1605"/>
      <c r="AX42" s="1605"/>
      <c r="AY42" s="1605"/>
      <c r="AZ42" s="1605"/>
      <c r="BA42" s="1605"/>
      <c r="BB42" s="1605"/>
      <c r="BC42" s="1605"/>
      <c r="BD42" s="1605"/>
      <c r="BE42" s="1605"/>
      <c r="BF42" s="1605"/>
      <c r="BG42" s="1605"/>
      <c r="BH42" s="1605"/>
      <c r="BI42" s="1605"/>
      <c r="BJ42" s="1605"/>
      <c r="BK42" s="1605"/>
      <c r="BL42" s="1605"/>
      <c r="BM42" s="1605"/>
      <c r="BN42" s="1605"/>
      <c r="BO42" s="1605"/>
      <c r="BP42" s="1605"/>
      <c r="BQ42" s="1605"/>
      <c r="BR42" s="1605"/>
      <c r="BS42" s="1605"/>
      <c r="BT42" s="1605"/>
      <c r="BU42" s="1605"/>
      <c r="BV42" s="1605"/>
      <c r="BW42" s="1605"/>
      <c r="BX42" s="1605"/>
      <c r="BY42" s="1605"/>
      <c r="BZ42" s="1605"/>
      <c r="CA42" s="1605"/>
      <c r="CB42" s="1605"/>
      <c r="CC42" s="1605"/>
      <c r="CD42" s="1605"/>
      <c r="CE42" s="1605"/>
      <c r="CF42" s="1605"/>
      <c r="CG42" s="1605"/>
      <c r="CH42" s="1605"/>
      <c r="CI42" s="1605"/>
      <c r="CJ42" s="1605"/>
      <c r="CK42" s="1605"/>
      <c r="CL42" s="1605"/>
      <c r="CM42" s="1605"/>
      <c r="CN42" s="1605"/>
      <c r="CO42" s="1605"/>
      <c r="CP42" s="1605"/>
      <c r="CQ42" s="1605"/>
      <c r="CR42" s="1611"/>
    </row>
    <row r="43" spans="2:96" ht="15.75" x14ac:dyDescent="0.25">
      <c r="B43" s="1612"/>
      <c r="C43" s="1601"/>
      <c r="D43" s="1602"/>
      <c r="E43" s="1602"/>
      <c r="F43" s="1602"/>
      <c r="G43" s="1603">
        <v>0</v>
      </c>
      <c r="H43" s="1603">
        <v>0</v>
      </c>
      <c r="I43" s="1603">
        <v>0</v>
      </c>
      <c r="J43" s="1614">
        <v>0</v>
      </c>
      <c r="K43" s="1614">
        <v>0</v>
      </c>
      <c r="L43" s="1614">
        <v>0</v>
      </c>
      <c r="M43" s="1605"/>
      <c r="N43" s="1605"/>
      <c r="O43" s="1605"/>
      <c r="P43" s="1605"/>
      <c r="Q43" s="1605"/>
      <c r="R43" s="1605"/>
      <c r="S43" s="1605"/>
      <c r="T43" s="1605"/>
      <c r="U43" s="1605"/>
      <c r="V43" s="1605"/>
      <c r="W43" s="1605"/>
      <c r="X43" s="1605"/>
      <c r="Y43" s="1613" t="str">
        <f t="shared" si="0"/>
        <v/>
      </c>
      <c r="Z43" s="1613" t="str">
        <f t="shared" si="1"/>
        <v/>
      </c>
      <c r="AA43" s="1613" t="str">
        <f t="shared" si="2"/>
        <v/>
      </c>
      <c r="AB43" s="1605"/>
      <c r="AC43" s="1605"/>
      <c r="AD43" s="1605"/>
      <c r="AE43" s="1605"/>
      <c r="AF43" s="1605"/>
      <c r="AG43" s="1605"/>
      <c r="AH43" s="1605"/>
      <c r="AI43" s="1605"/>
      <c r="AJ43" s="1605"/>
      <c r="AK43" s="1605"/>
      <c r="AL43" s="1605"/>
      <c r="AM43" s="1605"/>
      <c r="AN43" s="1605"/>
      <c r="AO43" s="1605"/>
      <c r="AP43" s="1605"/>
      <c r="AQ43" s="1605"/>
      <c r="AR43" s="1605"/>
      <c r="AS43" s="1605"/>
      <c r="AT43" s="1605"/>
      <c r="AU43" s="1605"/>
      <c r="AV43" s="1605"/>
      <c r="AW43" s="1605"/>
      <c r="AX43" s="1605"/>
      <c r="AY43" s="1605"/>
      <c r="AZ43" s="1605"/>
      <c r="BA43" s="1605"/>
      <c r="BB43" s="1605"/>
      <c r="BC43" s="1605"/>
      <c r="BD43" s="1605"/>
      <c r="BE43" s="1605"/>
      <c r="BF43" s="1605"/>
      <c r="BG43" s="1605"/>
      <c r="BH43" s="1605"/>
      <c r="BI43" s="1605"/>
      <c r="BJ43" s="1605"/>
      <c r="BK43" s="1605"/>
      <c r="BL43" s="1605"/>
      <c r="BM43" s="1605"/>
      <c r="BN43" s="1605"/>
      <c r="BO43" s="1605"/>
      <c r="BP43" s="1605"/>
      <c r="BQ43" s="1605"/>
      <c r="BR43" s="1605"/>
      <c r="BS43" s="1605"/>
      <c r="BT43" s="1605"/>
      <c r="BU43" s="1605"/>
      <c r="BV43" s="1605"/>
      <c r="BW43" s="1605"/>
      <c r="BX43" s="1605"/>
      <c r="BY43" s="1605"/>
      <c r="BZ43" s="1605"/>
      <c r="CA43" s="1605"/>
      <c r="CB43" s="1605"/>
      <c r="CC43" s="1605"/>
      <c r="CD43" s="1605"/>
      <c r="CE43" s="1605"/>
      <c r="CF43" s="1605"/>
      <c r="CG43" s="1605"/>
      <c r="CH43" s="1605"/>
      <c r="CI43" s="1605"/>
      <c r="CJ43" s="1605"/>
      <c r="CK43" s="1605"/>
      <c r="CL43" s="1605"/>
      <c r="CM43" s="1605"/>
      <c r="CN43" s="1605"/>
      <c r="CO43" s="1605"/>
      <c r="CP43" s="1605"/>
      <c r="CQ43" s="1605"/>
      <c r="CR43" s="1611"/>
    </row>
    <row r="44" spans="2:96" ht="15.75" x14ac:dyDescent="0.25">
      <c r="B44" s="1612"/>
      <c r="C44" s="1601"/>
      <c r="D44" s="1602"/>
      <c r="E44" s="1602"/>
      <c r="F44" s="1602"/>
      <c r="G44" s="1603">
        <v>0</v>
      </c>
      <c r="H44" s="1603">
        <v>0</v>
      </c>
      <c r="I44" s="1603">
        <v>0</v>
      </c>
      <c r="J44" s="1614">
        <v>0</v>
      </c>
      <c r="K44" s="1614">
        <v>0</v>
      </c>
      <c r="L44" s="1614">
        <v>0</v>
      </c>
      <c r="M44" s="1605"/>
      <c r="N44" s="1605"/>
      <c r="O44" s="1605"/>
      <c r="P44" s="1605"/>
      <c r="Q44" s="1605"/>
      <c r="R44" s="1605"/>
      <c r="S44" s="1605"/>
      <c r="T44" s="1605"/>
      <c r="U44" s="1605"/>
      <c r="V44" s="1605"/>
      <c r="W44" s="1605"/>
      <c r="X44" s="1605"/>
      <c r="Y44" s="1613" t="str">
        <f t="shared" si="0"/>
        <v/>
      </c>
      <c r="Z44" s="1613" t="str">
        <f t="shared" si="1"/>
        <v/>
      </c>
      <c r="AA44" s="1613" t="str">
        <f t="shared" si="2"/>
        <v/>
      </c>
      <c r="AB44" s="1605"/>
      <c r="AC44" s="1605"/>
      <c r="AD44" s="1605"/>
      <c r="AE44" s="1605"/>
      <c r="AF44" s="1605"/>
      <c r="AG44" s="1605"/>
      <c r="AH44" s="1605"/>
      <c r="AI44" s="1605"/>
      <c r="AJ44" s="1605"/>
      <c r="AK44" s="1605"/>
      <c r="AL44" s="1605"/>
      <c r="AM44" s="1605"/>
      <c r="AN44" s="1605"/>
      <c r="AO44" s="1605"/>
      <c r="AP44" s="1605"/>
      <c r="AQ44" s="1605"/>
      <c r="AR44" s="1605"/>
      <c r="AS44" s="1605"/>
      <c r="AT44" s="1605"/>
      <c r="AU44" s="1605"/>
      <c r="AV44" s="1605"/>
      <c r="AW44" s="1605"/>
      <c r="AX44" s="1605"/>
      <c r="AY44" s="1605"/>
      <c r="AZ44" s="1605"/>
      <c r="BA44" s="1605"/>
      <c r="BB44" s="1605"/>
      <c r="BC44" s="1605"/>
      <c r="BD44" s="1605"/>
      <c r="BE44" s="1605"/>
      <c r="BF44" s="1605"/>
      <c r="BG44" s="1605"/>
      <c r="BH44" s="1605"/>
      <c r="BI44" s="1605"/>
      <c r="BJ44" s="1605"/>
      <c r="BK44" s="1605"/>
      <c r="BL44" s="1605"/>
      <c r="BM44" s="1605"/>
      <c r="BN44" s="1605"/>
      <c r="BO44" s="1605"/>
      <c r="BP44" s="1605"/>
      <c r="BQ44" s="1605"/>
      <c r="BR44" s="1605"/>
      <c r="BS44" s="1605"/>
      <c r="BT44" s="1605"/>
      <c r="BU44" s="1605"/>
      <c r="BV44" s="1605"/>
      <c r="BW44" s="1605"/>
      <c r="BX44" s="1605"/>
      <c r="BY44" s="1605"/>
      <c r="BZ44" s="1605"/>
      <c r="CA44" s="1605"/>
      <c r="CB44" s="1605"/>
      <c r="CC44" s="1605"/>
      <c r="CD44" s="1605"/>
      <c r="CE44" s="1605"/>
      <c r="CF44" s="1605"/>
      <c r="CG44" s="1605"/>
      <c r="CH44" s="1605"/>
      <c r="CI44" s="1605"/>
      <c r="CJ44" s="1605"/>
      <c r="CK44" s="1605"/>
      <c r="CL44" s="1605"/>
      <c r="CM44" s="1605"/>
      <c r="CN44" s="1605"/>
      <c r="CO44" s="1605"/>
      <c r="CP44" s="1605"/>
      <c r="CQ44" s="1605"/>
      <c r="CR44" s="1611"/>
    </row>
    <row r="45" spans="2:96" ht="15.75" x14ac:dyDescent="0.25">
      <c r="B45" s="1612"/>
      <c r="C45" s="1601"/>
      <c r="D45" s="1602"/>
      <c r="E45" s="1602"/>
      <c r="F45" s="1602"/>
      <c r="G45" s="1603">
        <v>0</v>
      </c>
      <c r="H45" s="1603">
        <v>0</v>
      </c>
      <c r="I45" s="1603">
        <v>0</v>
      </c>
      <c r="J45" s="1614">
        <v>0</v>
      </c>
      <c r="K45" s="1614">
        <v>0</v>
      </c>
      <c r="L45" s="1614">
        <v>0</v>
      </c>
      <c r="M45" s="1605"/>
      <c r="N45" s="1605"/>
      <c r="O45" s="1605"/>
      <c r="P45" s="1605"/>
      <c r="Q45" s="1605"/>
      <c r="R45" s="1605"/>
      <c r="S45" s="1605"/>
      <c r="T45" s="1605"/>
      <c r="U45" s="1605"/>
      <c r="V45" s="1605"/>
      <c r="W45" s="1605"/>
      <c r="X45" s="1605"/>
      <c r="Y45" s="1613" t="str">
        <f t="shared" si="0"/>
        <v/>
      </c>
      <c r="Z45" s="1613" t="str">
        <f t="shared" si="1"/>
        <v/>
      </c>
      <c r="AA45" s="1613" t="str">
        <f t="shared" si="2"/>
        <v/>
      </c>
      <c r="AB45" s="1605"/>
      <c r="AC45" s="1605"/>
      <c r="AD45" s="1605"/>
      <c r="AE45" s="1605"/>
      <c r="AF45" s="1605"/>
      <c r="AG45" s="1605"/>
      <c r="AH45" s="1605"/>
      <c r="AI45" s="1605"/>
      <c r="AJ45" s="1605"/>
      <c r="AK45" s="1605"/>
      <c r="AL45" s="1605"/>
      <c r="AM45" s="1605"/>
      <c r="AN45" s="1605"/>
      <c r="AO45" s="1605"/>
      <c r="AP45" s="1605"/>
      <c r="AQ45" s="1605"/>
      <c r="AR45" s="1605"/>
      <c r="AS45" s="1605"/>
      <c r="AT45" s="1605"/>
      <c r="AU45" s="1605"/>
      <c r="AV45" s="1605"/>
      <c r="AW45" s="1605"/>
      <c r="AX45" s="1605"/>
      <c r="AY45" s="1605"/>
      <c r="AZ45" s="1605"/>
      <c r="BA45" s="1605"/>
      <c r="BB45" s="1605"/>
      <c r="BC45" s="1605"/>
      <c r="BD45" s="1605"/>
      <c r="BE45" s="1605"/>
      <c r="BF45" s="1605"/>
      <c r="BG45" s="1605"/>
      <c r="BH45" s="1605"/>
      <c r="BI45" s="1605"/>
      <c r="BJ45" s="1605"/>
      <c r="BK45" s="1605"/>
      <c r="BL45" s="1605"/>
      <c r="BM45" s="1605"/>
      <c r="BN45" s="1605"/>
      <c r="BO45" s="1605"/>
      <c r="BP45" s="1605"/>
      <c r="BQ45" s="1605"/>
      <c r="BR45" s="1605"/>
      <c r="BS45" s="1605"/>
      <c r="BT45" s="1605"/>
      <c r="BU45" s="1605"/>
      <c r="BV45" s="1605"/>
      <c r="BW45" s="1605"/>
      <c r="BX45" s="1605"/>
      <c r="BY45" s="1605"/>
      <c r="BZ45" s="1605"/>
      <c r="CA45" s="1605"/>
      <c r="CB45" s="1605"/>
      <c r="CC45" s="1605"/>
      <c r="CD45" s="1605"/>
      <c r="CE45" s="1605"/>
      <c r="CF45" s="1605"/>
      <c r="CG45" s="1605"/>
      <c r="CH45" s="1605"/>
      <c r="CI45" s="1605"/>
      <c r="CJ45" s="1605"/>
      <c r="CK45" s="1605"/>
      <c r="CL45" s="1605"/>
      <c r="CM45" s="1605"/>
      <c r="CN45" s="1605"/>
      <c r="CO45" s="1605"/>
      <c r="CP45" s="1605"/>
      <c r="CQ45" s="1605"/>
      <c r="CR45" s="1611"/>
    </row>
    <row r="46" spans="2:96" ht="15.75" x14ac:dyDescent="0.25">
      <c r="B46" s="1612"/>
      <c r="C46" s="1601"/>
      <c r="D46" s="1602"/>
      <c r="E46" s="1602"/>
      <c r="F46" s="1602"/>
      <c r="G46" s="1603">
        <v>0</v>
      </c>
      <c r="H46" s="1603">
        <v>0</v>
      </c>
      <c r="I46" s="1603">
        <v>0</v>
      </c>
      <c r="J46" s="1614">
        <v>0</v>
      </c>
      <c r="K46" s="1614">
        <v>0</v>
      </c>
      <c r="L46" s="1614">
        <v>0</v>
      </c>
      <c r="M46" s="1605"/>
      <c r="N46" s="1605"/>
      <c r="O46" s="1605"/>
      <c r="P46" s="1605"/>
      <c r="Q46" s="1605"/>
      <c r="R46" s="1605"/>
      <c r="S46" s="1605"/>
      <c r="T46" s="1605"/>
      <c r="U46" s="1605"/>
      <c r="V46" s="1605"/>
      <c r="W46" s="1605"/>
      <c r="X46" s="1605"/>
      <c r="Y46" s="1613" t="str">
        <f t="shared" si="0"/>
        <v/>
      </c>
      <c r="Z46" s="1613" t="str">
        <f t="shared" si="1"/>
        <v/>
      </c>
      <c r="AA46" s="1613" t="str">
        <f t="shared" si="2"/>
        <v/>
      </c>
      <c r="AB46" s="1605"/>
      <c r="AC46" s="1605"/>
      <c r="AD46" s="1605"/>
      <c r="AE46" s="1605"/>
      <c r="AF46" s="1605"/>
      <c r="AG46" s="1605"/>
      <c r="AH46" s="1605"/>
      <c r="AI46" s="1605"/>
      <c r="AJ46" s="1605"/>
      <c r="AK46" s="1605"/>
      <c r="AL46" s="1605"/>
      <c r="AM46" s="1605"/>
      <c r="AN46" s="1605"/>
      <c r="AO46" s="1605"/>
      <c r="AP46" s="1605"/>
      <c r="AQ46" s="1605"/>
      <c r="AR46" s="1605"/>
      <c r="AS46" s="1605"/>
      <c r="AT46" s="1605"/>
      <c r="AU46" s="1605"/>
      <c r="AV46" s="1605"/>
      <c r="AW46" s="1605"/>
      <c r="AX46" s="1605"/>
      <c r="AY46" s="1605"/>
      <c r="AZ46" s="1605"/>
      <c r="BA46" s="1605"/>
      <c r="BB46" s="1605"/>
      <c r="BC46" s="1605"/>
      <c r="BD46" s="1605"/>
      <c r="BE46" s="1605"/>
      <c r="BF46" s="1605"/>
      <c r="BG46" s="1605"/>
      <c r="BH46" s="1605"/>
      <c r="BI46" s="1605"/>
      <c r="BJ46" s="1605"/>
      <c r="BK46" s="1605"/>
      <c r="BL46" s="1605"/>
      <c r="BM46" s="1605"/>
      <c r="BN46" s="1605"/>
      <c r="BO46" s="1605"/>
      <c r="BP46" s="1605"/>
      <c r="BQ46" s="1605"/>
      <c r="BR46" s="1605"/>
      <c r="BS46" s="1605"/>
      <c r="BT46" s="1605"/>
      <c r="BU46" s="1605"/>
      <c r="BV46" s="1605"/>
      <c r="BW46" s="1605"/>
      <c r="BX46" s="1605"/>
      <c r="BY46" s="1605"/>
      <c r="BZ46" s="1605"/>
      <c r="CA46" s="1605"/>
      <c r="CB46" s="1605"/>
      <c r="CC46" s="1605"/>
      <c r="CD46" s="1605"/>
      <c r="CE46" s="1605"/>
      <c r="CF46" s="1605"/>
      <c r="CG46" s="1605"/>
      <c r="CH46" s="1605"/>
      <c r="CI46" s="1605"/>
      <c r="CJ46" s="1605"/>
      <c r="CK46" s="1605"/>
      <c r="CL46" s="1605"/>
      <c r="CM46" s="1605"/>
      <c r="CN46" s="1605"/>
      <c r="CO46" s="1605"/>
      <c r="CP46" s="1605"/>
      <c r="CQ46" s="1605"/>
      <c r="CR46" s="1611"/>
    </row>
    <row r="47" spans="2:96" ht="15.75" x14ac:dyDescent="0.25">
      <c r="B47" s="1612"/>
      <c r="C47" s="1601"/>
      <c r="D47" s="1602"/>
      <c r="E47" s="1602"/>
      <c r="F47" s="1602"/>
      <c r="G47" s="1603">
        <v>0</v>
      </c>
      <c r="H47" s="1603">
        <v>0</v>
      </c>
      <c r="I47" s="1603">
        <v>0</v>
      </c>
      <c r="J47" s="1614">
        <v>0</v>
      </c>
      <c r="K47" s="1614">
        <v>0</v>
      </c>
      <c r="L47" s="1614">
        <v>0</v>
      </c>
      <c r="M47" s="1605"/>
      <c r="N47" s="1605"/>
      <c r="O47" s="1605"/>
      <c r="P47" s="1605"/>
      <c r="Q47" s="1605"/>
      <c r="R47" s="1605"/>
      <c r="S47" s="1605"/>
      <c r="T47" s="1605"/>
      <c r="U47" s="1605"/>
      <c r="V47" s="1605"/>
      <c r="W47" s="1605"/>
      <c r="X47" s="1605"/>
      <c r="Y47" s="1613" t="str">
        <f t="shared" si="0"/>
        <v/>
      </c>
      <c r="Z47" s="1613" t="str">
        <f t="shared" si="1"/>
        <v/>
      </c>
      <c r="AA47" s="1613" t="str">
        <f t="shared" si="2"/>
        <v/>
      </c>
      <c r="AB47" s="1605"/>
      <c r="AC47" s="1605"/>
      <c r="AD47" s="1605"/>
      <c r="AE47" s="1605"/>
      <c r="AF47" s="1605"/>
      <c r="AG47" s="1605"/>
      <c r="AH47" s="1605"/>
      <c r="AI47" s="1605"/>
      <c r="AJ47" s="1605"/>
      <c r="AK47" s="1605"/>
      <c r="AL47" s="1605"/>
      <c r="AM47" s="1605"/>
      <c r="AN47" s="1605"/>
      <c r="AO47" s="1605"/>
      <c r="AP47" s="1605"/>
      <c r="AQ47" s="1605"/>
      <c r="AR47" s="1605"/>
      <c r="AS47" s="1605"/>
      <c r="AT47" s="1605"/>
      <c r="AU47" s="1605"/>
      <c r="AV47" s="1605"/>
      <c r="AW47" s="1605"/>
      <c r="AX47" s="1605"/>
      <c r="AY47" s="1605"/>
      <c r="AZ47" s="1605"/>
      <c r="BA47" s="1605"/>
      <c r="BB47" s="1605"/>
      <c r="BC47" s="1605"/>
      <c r="BD47" s="1605"/>
      <c r="BE47" s="1605"/>
      <c r="BF47" s="1605"/>
      <c r="BG47" s="1605"/>
      <c r="BH47" s="1605"/>
      <c r="BI47" s="1605"/>
      <c r="BJ47" s="1605"/>
      <c r="BK47" s="1605"/>
      <c r="BL47" s="1605"/>
      <c r="BM47" s="1605"/>
      <c r="BN47" s="1605"/>
      <c r="BO47" s="1605"/>
      <c r="BP47" s="1605"/>
      <c r="BQ47" s="1605"/>
      <c r="BR47" s="1605"/>
      <c r="BS47" s="1605"/>
      <c r="BT47" s="1605"/>
      <c r="BU47" s="1605"/>
      <c r="BV47" s="1605"/>
      <c r="BW47" s="1605"/>
      <c r="BX47" s="1605"/>
      <c r="BY47" s="1605"/>
      <c r="BZ47" s="1605"/>
      <c r="CA47" s="1605"/>
      <c r="CB47" s="1605"/>
      <c r="CC47" s="1605"/>
      <c r="CD47" s="1605"/>
      <c r="CE47" s="1605"/>
      <c r="CF47" s="1605"/>
      <c r="CG47" s="1605"/>
      <c r="CH47" s="1605"/>
      <c r="CI47" s="1605"/>
      <c r="CJ47" s="1605"/>
      <c r="CK47" s="1605"/>
      <c r="CL47" s="1605"/>
      <c r="CM47" s="1605"/>
      <c r="CN47" s="1605"/>
      <c r="CO47" s="1605"/>
      <c r="CP47" s="1605"/>
      <c r="CQ47" s="1605"/>
      <c r="CR47" s="1611"/>
    </row>
    <row r="48" spans="2:96" ht="15.75" x14ac:dyDescent="0.25">
      <c r="B48" s="1612"/>
      <c r="C48" s="1601"/>
      <c r="D48" s="1602"/>
      <c r="E48" s="1602"/>
      <c r="F48" s="1602"/>
      <c r="G48" s="1603">
        <v>0</v>
      </c>
      <c r="H48" s="1603">
        <v>0</v>
      </c>
      <c r="I48" s="1603">
        <v>0</v>
      </c>
      <c r="J48" s="1614">
        <v>0</v>
      </c>
      <c r="K48" s="1614">
        <v>0</v>
      </c>
      <c r="L48" s="1614">
        <v>0</v>
      </c>
      <c r="M48" s="1605"/>
      <c r="N48" s="1605"/>
      <c r="O48" s="1605"/>
      <c r="P48" s="1605"/>
      <c r="Q48" s="1605"/>
      <c r="R48" s="1605"/>
      <c r="S48" s="1605"/>
      <c r="T48" s="1605"/>
      <c r="U48" s="1605"/>
      <c r="V48" s="1605"/>
      <c r="W48" s="1605"/>
      <c r="X48" s="1605"/>
      <c r="Y48" s="1613" t="str">
        <f t="shared" si="0"/>
        <v/>
      </c>
      <c r="Z48" s="1613" t="str">
        <f t="shared" si="1"/>
        <v/>
      </c>
      <c r="AA48" s="1613" t="str">
        <f t="shared" si="2"/>
        <v/>
      </c>
      <c r="AB48" s="1605"/>
      <c r="AC48" s="1605"/>
      <c r="AD48" s="1605"/>
      <c r="AE48" s="1605"/>
      <c r="AF48" s="1605"/>
      <c r="AG48" s="1605"/>
      <c r="AH48" s="1605"/>
      <c r="AI48" s="1605"/>
      <c r="AJ48" s="1605"/>
      <c r="AK48" s="1605"/>
      <c r="AL48" s="1605"/>
      <c r="AM48" s="1605"/>
      <c r="AN48" s="1605"/>
      <c r="AO48" s="1605"/>
      <c r="AP48" s="1605"/>
      <c r="AQ48" s="1605"/>
      <c r="AR48" s="1605"/>
      <c r="AS48" s="1605"/>
      <c r="AT48" s="1605"/>
      <c r="AU48" s="1605"/>
      <c r="AV48" s="1605"/>
      <c r="AW48" s="1605"/>
      <c r="AX48" s="1605"/>
      <c r="AY48" s="1605"/>
      <c r="AZ48" s="1605"/>
      <c r="BA48" s="1605"/>
      <c r="BB48" s="1605"/>
      <c r="BC48" s="1605"/>
      <c r="BD48" s="1605"/>
      <c r="BE48" s="1605"/>
      <c r="BF48" s="1605"/>
      <c r="BG48" s="1605"/>
      <c r="BH48" s="1605"/>
      <c r="BI48" s="1605"/>
      <c r="BJ48" s="1605"/>
      <c r="BK48" s="1605"/>
      <c r="BL48" s="1605"/>
      <c r="BM48" s="1605"/>
      <c r="BN48" s="1605"/>
      <c r="BO48" s="1605"/>
      <c r="BP48" s="1605"/>
      <c r="BQ48" s="1605"/>
      <c r="BR48" s="1605"/>
      <c r="BS48" s="1605"/>
      <c r="BT48" s="1605"/>
      <c r="BU48" s="1605"/>
      <c r="BV48" s="1605"/>
      <c r="BW48" s="1605"/>
      <c r="BX48" s="1605"/>
      <c r="BY48" s="1605"/>
      <c r="BZ48" s="1605"/>
      <c r="CA48" s="1605"/>
      <c r="CB48" s="1605"/>
      <c r="CC48" s="1605"/>
      <c r="CD48" s="1605"/>
      <c r="CE48" s="1605"/>
      <c r="CF48" s="1605"/>
      <c r="CG48" s="1605"/>
      <c r="CH48" s="1605"/>
      <c r="CI48" s="1605"/>
      <c r="CJ48" s="1605"/>
      <c r="CK48" s="1605"/>
      <c r="CL48" s="1605"/>
      <c r="CM48" s="1605"/>
      <c r="CN48" s="1605"/>
      <c r="CO48" s="1605"/>
      <c r="CP48" s="1605"/>
      <c r="CQ48" s="1605"/>
      <c r="CR48" s="1611"/>
    </row>
    <row r="49" spans="2:96" ht="15.75" x14ac:dyDescent="0.25">
      <c r="B49" s="1612"/>
      <c r="C49" s="1601"/>
      <c r="D49" s="1602"/>
      <c r="E49" s="1602"/>
      <c r="F49" s="1602"/>
      <c r="G49" s="1603">
        <v>0</v>
      </c>
      <c r="H49" s="1603">
        <v>0</v>
      </c>
      <c r="I49" s="1603">
        <v>0</v>
      </c>
      <c r="J49" s="1614">
        <v>0</v>
      </c>
      <c r="K49" s="1614">
        <v>0</v>
      </c>
      <c r="L49" s="1614">
        <v>0</v>
      </c>
      <c r="M49" s="1605"/>
      <c r="N49" s="1605"/>
      <c r="O49" s="1605"/>
      <c r="P49" s="1605"/>
      <c r="Q49" s="1605"/>
      <c r="R49" s="1605"/>
      <c r="S49" s="1605"/>
      <c r="T49" s="1605"/>
      <c r="U49" s="1605"/>
      <c r="V49" s="1605"/>
      <c r="W49" s="1605"/>
      <c r="X49" s="1605"/>
      <c r="Y49" s="1613" t="str">
        <f t="shared" si="0"/>
        <v/>
      </c>
      <c r="Z49" s="1613" t="str">
        <f t="shared" si="1"/>
        <v/>
      </c>
      <c r="AA49" s="1613" t="str">
        <f t="shared" si="2"/>
        <v/>
      </c>
      <c r="AB49" s="1605"/>
      <c r="AC49" s="1605"/>
      <c r="AD49" s="1605"/>
      <c r="AE49" s="1605"/>
      <c r="AF49" s="1605"/>
      <c r="AG49" s="1605"/>
      <c r="AH49" s="1605"/>
      <c r="AI49" s="1605"/>
      <c r="AJ49" s="1605"/>
      <c r="AK49" s="1605"/>
      <c r="AL49" s="1605"/>
      <c r="AM49" s="1605"/>
      <c r="AN49" s="1605"/>
      <c r="AO49" s="1605"/>
      <c r="AP49" s="1605"/>
      <c r="AQ49" s="1605"/>
      <c r="AR49" s="1605"/>
      <c r="AS49" s="1605"/>
      <c r="AT49" s="1605"/>
      <c r="AU49" s="1605"/>
      <c r="AV49" s="1605"/>
      <c r="AW49" s="1605"/>
      <c r="AX49" s="1605"/>
      <c r="AY49" s="1605"/>
      <c r="AZ49" s="1605"/>
      <c r="BA49" s="1605"/>
      <c r="BB49" s="1605"/>
      <c r="BC49" s="1605"/>
      <c r="BD49" s="1605"/>
      <c r="BE49" s="1605"/>
      <c r="BF49" s="1605"/>
      <c r="BG49" s="1605"/>
      <c r="BH49" s="1605"/>
      <c r="BI49" s="1605"/>
      <c r="BJ49" s="1605"/>
      <c r="BK49" s="1605"/>
      <c r="BL49" s="1605"/>
      <c r="BM49" s="1605"/>
      <c r="BN49" s="1605"/>
      <c r="BO49" s="1605"/>
      <c r="BP49" s="1605"/>
      <c r="BQ49" s="1605"/>
      <c r="BR49" s="1605"/>
      <c r="BS49" s="1605"/>
      <c r="BT49" s="1605"/>
      <c r="BU49" s="1605"/>
      <c r="BV49" s="1605"/>
      <c r="BW49" s="1605"/>
      <c r="BX49" s="1605"/>
      <c r="BY49" s="1605"/>
      <c r="BZ49" s="1605"/>
      <c r="CA49" s="1605"/>
      <c r="CB49" s="1605"/>
      <c r="CC49" s="1605"/>
      <c r="CD49" s="1605"/>
      <c r="CE49" s="1605"/>
      <c r="CF49" s="1605"/>
      <c r="CG49" s="1605"/>
      <c r="CH49" s="1605"/>
      <c r="CI49" s="1605"/>
      <c r="CJ49" s="1605"/>
      <c r="CK49" s="1605"/>
      <c r="CL49" s="1605"/>
      <c r="CM49" s="1605"/>
      <c r="CN49" s="1605"/>
      <c r="CO49" s="1605"/>
      <c r="CP49" s="1605"/>
      <c r="CQ49" s="1605"/>
      <c r="CR49" s="1611"/>
    </row>
    <row r="50" spans="2:96" ht="15.75" x14ac:dyDescent="0.25">
      <c r="B50" s="1612"/>
      <c r="C50" s="1601"/>
      <c r="D50" s="1602"/>
      <c r="E50" s="1602"/>
      <c r="F50" s="1602"/>
      <c r="G50" s="1603">
        <v>0</v>
      </c>
      <c r="H50" s="1603">
        <v>0</v>
      </c>
      <c r="I50" s="1603">
        <v>0</v>
      </c>
      <c r="J50" s="1614">
        <v>0</v>
      </c>
      <c r="K50" s="1614">
        <v>0</v>
      </c>
      <c r="L50" s="1614">
        <v>0</v>
      </c>
      <c r="M50" s="1605"/>
      <c r="N50" s="1605"/>
      <c r="O50" s="1605"/>
      <c r="P50" s="1605"/>
      <c r="Q50" s="1605"/>
      <c r="R50" s="1605"/>
      <c r="S50" s="1605"/>
      <c r="T50" s="1605"/>
      <c r="U50" s="1605"/>
      <c r="V50" s="1605"/>
      <c r="W50" s="1605"/>
      <c r="X50" s="1605"/>
      <c r="Y50" s="1613" t="str">
        <f t="shared" si="0"/>
        <v/>
      </c>
      <c r="Z50" s="1613" t="str">
        <f t="shared" si="1"/>
        <v/>
      </c>
      <c r="AA50" s="1613" t="str">
        <f t="shared" si="2"/>
        <v/>
      </c>
      <c r="AB50" s="1605"/>
      <c r="AC50" s="1605"/>
      <c r="AD50" s="1605"/>
      <c r="AE50" s="1605"/>
      <c r="AF50" s="1605"/>
      <c r="AG50" s="1605"/>
      <c r="AH50" s="1605"/>
      <c r="AI50" s="1605"/>
      <c r="AJ50" s="1605"/>
      <c r="AK50" s="1605"/>
      <c r="AL50" s="1605"/>
      <c r="AM50" s="1605"/>
      <c r="AN50" s="1605"/>
      <c r="AO50" s="1605"/>
      <c r="AP50" s="1605"/>
      <c r="AQ50" s="1605"/>
      <c r="AR50" s="1605"/>
      <c r="AS50" s="1605"/>
      <c r="AT50" s="1605"/>
      <c r="AU50" s="1605"/>
      <c r="AV50" s="1605"/>
      <c r="AW50" s="1605"/>
      <c r="AX50" s="1605"/>
      <c r="AY50" s="1605"/>
      <c r="AZ50" s="1605"/>
      <c r="BA50" s="1605"/>
      <c r="BB50" s="1605"/>
      <c r="BC50" s="1605"/>
      <c r="BD50" s="1605"/>
      <c r="BE50" s="1605"/>
      <c r="BF50" s="1605"/>
      <c r="BG50" s="1605"/>
      <c r="BH50" s="1605"/>
      <c r="BI50" s="1605"/>
      <c r="BJ50" s="1605"/>
      <c r="BK50" s="1605"/>
      <c r="BL50" s="1605"/>
      <c r="BM50" s="1605"/>
      <c r="BN50" s="1605"/>
      <c r="BO50" s="1605"/>
      <c r="BP50" s="1605"/>
      <c r="BQ50" s="1605"/>
      <c r="BR50" s="1605"/>
      <c r="BS50" s="1605"/>
      <c r="BT50" s="1605"/>
      <c r="BU50" s="1605"/>
      <c r="BV50" s="1605"/>
      <c r="BW50" s="1605"/>
      <c r="BX50" s="1605"/>
      <c r="BY50" s="1605"/>
      <c r="BZ50" s="1605"/>
      <c r="CA50" s="1605"/>
      <c r="CB50" s="1605"/>
      <c r="CC50" s="1605"/>
      <c r="CD50" s="1605"/>
      <c r="CE50" s="1605"/>
      <c r="CF50" s="1605"/>
      <c r="CG50" s="1605"/>
      <c r="CH50" s="1605"/>
      <c r="CI50" s="1605"/>
      <c r="CJ50" s="1605"/>
      <c r="CK50" s="1605"/>
      <c r="CL50" s="1605"/>
      <c r="CM50" s="1605"/>
      <c r="CN50" s="1605"/>
      <c r="CO50" s="1605"/>
      <c r="CP50" s="1605"/>
      <c r="CQ50" s="1605"/>
      <c r="CR50" s="1611"/>
    </row>
    <row r="51" spans="2:96" ht="15.75" x14ac:dyDescent="0.25">
      <c r="B51" s="1612"/>
      <c r="C51" s="1601"/>
      <c r="D51" s="1602"/>
      <c r="E51" s="1602"/>
      <c r="F51" s="1602"/>
      <c r="G51" s="1603">
        <v>0</v>
      </c>
      <c r="H51" s="1603">
        <v>0</v>
      </c>
      <c r="I51" s="1603">
        <v>0</v>
      </c>
      <c r="J51" s="1614">
        <v>0</v>
      </c>
      <c r="K51" s="1614">
        <v>0</v>
      </c>
      <c r="L51" s="1614">
        <v>0</v>
      </c>
      <c r="M51" s="1605"/>
      <c r="N51" s="1605"/>
      <c r="O51" s="1605"/>
      <c r="P51" s="1605"/>
      <c r="Q51" s="1605"/>
      <c r="R51" s="1605"/>
      <c r="S51" s="1605"/>
      <c r="T51" s="1605"/>
      <c r="U51" s="1605"/>
      <c r="V51" s="1605"/>
      <c r="W51" s="1605"/>
      <c r="X51" s="1605"/>
      <c r="Y51" s="1613" t="str">
        <f t="shared" si="0"/>
        <v/>
      </c>
      <c r="Z51" s="1613" t="str">
        <f t="shared" si="1"/>
        <v/>
      </c>
      <c r="AA51" s="1613" t="str">
        <f t="shared" si="2"/>
        <v/>
      </c>
      <c r="AB51" s="1605"/>
      <c r="AC51" s="1605"/>
      <c r="AD51" s="1605"/>
      <c r="AE51" s="1605"/>
      <c r="AF51" s="1605"/>
      <c r="AG51" s="1605"/>
      <c r="AH51" s="1605"/>
      <c r="AI51" s="1605"/>
      <c r="AJ51" s="1605"/>
      <c r="AK51" s="1605"/>
      <c r="AL51" s="1605"/>
      <c r="AM51" s="1605"/>
      <c r="AN51" s="1605"/>
      <c r="AO51" s="1605"/>
      <c r="AP51" s="1605"/>
      <c r="AQ51" s="1605"/>
      <c r="AR51" s="1605"/>
      <c r="AS51" s="1605"/>
      <c r="AT51" s="1605"/>
      <c r="AU51" s="1605"/>
      <c r="AV51" s="1605"/>
      <c r="AW51" s="1605"/>
      <c r="AX51" s="1605"/>
      <c r="AY51" s="1605"/>
      <c r="AZ51" s="1605"/>
      <c r="BA51" s="1605"/>
      <c r="BB51" s="1605"/>
      <c r="BC51" s="1605"/>
      <c r="BD51" s="1605"/>
      <c r="BE51" s="1605"/>
      <c r="BF51" s="1605"/>
      <c r="BG51" s="1605"/>
      <c r="BH51" s="1605"/>
      <c r="BI51" s="1605"/>
      <c r="BJ51" s="1605"/>
      <c r="BK51" s="1605"/>
      <c r="BL51" s="1605"/>
      <c r="BM51" s="1605"/>
      <c r="BN51" s="1605"/>
      <c r="BO51" s="1605"/>
      <c r="BP51" s="1605"/>
      <c r="BQ51" s="1605"/>
      <c r="BR51" s="1605"/>
      <c r="BS51" s="1605"/>
      <c r="BT51" s="1605"/>
      <c r="BU51" s="1605"/>
      <c r="BV51" s="1605"/>
      <c r="BW51" s="1605"/>
      <c r="BX51" s="1605"/>
      <c r="BY51" s="1605"/>
      <c r="BZ51" s="1605"/>
      <c r="CA51" s="1605"/>
      <c r="CB51" s="1605"/>
      <c r="CC51" s="1605"/>
      <c r="CD51" s="1605"/>
      <c r="CE51" s="1605"/>
      <c r="CF51" s="1605"/>
      <c r="CG51" s="1605"/>
      <c r="CH51" s="1605"/>
      <c r="CI51" s="1605"/>
      <c r="CJ51" s="1605"/>
      <c r="CK51" s="1605"/>
      <c r="CL51" s="1605"/>
      <c r="CM51" s="1605"/>
      <c r="CN51" s="1605"/>
      <c r="CO51" s="1605"/>
      <c r="CP51" s="1605"/>
      <c r="CQ51" s="1605"/>
      <c r="CR51" s="1611"/>
    </row>
    <row r="52" spans="2:96" ht="15.75" x14ac:dyDescent="0.25">
      <c r="B52" s="1612"/>
      <c r="C52" s="1601"/>
      <c r="D52" s="1602"/>
      <c r="E52" s="1602"/>
      <c r="F52" s="1602"/>
      <c r="G52" s="1603">
        <v>0</v>
      </c>
      <c r="H52" s="1603">
        <v>0</v>
      </c>
      <c r="I52" s="1603">
        <v>0</v>
      </c>
      <c r="J52" s="1614">
        <v>0</v>
      </c>
      <c r="K52" s="1614">
        <v>0</v>
      </c>
      <c r="L52" s="1614">
        <v>0</v>
      </c>
      <c r="M52" s="1605"/>
      <c r="N52" s="1605"/>
      <c r="O52" s="1605"/>
      <c r="P52" s="1605"/>
      <c r="Q52" s="1605"/>
      <c r="R52" s="1605"/>
      <c r="S52" s="1605"/>
      <c r="T52" s="1605"/>
      <c r="U52" s="1605"/>
      <c r="V52" s="1605"/>
      <c r="W52" s="1605"/>
      <c r="X52" s="1605"/>
      <c r="Y52" s="1613" t="str">
        <f t="shared" si="0"/>
        <v/>
      </c>
      <c r="Z52" s="1613" t="str">
        <f t="shared" si="1"/>
        <v/>
      </c>
      <c r="AA52" s="1613" t="str">
        <f t="shared" si="2"/>
        <v/>
      </c>
      <c r="AB52" s="1605"/>
      <c r="AC52" s="1605"/>
      <c r="AD52" s="1605"/>
      <c r="AE52" s="1605"/>
      <c r="AF52" s="1605"/>
      <c r="AG52" s="1605"/>
      <c r="AH52" s="1605"/>
      <c r="AI52" s="1605"/>
      <c r="AJ52" s="1605"/>
      <c r="AK52" s="1605"/>
      <c r="AL52" s="1605"/>
      <c r="AM52" s="1605"/>
      <c r="AN52" s="1605"/>
      <c r="AO52" s="1605"/>
      <c r="AP52" s="1605"/>
      <c r="AQ52" s="1605"/>
      <c r="AR52" s="1605"/>
      <c r="AS52" s="1605"/>
      <c r="AT52" s="1605"/>
      <c r="AU52" s="1605"/>
      <c r="AV52" s="1605"/>
      <c r="AW52" s="1605"/>
      <c r="AX52" s="1605"/>
      <c r="AY52" s="1605"/>
      <c r="AZ52" s="1605"/>
      <c r="BA52" s="1605"/>
      <c r="BB52" s="1605"/>
      <c r="BC52" s="1605"/>
      <c r="BD52" s="1605"/>
      <c r="BE52" s="1605"/>
      <c r="BF52" s="1605"/>
      <c r="BG52" s="1605"/>
      <c r="BH52" s="1605"/>
      <c r="BI52" s="1605"/>
      <c r="BJ52" s="1605"/>
      <c r="BK52" s="1605"/>
      <c r="BL52" s="1605"/>
      <c r="BM52" s="1605"/>
      <c r="BN52" s="1605"/>
      <c r="BO52" s="1605"/>
      <c r="BP52" s="1605"/>
      <c r="BQ52" s="1605"/>
      <c r="BR52" s="1605"/>
      <c r="BS52" s="1605"/>
      <c r="BT52" s="1605"/>
      <c r="BU52" s="1605"/>
      <c r="BV52" s="1605"/>
      <c r="BW52" s="1605"/>
      <c r="BX52" s="1605"/>
      <c r="BY52" s="1605"/>
      <c r="BZ52" s="1605"/>
      <c r="CA52" s="1605"/>
      <c r="CB52" s="1605"/>
      <c r="CC52" s="1605"/>
      <c r="CD52" s="1605"/>
      <c r="CE52" s="1605"/>
      <c r="CF52" s="1605"/>
      <c r="CG52" s="1605"/>
      <c r="CH52" s="1605"/>
      <c r="CI52" s="1605"/>
      <c r="CJ52" s="1605"/>
      <c r="CK52" s="1605"/>
      <c r="CL52" s="1605"/>
      <c r="CM52" s="1605"/>
      <c r="CN52" s="1605"/>
      <c r="CO52" s="1605"/>
      <c r="CP52" s="1605"/>
      <c r="CQ52" s="1605"/>
      <c r="CR52" s="1611"/>
    </row>
    <row r="53" spans="2:96" ht="16.5" thickBot="1" x14ac:dyDescent="0.3">
      <c r="B53" s="1616"/>
      <c r="C53" s="1617"/>
      <c r="D53" s="1618"/>
      <c r="E53" s="1618"/>
      <c r="F53" s="1618"/>
      <c r="G53" s="1619">
        <v>0</v>
      </c>
      <c r="H53" s="1619">
        <v>0</v>
      </c>
      <c r="I53" s="1619">
        <v>0</v>
      </c>
      <c r="J53" s="1620">
        <v>0</v>
      </c>
      <c r="K53" s="1620">
        <v>0</v>
      </c>
      <c r="L53" s="1620">
        <v>0</v>
      </c>
      <c r="M53" s="1621"/>
      <c r="N53" s="1621"/>
      <c r="O53" s="1621"/>
      <c r="P53" s="1621"/>
      <c r="Q53" s="1621"/>
      <c r="R53" s="1621"/>
      <c r="S53" s="1621"/>
      <c r="T53" s="1621"/>
      <c r="U53" s="1621"/>
      <c r="V53" s="1621"/>
      <c r="W53" s="1621"/>
      <c r="X53" s="1621"/>
      <c r="Y53" s="1622" t="str">
        <f t="shared" si="0"/>
        <v/>
      </c>
      <c r="Z53" s="1622" t="str">
        <f t="shared" si="1"/>
        <v/>
      </c>
      <c r="AA53" s="1622" t="str">
        <f t="shared" si="2"/>
        <v/>
      </c>
      <c r="AB53" s="1621"/>
      <c r="AC53" s="1621"/>
      <c r="AD53" s="1621"/>
      <c r="AE53" s="1621"/>
      <c r="AF53" s="1621"/>
      <c r="AG53" s="1621"/>
      <c r="AH53" s="1621"/>
      <c r="AI53" s="1621"/>
      <c r="AJ53" s="1621"/>
      <c r="AK53" s="1621"/>
      <c r="AL53" s="1621"/>
      <c r="AM53" s="1621"/>
      <c r="AN53" s="1621"/>
      <c r="AO53" s="1621"/>
      <c r="AP53" s="1621"/>
      <c r="AQ53" s="1621"/>
      <c r="AR53" s="1621"/>
      <c r="AS53" s="1621"/>
      <c r="AT53" s="1621"/>
      <c r="AU53" s="1621"/>
      <c r="AV53" s="1621"/>
      <c r="AW53" s="1621"/>
      <c r="AX53" s="1621"/>
      <c r="AY53" s="1621"/>
      <c r="AZ53" s="1621"/>
      <c r="BA53" s="1621"/>
      <c r="BB53" s="1621"/>
      <c r="BC53" s="1621"/>
      <c r="BD53" s="1621"/>
      <c r="BE53" s="1621"/>
      <c r="BF53" s="1621"/>
      <c r="BG53" s="1621"/>
      <c r="BH53" s="1621"/>
      <c r="BI53" s="1621"/>
      <c r="BJ53" s="1621"/>
      <c r="BK53" s="1621"/>
      <c r="BL53" s="1621"/>
      <c r="BM53" s="1621"/>
      <c r="BN53" s="1621"/>
      <c r="BO53" s="1621"/>
      <c r="BP53" s="1621"/>
      <c r="BQ53" s="1621"/>
      <c r="BR53" s="1621"/>
      <c r="BS53" s="1621"/>
      <c r="BT53" s="1621"/>
      <c r="BU53" s="1621"/>
      <c r="BV53" s="1621"/>
      <c r="BW53" s="1621"/>
      <c r="BX53" s="1621"/>
      <c r="BY53" s="1621"/>
      <c r="BZ53" s="1621"/>
      <c r="CA53" s="1621"/>
      <c r="CB53" s="1621"/>
      <c r="CC53" s="1621"/>
      <c r="CD53" s="1621"/>
      <c r="CE53" s="1621"/>
      <c r="CF53" s="1621"/>
      <c r="CG53" s="1621"/>
      <c r="CH53" s="1621"/>
      <c r="CI53" s="1621"/>
      <c r="CJ53" s="1621"/>
      <c r="CK53" s="1621"/>
      <c r="CL53" s="1621"/>
      <c r="CM53" s="1621"/>
      <c r="CN53" s="1621"/>
      <c r="CO53" s="1621"/>
      <c r="CP53" s="1621"/>
      <c r="CQ53" s="1621"/>
      <c r="CR53" s="1623"/>
    </row>
    <row r="54" spans="2:96" ht="13.5" thickTop="1" x14ac:dyDescent="0.25"/>
  </sheetData>
  <mergeCells count="90">
    <mergeCell ref="CV6:CV7"/>
    <mergeCell ref="J3:CR4"/>
    <mergeCell ref="CP6:CP7"/>
    <mergeCell ref="CQ6:CQ7"/>
    <mergeCell ref="CR6:CR7"/>
    <mergeCell ref="CS6:CS7"/>
    <mergeCell ref="CT6:CT7"/>
    <mergeCell ref="CU6:CU7"/>
    <mergeCell ref="CJ6:CJ7"/>
    <mergeCell ref="CK6:CK7"/>
    <mergeCell ref="CL6:CL7"/>
    <mergeCell ref="CM6:CM7"/>
    <mergeCell ref="CN6:CN7"/>
    <mergeCell ref="CO6:CO7"/>
    <mergeCell ref="CD6:CD7"/>
    <mergeCell ref="CE6:CE7"/>
    <mergeCell ref="CF6:CF7"/>
    <mergeCell ref="CG6:CG7"/>
    <mergeCell ref="CH6:CH7"/>
    <mergeCell ref="CI6:CI7"/>
    <mergeCell ref="BW6:BX6"/>
    <mergeCell ref="BY6:BY7"/>
    <mergeCell ref="BZ6:BZ7"/>
    <mergeCell ref="CA6:CA7"/>
    <mergeCell ref="CB6:CB7"/>
    <mergeCell ref="CC6:CC7"/>
    <mergeCell ref="BV6:BV7"/>
    <mergeCell ref="BK6:BK7"/>
    <mergeCell ref="BL6:BL7"/>
    <mergeCell ref="BM6:BM7"/>
    <mergeCell ref="BN6:BN7"/>
    <mergeCell ref="BO6:BO7"/>
    <mergeCell ref="BP6:BP7"/>
    <mergeCell ref="BQ6:BQ7"/>
    <mergeCell ref="BR6:BR7"/>
    <mergeCell ref="BS6:BS7"/>
    <mergeCell ref="BT6:BT7"/>
    <mergeCell ref="BU6:BU7"/>
    <mergeCell ref="BJ6:BJ7"/>
    <mergeCell ref="AY6:AY7"/>
    <mergeCell ref="AZ6:AZ7"/>
    <mergeCell ref="BA6:BA7"/>
    <mergeCell ref="BB6:BB7"/>
    <mergeCell ref="BC6:BC7"/>
    <mergeCell ref="BD6:BD7"/>
    <mergeCell ref="BE6:BE7"/>
    <mergeCell ref="BF6:BF7"/>
    <mergeCell ref="BG6:BG7"/>
    <mergeCell ref="BH6:BH7"/>
    <mergeCell ref="BI6:BI7"/>
    <mergeCell ref="AW6:AX6"/>
    <mergeCell ref="AL6:AL7"/>
    <mergeCell ref="AM6:AM7"/>
    <mergeCell ref="AN6:AN7"/>
    <mergeCell ref="AO6:AO7"/>
    <mergeCell ref="AP6:AP7"/>
    <mergeCell ref="AQ6:AQ7"/>
    <mergeCell ref="AR6:AR7"/>
    <mergeCell ref="AS6:AS7"/>
    <mergeCell ref="AT6:AT7"/>
    <mergeCell ref="AU6:AU7"/>
    <mergeCell ref="AV6:AV7"/>
    <mergeCell ref="AK6:AK7"/>
    <mergeCell ref="V6:X6"/>
    <mergeCell ref="Y6:AA6"/>
    <mergeCell ref="AB6:AB7"/>
    <mergeCell ref="AC6:AC7"/>
    <mergeCell ref="AD6:AD7"/>
    <mergeCell ref="AE6:AE7"/>
    <mergeCell ref="AF6:AF7"/>
    <mergeCell ref="AG6:AG7"/>
    <mergeCell ref="AH6:AH7"/>
    <mergeCell ref="AI6:AI7"/>
    <mergeCell ref="AJ6:AJ7"/>
    <mergeCell ref="S6:U6"/>
    <mergeCell ref="B5:B7"/>
    <mergeCell ref="C5:F5"/>
    <mergeCell ref="G5:I5"/>
    <mergeCell ref="C6:C7"/>
    <mergeCell ref="D6:D7"/>
    <mergeCell ref="E6:E7"/>
    <mergeCell ref="F6:F7"/>
    <mergeCell ref="G6:G7"/>
    <mergeCell ref="H6:H7"/>
    <mergeCell ref="I6:I7"/>
    <mergeCell ref="J6:J7"/>
    <mergeCell ref="K6:K7"/>
    <mergeCell ref="L6:L7"/>
    <mergeCell ref="M6:O6"/>
    <mergeCell ref="P6:R6"/>
  </mergeCells>
  <conditionalFormatting sqref="J8:L53">
    <cfRule type="cellIs" dxfId="31" priority="1" stopIfTrue="1" operator="equal">
      <formula>0</formula>
    </cfRule>
  </conditionalFormatting>
  <conditionalFormatting sqref="M8:R8 N9:N14 M9:M53 O9:P53 N16:N21 N23:N28 N30:N53">
    <cfRule type="cellIs" dxfId="30" priority="7" stopIfTrue="1" operator="equal">
      <formula>0</formula>
    </cfRule>
  </conditionalFormatting>
  <conditionalFormatting sqref="S8:U53">
    <cfRule type="cellIs" dxfId="29" priority="9" stopIfTrue="1" operator="equal">
      <formula>0</formula>
    </cfRule>
  </conditionalFormatting>
  <conditionalFormatting sqref="X8:AD53">
    <cfRule type="cellIs" dxfId="28" priority="5" stopIfTrue="1" operator="equal">
      <formula>0</formula>
    </cfRule>
  </conditionalFormatting>
  <conditionalFormatting sqref="Y8:AF53">
    <cfRule type="containsErrors" dxfId="27" priority="4" stopIfTrue="1">
      <formula>ISERROR(Y8)</formula>
    </cfRule>
  </conditionalFormatting>
  <conditionalFormatting sqref="AE8:AJ8 AE9:AG53 AW8:AX8 AO8:AO11 S8:V13 W8:W14 CH8:CV30 AK8:AN53 AP8:AV53 BH8:BV53 AW9:AW11 Q9:Q14 AH9:AJ14 R9:R53 AX9:AX53 U14:V15 AO15:AO18 AI15:AJ53 AW16:AW18 T16:V20 Q16:Q21 W16:W21 AH16:AH21 U21:V22 AO22:AO25 AW23:AW25 T23:V27 Q23:Q28 W23:W28 AH23:AH28 U28:V29 AO29:AO53 Q30:Q53 T30:W53 AH30:AH53 AW30:AW53 CH31:CR53">
    <cfRule type="cellIs" dxfId="26" priority="10" stopIfTrue="1" operator="equal">
      <formula>0</formula>
    </cfRule>
  </conditionalFormatting>
  <conditionalFormatting sqref="AG8:AG53">
    <cfRule type="cellIs" dxfId="25" priority="8" stopIfTrue="1" operator="equal">
      <formula>0</formula>
    </cfRule>
  </conditionalFormatting>
  <conditionalFormatting sqref="AY8:BF53">
    <cfRule type="cellIs" dxfId="24" priority="2" stopIfTrue="1" operator="equal">
      <formula>0</formula>
    </cfRule>
  </conditionalFormatting>
  <conditionalFormatting sqref="BW8:BX8 BW9:BW11 BX9:BX53 BW16:BW18 BW23:BW25 BW30:BW53">
    <cfRule type="cellIs" dxfId="23" priority="6" stopIfTrue="1" operator="equal">
      <formula>0</formula>
    </cfRule>
  </conditionalFormatting>
  <conditionalFormatting sqref="BY8:CF53">
    <cfRule type="cellIs" dxfId="22" priority="3" stopIfTrue="1" operator="equal">
      <formula>0</formula>
    </cfRule>
  </conditionalFormatting>
  <printOptions horizontalCentered="1"/>
  <pageMargins left="0.39370078740157483" right="0.39370078740157483" top="0.78740157480314965" bottom="0.78740157480314965" header="0.19685039370078741" footer="0.19685039370078741"/>
  <pageSetup paperSize="9" scale="55" fitToHeight="0" orientation="landscape" r:id="rId1"/>
  <headerFooter scaleWithDoc="0">
    <oddHeader>&amp;C&amp;"Times New Roman,Negrito"&amp;16ANEXO XIV 
MODELO SOLUÇÃO PERCENTUAL E ÁREA</oddHeader>
    <oddFooter>&amp;R&amp;P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CY60"/>
  <sheetViews>
    <sheetView showGridLines="0" view="pageBreakPreview" zoomScale="70" zoomScaleNormal="85" zoomScaleSheetLayoutView="70" workbookViewId="0">
      <selection activeCell="B9" sqref="B9"/>
    </sheetView>
  </sheetViews>
  <sheetFormatPr defaultRowHeight="12.75" x14ac:dyDescent="0.25"/>
  <cols>
    <col min="1" max="1" width="3.7109375" style="764" customWidth="1"/>
    <col min="2" max="2" width="12.7109375" style="764" bestFit="1" customWidth="1"/>
    <col min="3" max="3" width="4.85546875" style="764" customWidth="1"/>
    <col min="4" max="4" width="12" style="764" bestFit="1" customWidth="1"/>
    <col min="5" max="5" width="10.85546875" style="764" bestFit="1" customWidth="1"/>
    <col min="6" max="6" width="11.42578125" style="764" customWidth="1"/>
    <col min="7" max="11" width="9" style="764" customWidth="1"/>
    <col min="12" max="14" width="10.85546875" style="764" customWidth="1"/>
    <col min="15" max="17" width="9.140625" style="764" hidden="1" customWidth="1"/>
    <col min="18" max="18" width="12.28515625" style="764" customWidth="1"/>
    <col min="19" max="19" width="13.28515625" style="764" customWidth="1"/>
    <col min="20" max="26" width="9.140625" style="764" hidden="1" customWidth="1"/>
    <col min="27" max="29" width="11.7109375" style="764" hidden="1" customWidth="1"/>
    <col min="30" max="34" width="13.140625" style="764" hidden="1" customWidth="1"/>
    <col min="35" max="35" width="13.140625" style="764" customWidth="1"/>
    <col min="36" max="42" width="13.140625" style="764" hidden="1" customWidth="1"/>
    <col min="43" max="43" width="13.140625" style="764" customWidth="1"/>
    <col min="44" max="45" width="13.140625" style="764" hidden="1" customWidth="1"/>
    <col min="46" max="46" width="13.140625" style="764" customWidth="1"/>
    <col min="47" max="51" width="13.140625" style="764" hidden="1" customWidth="1"/>
    <col min="52" max="52" width="11.7109375" style="764" hidden="1" customWidth="1"/>
    <col min="53" max="60" width="13.5703125" style="764" hidden="1" customWidth="1"/>
    <col min="61" max="61" width="13.5703125" style="764" customWidth="1"/>
    <col min="62" max="63" width="13.5703125" style="764" hidden="1" customWidth="1"/>
    <col min="64" max="64" width="13.140625" style="764" customWidth="1"/>
    <col min="65" max="71" width="13.5703125" style="764" hidden="1" customWidth="1"/>
    <col min="72" max="72" width="13.5703125" style="764" customWidth="1"/>
    <col min="73" max="77" width="13.5703125" style="764" hidden="1" customWidth="1"/>
    <col min="78" max="78" width="11.7109375" style="764" hidden="1" customWidth="1"/>
    <col min="79" max="86" width="13.5703125" style="764" hidden="1" customWidth="1"/>
    <col min="87" max="87" width="13.5703125" style="764" customWidth="1"/>
    <col min="88" max="89" width="13.5703125" style="764" hidden="1" customWidth="1"/>
    <col min="90" max="90" width="13.5703125" style="764" customWidth="1"/>
    <col min="91" max="97" width="13.5703125" style="764" hidden="1" customWidth="1"/>
    <col min="98" max="98" width="13.5703125" style="764" customWidth="1"/>
    <col min="99" max="102" width="13.5703125" style="764" hidden="1" customWidth="1"/>
    <col min="103" max="103" width="9.28515625" style="764" bestFit="1" customWidth="1"/>
    <col min="104" max="104" width="6.85546875" style="764" bestFit="1" customWidth="1"/>
    <col min="105" max="105" width="6.28515625" style="764" bestFit="1" customWidth="1"/>
    <col min="106" max="106" width="5.28515625" style="764" bestFit="1" customWidth="1"/>
    <col min="107" max="107" width="13.28515625" style="764" bestFit="1" customWidth="1"/>
    <col min="108" max="108" width="6.5703125" style="764" bestFit="1" customWidth="1"/>
    <col min="109" max="109" width="11.7109375" style="764" bestFit="1" customWidth="1"/>
    <col min="110" max="110" width="7.7109375" style="764" bestFit="1" customWidth="1"/>
    <col min="111" max="278" width="9.140625" style="764"/>
    <col min="279" max="279" width="12.7109375" style="764" bestFit="1" customWidth="1"/>
    <col min="280" max="280" width="12.7109375" style="764" customWidth="1"/>
    <col min="281" max="281" width="12" style="764" bestFit="1" customWidth="1"/>
    <col min="282" max="282" width="10.85546875" style="764" bestFit="1" customWidth="1"/>
    <col min="283" max="285" width="11.42578125" style="764" customWidth="1"/>
    <col min="286" max="286" width="11.28515625" style="764" customWidth="1"/>
    <col min="287" max="287" width="10.7109375" style="764" customWidth="1"/>
    <col min="288" max="289" width="11.28515625" style="764" customWidth="1"/>
    <col min="290" max="290" width="12.7109375" style="764" customWidth="1"/>
    <col min="291" max="291" width="12.28515625" style="764" customWidth="1"/>
    <col min="292" max="292" width="11.85546875" style="764" customWidth="1"/>
    <col min="293" max="293" width="9.140625" style="764"/>
    <col min="294" max="294" width="11.85546875" style="764" customWidth="1"/>
    <col min="295" max="295" width="9.140625" style="764"/>
    <col min="296" max="296" width="12" style="764" customWidth="1"/>
    <col min="297" max="297" width="11.28515625" style="764" customWidth="1"/>
    <col min="298" max="298" width="11.42578125" style="764" customWidth="1"/>
    <col min="299" max="299" width="9.140625" style="764"/>
    <col min="300" max="300" width="11.140625" style="764" bestFit="1" customWidth="1"/>
    <col min="301" max="302" width="9.140625" style="764"/>
    <col min="303" max="303" width="11.140625" style="764" bestFit="1" customWidth="1"/>
    <col min="304" max="304" width="9.140625" style="764"/>
    <col min="305" max="307" width="11.7109375" style="764" customWidth="1"/>
    <col min="308" max="318" width="13.140625" style="764" customWidth="1"/>
    <col min="319" max="346" width="13.5703125" style="764" customWidth="1"/>
    <col min="347" max="347" width="11.42578125" style="764" bestFit="1" customWidth="1"/>
    <col min="348" max="348" width="14.7109375" style="764" bestFit="1" customWidth="1"/>
    <col min="349" max="349" width="11.42578125" style="764" bestFit="1" customWidth="1"/>
    <col min="350" max="350" width="16.5703125" style="764" customWidth="1"/>
    <col min="351" max="351" width="8.5703125" style="764" bestFit="1" customWidth="1"/>
    <col min="352" max="353" width="11.5703125" style="764" bestFit="1" customWidth="1"/>
    <col min="354" max="354" width="18" style="764" bestFit="1" customWidth="1"/>
    <col min="355" max="355" width="10.85546875" style="764" bestFit="1" customWidth="1"/>
    <col min="356" max="356" width="8" style="764" bestFit="1" customWidth="1"/>
    <col min="357" max="358" width="5.5703125" style="764" bestFit="1" customWidth="1"/>
    <col min="359" max="359" width="9.28515625" style="764" bestFit="1" customWidth="1"/>
    <col min="360" max="360" width="6.85546875" style="764" bestFit="1" customWidth="1"/>
    <col min="361" max="361" width="6.28515625" style="764" bestFit="1" customWidth="1"/>
    <col min="362" max="362" width="5.28515625" style="764" bestFit="1" customWidth="1"/>
    <col min="363" max="363" width="13.28515625" style="764" bestFit="1" customWidth="1"/>
    <col min="364" max="364" width="6.5703125" style="764" bestFit="1" customWidth="1"/>
    <col min="365" max="365" width="11.7109375" style="764" bestFit="1" customWidth="1"/>
    <col min="366" max="366" width="7.7109375" style="764" bestFit="1" customWidth="1"/>
    <col min="367" max="534" width="9.140625" style="764"/>
    <col min="535" max="535" width="12.7109375" style="764" bestFit="1" customWidth="1"/>
    <col min="536" max="536" width="12.7109375" style="764" customWidth="1"/>
    <col min="537" max="537" width="12" style="764" bestFit="1" customWidth="1"/>
    <col min="538" max="538" width="10.85546875" style="764" bestFit="1" customWidth="1"/>
    <col min="539" max="541" width="11.42578125" style="764" customWidth="1"/>
    <col min="542" max="542" width="11.28515625" style="764" customWidth="1"/>
    <col min="543" max="543" width="10.7109375" style="764" customWidth="1"/>
    <col min="544" max="545" width="11.28515625" style="764" customWidth="1"/>
    <col min="546" max="546" width="12.7109375" style="764" customWidth="1"/>
    <col min="547" max="547" width="12.28515625" style="764" customWidth="1"/>
    <col min="548" max="548" width="11.85546875" style="764" customWidth="1"/>
    <col min="549" max="549" width="9.140625" style="764"/>
    <col min="550" max="550" width="11.85546875" style="764" customWidth="1"/>
    <col min="551" max="551" width="9.140625" style="764"/>
    <col min="552" max="552" width="12" style="764" customWidth="1"/>
    <col min="553" max="553" width="11.28515625" style="764" customWidth="1"/>
    <col min="554" max="554" width="11.42578125" style="764" customWidth="1"/>
    <col min="555" max="555" width="9.140625" style="764"/>
    <col min="556" max="556" width="11.140625" style="764" bestFit="1" customWidth="1"/>
    <col min="557" max="558" width="9.140625" style="764"/>
    <col min="559" max="559" width="11.140625" style="764" bestFit="1" customWidth="1"/>
    <col min="560" max="560" width="9.140625" style="764"/>
    <col min="561" max="563" width="11.7109375" style="764" customWidth="1"/>
    <col min="564" max="574" width="13.140625" style="764" customWidth="1"/>
    <col min="575" max="602" width="13.5703125" style="764" customWidth="1"/>
    <col min="603" max="603" width="11.42578125" style="764" bestFit="1" customWidth="1"/>
    <col min="604" max="604" width="14.7109375" style="764" bestFit="1" customWidth="1"/>
    <col min="605" max="605" width="11.42578125" style="764" bestFit="1" customWidth="1"/>
    <col min="606" max="606" width="16.5703125" style="764" customWidth="1"/>
    <col min="607" max="607" width="8.5703125" style="764" bestFit="1" customWidth="1"/>
    <col min="608" max="609" width="11.5703125" style="764" bestFit="1" customWidth="1"/>
    <col min="610" max="610" width="18" style="764" bestFit="1" customWidth="1"/>
    <col min="611" max="611" width="10.85546875" style="764" bestFit="1" customWidth="1"/>
    <col min="612" max="612" width="8" style="764" bestFit="1" customWidth="1"/>
    <col min="613" max="614" width="5.5703125" style="764" bestFit="1" customWidth="1"/>
    <col min="615" max="615" width="9.28515625" style="764" bestFit="1" customWidth="1"/>
    <col min="616" max="616" width="6.85546875" style="764" bestFit="1" customWidth="1"/>
    <col min="617" max="617" width="6.28515625" style="764" bestFit="1" customWidth="1"/>
    <col min="618" max="618" width="5.28515625" style="764" bestFit="1" customWidth="1"/>
    <col min="619" max="619" width="13.28515625" style="764" bestFit="1" customWidth="1"/>
    <col min="620" max="620" width="6.5703125" style="764" bestFit="1" customWidth="1"/>
    <col min="621" max="621" width="11.7109375" style="764" bestFit="1" customWidth="1"/>
    <col min="622" max="622" width="7.7109375" style="764" bestFit="1" customWidth="1"/>
    <col min="623" max="790" width="9.140625" style="764"/>
    <col min="791" max="791" width="12.7109375" style="764" bestFit="1" customWidth="1"/>
    <col min="792" max="792" width="12.7109375" style="764" customWidth="1"/>
    <col min="793" max="793" width="12" style="764" bestFit="1" customWidth="1"/>
    <col min="794" max="794" width="10.85546875" style="764" bestFit="1" customWidth="1"/>
    <col min="795" max="797" width="11.42578125" style="764" customWidth="1"/>
    <col min="798" max="798" width="11.28515625" style="764" customWidth="1"/>
    <col min="799" max="799" width="10.7109375" style="764" customWidth="1"/>
    <col min="800" max="801" width="11.28515625" style="764" customWidth="1"/>
    <col min="802" max="802" width="12.7109375" style="764" customWidth="1"/>
    <col min="803" max="803" width="12.28515625" style="764" customWidth="1"/>
    <col min="804" max="804" width="11.85546875" style="764" customWidth="1"/>
    <col min="805" max="805" width="9.140625" style="764"/>
    <col min="806" max="806" width="11.85546875" style="764" customWidth="1"/>
    <col min="807" max="807" width="9.140625" style="764"/>
    <col min="808" max="808" width="12" style="764" customWidth="1"/>
    <col min="809" max="809" width="11.28515625" style="764" customWidth="1"/>
    <col min="810" max="810" width="11.42578125" style="764" customWidth="1"/>
    <col min="811" max="811" width="9.140625" style="764"/>
    <col min="812" max="812" width="11.140625" style="764" bestFit="1" customWidth="1"/>
    <col min="813" max="814" width="9.140625" style="764"/>
    <col min="815" max="815" width="11.140625" style="764" bestFit="1" customWidth="1"/>
    <col min="816" max="816" width="9.140625" style="764"/>
    <col min="817" max="819" width="11.7109375" style="764" customWidth="1"/>
    <col min="820" max="830" width="13.140625" style="764" customWidth="1"/>
    <col min="831" max="858" width="13.5703125" style="764" customWidth="1"/>
    <col min="859" max="859" width="11.42578125" style="764" bestFit="1" customWidth="1"/>
    <col min="860" max="860" width="14.7109375" style="764" bestFit="1" customWidth="1"/>
    <col min="861" max="861" width="11.42578125" style="764" bestFit="1" customWidth="1"/>
    <col min="862" max="862" width="16.5703125" style="764" customWidth="1"/>
    <col min="863" max="863" width="8.5703125" style="764" bestFit="1" customWidth="1"/>
    <col min="864" max="865" width="11.5703125" style="764" bestFit="1" customWidth="1"/>
    <col min="866" max="866" width="18" style="764" bestFit="1" customWidth="1"/>
    <col min="867" max="867" width="10.85546875" style="764" bestFit="1" customWidth="1"/>
    <col min="868" max="868" width="8" style="764" bestFit="1" customWidth="1"/>
    <col min="869" max="870" width="5.5703125" style="764" bestFit="1" customWidth="1"/>
    <col min="871" max="871" width="9.28515625" style="764" bestFit="1" customWidth="1"/>
    <col min="872" max="872" width="6.85546875" style="764" bestFit="1" customWidth="1"/>
    <col min="873" max="873" width="6.28515625" style="764" bestFit="1" customWidth="1"/>
    <col min="874" max="874" width="5.28515625" style="764" bestFit="1" customWidth="1"/>
    <col min="875" max="875" width="13.28515625" style="764" bestFit="1" customWidth="1"/>
    <col min="876" max="876" width="6.5703125" style="764" bestFit="1" customWidth="1"/>
    <col min="877" max="877" width="11.7109375" style="764" bestFit="1" customWidth="1"/>
    <col min="878" max="878" width="7.7109375" style="764" bestFit="1" customWidth="1"/>
    <col min="879" max="1046" width="9.140625" style="764"/>
    <col min="1047" max="1047" width="12.7109375" style="764" bestFit="1" customWidth="1"/>
    <col min="1048" max="1048" width="12.7109375" style="764" customWidth="1"/>
    <col min="1049" max="1049" width="12" style="764" bestFit="1" customWidth="1"/>
    <col min="1050" max="1050" width="10.85546875" style="764" bestFit="1" customWidth="1"/>
    <col min="1051" max="1053" width="11.42578125" style="764" customWidth="1"/>
    <col min="1054" max="1054" width="11.28515625" style="764" customWidth="1"/>
    <col min="1055" max="1055" width="10.7109375" style="764" customWidth="1"/>
    <col min="1056" max="1057" width="11.28515625" style="764" customWidth="1"/>
    <col min="1058" max="1058" width="12.7109375" style="764" customWidth="1"/>
    <col min="1059" max="1059" width="12.28515625" style="764" customWidth="1"/>
    <col min="1060" max="1060" width="11.85546875" style="764" customWidth="1"/>
    <col min="1061" max="1061" width="9.140625" style="764"/>
    <col min="1062" max="1062" width="11.85546875" style="764" customWidth="1"/>
    <col min="1063" max="1063" width="9.140625" style="764"/>
    <col min="1064" max="1064" width="12" style="764" customWidth="1"/>
    <col min="1065" max="1065" width="11.28515625" style="764" customWidth="1"/>
    <col min="1066" max="1066" width="11.42578125" style="764" customWidth="1"/>
    <col min="1067" max="1067" width="9.140625" style="764"/>
    <col min="1068" max="1068" width="11.140625" style="764" bestFit="1" customWidth="1"/>
    <col min="1069" max="1070" width="9.140625" style="764"/>
    <col min="1071" max="1071" width="11.140625" style="764" bestFit="1" customWidth="1"/>
    <col min="1072" max="1072" width="9.140625" style="764"/>
    <col min="1073" max="1075" width="11.7109375" style="764" customWidth="1"/>
    <col min="1076" max="1086" width="13.140625" style="764" customWidth="1"/>
    <col min="1087" max="1114" width="13.5703125" style="764" customWidth="1"/>
    <col min="1115" max="1115" width="11.42578125" style="764" bestFit="1" customWidth="1"/>
    <col min="1116" max="1116" width="14.7109375" style="764" bestFit="1" customWidth="1"/>
    <col min="1117" max="1117" width="11.42578125" style="764" bestFit="1" customWidth="1"/>
    <col min="1118" max="1118" width="16.5703125" style="764" customWidth="1"/>
    <col min="1119" max="1119" width="8.5703125" style="764" bestFit="1" customWidth="1"/>
    <col min="1120" max="1121" width="11.5703125" style="764" bestFit="1" customWidth="1"/>
    <col min="1122" max="1122" width="18" style="764" bestFit="1" customWidth="1"/>
    <col min="1123" max="1123" width="10.85546875" style="764" bestFit="1" customWidth="1"/>
    <col min="1124" max="1124" width="8" style="764" bestFit="1" customWidth="1"/>
    <col min="1125" max="1126" width="5.5703125" style="764" bestFit="1" customWidth="1"/>
    <col min="1127" max="1127" width="9.28515625" style="764" bestFit="1" customWidth="1"/>
    <col min="1128" max="1128" width="6.85546875" style="764" bestFit="1" customWidth="1"/>
    <col min="1129" max="1129" width="6.28515625" style="764" bestFit="1" customWidth="1"/>
    <col min="1130" max="1130" width="5.28515625" style="764" bestFit="1" customWidth="1"/>
    <col min="1131" max="1131" width="13.28515625" style="764" bestFit="1" customWidth="1"/>
    <col min="1132" max="1132" width="6.5703125" style="764" bestFit="1" customWidth="1"/>
    <col min="1133" max="1133" width="11.7109375" style="764" bestFit="1" customWidth="1"/>
    <col min="1134" max="1134" width="7.7109375" style="764" bestFit="1" customWidth="1"/>
    <col min="1135" max="1302" width="9.140625" style="764"/>
    <col min="1303" max="1303" width="12.7109375" style="764" bestFit="1" customWidth="1"/>
    <col min="1304" max="1304" width="12.7109375" style="764" customWidth="1"/>
    <col min="1305" max="1305" width="12" style="764" bestFit="1" customWidth="1"/>
    <col min="1306" max="1306" width="10.85546875" style="764" bestFit="1" customWidth="1"/>
    <col min="1307" max="1309" width="11.42578125" style="764" customWidth="1"/>
    <col min="1310" max="1310" width="11.28515625" style="764" customWidth="1"/>
    <col min="1311" max="1311" width="10.7109375" style="764" customWidth="1"/>
    <col min="1312" max="1313" width="11.28515625" style="764" customWidth="1"/>
    <col min="1314" max="1314" width="12.7109375" style="764" customWidth="1"/>
    <col min="1315" max="1315" width="12.28515625" style="764" customWidth="1"/>
    <col min="1316" max="1316" width="11.85546875" style="764" customWidth="1"/>
    <col min="1317" max="1317" width="9.140625" style="764"/>
    <col min="1318" max="1318" width="11.85546875" style="764" customWidth="1"/>
    <col min="1319" max="1319" width="9.140625" style="764"/>
    <col min="1320" max="1320" width="12" style="764" customWidth="1"/>
    <col min="1321" max="1321" width="11.28515625" style="764" customWidth="1"/>
    <col min="1322" max="1322" width="11.42578125" style="764" customWidth="1"/>
    <col min="1323" max="1323" width="9.140625" style="764"/>
    <col min="1324" max="1324" width="11.140625" style="764" bestFit="1" customWidth="1"/>
    <col min="1325" max="1326" width="9.140625" style="764"/>
    <col min="1327" max="1327" width="11.140625" style="764" bestFit="1" customWidth="1"/>
    <col min="1328" max="1328" width="9.140625" style="764"/>
    <col min="1329" max="1331" width="11.7109375" style="764" customWidth="1"/>
    <col min="1332" max="1342" width="13.140625" style="764" customWidth="1"/>
    <col min="1343" max="1370" width="13.5703125" style="764" customWidth="1"/>
    <col min="1371" max="1371" width="11.42578125" style="764" bestFit="1" customWidth="1"/>
    <col min="1372" max="1372" width="14.7109375" style="764" bestFit="1" customWidth="1"/>
    <col min="1373" max="1373" width="11.42578125" style="764" bestFit="1" customWidth="1"/>
    <col min="1374" max="1374" width="16.5703125" style="764" customWidth="1"/>
    <col min="1375" max="1375" width="8.5703125" style="764" bestFit="1" customWidth="1"/>
    <col min="1376" max="1377" width="11.5703125" style="764" bestFit="1" customWidth="1"/>
    <col min="1378" max="1378" width="18" style="764" bestFit="1" customWidth="1"/>
    <col min="1379" max="1379" width="10.85546875" style="764" bestFit="1" customWidth="1"/>
    <col min="1380" max="1380" width="8" style="764" bestFit="1" customWidth="1"/>
    <col min="1381" max="1382" width="5.5703125" style="764" bestFit="1" customWidth="1"/>
    <col min="1383" max="1383" width="9.28515625" style="764" bestFit="1" customWidth="1"/>
    <col min="1384" max="1384" width="6.85546875" style="764" bestFit="1" customWidth="1"/>
    <col min="1385" max="1385" width="6.28515625" style="764" bestFit="1" customWidth="1"/>
    <col min="1386" max="1386" width="5.28515625" style="764" bestFit="1" customWidth="1"/>
    <col min="1387" max="1387" width="13.28515625" style="764" bestFit="1" customWidth="1"/>
    <col min="1388" max="1388" width="6.5703125" style="764" bestFit="1" customWidth="1"/>
    <col min="1389" max="1389" width="11.7109375" style="764" bestFit="1" customWidth="1"/>
    <col min="1390" max="1390" width="7.7109375" style="764" bestFit="1" customWidth="1"/>
    <col min="1391" max="1558" width="9.140625" style="764"/>
    <col min="1559" max="1559" width="12.7109375" style="764" bestFit="1" customWidth="1"/>
    <col min="1560" max="1560" width="12.7109375" style="764" customWidth="1"/>
    <col min="1561" max="1561" width="12" style="764" bestFit="1" customWidth="1"/>
    <col min="1562" max="1562" width="10.85546875" style="764" bestFit="1" customWidth="1"/>
    <col min="1563" max="1565" width="11.42578125" style="764" customWidth="1"/>
    <col min="1566" max="1566" width="11.28515625" style="764" customWidth="1"/>
    <col min="1567" max="1567" width="10.7109375" style="764" customWidth="1"/>
    <col min="1568" max="1569" width="11.28515625" style="764" customWidth="1"/>
    <col min="1570" max="1570" width="12.7109375" style="764" customWidth="1"/>
    <col min="1571" max="1571" width="12.28515625" style="764" customWidth="1"/>
    <col min="1572" max="1572" width="11.85546875" style="764" customWidth="1"/>
    <col min="1573" max="1573" width="9.140625" style="764"/>
    <col min="1574" max="1574" width="11.85546875" style="764" customWidth="1"/>
    <col min="1575" max="1575" width="9.140625" style="764"/>
    <col min="1576" max="1576" width="12" style="764" customWidth="1"/>
    <col min="1577" max="1577" width="11.28515625" style="764" customWidth="1"/>
    <col min="1578" max="1578" width="11.42578125" style="764" customWidth="1"/>
    <col min="1579" max="1579" width="9.140625" style="764"/>
    <col min="1580" max="1580" width="11.140625" style="764" bestFit="1" customWidth="1"/>
    <col min="1581" max="1582" width="9.140625" style="764"/>
    <col min="1583" max="1583" width="11.140625" style="764" bestFit="1" customWidth="1"/>
    <col min="1584" max="1584" width="9.140625" style="764"/>
    <col min="1585" max="1587" width="11.7109375" style="764" customWidth="1"/>
    <col min="1588" max="1598" width="13.140625" style="764" customWidth="1"/>
    <col min="1599" max="1626" width="13.5703125" style="764" customWidth="1"/>
    <col min="1627" max="1627" width="11.42578125" style="764" bestFit="1" customWidth="1"/>
    <col min="1628" max="1628" width="14.7109375" style="764" bestFit="1" customWidth="1"/>
    <col min="1629" max="1629" width="11.42578125" style="764" bestFit="1" customWidth="1"/>
    <col min="1630" max="1630" width="16.5703125" style="764" customWidth="1"/>
    <col min="1631" max="1631" width="8.5703125" style="764" bestFit="1" customWidth="1"/>
    <col min="1632" max="1633" width="11.5703125" style="764" bestFit="1" customWidth="1"/>
    <col min="1634" max="1634" width="18" style="764" bestFit="1" customWidth="1"/>
    <col min="1635" max="1635" width="10.85546875" style="764" bestFit="1" customWidth="1"/>
    <col min="1636" max="1636" width="8" style="764" bestFit="1" customWidth="1"/>
    <col min="1637" max="1638" width="5.5703125" style="764" bestFit="1" customWidth="1"/>
    <col min="1639" max="1639" width="9.28515625" style="764" bestFit="1" customWidth="1"/>
    <col min="1640" max="1640" width="6.85546875" style="764" bestFit="1" customWidth="1"/>
    <col min="1641" max="1641" width="6.28515625" style="764" bestFit="1" customWidth="1"/>
    <col min="1642" max="1642" width="5.28515625" style="764" bestFit="1" customWidth="1"/>
    <col min="1643" max="1643" width="13.28515625" style="764" bestFit="1" customWidth="1"/>
    <col min="1644" max="1644" width="6.5703125" style="764" bestFit="1" customWidth="1"/>
    <col min="1645" max="1645" width="11.7109375" style="764" bestFit="1" customWidth="1"/>
    <col min="1646" max="1646" width="7.7109375" style="764" bestFit="1" customWidth="1"/>
    <col min="1647" max="1814" width="9.140625" style="764"/>
    <col min="1815" max="1815" width="12.7109375" style="764" bestFit="1" customWidth="1"/>
    <col min="1816" max="1816" width="12.7109375" style="764" customWidth="1"/>
    <col min="1817" max="1817" width="12" style="764" bestFit="1" customWidth="1"/>
    <col min="1818" max="1818" width="10.85546875" style="764" bestFit="1" customWidth="1"/>
    <col min="1819" max="1821" width="11.42578125" style="764" customWidth="1"/>
    <col min="1822" max="1822" width="11.28515625" style="764" customWidth="1"/>
    <col min="1823" max="1823" width="10.7109375" style="764" customWidth="1"/>
    <col min="1824" max="1825" width="11.28515625" style="764" customWidth="1"/>
    <col min="1826" max="1826" width="12.7109375" style="764" customWidth="1"/>
    <col min="1827" max="1827" width="12.28515625" style="764" customWidth="1"/>
    <col min="1828" max="1828" width="11.85546875" style="764" customWidth="1"/>
    <col min="1829" max="1829" width="9.140625" style="764"/>
    <col min="1830" max="1830" width="11.85546875" style="764" customWidth="1"/>
    <col min="1831" max="1831" width="9.140625" style="764"/>
    <col min="1832" max="1832" width="12" style="764" customWidth="1"/>
    <col min="1833" max="1833" width="11.28515625" style="764" customWidth="1"/>
    <col min="1834" max="1834" width="11.42578125" style="764" customWidth="1"/>
    <col min="1835" max="1835" width="9.140625" style="764"/>
    <col min="1836" max="1836" width="11.140625" style="764" bestFit="1" customWidth="1"/>
    <col min="1837" max="1838" width="9.140625" style="764"/>
    <col min="1839" max="1839" width="11.140625" style="764" bestFit="1" customWidth="1"/>
    <col min="1840" max="1840" width="9.140625" style="764"/>
    <col min="1841" max="1843" width="11.7109375" style="764" customWidth="1"/>
    <col min="1844" max="1854" width="13.140625" style="764" customWidth="1"/>
    <col min="1855" max="1882" width="13.5703125" style="764" customWidth="1"/>
    <col min="1883" max="1883" width="11.42578125" style="764" bestFit="1" customWidth="1"/>
    <col min="1884" max="1884" width="14.7109375" style="764" bestFit="1" customWidth="1"/>
    <col min="1885" max="1885" width="11.42578125" style="764" bestFit="1" customWidth="1"/>
    <col min="1886" max="1886" width="16.5703125" style="764" customWidth="1"/>
    <col min="1887" max="1887" width="8.5703125" style="764" bestFit="1" customWidth="1"/>
    <col min="1888" max="1889" width="11.5703125" style="764" bestFit="1" customWidth="1"/>
    <col min="1890" max="1890" width="18" style="764" bestFit="1" customWidth="1"/>
    <col min="1891" max="1891" width="10.85546875" style="764" bestFit="1" customWidth="1"/>
    <col min="1892" max="1892" width="8" style="764" bestFit="1" customWidth="1"/>
    <col min="1893" max="1894" width="5.5703125" style="764" bestFit="1" customWidth="1"/>
    <col min="1895" max="1895" width="9.28515625" style="764" bestFit="1" customWidth="1"/>
    <col min="1896" max="1896" width="6.85546875" style="764" bestFit="1" customWidth="1"/>
    <col min="1897" max="1897" width="6.28515625" style="764" bestFit="1" customWidth="1"/>
    <col min="1898" max="1898" width="5.28515625" style="764" bestFit="1" customWidth="1"/>
    <col min="1899" max="1899" width="13.28515625" style="764" bestFit="1" customWidth="1"/>
    <col min="1900" max="1900" width="6.5703125" style="764" bestFit="1" customWidth="1"/>
    <col min="1901" max="1901" width="11.7109375" style="764" bestFit="1" customWidth="1"/>
    <col min="1902" max="1902" width="7.7109375" style="764" bestFit="1" customWidth="1"/>
    <col min="1903" max="2070" width="9.140625" style="764"/>
    <col min="2071" max="2071" width="12.7109375" style="764" bestFit="1" customWidth="1"/>
    <col min="2072" max="2072" width="12.7109375" style="764" customWidth="1"/>
    <col min="2073" max="2073" width="12" style="764" bestFit="1" customWidth="1"/>
    <col min="2074" max="2074" width="10.85546875" style="764" bestFit="1" customWidth="1"/>
    <col min="2075" max="2077" width="11.42578125" style="764" customWidth="1"/>
    <col min="2078" max="2078" width="11.28515625" style="764" customWidth="1"/>
    <col min="2079" max="2079" width="10.7109375" style="764" customWidth="1"/>
    <col min="2080" max="2081" width="11.28515625" style="764" customWidth="1"/>
    <col min="2082" max="2082" width="12.7109375" style="764" customWidth="1"/>
    <col min="2083" max="2083" width="12.28515625" style="764" customWidth="1"/>
    <col min="2084" max="2084" width="11.85546875" style="764" customWidth="1"/>
    <col min="2085" max="2085" width="9.140625" style="764"/>
    <col min="2086" max="2086" width="11.85546875" style="764" customWidth="1"/>
    <col min="2087" max="2087" width="9.140625" style="764"/>
    <col min="2088" max="2088" width="12" style="764" customWidth="1"/>
    <col min="2089" max="2089" width="11.28515625" style="764" customWidth="1"/>
    <col min="2090" max="2090" width="11.42578125" style="764" customWidth="1"/>
    <col min="2091" max="2091" width="9.140625" style="764"/>
    <col min="2092" max="2092" width="11.140625" style="764" bestFit="1" customWidth="1"/>
    <col min="2093" max="2094" width="9.140625" style="764"/>
    <col min="2095" max="2095" width="11.140625" style="764" bestFit="1" customWidth="1"/>
    <col min="2096" max="2096" width="9.140625" style="764"/>
    <col min="2097" max="2099" width="11.7109375" style="764" customWidth="1"/>
    <col min="2100" max="2110" width="13.140625" style="764" customWidth="1"/>
    <col min="2111" max="2138" width="13.5703125" style="764" customWidth="1"/>
    <col min="2139" max="2139" width="11.42578125" style="764" bestFit="1" customWidth="1"/>
    <col min="2140" max="2140" width="14.7109375" style="764" bestFit="1" customWidth="1"/>
    <col min="2141" max="2141" width="11.42578125" style="764" bestFit="1" customWidth="1"/>
    <col min="2142" max="2142" width="16.5703125" style="764" customWidth="1"/>
    <col min="2143" max="2143" width="8.5703125" style="764" bestFit="1" customWidth="1"/>
    <col min="2144" max="2145" width="11.5703125" style="764" bestFit="1" customWidth="1"/>
    <col min="2146" max="2146" width="18" style="764" bestFit="1" customWidth="1"/>
    <col min="2147" max="2147" width="10.85546875" style="764" bestFit="1" customWidth="1"/>
    <col min="2148" max="2148" width="8" style="764" bestFit="1" customWidth="1"/>
    <col min="2149" max="2150" width="5.5703125" style="764" bestFit="1" customWidth="1"/>
    <col min="2151" max="2151" width="9.28515625" style="764" bestFit="1" customWidth="1"/>
    <col min="2152" max="2152" width="6.85546875" style="764" bestFit="1" customWidth="1"/>
    <col min="2153" max="2153" width="6.28515625" style="764" bestFit="1" customWidth="1"/>
    <col min="2154" max="2154" width="5.28515625" style="764" bestFit="1" customWidth="1"/>
    <col min="2155" max="2155" width="13.28515625" style="764" bestFit="1" customWidth="1"/>
    <col min="2156" max="2156" width="6.5703125" style="764" bestFit="1" customWidth="1"/>
    <col min="2157" max="2157" width="11.7109375" style="764" bestFit="1" customWidth="1"/>
    <col min="2158" max="2158" width="7.7109375" style="764" bestFit="1" customWidth="1"/>
    <col min="2159" max="2326" width="9.140625" style="764"/>
    <col min="2327" max="2327" width="12.7109375" style="764" bestFit="1" customWidth="1"/>
    <col min="2328" max="2328" width="12.7109375" style="764" customWidth="1"/>
    <col min="2329" max="2329" width="12" style="764" bestFit="1" customWidth="1"/>
    <col min="2330" max="2330" width="10.85546875" style="764" bestFit="1" customWidth="1"/>
    <col min="2331" max="2333" width="11.42578125" style="764" customWidth="1"/>
    <col min="2334" max="2334" width="11.28515625" style="764" customWidth="1"/>
    <col min="2335" max="2335" width="10.7109375" style="764" customWidth="1"/>
    <col min="2336" max="2337" width="11.28515625" style="764" customWidth="1"/>
    <col min="2338" max="2338" width="12.7109375" style="764" customWidth="1"/>
    <col min="2339" max="2339" width="12.28515625" style="764" customWidth="1"/>
    <col min="2340" max="2340" width="11.85546875" style="764" customWidth="1"/>
    <col min="2341" max="2341" width="9.140625" style="764"/>
    <col min="2342" max="2342" width="11.85546875" style="764" customWidth="1"/>
    <col min="2343" max="2343" width="9.140625" style="764"/>
    <col min="2344" max="2344" width="12" style="764" customWidth="1"/>
    <col min="2345" max="2345" width="11.28515625" style="764" customWidth="1"/>
    <col min="2346" max="2346" width="11.42578125" style="764" customWidth="1"/>
    <col min="2347" max="2347" width="9.140625" style="764"/>
    <col min="2348" max="2348" width="11.140625" style="764" bestFit="1" customWidth="1"/>
    <col min="2349" max="2350" width="9.140625" style="764"/>
    <col min="2351" max="2351" width="11.140625" style="764" bestFit="1" customWidth="1"/>
    <col min="2352" max="2352" width="9.140625" style="764"/>
    <col min="2353" max="2355" width="11.7109375" style="764" customWidth="1"/>
    <col min="2356" max="2366" width="13.140625" style="764" customWidth="1"/>
    <col min="2367" max="2394" width="13.5703125" style="764" customWidth="1"/>
    <col min="2395" max="2395" width="11.42578125" style="764" bestFit="1" customWidth="1"/>
    <col min="2396" max="2396" width="14.7109375" style="764" bestFit="1" customWidth="1"/>
    <col min="2397" max="2397" width="11.42578125" style="764" bestFit="1" customWidth="1"/>
    <col min="2398" max="2398" width="16.5703125" style="764" customWidth="1"/>
    <col min="2399" max="2399" width="8.5703125" style="764" bestFit="1" customWidth="1"/>
    <col min="2400" max="2401" width="11.5703125" style="764" bestFit="1" customWidth="1"/>
    <col min="2402" max="2402" width="18" style="764" bestFit="1" customWidth="1"/>
    <col min="2403" max="2403" width="10.85546875" style="764" bestFit="1" customWidth="1"/>
    <col min="2404" max="2404" width="8" style="764" bestFit="1" customWidth="1"/>
    <col min="2405" max="2406" width="5.5703125" style="764" bestFit="1" customWidth="1"/>
    <col min="2407" max="2407" width="9.28515625" style="764" bestFit="1" customWidth="1"/>
    <col min="2408" max="2408" width="6.85546875" style="764" bestFit="1" customWidth="1"/>
    <col min="2409" max="2409" width="6.28515625" style="764" bestFit="1" customWidth="1"/>
    <col min="2410" max="2410" width="5.28515625" style="764" bestFit="1" customWidth="1"/>
    <col min="2411" max="2411" width="13.28515625" style="764" bestFit="1" customWidth="1"/>
    <col min="2412" max="2412" width="6.5703125" style="764" bestFit="1" customWidth="1"/>
    <col min="2413" max="2413" width="11.7109375" style="764" bestFit="1" customWidth="1"/>
    <col min="2414" max="2414" width="7.7109375" style="764" bestFit="1" customWidth="1"/>
    <col min="2415" max="2582" width="9.140625" style="764"/>
    <col min="2583" max="2583" width="12.7109375" style="764" bestFit="1" customWidth="1"/>
    <col min="2584" max="2584" width="12.7109375" style="764" customWidth="1"/>
    <col min="2585" max="2585" width="12" style="764" bestFit="1" customWidth="1"/>
    <col min="2586" max="2586" width="10.85546875" style="764" bestFit="1" customWidth="1"/>
    <col min="2587" max="2589" width="11.42578125" style="764" customWidth="1"/>
    <col min="2590" max="2590" width="11.28515625" style="764" customWidth="1"/>
    <col min="2591" max="2591" width="10.7109375" style="764" customWidth="1"/>
    <col min="2592" max="2593" width="11.28515625" style="764" customWidth="1"/>
    <col min="2594" max="2594" width="12.7109375" style="764" customWidth="1"/>
    <col min="2595" max="2595" width="12.28515625" style="764" customWidth="1"/>
    <col min="2596" max="2596" width="11.85546875" style="764" customWidth="1"/>
    <col min="2597" max="2597" width="9.140625" style="764"/>
    <col min="2598" max="2598" width="11.85546875" style="764" customWidth="1"/>
    <col min="2599" max="2599" width="9.140625" style="764"/>
    <col min="2600" max="2600" width="12" style="764" customWidth="1"/>
    <col min="2601" max="2601" width="11.28515625" style="764" customWidth="1"/>
    <col min="2602" max="2602" width="11.42578125" style="764" customWidth="1"/>
    <col min="2603" max="2603" width="9.140625" style="764"/>
    <col min="2604" max="2604" width="11.140625" style="764" bestFit="1" customWidth="1"/>
    <col min="2605" max="2606" width="9.140625" style="764"/>
    <col min="2607" max="2607" width="11.140625" style="764" bestFit="1" customWidth="1"/>
    <col min="2608" max="2608" width="9.140625" style="764"/>
    <col min="2609" max="2611" width="11.7109375" style="764" customWidth="1"/>
    <col min="2612" max="2622" width="13.140625" style="764" customWidth="1"/>
    <col min="2623" max="2650" width="13.5703125" style="764" customWidth="1"/>
    <col min="2651" max="2651" width="11.42578125" style="764" bestFit="1" customWidth="1"/>
    <col min="2652" max="2652" width="14.7109375" style="764" bestFit="1" customWidth="1"/>
    <col min="2653" max="2653" width="11.42578125" style="764" bestFit="1" customWidth="1"/>
    <col min="2654" max="2654" width="16.5703125" style="764" customWidth="1"/>
    <col min="2655" max="2655" width="8.5703125" style="764" bestFit="1" customWidth="1"/>
    <col min="2656" max="2657" width="11.5703125" style="764" bestFit="1" customWidth="1"/>
    <col min="2658" max="2658" width="18" style="764" bestFit="1" customWidth="1"/>
    <col min="2659" max="2659" width="10.85546875" style="764" bestFit="1" customWidth="1"/>
    <col min="2660" max="2660" width="8" style="764" bestFit="1" customWidth="1"/>
    <col min="2661" max="2662" width="5.5703125" style="764" bestFit="1" customWidth="1"/>
    <col min="2663" max="2663" width="9.28515625" style="764" bestFit="1" customWidth="1"/>
    <col min="2664" max="2664" width="6.85546875" style="764" bestFit="1" customWidth="1"/>
    <col min="2665" max="2665" width="6.28515625" style="764" bestFit="1" customWidth="1"/>
    <col min="2666" max="2666" width="5.28515625" style="764" bestFit="1" customWidth="1"/>
    <col min="2667" max="2667" width="13.28515625" style="764" bestFit="1" customWidth="1"/>
    <col min="2668" max="2668" width="6.5703125" style="764" bestFit="1" customWidth="1"/>
    <col min="2669" max="2669" width="11.7109375" style="764" bestFit="1" customWidth="1"/>
    <col min="2670" max="2670" width="7.7109375" style="764" bestFit="1" customWidth="1"/>
    <col min="2671" max="2838" width="9.140625" style="764"/>
    <col min="2839" max="2839" width="12.7109375" style="764" bestFit="1" customWidth="1"/>
    <col min="2840" max="2840" width="12.7109375" style="764" customWidth="1"/>
    <col min="2841" max="2841" width="12" style="764" bestFit="1" customWidth="1"/>
    <col min="2842" max="2842" width="10.85546875" style="764" bestFit="1" customWidth="1"/>
    <col min="2843" max="2845" width="11.42578125" style="764" customWidth="1"/>
    <col min="2846" max="2846" width="11.28515625" style="764" customWidth="1"/>
    <col min="2847" max="2847" width="10.7109375" style="764" customWidth="1"/>
    <col min="2848" max="2849" width="11.28515625" style="764" customWidth="1"/>
    <col min="2850" max="2850" width="12.7109375" style="764" customWidth="1"/>
    <col min="2851" max="2851" width="12.28515625" style="764" customWidth="1"/>
    <col min="2852" max="2852" width="11.85546875" style="764" customWidth="1"/>
    <col min="2853" max="2853" width="9.140625" style="764"/>
    <col min="2854" max="2854" width="11.85546875" style="764" customWidth="1"/>
    <col min="2855" max="2855" width="9.140625" style="764"/>
    <col min="2856" max="2856" width="12" style="764" customWidth="1"/>
    <col min="2857" max="2857" width="11.28515625" style="764" customWidth="1"/>
    <col min="2858" max="2858" width="11.42578125" style="764" customWidth="1"/>
    <col min="2859" max="2859" width="9.140625" style="764"/>
    <col min="2860" max="2860" width="11.140625" style="764" bestFit="1" customWidth="1"/>
    <col min="2861" max="2862" width="9.140625" style="764"/>
    <col min="2863" max="2863" width="11.140625" style="764" bestFit="1" customWidth="1"/>
    <col min="2864" max="2864" width="9.140625" style="764"/>
    <col min="2865" max="2867" width="11.7109375" style="764" customWidth="1"/>
    <col min="2868" max="2878" width="13.140625" style="764" customWidth="1"/>
    <col min="2879" max="2906" width="13.5703125" style="764" customWidth="1"/>
    <col min="2907" max="2907" width="11.42578125" style="764" bestFit="1" customWidth="1"/>
    <col min="2908" max="2908" width="14.7109375" style="764" bestFit="1" customWidth="1"/>
    <col min="2909" max="2909" width="11.42578125" style="764" bestFit="1" customWidth="1"/>
    <col min="2910" max="2910" width="16.5703125" style="764" customWidth="1"/>
    <col min="2911" max="2911" width="8.5703125" style="764" bestFit="1" customWidth="1"/>
    <col min="2912" max="2913" width="11.5703125" style="764" bestFit="1" customWidth="1"/>
    <col min="2914" max="2914" width="18" style="764" bestFit="1" customWidth="1"/>
    <col min="2915" max="2915" width="10.85546875" style="764" bestFit="1" customWidth="1"/>
    <col min="2916" max="2916" width="8" style="764" bestFit="1" customWidth="1"/>
    <col min="2917" max="2918" width="5.5703125" style="764" bestFit="1" customWidth="1"/>
    <col min="2919" max="2919" width="9.28515625" style="764" bestFit="1" customWidth="1"/>
    <col min="2920" max="2920" width="6.85546875" style="764" bestFit="1" customWidth="1"/>
    <col min="2921" max="2921" width="6.28515625" style="764" bestFit="1" customWidth="1"/>
    <col min="2922" max="2922" width="5.28515625" style="764" bestFit="1" customWidth="1"/>
    <col min="2923" max="2923" width="13.28515625" style="764" bestFit="1" customWidth="1"/>
    <col min="2924" max="2924" width="6.5703125" style="764" bestFit="1" customWidth="1"/>
    <col min="2925" max="2925" width="11.7109375" style="764" bestFit="1" customWidth="1"/>
    <col min="2926" max="2926" width="7.7109375" style="764" bestFit="1" customWidth="1"/>
    <col min="2927" max="3094" width="9.140625" style="764"/>
    <col min="3095" max="3095" width="12.7109375" style="764" bestFit="1" customWidth="1"/>
    <col min="3096" max="3096" width="12.7109375" style="764" customWidth="1"/>
    <col min="3097" max="3097" width="12" style="764" bestFit="1" customWidth="1"/>
    <col min="3098" max="3098" width="10.85546875" style="764" bestFit="1" customWidth="1"/>
    <col min="3099" max="3101" width="11.42578125" style="764" customWidth="1"/>
    <col min="3102" max="3102" width="11.28515625" style="764" customWidth="1"/>
    <col min="3103" max="3103" width="10.7109375" style="764" customWidth="1"/>
    <col min="3104" max="3105" width="11.28515625" style="764" customWidth="1"/>
    <col min="3106" max="3106" width="12.7109375" style="764" customWidth="1"/>
    <col min="3107" max="3107" width="12.28515625" style="764" customWidth="1"/>
    <col min="3108" max="3108" width="11.85546875" style="764" customWidth="1"/>
    <col min="3109" max="3109" width="9.140625" style="764"/>
    <col min="3110" max="3110" width="11.85546875" style="764" customWidth="1"/>
    <col min="3111" max="3111" width="9.140625" style="764"/>
    <col min="3112" max="3112" width="12" style="764" customWidth="1"/>
    <col min="3113" max="3113" width="11.28515625" style="764" customWidth="1"/>
    <col min="3114" max="3114" width="11.42578125" style="764" customWidth="1"/>
    <col min="3115" max="3115" width="9.140625" style="764"/>
    <col min="3116" max="3116" width="11.140625" style="764" bestFit="1" customWidth="1"/>
    <col min="3117" max="3118" width="9.140625" style="764"/>
    <col min="3119" max="3119" width="11.140625" style="764" bestFit="1" customWidth="1"/>
    <col min="3120" max="3120" width="9.140625" style="764"/>
    <col min="3121" max="3123" width="11.7109375" style="764" customWidth="1"/>
    <col min="3124" max="3134" width="13.140625" style="764" customWidth="1"/>
    <col min="3135" max="3162" width="13.5703125" style="764" customWidth="1"/>
    <col min="3163" max="3163" width="11.42578125" style="764" bestFit="1" customWidth="1"/>
    <col min="3164" max="3164" width="14.7109375" style="764" bestFit="1" customWidth="1"/>
    <col min="3165" max="3165" width="11.42578125" style="764" bestFit="1" customWidth="1"/>
    <col min="3166" max="3166" width="16.5703125" style="764" customWidth="1"/>
    <col min="3167" max="3167" width="8.5703125" style="764" bestFit="1" customWidth="1"/>
    <col min="3168" max="3169" width="11.5703125" style="764" bestFit="1" customWidth="1"/>
    <col min="3170" max="3170" width="18" style="764" bestFit="1" customWidth="1"/>
    <col min="3171" max="3171" width="10.85546875" style="764" bestFit="1" customWidth="1"/>
    <col min="3172" max="3172" width="8" style="764" bestFit="1" customWidth="1"/>
    <col min="3173" max="3174" width="5.5703125" style="764" bestFit="1" customWidth="1"/>
    <col min="3175" max="3175" width="9.28515625" style="764" bestFit="1" customWidth="1"/>
    <col min="3176" max="3176" width="6.85546875" style="764" bestFit="1" customWidth="1"/>
    <col min="3177" max="3177" width="6.28515625" style="764" bestFit="1" customWidth="1"/>
    <col min="3178" max="3178" width="5.28515625" style="764" bestFit="1" customWidth="1"/>
    <col min="3179" max="3179" width="13.28515625" style="764" bestFit="1" customWidth="1"/>
    <col min="3180" max="3180" width="6.5703125" style="764" bestFit="1" customWidth="1"/>
    <col min="3181" max="3181" width="11.7109375" style="764" bestFit="1" customWidth="1"/>
    <col min="3182" max="3182" width="7.7109375" style="764" bestFit="1" customWidth="1"/>
    <col min="3183" max="3350" width="9.140625" style="764"/>
    <col min="3351" max="3351" width="12.7109375" style="764" bestFit="1" customWidth="1"/>
    <col min="3352" max="3352" width="12.7109375" style="764" customWidth="1"/>
    <col min="3353" max="3353" width="12" style="764" bestFit="1" customWidth="1"/>
    <col min="3354" max="3354" width="10.85546875" style="764" bestFit="1" customWidth="1"/>
    <col min="3355" max="3357" width="11.42578125" style="764" customWidth="1"/>
    <col min="3358" max="3358" width="11.28515625" style="764" customWidth="1"/>
    <col min="3359" max="3359" width="10.7109375" style="764" customWidth="1"/>
    <col min="3360" max="3361" width="11.28515625" style="764" customWidth="1"/>
    <col min="3362" max="3362" width="12.7109375" style="764" customWidth="1"/>
    <col min="3363" max="3363" width="12.28515625" style="764" customWidth="1"/>
    <col min="3364" max="3364" width="11.85546875" style="764" customWidth="1"/>
    <col min="3365" max="3365" width="9.140625" style="764"/>
    <col min="3366" max="3366" width="11.85546875" style="764" customWidth="1"/>
    <col min="3367" max="3367" width="9.140625" style="764"/>
    <col min="3368" max="3368" width="12" style="764" customWidth="1"/>
    <col min="3369" max="3369" width="11.28515625" style="764" customWidth="1"/>
    <col min="3370" max="3370" width="11.42578125" style="764" customWidth="1"/>
    <col min="3371" max="3371" width="9.140625" style="764"/>
    <col min="3372" max="3372" width="11.140625" style="764" bestFit="1" customWidth="1"/>
    <col min="3373" max="3374" width="9.140625" style="764"/>
    <col min="3375" max="3375" width="11.140625" style="764" bestFit="1" customWidth="1"/>
    <col min="3376" max="3376" width="9.140625" style="764"/>
    <col min="3377" max="3379" width="11.7109375" style="764" customWidth="1"/>
    <col min="3380" max="3390" width="13.140625" style="764" customWidth="1"/>
    <col min="3391" max="3418" width="13.5703125" style="764" customWidth="1"/>
    <col min="3419" max="3419" width="11.42578125" style="764" bestFit="1" customWidth="1"/>
    <col min="3420" max="3420" width="14.7109375" style="764" bestFit="1" customWidth="1"/>
    <col min="3421" max="3421" width="11.42578125" style="764" bestFit="1" customWidth="1"/>
    <col min="3422" max="3422" width="16.5703125" style="764" customWidth="1"/>
    <col min="3423" max="3423" width="8.5703125" style="764" bestFit="1" customWidth="1"/>
    <col min="3424" max="3425" width="11.5703125" style="764" bestFit="1" customWidth="1"/>
    <col min="3426" max="3426" width="18" style="764" bestFit="1" customWidth="1"/>
    <col min="3427" max="3427" width="10.85546875" style="764" bestFit="1" customWidth="1"/>
    <col min="3428" max="3428" width="8" style="764" bestFit="1" customWidth="1"/>
    <col min="3429" max="3430" width="5.5703125" style="764" bestFit="1" customWidth="1"/>
    <col min="3431" max="3431" width="9.28515625" style="764" bestFit="1" customWidth="1"/>
    <col min="3432" max="3432" width="6.85546875" style="764" bestFit="1" customWidth="1"/>
    <col min="3433" max="3433" width="6.28515625" style="764" bestFit="1" customWidth="1"/>
    <col min="3434" max="3434" width="5.28515625" style="764" bestFit="1" customWidth="1"/>
    <col min="3435" max="3435" width="13.28515625" style="764" bestFit="1" customWidth="1"/>
    <col min="3436" max="3436" width="6.5703125" style="764" bestFit="1" customWidth="1"/>
    <col min="3437" max="3437" width="11.7109375" style="764" bestFit="1" customWidth="1"/>
    <col min="3438" max="3438" width="7.7109375" style="764" bestFit="1" customWidth="1"/>
    <col min="3439" max="3606" width="9.140625" style="764"/>
    <col min="3607" max="3607" width="12.7109375" style="764" bestFit="1" customWidth="1"/>
    <col min="3608" max="3608" width="12.7109375" style="764" customWidth="1"/>
    <col min="3609" max="3609" width="12" style="764" bestFit="1" customWidth="1"/>
    <col min="3610" max="3610" width="10.85546875" style="764" bestFit="1" customWidth="1"/>
    <col min="3611" max="3613" width="11.42578125" style="764" customWidth="1"/>
    <col min="3614" max="3614" width="11.28515625" style="764" customWidth="1"/>
    <col min="3615" max="3615" width="10.7109375" style="764" customWidth="1"/>
    <col min="3616" max="3617" width="11.28515625" style="764" customWidth="1"/>
    <col min="3618" max="3618" width="12.7109375" style="764" customWidth="1"/>
    <col min="3619" max="3619" width="12.28515625" style="764" customWidth="1"/>
    <col min="3620" max="3620" width="11.85546875" style="764" customWidth="1"/>
    <col min="3621" max="3621" width="9.140625" style="764"/>
    <col min="3622" max="3622" width="11.85546875" style="764" customWidth="1"/>
    <col min="3623" max="3623" width="9.140625" style="764"/>
    <col min="3624" max="3624" width="12" style="764" customWidth="1"/>
    <col min="3625" max="3625" width="11.28515625" style="764" customWidth="1"/>
    <col min="3626" max="3626" width="11.42578125" style="764" customWidth="1"/>
    <col min="3627" max="3627" width="9.140625" style="764"/>
    <col min="3628" max="3628" width="11.140625" style="764" bestFit="1" customWidth="1"/>
    <col min="3629" max="3630" width="9.140625" style="764"/>
    <col min="3631" max="3631" width="11.140625" style="764" bestFit="1" customWidth="1"/>
    <col min="3632" max="3632" width="9.140625" style="764"/>
    <col min="3633" max="3635" width="11.7109375" style="764" customWidth="1"/>
    <col min="3636" max="3646" width="13.140625" style="764" customWidth="1"/>
    <col min="3647" max="3674" width="13.5703125" style="764" customWidth="1"/>
    <col min="3675" max="3675" width="11.42578125" style="764" bestFit="1" customWidth="1"/>
    <col min="3676" max="3676" width="14.7109375" style="764" bestFit="1" customWidth="1"/>
    <col min="3677" max="3677" width="11.42578125" style="764" bestFit="1" customWidth="1"/>
    <col min="3678" max="3678" width="16.5703125" style="764" customWidth="1"/>
    <col min="3679" max="3679" width="8.5703125" style="764" bestFit="1" customWidth="1"/>
    <col min="3680" max="3681" width="11.5703125" style="764" bestFit="1" customWidth="1"/>
    <col min="3682" max="3682" width="18" style="764" bestFit="1" customWidth="1"/>
    <col min="3683" max="3683" width="10.85546875" style="764" bestFit="1" customWidth="1"/>
    <col min="3684" max="3684" width="8" style="764" bestFit="1" customWidth="1"/>
    <col min="3685" max="3686" width="5.5703125" style="764" bestFit="1" customWidth="1"/>
    <col min="3687" max="3687" width="9.28515625" style="764" bestFit="1" customWidth="1"/>
    <col min="3688" max="3688" width="6.85546875" style="764" bestFit="1" customWidth="1"/>
    <col min="3689" max="3689" width="6.28515625" style="764" bestFit="1" customWidth="1"/>
    <col min="3690" max="3690" width="5.28515625" style="764" bestFit="1" customWidth="1"/>
    <col min="3691" max="3691" width="13.28515625" style="764" bestFit="1" customWidth="1"/>
    <col min="3692" max="3692" width="6.5703125" style="764" bestFit="1" customWidth="1"/>
    <col min="3693" max="3693" width="11.7109375" style="764" bestFit="1" customWidth="1"/>
    <col min="3694" max="3694" width="7.7109375" style="764" bestFit="1" customWidth="1"/>
    <col min="3695" max="3862" width="9.140625" style="764"/>
    <col min="3863" max="3863" width="12.7109375" style="764" bestFit="1" customWidth="1"/>
    <col min="3864" max="3864" width="12.7109375" style="764" customWidth="1"/>
    <col min="3865" max="3865" width="12" style="764" bestFit="1" customWidth="1"/>
    <col min="3866" max="3866" width="10.85546875" style="764" bestFit="1" customWidth="1"/>
    <col min="3867" max="3869" width="11.42578125" style="764" customWidth="1"/>
    <col min="3870" max="3870" width="11.28515625" style="764" customWidth="1"/>
    <col min="3871" max="3871" width="10.7109375" style="764" customWidth="1"/>
    <col min="3872" max="3873" width="11.28515625" style="764" customWidth="1"/>
    <col min="3874" max="3874" width="12.7109375" style="764" customWidth="1"/>
    <col min="3875" max="3875" width="12.28515625" style="764" customWidth="1"/>
    <col min="3876" max="3876" width="11.85546875" style="764" customWidth="1"/>
    <col min="3877" max="3877" width="9.140625" style="764"/>
    <col min="3878" max="3878" width="11.85546875" style="764" customWidth="1"/>
    <col min="3879" max="3879" width="9.140625" style="764"/>
    <col min="3880" max="3880" width="12" style="764" customWidth="1"/>
    <col min="3881" max="3881" width="11.28515625" style="764" customWidth="1"/>
    <col min="3882" max="3882" width="11.42578125" style="764" customWidth="1"/>
    <col min="3883" max="3883" width="9.140625" style="764"/>
    <col min="3884" max="3884" width="11.140625" style="764" bestFit="1" customWidth="1"/>
    <col min="3885" max="3886" width="9.140625" style="764"/>
    <col min="3887" max="3887" width="11.140625" style="764" bestFit="1" customWidth="1"/>
    <col min="3888" max="3888" width="9.140625" style="764"/>
    <col min="3889" max="3891" width="11.7109375" style="764" customWidth="1"/>
    <col min="3892" max="3902" width="13.140625" style="764" customWidth="1"/>
    <col min="3903" max="3930" width="13.5703125" style="764" customWidth="1"/>
    <col min="3931" max="3931" width="11.42578125" style="764" bestFit="1" customWidth="1"/>
    <col min="3932" max="3932" width="14.7109375" style="764" bestFit="1" customWidth="1"/>
    <col min="3933" max="3933" width="11.42578125" style="764" bestFit="1" customWidth="1"/>
    <col min="3934" max="3934" width="16.5703125" style="764" customWidth="1"/>
    <col min="3935" max="3935" width="8.5703125" style="764" bestFit="1" customWidth="1"/>
    <col min="3936" max="3937" width="11.5703125" style="764" bestFit="1" customWidth="1"/>
    <col min="3938" max="3938" width="18" style="764" bestFit="1" customWidth="1"/>
    <col min="3939" max="3939" width="10.85546875" style="764" bestFit="1" customWidth="1"/>
    <col min="3940" max="3940" width="8" style="764" bestFit="1" customWidth="1"/>
    <col min="3941" max="3942" width="5.5703125" style="764" bestFit="1" customWidth="1"/>
    <col min="3943" max="3943" width="9.28515625" style="764" bestFit="1" customWidth="1"/>
    <col min="3944" max="3944" width="6.85546875" style="764" bestFit="1" customWidth="1"/>
    <col min="3945" max="3945" width="6.28515625" style="764" bestFit="1" customWidth="1"/>
    <col min="3946" max="3946" width="5.28515625" style="764" bestFit="1" customWidth="1"/>
    <col min="3947" max="3947" width="13.28515625" style="764" bestFit="1" customWidth="1"/>
    <col min="3948" max="3948" width="6.5703125" style="764" bestFit="1" customWidth="1"/>
    <col min="3949" max="3949" width="11.7109375" style="764" bestFit="1" customWidth="1"/>
    <col min="3950" max="3950" width="7.7109375" style="764" bestFit="1" customWidth="1"/>
    <col min="3951" max="4118" width="9.140625" style="764"/>
    <col min="4119" max="4119" width="12.7109375" style="764" bestFit="1" customWidth="1"/>
    <col min="4120" max="4120" width="12.7109375" style="764" customWidth="1"/>
    <col min="4121" max="4121" width="12" style="764" bestFit="1" customWidth="1"/>
    <col min="4122" max="4122" width="10.85546875" style="764" bestFit="1" customWidth="1"/>
    <col min="4123" max="4125" width="11.42578125" style="764" customWidth="1"/>
    <col min="4126" max="4126" width="11.28515625" style="764" customWidth="1"/>
    <col min="4127" max="4127" width="10.7109375" style="764" customWidth="1"/>
    <col min="4128" max="4129" width="11.28515625" style="764" customWidth="1"/>
    <col min="4130" max="4130" width="12.7109375" style="764" customWidth="1"/>
    <col min="4131" max="4131" width="12.28515625" style="764" customWidth="1"/>
    <col min="4132" max="4132" width="11.85546875" style="764" customWidth="1"/>
    <col min="4133" max="4133" width="9.140625" style="764"/>
    <col min="4134" max="4134" width="11.85546875" style="764" customWidth="1"/>
    <col min="4135" max="4135" width="9.140625" style="764"/>
    <col min="4136" max="4136" width="12" style="764" customWidth="1"/>
    <col min="4137" max="4137" width="11.28515625" style="764" customWidth="1"/>
    <col min="4138" max="4138" width="11.42578125" style="764" customWidth="1"/>
    <col min="4139" max="4139" width="9.140625" style="764"/>
    <col min="4140" max="4140" width="11.140625" style="764" bestFit="1" customWidth="1"/>
    <col min="4141" max="4142" width="9.140625" style="764"/>
    <col min="4143" max="4143" width="11.140625" style="764" bestFit="1" customWidth="1"/>
    <col min="4144" max="4144" width="9.140625" style="764"/>
    <col min="4145" max="4147" width="11.7109375" style="764" customWidth="1"/>
    <col min="4148" max="4158" width="13.140625" style="764" customWidth="1"/>
    <col min="4159" max="4186" width="13.5703125" style="764" customWidth="1"/>
    <col min="4187" max="4187" width="11.42578125" style="764" bestFit="1" customWidth="1"/>
    <col min="4188" max="4188" width="14.7109375" style="764" bestFit="1" customWidth="1"/>
    <col min="4189" max="4189" width="11.42578125" style="764" bestFit="1" customWidth="1"/>
    <col min="4190" max="4190" width="16.5703125" style="764" customWidth="1"/>
    <col min="4191" max="4191" width="8.5703125" style="764" bestFit="1" customWidth="1"/>
    <col min="4192" max="4193" width="11.5703125" style="764" bestFit="1" customWidth="1"/>
    <col min="4194" max="4194" width="18" style="764" bestFit="1" customWidth="1"/>
    <col min="4195" max="4195" width="10.85546875" style="764" bestFit="1" customWidth="1"/>
    <col min="4196" max="4196" width="8" style="764" bestFit="1" customWidth="1"/>
    <col min="4197" max="4198" width="5.5703125" style="764" bestFit="1" customWidth="1"/>
    <col min="4199" max="4199" width="9.28515625" style="764" bestFit="1" customWidth="1"/>
    <col min="4200" max="4200" width="6.85546875" style="764" bestFit="1" customWidth="1"/>
    <col min="4201" max="4201" width="6.28515625" style="764" bestFit="1" customWidth="1"/>
    <col min="4202" max="4202" width="5.28515625" style="764" bestFit="1" customWidth="1"/>
    <col min="4203" max="4203" width="13.28515625" style="764" bestFit="1" customWidth="1"/>
    <col min="4204" max="4204" width="6.5703125" style="764" bestFit="1" customWidth="1"/>
    <col min="4205" max="4205" width="11.7109375" style="764" bestFit="1" customWidth="1"/>
    <col min="4206" max="4206" width="7.7109375" style="764" bestFit="1" customWidth="1"/>
    <col min="4207" max="4374" width="9.140625" style="764"/>
    <col min="4375" max="4375" width="12.7109375" style="764" bestFit="1" customWidth="1"/>
    <col min="4376" max="4376" width="12.7109375" style="764" customWidth="1"/>
    <col min="4377" max="4377" width="12" style="764" bestFit="1" customWidth="1"/>
    <col min="4378" max="4378" width="10.85546875" style="764" bestFit="1" customWidth="1"/>
    <col min="4379" max="4381" width="11.42578125" style="764" customWidth="1"/>
    <col min="4382" max="4382" width="11.28515625" style="764" customWidth="1"/>
    <col min="4383" max="4383" width="10.7109375" style="764" customWidth="1"/>
    <col min="4384" max="4385" width="11.28515625" style="764" customWidth="1"/>
    <col min="4386" max="4386" width="12.7109375" style="764" customWidth="1"/>
    <col min="4387" max="4387" width="12.28515625" style="764" customWidth="1"/>
    <col min="4388" max="4388" width="11.85546875" style="764" customWidth="1"/>
    <col min="4389" max="4389" width="9.140625" style="764"/>
    <col min="4390" max="4390" width="11.85546875" style="764" customWidth="1"/>
    <col min="4391" max="4391" width="9.140625" style="764"/>
    <col min="4392" max="4392" width="12" style="764" customWidth="1"/>
    <col min="4393" max="4393" width="11.28515625" style="764" customWidth="1"/>
    <col min="4394" max="4394" width="11.42578125" style="764" customWidth="1"/>
    <col min="4395" max="4395" width="9.140625" style="764"/>
    <col min="4396" max="4396" width="11.140625" style="764" bestFit="1" customWidth="1"/>
    <col min="4397" max="4398" width="9.140625" style="764"/>
    <col min="4399" max="4399" width="11.140625" style="764" bestFit="1" customWidth="1"/>
    <col min="4400" max="4400" width="9.140625" style="764"/>
    <col min="4401" max="4403" width="11.7109375" style="764" customWidth="1"/>
    <col min="4404" max="4414" width="13.140625" style="764" customWidth="1"/>
    <col min="4415" max="4442" width="13.5703125" style="764" customWidth="1"/>
    <col min="4443" max="4443" width="11.42578125" style="764" bestFit="1" customWidth="1"/>
    <col min="4444" max="4444" width="14.7109375" style="764" bestFit="1" customWidth="1"/>
    <col min="4445" max="4445" width="11.42578125" style="764" bestFit="1" customWidth="1"/>
    <col min="4446" max="4446" width="16.5703125" style="764" customWidth="1"/>
    <col min="4447" max="4447" width="8.5703125" style="764" bestFit="1" customWidth="1"/>
    <col min="4448" max="4449" width="11.5703125" style="764" bestFit="1" customWidth="1"/>
    <col min="4450" max="4450" width="18" style="764" bestFit="1" customWidth="1"/>
    <col min="4451" max="4451" width="10.85546875" style="764" bestFit="1" customWidth="1"/>
    <col min="4452" max="4452" width="8" style="764" bestFit="1" customWidth="1"/>
    <col min="4453" max="4454" width="5.5703125" style="764" bestFit="1" customWidth="1"/>
    <col min="4455" max="4455" width="9.28515625" style="764" bestFit="1" customWidth="1"/>
    <col min="4456" max="4456" width="6.85546875" style="764" bestFit="1" customWidth="1"/>
    <col min="4457" max="4457" width="6.28515625" style="764" bestFit="1" customWidth="1"/>
    <col min="4458" max="4458" width="5.28515625" style="764" bestFit="1" customWidth="1"/>
    <col min="4459" max="4459" width="13.28515625" style="764" bestFit="1" customWidth="1"/>
    <col min="4460" max="4460" width="6.5703125" style="764" bestFit="1" customWidth="1"/>
    <col min="4461" max="4461" width="11.7109375" style="764" bestFit="1" customWidth="1"/>
    <col min="4462" max="4462" width="7.7109375" style="764" bestFit="1" customWidth="1"/>
    <col min="4463" max="4630" width="9.140625" style="764"/>
    <col min="4631" max="4631" width="12.7109375" style="764" bestFit="1" customWidth="1"/>
    <col min="4632" max="4632" width="12.7109375" style="764" customWidth="1"/>
    <col min="4633" max="4633" width="12" style="764" bestFit="1" customWidth="1"/>
    <col min="4634" max="4634" width="10.85546875" style="764" bestFit="1" customWidth="1"/>
    <col min="4635" max="4637" width="11.42578125" style="764" customWidth="1"/>
    <col min="4638" max="4638" width="11.28515625" style="764" customWidth="1"/>
    <col min="4639" max="4639" width="10.7109375" style="764" customWidth="1"/>
    <col min="4640" max="4641" width="11.28515625" style="764" customWidth="1"/>
    <col min="4642" max="4642" width="12.7109375" style="764" customWidth="1"/>
    <col min="4643" max="4643" width="12.28515625" style="764" customWidth="1"/>
    <col min="4644" max="4644" width="11.85546875" style="764" customWidth="1"/>
    <col min="4645" max="4645" width="9.140625" style="764"/>
    <col min="4646" max="4646" width="11.85546875" style="764" customWidth="1"/>
    <col min="4647" max="4647" width="9.140625" style="764"/>
    <col min="4648" max="4648" width="12" style="764" customWidth="1"/>
    <col min="4649" max="4649" width="11.28515625" style="764" customWidth="1"/>
    <col min="4650" max="4650" width="11.42578125" style="764" customWidth="1"/>
    <col min="4651" max="4651" width="9.140625" style="764"/>
    <col min="4652" max="4652" width="11.140625" style="764" bestFit="1" customWidth="1"/>
    <col min="4653" max="4654" width="9.140625" style="764"/>
    <col min="4655" max="4655" width="11.140625" style="764" bestFit="1" customWidth="1"/>
    <col min="4656" max="4656" width="9.140625" style="764"/>
    <col min="4657" max="4659" width="11.7109375" style="764" customWidth="1"/>
    <col min="4660" max="4670" width="13.140625" style="764" customWidth="1"/>
    <col min="4671" max="4698" width="13.5703125" style="764" customWidth="1"/>
    <col min="4699" max="4699" width="11.42578125" style="764" bestFit="1" customWidth="1"/>
    <col min="4700" max="4700" width="14.7109375" style="764" bestFit="1" customWidth="1"/>
    <col min="4701" max="4701" width="11.42578125" style="764" bestFit="1" customWidth="1"/>
    <col min="4702" max="4702" width="16.5703125" style="764" customWidth="1"/>
    <col min="4703" max="4703" width="8.5703125" style="764" bestFit="1" customWidth="1"/>
    <col min="4704" max="4705" width="11.5703125" style="764" bestFit="1" customWidth="1"/>
    <col min="4706" max="4706" width="18" style="764" bestFit="1" customWidth="1"/>
    <col min="4707" max="4707" width="10.85546875" style="764" bestFit="1" customWidth="1"/>
    <col min="4708" max="4708" width="8" style="764" bestFit="1" customWidth="1"/>
    <col min="4709" max="4710" width="5.5703125" style="764" bestFit="1" customWidth="1"/>
    <col min="4711" max="4711" width="9.28515625" style="764" bestFit="1" customWidth="1"/>
    <col min="4712" max="4712" width="6.85546875" style="764" bestFit="1" customWidth="1"/>
    <col min="4713" max="4713" width="6.28515625" style="764" bestFit="1" customWidth="1"/>
    <col min="4714" max="4714" width="5.28515625" style="764" bestFit="1" customWidth="1"/>
    <col min="4715" max="4715" width="13.28515625" style="764" bestFit="1" customWidth="1"/>
    <col min="4716" max="4716" width="6.5703125" style="764" bestFit="1" customWidth="1"/>
    <col min="4717" max="4717" width="11.7109375" style="764" bestFit="1" customWidth="1"/>
    <col min="4718" max="4718" width="7.7109375" style="764" bestFit="1" customWidth="1"/>
    <col min="4719" max="4886" width="9.140625" style="764"/>
    <col min="4887" max="4887" width="12.7109375" style="764" bestFit="1" customWidth="1"/>
    <col min="4888" max="4888" width="12.7109375" style="764" customWidth="1"/>
    <col min="4889" max="4889" width="12" style="764" bestFit="1" customWidth="1"/>
    <col min="4890" max="4890" width="10.85546875" style="764" bestFit="1" customWidth="1"/>
    <col min="4891" max="4893" width="11.42578125" style="764" customWidth="1"/>
    <col min="4894" max="4894" width="11.28515625" style="764" customWidth="1"/>
    <col min="4895" max="4895" width="10.7109375" style="764" customWidth="1"/>
    <col min="4896" max="4897" width="11.28515625" style="764" customWidth="1"/>
    <col min="4898" max="4898" width="12.7109375" style="764" customWidth="1"/>
    <col min="4899" max="4899" width="12.28515625" style="764" customWidth="1"/>
    <col min="4900" max="4900" width="11.85546875" style="764" customWidth="1"/>
    <col min="4901" max="4901" width="9.140625" style="764"/>
    <col min="4902" max="4902" width="11.85546875" style="764" customWidth="1"/>
    <col min="4903" max="4903" width="9.140625" style="764"/>
    <col min="4904" max="4904" width="12" style="764" customWidth="1"/>
    <col min="4905" max="4905" width="11.28515625" style="764" customWidth="1"/>
    <col min="4906" max="4906" width="11.42578125" style="764" customWidth="1"/>
    <col min="4907" max="4907" width="9.140625" style="764"/>
    <col min="4908" max="4908" width="11.140625" style="764" bestFit="1" customWidth="1"/>
    <col min="4909" max="4910" width="9.140625" style="764"/>
    <col min="4911" max="4911" width="11.140625" style="764" bestFit="1" customWidth="1"/>
    <col min="4912" max="4912" width="9.140625" style="764"/>
    <col min="4913" max="4915" width="11.7109375" style="764" customWidth="1"/>
    <col min="4916" max="4926" width="13.140625" style="764" customWidth="1"/>
    <col min="4927" max="4954" width="13.5703125" style="764" customWidth="1"/>
    <col min="4955" max="4955" width="11.42578125" style="764" bestFit="1" customWidth="1"/>
    <col min="4956" max="4956" width="14.7109375" style="764" bestFit="1" customWidth="1"/>
    <col min="4957" max="4957" width="11.42578125" style="764" bestFit="1" customWidth="1"/>
    <col min="4958" max="4958" width="16.5703125" style="764" customWidth="1"/>
    <col min="4959" max="4959" width="8.5703125" style="764" bestFit="1" customWidth="1"/>
    <col min="4960" max="4961" width="11.5703125" style="764" bestFit="1" customWidth="1"/>
    <col min="4962" max="4962" width="18" style="764" bestFit="1" customWidth="1"/>
    <col min="4963" max="4963" width="10.85546875" style="764" bestFit="1" customWidth="1"/>
    <col min="4964" max="4964" width="8" style="764" bestFit="1" customWidth="1"/>
    <col min="4965" max="4966" width="5.5703125" style="764" bestFit="1" customWidth="1"/>
    <col min="4967" max="4967" width="9.28515625" style="764" bestFit="1" customWidth="1"/>
    <col min="4968" max="4968" width="6.85546875" style="764" bestFit="1" customWidth="1"/>
    <col min="4969" max="4969" width="6.28515625" style="764" bestFit="1" customWidth="1"/>
    <col min="4970" max="4970" width="5.28515625" style="764" bestFit="1" customWidth="1"/>
    <col min="4971" max="4971" width="13.28515625" style="764" bestFit="1" customWidth="1"/>
    <col min="4972" max="4972" width="6.5703125" style="764" bestFit="1" customWidth="1"/>
    <col min="4973" max="4973" width="11.7109375" style="764" bestFit="1" customWidth="1"/>
    <col min="4974" max="4974" width="7.7109375" style="764" bestFit="1" customWidth="1"/>
    <col min="4975" max="5142" width="9.140625" style="764"/>
    <col min="5143" max="5143" width="12.7109375" style="764" bestFit="1" customWidth="1"/>
    <col min="5144" max="5144" width="12.7109375" style="764" customWidth="1"/>
    <col min="5145" max="5145" width="12" style="764" bestFit="1" customWidth="1"/>
    <col min="5146" max="5146" width="10.85546875" style="764" bestFit="1" customWidth="1"/>
    <col min="5147" max="5149" width="11.42578125" style="764" customWidth="1"/>
    <col min="5150" max="5150" width="11.28515625" style="764" customWidth="1"/>
    <col min="5151" max="5151" width="10.7109375" style="764" customWidth="1"/>
    <col min="5152" max="5153" width="11.28515625" style="764" customWidth="1"/>
    <col min="5154" max="5154" width="12.7109375" style="764" customWidth="1"/>
    <col min="5155" max="5155" width="12.28515625" style="764" customWidth="1"/>
    <col min="5156" max="5156" width="11.85546875" style="764" customWidth="1"/>
    <col min="5157" max="5157" width="9.140625" style="764"/>
    <col min="5158" max="5158" width="11.85546875" style="764" customWidth="1"/>
    <col min="5159" max="5159" width="9.140625" style="764"/>
    <col min="5160" max="5160" width="12" style="764" customWidth="1"/>
    <col min="5161" max="5161" width="11.28515625" style="764" customWidth="1"/>
    <col min="5162" max="5162" width="11.42578125" style="764" customWidth="1"/>
    <col min="5163" max="5163" width="9.140625" style="764"/>
    <col min="5164" max="5164" width="11.140625" style="764" bestFit="1" customWidth="1"/>
    <col min="5165" max="5166" width="9.140625" style="764"/>
    <col min="5167" max="5167" width="11.140625" style="764" bestFit="1" customWidth="1"/>
    <col min="5168" max="5168" width="9.140625" style="764"/>
    <col min="5169" max="5171" width="11.7109375" style="764" customWidth="1"/>
    <col min="5172" max="5182" width="13.140625" style="764" customWidth="1"/>
    <col min="5183" max="5210" width="13.5703125" style="764" customWidth="1"/>
    <col min="5211" max="5211" width="11.42578125" style="764" bestFit="1" customWidth="1"/>
    <col min="5212" max="5212" width="14.7109375" style="764" bestFit="1" customWidth="1"/>
    <col min="5213" max="5213" width="11.42578125" style="764" bestFit="1" customWidth="1"/>
    <col min="5214" max="5214" width="16.5703125" style="764" customWidth="1"/>
    <col min="5215" max="5215" width="8.5703125" style="764" bestFit="1" customWidth="1"/>
    <col min="5216" max="5217" width="11.5703125" style="764" bestFit="1" customWidth="1"/>
    <col min="5218" max="5218" width="18" style="764" bestFit="1" customWidth="1"/>
    <col min="5219" max="5219" width="10.85546875" style="764" bestFit="1" customWidth="1"/>
    <col min="5220" max="5220" width="8" style="764" bestFit="1" customWidth="1"/>
    <col min="5221" max="5222" width="5.5703125" style="764" bestFit="1" customWidth="1"/>
    <col min="5223" max="5223" width="9.28515625" style="764" bestFit="1" customWidth="1"/>
    <col min="5224" max="5224" width="6.85546875" style="764" bestFit="1" customWidth="1"/>
    <col min="5225" max="5225" width="6.28515625" style="764" bestFit="1" customWidth="1"/>
    <col min="5226" max="5226" width="5.28515625" style="764" bestFit="1" customWidth="1"/>
    <col min="5227" max="5227" width="13.28515625" style="764" bestFit="1" customWidth="1"/>
    <col min="5228" max="5228" width="6.5703125" style="764" bestFit="1" customWidth="1"/>
    <col min="5229" max="5229" width="11.7109375" style="764" bestFit="1" customWidth="1"/>
    <col min="5230" max="5230" width="7.7109375" style="764" bestFit="1" customWidth="1"/>
    <col min="5231" max="5398" width="9.140625" style="764"/>
    <col min="5399" max="5399" width="12.7109375" style="764" bestFit="1" customWidth="1"/>
    <col min="5400" max="5400" width="12.7109375" style="764" customWidth="1"/>
    <col min="5401" max="5401" width="12" style="764" bestFit="1" customWidth="1"/>
    <col min="5402" max="5402" width="10.85546875" style="764" bestFit="1" customWidth="1"/>
    <col min="5403" max="5405" width="11.42578125" style="764" customWidth="1"/>
    <col min="5406" max="5406" width="11.28515625" style="764" customWidth="1"/>
    <col min="5407" max="5407" width="10.7109375" style="764" customWidth="1"/>
    <col min="5408" max="5409" width="11.28515625" style="764" customWidth="1"/>
    <col min="5410" max="5410" width="12.7109375" style="764" customWidth="1"/>
    <col min="5411" max="5411" width="12.28515625" style="764" customWidth="1"/>
    <col min="5412" max="5412" width="11.85546875" style="764" customWidth="1"/>
    <col min="5413" max="5413" width="9.140625" style="764"/>
    <col min="5414" max="5414" width="11.85546875" style="764" customWidth="1"/>
    <col min="5415" max="5415" width="9.140625" style="764"/>
    <col min="5416" max="5416" width="12" style="764" customWidth="1"/>
    <col min="5417" max="5417" width="11.28515625" style="764" customWidth="1"/>
    <col min="5418" max="5418" width="11.42578125" style="764" customWidth="1"/>
    <col min="5419" max="5419" width="9.140625" style="764"/>
    <col min="5420" max="5420" width="11.140625" style="764" bestFit="1" customWidth="1"/>
    <col min="5421" max="5422" width="9.140625" style="764"/>
    <col min="5423" max="5423" width="11.140625" style="764" bestFit="1" customWidth="1"/>
    <col min="5424" max="5424" width="9.140625" style="764"/>
    <col min="5425" max="5427" width="11.7109375" style="764" customWidth="1"/>
    <col min="5428" max="5438" width="13.140625" style="764" customWidth="1"/>
    <col min="5439" max="5466" width="13.5703125" style="764" customWidth="1"/>
    <col min="5467" max="5467" width="11.42578125" style="764" bestFit="1" customWidth="1"/>
    <col min="5468" max="5468" width="14.7109375" style="764" bestFit="1" customWidth="1"/>
    <col min="5469" max="5469" width="11.42578125" style="764" bestFit="1" customWidth="1"/>
    <col min="5470" max="5470" width="16.5703125" style="764" customWidth="1"/>
    <col min="5471" max="5471" width="8.5703125" style="764" bestFit="1" customWidth="1"/>
    <col min="5472" max="5473" width="11.5703125" style="764" bestFit="1" customWidth="1"/>
    <col min="5474" max="5474" width="18" style="764" bestFit="1" customWidth="1"/>
    <col min="5475" max="5475" width="10.85546875" style="764" bestFit="1" customWidth="1"/>
    <col min="5476" max="5476" width="8" style="764" bestFit="1" customWidth="1"/>
    <col min="5477" max="5478" width="5.5703125" style="764" bestFit="1" customWidth="1"/>
    <col min="5479" max="5479" width="9.28515625" style="764" bestFit="1" customWidth="1"/>
    <col min="5480" max="5480" width="6.85546875" style="764" bestFit="1" customWidth="1"/>
    <col min="5481" max="5481" width="6.28515625" style="764" bestFit="1" customWidth="1"/>
    <col min="5482" max="5482" width="5.28515625" style="764" bestFit="1" customWidth="1"/>
    <col min="5483" max="5483" width="13.28515625" style="764" bestFit="1" customWidth="1"/>
    <col min="5484" max="5484" width="6.5703125" style="764" bestFit="1" customWidth="1"/>
    <col min="5485" max="5485" width="11.7109375" style="764" bestFit="1" customWidth="1"/>
    <col min="5486" max="5486" width="7.7109375" style="764" bestFit="1" customWidth="1"/>
    <col min="5487" max="5654" width="9.140625" style="764"/>
    <col min="5655" max="5655" width="12.7109375" style="764" bestFit="1" customWidth="1"/>
    <col min="5656" max="5656" width="12.7109375" style="764" customWidth="1"/>
    <col min="5657" max="5657" width="12" style="764" bestFit="1" customWidth="1"/>
    <col min="5658" max="5658" width="10.85546875" style="764" bestFit="1" customWidth="1"/>
    <col min="5659" max="5661" width="11.42578125" style="764" customWidth="1"/>
    <col min="5662" max="5662" width="11.28515625" style="764" customWidth="1"/>
    <col min="5663" max="5663" width="10.7109375" style="764" customWidth="1"/>
    <col min="5664" max="5665" width="11.28515625" style="764" customWidth="1"/>
    <col min="5666" max="5666" width="12.7109375" style="764" customWidth="1"/>
    <col min="5667" max="5667" width="12.28515625" style="764" customWidth="1"/>
    <col min="5668" max="5668" width="11.85546875" style="764" customWidth="1"/>
    <col min="5669" max="5669" width="9.140625" style="764"/>
    <col min="5670" max="5670" width="11.85546875" style="764" customWidth="1"/>
    <col min="5671" max="5671" width="9.140625" style="764"/>
    <col min="5672" max="5672" width="12" style="764" customWidth="1"/>
    <col min="5673" max="5673" width="11.28515625" style="764" customWidth="1"/>
    <col min="5674" max="5674" width="11.42578125" style="764" customWidth="1"/>
    <col min="5675" max="5675" width="9.140625" style="764"/>
    <col min="5676" max="5676" width="11.140625" style="764" bestFit="1" customWidth="1"/>
    <col min="5677" max="5678" width="9.140625" style="764"/>
    <col min="5679" max="5679" width="11.140625" style="764" bestFit="1" customWidth="1"/>
    <col min="5680" max="5680" width="9.140625" style="764"/>
    <col min="5681" max="5683" width="11.7109375" style="764" customWidth="1"/>
    <col min="5684" max="5694" width="13.140625" style="764" customWidth="1"/>
    <col min="5695" max="5722" width="13.5703125" style="764" customWidth="1"/>
    <col min="5723" max="5723" width="11.42578125" style="764" bestFit="1" customWidth="1"/>
    <col min="5724" max="5724" width="14.7109375" style="764" bestFit="1" customWidth="1"/>
    <col min="5725" max="5725" width="11.42578125" style="764" bestFit="1" customWidth="1"/>
    <col min="5726" max="5726" width="16.5703125" style="764" customWidth="1"/>
    <col min="5727" max="5727" width="8.5703125" style="764" bestFit="1" customWidth="1"/>
    <col min="5728" max="5729" width="11.5703125" style="764" bestFit="1" customWidth="1"/>
    <col min="5730" max="5730" width="18" style="764" bestFit="1" customWidth="1"/>
    <col min="5731" max="5731" width="10.85546875" style="764" bestFit="1" customWidth="1"/>
    <col min="5732" max="5732" width="8" style="764" bestFit="1" customWidth="1"/>
    <col min="5733" max="5734" width="5.5703125" style="764" bestFit="1" customWidth="1"/>
    <col min="5735" max="5735" width="9.28515625" style="764" bestFit="1" customWidth="1"/>
    <col min="5736" max="5736" width="6.85546875" style="764" bestFit="1" customWidth="1"/>
    <col min="5737" max="5737" width="6.28515625" style="764" bestFit="1" customWidth="1"/>
    <col min="5738" max="5738" width="5.28515625" style="764" bestFit="1" customWidth="1"/>
    <col min="5739" max="5739" width="13.28515625" style="764" bestFit="1" customWidth="1"/>
    <col min="5740" max="5740" width="6.5703125" style="764" bestFit="1" customWidth="1"/>
    <col min="5741" max="5741" width="11.7109375" style="764" bestFit="1" customWidth="1"/>
    <col min="5742" max="5742" width="7.7109375" style="764" bestFit="1" customWidth="1"/>
    <col min="5743" max="5910" width="9.140625" style="764"/>
    <col min="5911" max="5911" width="12.7109375" style="764" bestFit="1" customWidth="1"/>
    <col min="5912" max="5912" width="12.7109375" style="764" customWidth="1"/>
    <col min="5913" max="5913" width="12" style="764" bestFit="1" customWidth="1"/>
    <col min="5914" max="5914" width="10.85546875" style="764" bestFit="1" customWidth="1"/>
    <col min="5915" max="5917" width="11.42578125" style="764" customWidth="1"/>
    <col min="5918" max="5918" width="11.28515625" style="764" customWidth="1"/>
    <col min="5919" max="5919" width="10.7109375" style="764" customWidth="1"/>
    <col min="5920" max="5921" width="11.28515625" style="764" customWidth="1"/>
    <col min="5922" max="5922" width="12.7109375" style="764" customWidth="1"/>
    <col min="5923" max="5923" width="12.28515625" style="764" customWidth="1"/>
    <col min="5924" max="5924" width="11.85546875" style="764" customWidth="1"/>
    <col min="5925" max="5925" width="9.140625" style="764"/>
    <col min="5926" max="5926" width="11.85546875" style="764" customWidth="1"/>
    <col min="5927" max="5927" width="9.140625" style="764"/>
    <col min="5928" max="5928" width="12" style="764" customWidth="1"/>
    <col min="5929" max="5929" width="11.28515625" style="764" customWidth="1"/>
    <col min="5930" max="5930" width="11.42578125" style="764" customWidth="1"/>
    <col min="5931" max="5931" width="9.140625" style="764"/>
    <col min="5932" max="5932" width="11.140625" style="764" bestFit="1" customWidth="1"/>
    <col min="5933" max="5934" width="9.140625" style="764"/>
    <col min="5935" max="5935" width="11.140625" style="764" bestFit="1" customWidth="1"/>
    <col min="5936" max="5936" width="9.140625" style="764"/>
    <col min="5937" max="5939" width="11.7109375" style="764" customWidth="1"/>
    <col min="5940" max="5950" width="13.140625" style="764" customWidth="1"/>
    <col min="5951" max="5978" width="13.5703125" style="764" customWidth="1"/>
    <col min="5979" max="5979" width="11.42578125" style="764" bestFit="1" customWidth="1"/>
    <col min="5980" max="5980" width="14.7109375" style="764" bestFit="1" customWidth="1"/>
    <col min="5981" max="5981" width="11.42578125" style="764" bestFit="1" customWidth="1"/>
    <col min="5982" max="5982" width="16.5703125" style="764" customWidth="1"/>
    <col min="5983" max="5983" width="8.5703125" style="764" bestFit="1" customWidth="1"/>
    <col min="5984" max="5985" width="11.5703125" style="764" bestFit="1" customWidth="1"/>
    <col min="5986" max="5986" width="18" style="764" bestFit="1" customWidth="1"/>
    <col min="5987" max="5987" width="10.85546875" style="764" bestFit="1" customWidth="1"/>
    <col min="5988" max="5988" width="8" style="764" bestFit="1" customWidth="1"/>
    <col min="5989" max="5990" width="5.5703125" style="764" bestFit="1" customWidth="1"/>
    <col min="5991" max="5991" width="9.28515625" style="764" bestFit="1" customWidth="1"/>
    <col min="5992" max="5992" width="6.85546875" style="764" bestFit="1" customWidth="1"/>
    <col min="5993" max="5993" width="6.28515625" style="764" bestFit="1" customWidth="1"/>
    <col min="5994" max="5994" width="5.28515625" style="764" bestFit="1" customWidth="1"/>
    <col min="5995" max="5995" width="13.28515625" style="764" bestFit="1" customWidth="1"/>
    <col min="5996" max="5996" width="6.5703125" style="764" bestFit="1" customWidth="1"/>
    <col min="5997" max="5997" width="11.7109375" style="764" bestFit="1" customWidth="1"/>
    <col min="5998" max="5998" width="7.7109375" style="764" bestFit="1" customWidth="1"/>
    <col min="5999" max="6166" width="9.140625" style="764"/>
    <col min="6167" max="6167" width="12.7109375" style="764" bestFit="1" customWidth="1"/>
    <col min="6168" max="6168" width="12.7109375" style="764" customWidth="1"/>
    <col min="6169" max="6169" width="12" style="764" bestFit="1" customWidth="1"/>
    <col min="6170" max="6170" width="10.85546875" style="764" bestFit="1" customWidth="1"/>
    <col min="6171" max="6173" width="11.42578125" style="764" customWidth="1"/>
    <col min="6174" max="6174" width="11.28515625" style="764" customWidth="1"/>
    <col min="6175" max="6175" width="10.7109375" style="764" customWidth="1"/>
    <col min="6176" max="6177" width="11.28515625" style="764" customWidth="1"/>
    <col min="6178" max="6178" width="12.7109375" style="764" customWidth="1"/>
    <col min="6179" max="6179" width="12.28515625" style="764" customWidth="1"/>
    <col min="6180" max="6180" width="11.85546875" style="764" customWidth="1"/>
    <col min="6181" max="6181" width="9.140625" style="764"/>
    <col min="6182" max="6182" width="11.85546875" style="764" customWidth="1"/>
    <col min="6183" max="6183" width="9.140625" style="764"/>
    <col min="6184" max="6184" width="12" style="764" customWidth="1"/>
    <col min="6185" max="6185" width="11.28515625" style="764" customWidth="1"/>
    <col min="6186" max="6186" width="11.42578125" style="764" customWidth="1"/>
    <col min="6187" max="6187" width="9.140625" style="764"/>
    <col min="6188" max="6188" width="11.140625" style="764" bestFit="1" customWidth="1"/>
    <col min="6189" max="6190" width="9.140625" style="764"/>
    <col min="6191" max="6191" width="11.140625" style="764" bestFit="1" customWidth="1"/>
    <col min="6192" max="6192" width="9.140625" style="764"/>
    <col min="6193" max="6195" width="11.7109375" style="764" customWidth="1"/>
    <col min="6196" max="6206" width="13.140625" style="764" customWidth="1"/>
    <col min="6207" max="6234" width="13.5703125" style="764" customWidth="1"/>
    <col min="6235" max="6235" width="11.42578125" style="764" bestFit="1" customWidth="1"/>
    <col min="6236" max="6236" width="14.7109375" style="764" bestFit="1" customWidth="1"/>
    <col min="6237" max="6237" width="11.42578125" style="764" bestFit="1" customWidth="1"/>
    <col min="6238" max="6238" width="16.5703125" style="764" customWidth="1"/>
    <col min="6239" max="6239" width="8.5703125" style="764" bestFit="1" customWidth="1"/>
    <col min="6240" max="6241" width="11.5703125" style="764" bestFit="1" customWidth="1"/>
    <col min="6242" max="6242" width="18" style="764" bestFit="1" customWidth="1"/>
    <col min="6243" max="6243" width="10.85546875" style="764" bestFit="1" customWidth="1"/>
    <col min="6244" max="6244" width="8" style="764" bestFit="1" customWidth="1"/>
    <col min="6245" max="6246" width="5.5703125" style="764" bestFit="1" customWidth="1"/>
    <col min="6247" max="6247" width="9.28515625" style="764" bestFit="1" customWidth="1"/>
    <col min="6248" max="6248" width="6.85546875" style="764" bestFit="1" customWidth="1"/>
    <col min="6249" max="6249" width="6.28515625" style="764" bestFit="1" customWidth="1"/>
    <col min="6250" max="6250" width="5.28515625" style="764" bestFit="1" customWidth="1"/>
    <col min="6251" max="6251" width="13.28515625" style="764" bestFit="1" customWidth="1"/>
    <col min="6252" max="6252" width="6.5703125" style="764" bestFit="1" customWidth="1"/>
    <col min="6253" max="6253" width="11.7109375" style="764" bestFit="1" customWidth="1"/>
    <col min="6254" max="6254" width="7.7109375" style="764" bestFit="1" customWidth="1"/>
    <col min="6255" max="6422" width="9.140625" style="764"/>
    <col min="6423" max="6423" width="12.7109375" style="764" bestFit="1" customWidth="1"/>
    <col min="6424" max="6424" width="12.7109375" style="764" customWidth="1"/>
    <col min="6425" max="6425" width="12" style="764" bestFit="1" customWidth="1"/>
    <col min="6426" max="6426" width="10.85546875" style="764" bestFit="1" customWidth="1"/>
    <col min="6427" max="6429" width="11.42578125" style="764" customWidth="1"/>
    <col min="6430" max="6430" width="11.28515625" style="764" customWidth="1"/>
    <col min="6431" max="6431" width="10.7109375" style="764" customWidth="1"/>
    <col min="6432" max="6433" width="11.28515625" style="764" customWidth="1"/>
    <col min="6434" max="6434" width="12.7109375" style="764" customWidth="1"/>
    <col min="6435" max="6435" width="12.28515625" style="764" customWidth="1"/>
    <col min="6436" max="6436" width="11.85546875" style="764" customWidth="1"/>
    <col min="6437" max="6437" width="9.140625" style="764"/>
    <col min="6438" max="6438" width="11.85546875" style="764" customWidth="1"/>
    <col min="6439" max="6439" width="9.140625" style="764"/>
    <col min="6440" max="6440" width="12" style="764" customWidth="1"/>
    <col min="6441" max="6441" width="11.28515625" style="764" customWidth="1"/>
    <col min="6442" max="6442" width="11.42578125" style="764" customWidth="1"/>
    <col min="6443" max="6443" width="9.140625" style="764"/>
    <col min="6444" max="6444" width="11.140625" style="764" bestFit="1" customWidth="1"/>
    <col min="6445" max="6446" width="9.140625" style="764"/>
    <col min="6447" max="6447" width="11.140625" style="764" bestFit="1" customWidth="1"/>
    <col min="6448" max="6448" width="9.140625" style="764"/>
    <col min="6449" max="6451" width="11.7109375" style="764" customWidth="1"/>
    <col min="6452" max="6462" width="13.140625" style="764" customWidth="1"/>
    <col min="6463" max="6490" width="13.5703125" style="764" customWidth="1"/>
    <col min="6491" max="6491" width="11.42578125" style="764" bestFit="1" customWidth="1"/>
    <col min="6492" max="6492" width="14.7109375" style="764" bestFit="1" customWidth="1"/>
    <col min="6493" max="6493" width="11.42578125" style="764" bestFit="1" customWidth="1"/>
    <col min="6494" max="6494" width="16.5703125" style="764" customWidth="1"/>
    <col min="6495" max="6495" width="8.5703125" style="764" bestFit="1" customWidth="1"/>
    <col min="6496" max="6497" width="11.5703125" style="764" bestFit="1" customWidth="1"/>
    <col min="6498" max="6498" width="18" style="764" bestFit="1" customWidth="1"/>
    <col min="6499" max="6499" width="10.85546875" style="764" bestFit="1" customWidth="1"/>
    <col min="6500" max="6500" width="8" style="764" bestFit="1" customWidth="1"/>
    <col min="6501" max="6502" width="5.5703125" style="764" bestFit="1" customWidth="1"/>
    <col min="6503" max="6503" width="9.28515625" style="764" bestFit="1" customWidth="1"/>
    <col min="6504" max="6504" width="6.85546875" style="764" bestFit="1" customWidth="1"/>
    <col min="6505" max="6505" width="6.28515625" style="764" bestFit="1" customWidth="1"/>
    <col min="6506" max="6506" width="5.28515625" style="764" bestFit="1" customWidth="1"/>
    <col min="6507" max="6507" width="13.28515625" style="764" bestFit="1" customWidth="1"/>
    <col min="6508" max="6508" width="6.5703125" style="764" bestFit="1" customWidth="1"/>
    <col min="6509" max="6509" width="11.7109375" style="764" bestFit="1" customWidth="1"/>
    <col min="6510" max="6510" width="7.7109375" style="764" bestFit="1" customWidth="1"/>
    <col min="6511" max="6678" width="9.140625" style="764"/>
    <col min="6679" max="6679" width="12.7109375" style="764" bestFit="1" customWidth="1"/>
    <col min="6680" max="6680" width="12.7109375" style="764" customWidth="1"/>
    <col min="6681" max="6681" width="12" style="764" bestFit="1" customWidth="1"/>
    <col min="6682" max="6682" width="10.85546875" style="764" bestFit="1" customWidth="1"/>
    <col min="6683" max="6685" width="11.42578125" style="764" customWidth="1"/>
    <col min="6686" max="6686" width="11.28515625" style="764" customWidth="1"/>
    <col min="6687" max="6687" width="10.7109375" style="764" customWidth="1"/>
    <col min="6688" max="6689" width="11.28515625" style="764" customWidth="1"/>
    <col min="6690" max="6690" width="12.7109375" style="764" customWidth="1"/>
    <col min="6691" max="6691" width="12.28515625" style="764" customWidth="1"/>
    <col min="6692" max="6692" width="11.85546875" style="764" customWidth="1"/>
    <col min="6693" max="6693" width="9.140625" style="764"/>
    <col min="6694" max="6694" width="11.85546875" style="764" customWidth="1"/>
    <col min="6695" max="6695" width="9.140625" style="764"/>
    <col min="6696" max="6696" width="12" style="764" customWidth="1"/>
    <col min="6697" max="6697" width="11.28515625" style="764" customWidth="1"/>
    <col min="6698" max="6698" width="11.42578125" style="764" customWidth="1"/>
    <col min="6699" max="6699" width="9.140625" style="764"/>
    <col min="6700" max="6700" width="11.140625" style="764" bestFit="1" customWidth="1"/>
    <col min="6701" max="6702" width="9.140625" style="764"/>
    <col min="6703" max="6703" width="11.140625" style="764" bestFit="1" customWidth="1"/>
    <col min="6704" max="6704" width="9.140625" style="764"/>
    <col min="6705" max="6707" width="11.7109375" style="764" customWidth="1"/>
    <col min="6708" max="6718" width="13.140625" style="764" customWidth="1"/>
    <col min="6719" max="6746" width="13.5703125" style="764" customWidth="1"/>
    <col min="6747" max="6747" width="11.42578125" style="764" bestFit="1" customWidth="1"/>
    <col min="6748" max="6748" width="14.7109375" style="764" bestFit="1" customWidth="1"/>
    <col min="6749" max="6749" width="11.42578125" style="764" bestFit="1" customWidth="1"/>
    <col min="6750" max="6750" width="16.5703125" style="764" customWidth="1"/>
    <col min="6751" max="6751" width="8.5703125" style="764" bestFit="1" customWidth="1"/>
    <col min="6752" max="6753" width="11.5703125" style="764" bestFit="1" customWidth="1"/>
    <col min="6754" max="6754" width="18" style="764" bestFit="1" customWidth="1"/>
    <col min="6755" max="6755" width="10.85546875" style="764" bestFit="1" customWidth="1"/>
    <col min="6756" max="6756" width="8" style="764" bestFit="1" customWidth="1"/>
    <col min="6757" max="6758" width="5.5703125" style="764" bestFit="1" customWidth="1"/>
    <col min="6759" max="6759" width="9.28515625" style="764" bestFit="1" customWidth="1"/>
    <col min="6760" max="6760" width="6.85546875" style="764" bestFit="1" customWidth="1"/>
    <col min="6761" max="6761" width="6.28515625" style="764" bestFit="1" customWidth="1"/>
    <col min="6762" max="6762" width="5.28515625" style="764" bestFit="1" customWidth="1"/>
    <col min="6763" max="6763" width="13.28515625" style="764" bestFit="1" customWidth="1"/>
    <col min="6764" max="6764" width="6.5703125" style="764" bestFit="1" customWidth="1"/>
    <col min="6765" max="6765" width="11.7109375" style="764" bestFit="1" customWidth="1"/>
    <col min="6766" max="6766" width="7.7109375" style="764" bestFit="1" customWidth="1"/>
    <col min="6767" max="6934" width="9.140625" style="764"/>
    <col min="6935" max="6935" width="12.7109375" style="764" bestFit="1" customWidth="1"/>
    <col min="6936" max="6936" width="12.7109375" style="764" customWidth="1"/>
    <col min="6937" max="6937" width="12" style="764" bestFit="1" customWidth="1"/>
    <col min="6938" max="6938" width="10.85546875" style="764" bestFit="1" customWidth="1"/>
    <col min="6939" max="6941" width="11.42578125" style="764" customWidth="1"/>
    <col min="6942" max="6942" width="11.28515625" style="764" customWidth="1"/>
    <col min="6943" max="6943" width="10.7109375" style="764" customWidth="1"/>
    <col min="6944" max="6945" width="11.28515625" style="764" customWidth="1"/>
    <col min="6946" max="6946" width="12.7109375" style="764" customWidth="1"/>
    <col min="6947" max="6947" width="12.28515625" style="764" customWidth="1"/>
    <col min="6948" max="6948" width="11.85546875" style="764" customWidth="1"/>
    <col min="6949" max="6949" width="9.140625" style="764"/>
    <col min="6950" max="6950" width="11.85546875" style="764" customWidth="1"/>
    <col min="6951" max="6951" width="9.140625" style="764"/>
    <col min="6952" max="6952" width="12" style="764" customWidth="1"/>
    <col min="6953" max="6953" width="11.28515625" style="764" customWidth="1"/>
    <col min="6954" max="6954" width="11.42578125" style="764" customWidth="1"/>
    <col min="6955" max="6955" width="9.140625" style="764"/>
    <col min="6956" max="6956" width="11.140625" style="764" bestFit="1" customWidth="1"/>
    <col min="6957" max="6958" width="9.140625" style="764"/>
    <col min="6959" max="6959" width="11.140625" style="764" bestFit="1" customWidth="1"/>
    <col min="6960" max="6960" width="9.140625" style="764"/>
    <col min="6961" max="6963" width="11.7109375" style="764" customWidth="1"/>
    <col min="6964" max="6974" width="13.140625" style="764" customWidth="1"/>
    <col min="6975" max="7002" width="13.5703125" style="764" customWidth="1"/>
    <col min="7003" max="7003" width="11.42578125" style="764" bestFit="1" customWidth="1"/>
    <col min="7004" max="7004" width="14.7109375" style="764" bestFit="1" customWidth="1"/>
    <col min="7005" max="7005" width="11.42578125" style="764" bestFit="1" customWidth="1"/>
    <col min="7006" max="7006" width="16.5703125" style="764" customWidth="1"/>
    <col min="7007" max="7007" width="8.5703125" style="764" bestFit="1" customWidth="1"/>
    <col min="7008" max="7009" width="11.5703125" style="764" bestFit="1" customWidth="1"/>
    <col min="7010" max="7010" width="18" style="764" bestFit="1" customWidth="1"/>
    <col min="7011" max="7011" width="10.85546875" style="764" bestFit="1" customWidth="1"/>
    <col min="7012" max="7012" width="8" style="764" bestFit="1" customWidth="1"/>
    <col min="7013" max="7014" width="5.5703125" style="764" bestFit="1" customWidth="1"/>
    <col min="7015" max="7015" width="9.28515625" style="764" bestFit="1" customWidth="1"/>
    <col min="7016" max="7016" width="6.85546875" style="764" bestFit="1" customWidth="1"/>
    <col min="7017" max="7017" width="6.28515625" style="764" bestFit="1" customWidth="1"/>
    <col min="7018" max="7018" width="5.28515625" style="764" bestFit="1" customWidth="1"/>
    <col min="7019" max="7019" width="13.28515625" style="764" bestFit="1" customWidth="1"/>
    <col min="7020" max="7020" width="6.5703125" style="764" bestFit="1" customWidth="1"/>
    <col min="7021" max="7021" width="11.7109375" style="764" bestFit="1" customWidth="1"/>
    <col min="7022" max="7022" width="7.7109375" style="764" bestFit="1" customWidth="1"/>
    <col min="7023" max="7190" width="9.140625" style="764"/>
    <col min="7191" max="7191" width="12.7109375" style="764" bestFit="1" customWidth="1"/>
    <col min="7192" max="7192" width="12.7109375" style="764" customWidth="1"/>
    <col min="7193" max="7193" width="12" style="764" bestFit="1" customWidth="1"/>
    <col min="7194" max="7194" width="10.85546875" style="764" bestFit="1" customWidth="1"/>
    <col min="7195" max="7197" width="11.42578125" style="764" customWidth="1"/>
    <col min="7198" max="7198" width="11.28515625" style="764" customWidth="1"/>
    <col min="7199" max="7199" width="10.7109375" style="764" customWidth="1"/>
    <col min="7200" max="7201" width="11.28515625" style="764" customWidth="1"/>
    <col min="7202" max="7202" width="12.7109375" style="764" customWidth="1"/>
    <col min="7203" max="7203" width="12.28515625" style="764" customWidth="1"/>
    <col min="7204" max="7204" width="11.85546875" style="764" customWidth="1"/>
    <col min="7205" max="7205" width="9.140625" style="764"/>
    <col min="7206" max="7206" width="11.85546875" style="764" customWidth="1"/>
    <col min="7207" max="7207" width="9.140625" style="764"/>
    <col min="7208" max="7208" width="12" style="764" customWidth="1"/>
    <col min="7209" max="7209" width="11.28515625" style="764" customWidth="1"/>
    <col min="7210" max="7210" width="11.42578125" style="764" customWidth="1"/>
    <col min="7211" max="7211" width="9.140625" style="764"/>
    <col min="7212" max="7212" width="11.140625" style="764" bestFit="1" customWidth="1"/>
    <col min="7213" max="7214" width="9.140625" style="764"/>
    <col min="7215" max="7215" width="11.140625" style="764" bestFit="1" customWidth="1"/>
    <col min="7216" max="7216" width="9.140625" style="764"/>
    <col min="7217" max="7219" width="11.7109375" style="764" customWidth="1"/>
    <col min="7220" max="7230" width="13.140625" style="764" customWidth="1"/>
    <col min="7231" max="7258" width="13.5703125" style="764" customWidth="1"/>
    <col min="7259" max="7259" width="11.42578125" style="764" bestFit="1" customWidth="1"/>
    <col min="7260" max="7260" width="14.7109375" style="764" bestFit="1" customWidth="1"/>
    <col min="7261" max="7261" width="11.42578125" style="764" bestFit="1" customWidth="1"/>
    <col min="7262" max="7262" width="16.5703125" style="764" customWidth="1"/>
    <col min="7263" max="7263" width="8.5703125" style="764" bestFit="1" customWidth="1"/>
    <col min="7264" max="7265" width="11.5703125" style="764" bestFit="1" customWidth="1"/>
    <col min="7266" max="7266" width="18" style="764" bestFit="1" customWidth="1"/>
    <col min="7267" max="7267" width="10.85546875" style="764" bestFit="1" customWidth="1"/>
    <col min="7268" max="7268" width="8" style="764" bestFit="1" customWidth="1"/>
    <col min="7269" max="7270" width="5.5703125" style="764" bestFit="1" customWidth="1"/>
    <col min="7271" max="7271" width="9.28515625" style="764" bestFit="1" customWidth="1"/>
    <col min="7272" max="7272" width="6.85546875" style="764" bestFit="1" customWidth="1"/>
    <col min="7273" max="7273" width="6.28515625" style="764" bestFit="1" customWidth="1"/>
    <col min="7274" max="7274" width="5.28515625" style="764" bestFit="1" customWidth="1"/>
    <col min="7275" max="7275" width="13.28515625" style="764" bestFit="1" customWidth="1"/>
    <col min="7276" max="7276" width="6.5703125" style="764" bestFit="1" customWidth="1"/>
    <col min="7277" max="7277" width="11.7109375" style="764" bestFit="1" customWidth="1"/>
    <col min="7278" max="7278" width="7.7109375" style="764" bestFit="1" customWidth="1"/>
    <col min="7279" max="7446" width="9.140625" style="764"/>
    <col min="7447" max="7447" width="12.7109375" style="764" bestFit="1" customWidth="1"/>
    <col min="7448" max="7448" width="12.7109375" style="764" customWidth="1"/>
    <col min="7449" max="7449" width="12" style="764" bestFit="1" customWidth="1"/>
    <col min="7450" max="7450" width="10.85546875" style="764" bestFit="1" customWidth="1"/>
    <col min="7451" max="7453" width="11.42578125" style="764" customWidth="1"/>
    <col min="7454" max="7454" width="11.28515625" style="764" customWidth="1"/>
    <col min="7455" max="7455" width="10.7109375" style="764" customWidth="1"/>
    <col min="7456" max="7457" width="11.28515625" style="764" customWidth="1"/>
    <col min="7458" max="7458" width="12.7109375" style="764" customWidth="1"/>
    <col min="7459" max="7459" width="12.28515625" style="764" customWidth="1"/>
    <col min="7460" max="7460" width="11.85546875" style="764" customWidth="1"/>
    <col min="7461" max="7461" width="9.140625" style="764"/>
    <col min="7462" max="7462" width="11.85546875" style="764" customWidth="1"/>
    <col min="7463" max="7463" width="9.140625" style="764"/>
    <col min="7464" max="7464" width="12" style="764" customWidth="1"/>
    <col min="7465" max="7465" width="11.28515625" style="764" customWidth="1"/>
    <col min="7466" max="7466" width="11.42578125" style="764" customWidth="1"/>
    <col min="7467" max="7467" width="9.140625" style="764"/>
    <col min="7468" max="7468" width="11.140625" style="764" bestFit="1" customWidth="1"/>
    <col min="7469" max="7470" width="9.140625" style="764"/>
    <col min="7471" max="7471" width="11.140625" style="764" bestFit="1" customWidth="1"/>
    <col min="7472" max="7472" width="9.140625" style="764"/>
    <col min="7473" max="7475" width="11.7109375" style="764" customWidth="1"/>
    <col min="7476" max="7486" width="13.140625" style="764" customWidth="1"/>
    <col min="7487" max="7514" width="13.5703125" style="764" customWidth="1"/>
    <col min="7515" max="7515" width="11.42578125" style="764" bestFit="1" customWidth="1"/>
    <col min="7516" max="7516" width="14.7109375" style="764" bestFit="1" customWidth="1"/>
    <col min="7517" max="7517" width="11.42578125" style="764" bestFit="1" customWidth="1"/>
    <col min="7518" max="7518" width="16.5703125" style="764" customWidth="1"/>
    <col min="7519" max="7519" width="8.5703125" style="764" bestFit="1" customWidth="1"/>
    <col min="7520" max="7521" width="11.5703125" style="764" bestFit="1" customWidth="1"/>
    <col min="7522" max="7522" width="18" style="764" bestFit="1" customWidth="1"/>
    <col min="7523" max="7523" width="10.85546875" style="764" bestFit="1" customWidth="1"/>
    <col min="7524" max="7524" width="8" style="764" bestFit="1" customWidth="1"/>
    <col min="7525" max="7526" width="5.5703125" style="764" bestFit="1" customWidth="1"/>
    <col min="7527" max="7527" width="9.28515625" style="764" bestFit="1" customWidth="1"/>
    <col min="7528" max="7528" width="6.85546875" style="764" bestFit="1" customWidth="1"/>
    <col min="7529" max="7529" width="6.28515625" style="764" bestFit="1" customWidth="1"/>
    <col min="7530" max="7530" width="5.28515625" style="764" bestFit="1" customWidth="1"/>
    <col min="7531" max="7531" width="13.28515625" style="764" bestFit="1" customWidth="1"/>
    <col min="7532" max="7532" width="6.5703125" style="764" bestFit="1" customWidth="1"/>
    <col min="7533" max="7533" width="11.7109375" style="764" bestFit="1" customWidth="1"/>
    <col min="7534" max="7534" width="7.7109375" style="764" bestFit="1" customWidth="1"/>
    <col min="7535" max="7702" width="9.140625" style="764"/>
    <col min="7703" max="7703" width="12.7109375" style="764" bestFit="1" customWidth="1"/>
    <col min="7704" max="7704" width="12.7109375" style="764" customWidth="1"/>
    <col min="7705" max="7705" width="12" style="764" bestFit="1" customWidth="1"/>
    <col min="7706" max="7706" width="10.85546875" style="764" bestFit="1" customWidth="1"/>
    <col min="7707" max="7709" width="11.42578125" style="764" customWidth="1"/>
    <col min="7710" max="7710" width="11.28515625" style="764" customWidth="1"/>
    <col min="7711" max="7711" width="10.7109375" style="764" customWidth="1"/>
    <col min="7712" max="7713" width="11.28515625" style="764" customWidth="1"/>
    <col min="7714" max="7714" width="12.7109375" style="764" customWidth="1"/>
    <col min="7715" max="7715" width="12.28515625" style="764" customWidth="1"/>
    <col min="7716" max="7716" width="11.85546875" style="764" customWidth="1"/>
    <col min="7717" max="7717" width="9.140625" style="764"/>
    <col min="7718" max="7718" width="11.85546875" style="764" customWidth="1"/>
    <col min="7719" max="7719" width="9.140625" style="764"/>
    <col min="7720" max="7720" width="12" style="764" customWidth="1"/>
    <col min="7721" max="7721" width="11.28515625" style="764" customWidth="1"/>
    <col min="7722" max="7722" width="11.42578125" style="764" customWidth="1"/>
    <col min="7723" max="7723" width="9.140625" style="764"/>
    <col min="7724" max="7724" width="11.140625" style="764" bestFit="1" customWidth="1"/>
    <col min="7725" max="7726" width="9.140625" style="764"/>
    <col min="7727" max="7727" width="11.140625" style="764" bestFit="1" customWidth="1"/>
    <col min="7728" max="7728" width="9.140625" style="764"/>
    <col min="7729" max="7731" width="11.7109375" style="764" customWidth="1"/>
    <col min="7732" max="7742" width="13.140625" style="764" customWidth="1"/>
    <col min="7743" max="7770" width="13.5703125" style="764" customWidth="1"/>
    <col min="7771" max="7771" width="11.42578125" style="764" bestFit="1" customWidth="1"/>
    <col min="7772" max="7772" width="14.7109375" style="764" bestFit="1" customWidth="1"/>
    <col min="7773" max="7773" width="11.42578125" style="764" bestFit="1" customWidth="1"/>
    <col min="7774" max="7774" width="16.5703125" style="764" customWidth="1"/>
    <col min="7775" max="7775" width="8.5703125" style="764" bestFit="1" customWidth="1"/>
    <col min="7776" max="7777" width="11.5703125" style="764" bestFit="1" customWidth="1"/>
    <col min="7778" max="7778" width="18" style="764" bestFit="1" customWidth="1"/>
    <col min="7779" max="7779" width="10.85546875" style="764" bestFit="1" customWidth="1"/>
    <col min="7780" max="7780" width="8" style="764" bestFit="1" customWidth="1"/>
    <col min="7781" max="7782" width="5.5703125" style="764" bestFit="1" customWidth="1"/>
    <col min="7783" max="7783" width="9.28515625" style="764" bestFit="1" customWidth="1"/>
    <col min="7784" max="7784" width="6.85546875" style="764" bestFit="1" customWidth="1"/>
    <col min="7785" max="7785" width="6.28515625" style="764" bestFit="1" customWidth="1"/>
    <col min="7786" max="7786" width="5.28515625" style="764" bestFit="1" customWidth="1"/>
    <col min="7787" max="7787" width="13.28515625" style="764" bestFit="1" customWidth="1"/>
    <col min="7788" max="7788" width="6.5703125" style="764" bestFit="1" customWidth="1"/>
    <col min="7789" max="7789" width="11.7109375" style="764" bestFit="1" customWidth="1"/>
    <col min="7790" max="7790" width="7.7109375" style="764" bestFit="1" customWidth="1"/>
    <col min="7791" max="7958" width="9.140625" style="764"/>
    <col min="7959" max="7959" width="12.7109375" style="764" bestFit="1" customWidth="1"/>
    <col min="7960" max="7960" width="12.7109375" style="764" customWidth="1"/>
    <col min="7961" max="7961" width="12" style="764" bestFit="1" customWidth="1"/>
    <col min="7962" max="7962" width="10.85546875" style="764" bestFit="1" customWidth="1"/>
    <col min="7963" max="7965" width="11.42578125" style="764" customWidth="1"/>
    <col min="7966" max="7966" width="11.28515625" style="764" customWidth="1"/>
    <col min="7967" max="7967" width="10.7109375" style="764" customWidth="1"/>
    <col min="7968" max="7969" width="11.28515625" style="764" customWidth="1"/>
    <col min="7970" max="7970" width="12.7109375" style="764" customWidth="1"/>
    <col min="7971" max="7971" width="12.28515625" style="764" customWidth="1"/>
    <col min="7972" max="7972" width="11.85546875" style="764" customWidth="1"/>
    <col min="7973" max="7973" width="9.140625" style="764"/>
    <col min="7974" max="7974" width="11.85546875" style="764" customWidth="1"/>
    <col min="7975" max="7975" width="9.140625" style="764"/>
    <col min="7976" max="7976" width="12" style="764" customWidth="1"/>
    <col min="7977" max="7977" width="11.28515625" style="764" customWidth="1"/>
    <col min="7978" max="7978" width="11.42578125" style="764" customWidth="1"/>
    <col min="7979" max="7979" width="9.140625" style="764"/>
    <col min="7980" max="7980" width="11.140625" style="764" bestFit="1" customWidth="1"/>
    <col min="7981" max="7982" width="9.140625" style="764"/>
    <col min="7983" max="7983" width="11.140625" style="764" bestFit="1" customWidth="1"/>
    <col min="7984" max="7984" width="9.140625" style="764"/>
    <col min="7985" max="7987" width="11.7109375" style="764" customWidth="1"/>
    <col min="7988" max="7998" width="13.140625" style="764" customWidth="1"/>
    <col min="7999" max="8026" width="13.5703125" style="764" customWidth="1"/>
    <col min="8027" max="8027" width="11.42578125" style="764" bestFit="1" customWidth="1"/>
    <col min="8028" max="8028" width="14.7109375" style="764" bestFit="1" customWidth="1"/>
    <col min="8029" max="8029" width="11.42578125" style="764" bestFit="1" customWidth="1"/>
    <col min="8030" max="8030" width="16.5703125" style="764" customWidth="1"/>
    <col min="8031" max="8031" width="8.5703125" style="764" bestFit="1" customWidth="1"/>
    <col min="8032" max="8033" width="11.5703125" style="764" bestFit="1" customWidth="1"/>
    <col min="8034" max="8034" width="18" style="764" bestFit="1" customWidth="1"/>
    <col min="8035" max="8035" width="10.85546875" style="764" bestFit="1" customWidth="1"/>
    <col min="8036" max="8036" width="8" style="764" bestFit="1" customWidth="1"/>
    <col min="8037" max="8038" width="5.5703125" style="764" bestFit="1" customWidth="1"/>
    <col min="8039" max="8039" width="9.28515625" style="764" bestFit="1" customWidth="1"/>
    <col min="8040" max="8040" width="6.85546875" style="764" bestFit="1" customWidth="1"/>
    <col min="8041" max="8041" width="6.28515625" style="764" bestFit="1" customWidth="1"/>
    <col min="8042" max="8042" width="5.28515625" style="764" bestFit="1" customWidth="1"/>
    <col min="8043" max="8043" width="13.28515625" style="764" bestFit="1" customWidth="1"/>
    <col min="8044" max="8044" width="6.5703125" style="764" bestFit="1" customWidth="1"/>
    <col min="8045" max="8045" width="11.7109375" style="764" bestFit="1" customWidth="1"/>
    <col min="8046" max="8046" width="7.7109375" style="764" bestFit="1" customWidth="1"/>
    <col min="8047" max="8214" width="9.140625" style="764"/>
    <col min="8215" max="8215" width="12.7109375" style="764" bestFit="1" customWidth="1"/>
    <col min="8216" max="8216" width="12.7109375" style="764" customWidth="1"/>
    <col min="8217" max="8217" width="12" style="764" bestFit="1" customWidth="1"/>
    <col min="8218" max="8218" width="10.85546875" style="764" bestFit="1" customWidth="1"/>
    <col min="8219" max="8221" width="11.42578125" style="764" customWidth="1"/>
    <col min="8222" max="8222" width="11.28515625" style="764" customWidth="1"/>
    <col min="8223" max="8223" width="10.7109375" style="764" customWidth="1"/>
    <col min="8224" max="8225" width="11.28515625" style="764" customWidth="1"/>
    <col min="8226" max="8226" width="12.7109375" style="764" customWidth="1"/>
    <col min="8227" max="8227" width="12.28515625" style="764" customWidth="1"/>
    <col min="8228" max="8228" width="11.85546875" style="764" customWidth="1"/>
    <col min="8229" max="8229" width="9.140625" style="764"/>
    <col min="8230" max="8230" width="11.85546875" style="764" customWidth="1"/>
    <col min="8231" max="8231" width="9.140625" style="764"/>
    <col min="8232" max="8232" width="12" style="764" customWidth="1"/>
    <col min="8233" max="8233" width="11.28515625" style="764" customWidth="1"/>
    <col min="8234" max="8234" width="11.42578125" style="764" customWidth="1"/>
    <col min="8235" max="8235" width="9.140625" style="764"/>
    <col min="8236" max="8236" width="11.140625" style="764" bestFit="1" customWidth="1"/>
    <col min="8237" max="8238" width="9.140625" style="764"/>
    <col min="8239" max="8239" width="11.140625" style="764" bestFit="1" customWidth="1"/>
    <col min="8240" max="8240" width="9.140625" style="764"/>
    <col min="8241" max="8243" width="11.7109375" style="764" customWidth="1"/>
    <col min="8244" max="8254" width="13.140625" style="764" customWidth="1"/>
    <col min="8255" max="8282" width="13.5703125" style="764" customWidth="1"/>
    <col min="8283" max="8283" width="11.42578125" style="764" bestFit="1" customWidth="1"/>
    <col min="8284" max="8284" width="14.7109375" style="764" bestFit="1" customWidth="1"/>
    <col min="8285" max="8285" width="11.42578125" style="764" bestFit="1" customWidth="1"/>
    <col min="8286" max="8286" width="16.5703125" style="764" customWidth="1"/>
    <col min="8287" max="8287" width="8.5703125" style="764" bestFit="1" customWidth="1"/>
    <col min="8288" max="8289" width="11.5703125" style="764" bestFit="1" customWidth="1"/>
    <col min="8290" max="8290" width="18" style="764" bestFit="1" customWidth="1"/>
    <col min="8291" max="8291" width="10.85546875" style="764" bestFit="1" customWidth="1"/>
    <col min="8292" max="8292" width="8" style="764" bestFit="1" customWidth="1"/>
    <col min="8293" max="8294" width="5.5703125" style="764" bestFit="1" customWidth="1"/>
    <col min="8295" max="8295" width="9.28515625" style="764" bestFit="1" customWidth="1"/>
    <col min="8296" max="8296" width="6.85546875" style="764" bestFit="1" customWidth="1"/>
    <col min="8297" max="8297" width="6.28515625" style="764" bestFit="1" customWidth="1"/>
    <col min="8298" max="8298" width="5.28515625" style="764" bestFit="1" customWidth="1"/>
    <col min="8299" max="8299" width="13.28515625" style="764" bestFit="1" customWidth="1"/>
    <col min="8300" max="8300" width="6.5703125" style="764" bestFit="1" customWidth="1"/>
    <col min="8301" max="8301" width="11.7109375" style="764" bestFit="1" customWidth="1"/>
    <col min="8302" max="8302" width="7.7109375" style="764" bestFit="1" customWidth="1"/>
    <col min="8303" max="8470" width="9.140625" style="764"/>
    <col min="8471" max="8471" width="12.7109375" style="764" bestFit="1" customWidth="1"/>
    <col min="8472" max="8472" width="12.7109375" style="764" customWidth="1"/>
    <col min="8473" max="8473" width="12" style="764" bestFit="1" customWidth="1"/>
    <col min="8474" max="8474" width="10.85546875" style="764" bestFit="1" customWidth="1"/>
    <col min="8475" max="8477" width="11.42578125" style="764" customWidth="1"/>
    <col min="8478" max="8478" width="11.28515625" style="764" customWidth="1"/>
    <col min="8479" max="8479" width="10.7109375" style="764" customWidth="1"/>
    <col min="8480" max="8481" width="11.28515625" style="764" customWidth="1"/>
    <col min="8482" max="8482" width="12.7109375" style="764" customWidth="1"/>
    <col min="8483" max="8483" width="12.28515625" style="764" customWidth="1"/>
    <col min="8484" max="8484" width="11.85546875" style="764" customWidth="1"/>
    <col min="8485" max="8485" width="9.140625" style="764"/>
    <col min="8486" max="8486" width="11.85546875" style="764" customWidth="1"/>
    <col min="8487" max="8487" width="9.140625" style="764"/>
    <col min="8488" max="8488" width="12" style="764" customWidth="1"/>
    <col min="8489" max="8489" width="11.28515625" style="764" customWidth="1"/>
    <col min="8490" max="8490" width="11.42578125" style="764" customWidth="1"/>
    <col min="8491" max="8491" width="9.140625" style="764"/>
    <col min="8492" max="8492" width="11.140625" style="764" bestFit="1" customWidth="1"/>
    <col min="8493" max="8494" width="9.140625" style="764"/>
    <col min="8495" max="8495" width="11.140625" style="764" bestFit="1" customWidth="1"/>
    <col min="8496" max="8496" width="9.140625" style="764"/>
    <col min="8497" max="8499" width="11.7109375" style="764" customWidth="1"/>
    <col min="8500" max="8510" width="13.140625" style="764" customWidth="1"/>
    <col min="8511" max="8538" width="13.5703125" style="764" customWidth="1"/>
    <col min="8539" max="8539" width="11.42578125" style="764" bestFit="1" customWidth="1"/>
    <col min="8540" max="8540" width="14.7109375" style="764" bestFit="1" customWidth="1"/>
    <col min="8541" max="8541" width="11.42578125" style="764" bestFit="1" customWidth="1"/>
    <col min="8542" max="8542" width="16.5703125" style="764" customWidth="1"/>
    <col min="8543" max="8543" width="8.5703125" style="764" bestFit="1" customWidth="1"/>
    <col min="8544" max="8545" width="11.5703125" style="764" bestFit="1" customWidth="1"/>
    <col min="8546" max="8546" width="18" style="764" bestFit="1" customWidth="1"/>
    <col min="8547" max="8547" width="10.85546875" style="764" bestFit="1" customWidth="1"/>
    <col min="8548" max="8548" width="8" style="764" bestFit="1" customWidth="1"/>
    <col min="8549" max="8550" width="5.5703125" style="764" bestFit="1" customWidth="1"/>
    <col min="8551" max="8551" width="9.28515625" style="764" bestFit="1" customWidth="1"/>
    <col min="8552" max="8552" width="6.85546875" style="764" bestFit="1" customWidth="1"/>
    <col min="8553" max="8553" width="6.28515625" style="764" bestFit="1" customWidth="1"/>
    <col min="8554" max="8554" width="5.28515625" style="764" bestFit="1" customWidth="1"/>
    <col min="8555" max="8555" width="13.28515625" style="764" bestFit="1" customWidth="1"/>
    <col min="8556" max="8556" width="6.5703125" style="764" bestFit="1" customWidth="1"/>
    <col min="8557" max="8557" width="11.7109375" style="764" bestFit="1" customWidth="1"/>
    <col min="8558" max="8558" width="7.7109375" style="764" bestFit="1" customWidth="1"/>
    <col min="8559" max="8726" width="9.140625" style="764"/>
    <col min="8727" max="8727" width="12.7109375" style="764" bestFit="1" customWidth="1"/>
    <col min="8728" max="8728" width="12.7109375" style="764" customWidth="1"/>
    <col min="8729" max="8729" width="12" style="764" bestFit="1" customWidth="1"/>
    <col min="8730" max="8730" width="10.85546875" style="764" bestFit="1" customWidth="1"/>
    <col min="8731" max="8733" width="11.42578125" style="764" customWidth="1"/>
    <col min="8734" max="8734" width="11.28515625" style="764" customWidth="1"/>
    <col min="8735" max="8735" width="10.7109375" style="764" customWidth="1"/>
    <col min="8736" max="8737" width="11.28515625" style="764" customWidth="1"/>
    <col min="8738" max="8738" width="12.7109375" style="764" customWidth="1"/>
    <col min="8739" max="8739" width="12.28515625" style="764" customWidth="1"/>
    <col min="8740" max="8740" width="11.85546875" style="764" customWidth="1"/>
    <col min="8741" max="8741" width="9.140625" style="764"/>
    <col min="8742" max="8742" width="11.85546875" style="764" customWidth="1"/>
    <col min="8743" max="8743" width="9.140625" style="764"/>
    <col min="8744" max="8744" width="12" style="764" customWidth="1"/>
    <col min="8745" max="8745" width="11.28515625" style="764" customWidth="1"/>
    <col min="8746" max="8746" width="11.42578125" style="764" customWidth="1"/>
    <col min="8747" max="8747" width="9.140625" style="764"/>
    <col min="8748" max="8748" width="11.140625" style="764" bestFit="1" customWidth="1"/>
    <col min="8749" max="8750" width="9.140625" style="764"/>
    <col min="8751" max="8751" width="11.140625" style="764" bestFit="1" customWidth="1"/>
    <col min="8752" max="8752" width="9.140625" style="764"/>
    <col min="8753" max="8755" width="11.7109375" style="764" customWidth="1"/>
    <col min="8756" max="8766" width="13.140625" style="764" customWidth="1"/>
    <col min="8767" max="8794" width="13.5703125" style="764" customWidth="1"/>
    <col min="8795" max="8795" width="11.42578125" style="764" bestFit="1" customWidth="1"/>
    <col min="8796" max="8796" width="14.7109375" style="764" bestFit="1" customWidth="1"/>
    <col min="8797" max="8797" width="11.42578125" style="764" bestFit="1" customWidth="1"/>
    <col min="8798" max="8798" width="16.5703125" style="764" customWidth="1"/>
    <col min="8799" max="8799" width="8.5703125" style="764" bestFit="1" customWidth="1"/>
    <col min="8800" max="8801" width="11.5703125" style="764" bestFit="1" customWidth="1"/>
    <col min="8802" max="8802" width="18" style="764" bestFit="1" customWidth="1"/>
    <col min="8803" max="8803" width="10.85546875" style="764" bestFit="1" customWidth="1"/>
    <col min="8804" max="8804" width="8" style="764" bestFit="1" customWidth="1"/>
    <col min="8805" max="8806" width="5.5703125" style="764" bestFit="1" customWidth="1"/>
    <col min="8807" max="8807" width="9.28515625" style="764" bestFit="1" customWidth="1"/>
    <col min="8808" max="8808" width="6.85546875" style="764" bestFit="1" customWidth="1"/>
    <col min="8809" max="8809" width="6.28515625" style="764" bestFit="1" customWidth="1"/>
    <col min="8810" max="8810" width="5.28515625" style="764" bestFit="1" customWidth="1"/>
    <col min="8811" max="8811" width="13.28515625" style="764" bestFit="1" customWidth="1"/>
    <col min="8812" max="8812" width="6.5703125" style="764" bestFit="1" customWidth="1"/>
    <col min="8813" max="8813" width="11.7109375" style="764" bestFit="1" customWidth="1"/>
    <col min="8814" max="8814" width="7.7109375" style="764" bestFit="1" customWidth="1"/>
    <col min="8815" max="8982" width="9.140625" style="764"/>
    <col min="8983" max="8983" width="12.7109375" style="764" bestFit="1" customWidth="1"/>
    <col min="8984" max="8984" width="12.7109375" style="764" customWidth="1"/>
    <col min="8985" max="8985" width="12" style="764" bestFit="1" customWidth="1"/>
    <col min="8986" max="8986" width="10.85546875" style="764" bestFit="1" customWidth="1"/>
    <col min="8987" max="8989" width="11.42578125" style="764" customWidth="1"/>
    <col min="8990" max="8990" width="11.28515625" style="764" customWidth="1"/>
    <col min="8991" max="8991" width="10.7109375" style="764" customWidth="1"/>
    <col min="8992" max="8993" width="11.28515625" style="764" customWidth="1"/>
    <col min="8994" max="8994" width="12.7109375" style="764" customWidth="1"/>
    <col min="8995" max="8995" width="12.28515625" style="764" customWidth="1"/>
    <col min="8996" max="8996" width="11.85546875" style="764" customWidth="1"/>
    <col min="8997" max="8997" width="9.140625" style="764"/>
    <col min="8998" max="8998" width="11.85546875" style="764" customWidth="1"/>
    <col min="8999" max="8999" width="9.140625" style="764"/>
    <col min="9000" max="9000" width="12" style="764" customWidth="1"/>
    <col min="9001" max="9001" width="11.28515625" style="764" customWidth="1"/>
    <col min="9002" max="9002" width="11.42578125" style="764" customWidth="1"/>
    <col min="9003" max="9003" width="9.140625" style="764"/>
    <col min="9004" max="9004" width="11.140625" style="764" bestFit="1" customWidth="1"/>
    <col min="9005" max="9006" width="9.140625" style="764"/>
    <col min="9007" max="9007" width="11.140625" style="764" bestFit="1" customWidth="1"/>
    <col min="9008" max="9008" width="9.140625" style="764"/>
    <col min="9009" max="9011" width="11.7109375" style="764" customWidth="1"/>
    <col min="9012" max="9022" width="13.140625" style="764" customWidth="1"/>
    <col min="9023" max="9050" width="13.5703125" style="764" customWidth="1"/>
    <col min="9051" max="9051" width="11.42578125" style="764" bestFit="1" customWidth="1"/>
    <col min="9052" max="9052" width="14.7109375" style="764" bestFit="1" customWidth="1"/>
    <col min="9053" max="9053" width="11.42578125" style="764" bestFit="1" customWidth="1"/>
    <col min="9054" max="9054" width="16.5703125" style="764" customWidth="1"/>
    <col min="9055" max="9055" width="8.5703125" style="764" bestFit="1" customWidth="1"/>
    <col min="9056" max="9057" width="11.5703125" style="764" bestFit="1" customWidth="1"/>
    <col min="9058" max="9058" width="18" style="764" bestFit="1" customWidth="1"/>
    <col min="9059" max="9059" width="10.85546875" style="764" bestFit="1" customWidth="1"/>
    <col min="9060" max="9060" width="8" style="764" bestFit="1" customWidth="1"/>
    <col min="9061" max="9062" width="5.5703125" style="764" bestFit="1" customWidth="1"/>
    <col min="9063" max="9063" width="9.28515625" style="764" bestFit="1" customWidth="1"/>
    <col min="9064" max="9064" width="6.85546875" style="764" bestFit="1" customWidth="1"/>
    <col min="9065" max="9065" width="6.28515625" style="764" bestFit="1" customWidth="1"/>
    <col min="9066" max="9066" width="5.28515625" style="764" bestFit="1" customWidth="1"/>
    <col min="9067" max="9067" width="13.28515625" style="764" bestFit="1" customWidth="1"/>
    <col min="9068" max="9068" width="6.5703125" style="764" bestFit="1" customWidth="1"/>
    <col min="9069" max="9069" width="11.7109375" style="764" bestFit="1" customWidth="1"/>
    <col min="9070" max="9070" width="7.7109375" style="764" bestFit="1" customWidth="1"/>
    <col min="9071" max="9238" width="9.140625" style="764"/>
    <col min="9239" max="9239" width="12.7109375" style="764" bestFit="1" customWidth="1"/>
    <col min="9240" max="9240" width="12.7109375" style="764" customWidth="1"/>
    <col min="9241" max="9241" width="12" style="764" bestFit="1" customWidth="1"/>
    <col min="9242" max="9242" width="10.85546875" style="764" bestFit="1" customWidth="1"/>
    <col min="9243" max="9245" width="11.42578125" style="764" customWidth="1"/>
    <col min="9246" max="9246" width="11.28515625" style="764" customWidth="1"/>
    <col min="9247" max="9247" width="10.7109375" style="764" customWidth="1"/>
    <col min="9248" max="9249" width="11.28515625" style="764" customWidth="1"/>
    <col min="9250" max="9250" width="12.7109375" style="764" customWidth="1"/>
    <col min="9251" max="9251" width="12.28515625" style="764" customWidth="1"/>
    <col min="9252" max="9252" width="11.85546875" style="764" customWidth="1"/>
    <col min="9253" max="9253" width="9.140625" style="764"/>
    <col min="9254" max="9254" width="11.85546875" style="764" customWidth="1"/>
    <col min="9255" max="9255" width="9.140625" style="764"/>
    <col min="9256" max="9256" width="12" style="764" customWidth="1"/>
    <col min="9257" max="9257" width="11.28515625" style="764" customWidth="1"/>
    <col min="9258" max="9258" width="11.42578125" style="764" customWidth="1"/>
    <col min="9259" max="9259" width="9.140625" style="764"/>
    <col min="9260" max="9260" width="11.140625" style="764" bestFit="1" customWidth="1"/>
    <col min="9261" max="9262" width="9.140625" style="764"/>
    <col min="9263" max="9263" width="11.140625" style="764" bestFit="1" customWidth="1"/>
    <col min="9264" max="9264" width="9.140625" style="764"/>
    <col min="9265" max="9267" width="11.7109375" style="764" customWidth="1"/>
    <col min="9268" max="9278" width="13.140625" style="764" customWidth="1"/>
    <col min="9279" max="9306" width="13.5703125" style="764" customWidth="1"/>
    <col min="9307" max="9307" width="11.42578125" style="764" bestFit="1" customWidth="1"/>
    <col min="9308" max="9308" width="14.7109375" style="764" bestFit="1" customWidth="1"/>
    <col min="9309" max="9309" width="11.42578125" style="764" bestFit="1" customWidth="1"/>
    <col min="9310" max="9310" width="16.5703125" style="764" customWidth="1"/>
    <col min="9311" max="9311" width="8.5703125" style="764" bestFit="1" customWidth="1"/>
    <col min="9312" max="9313" width="11.5703125" style="764" bestFit="1" customWidth="1"/>
    <col min="9314" max="9314" width="18" style="764" bestFit="1" customWidth="1"/>
    <col min="9315" max="9315" width="10.85546875" style="764" bestFit="1" customWidth="1"/>
    <col min="9316" max="9316" width="8" style="764" bestFit="1" customWidth="1"/>
    <col min="9317" max="9318" width="5.5703125" style="764" bestFit="1" customWidth="1"/>
    <col min="9319" max="9319" width="9.28515625" style="764" bestFit="1" customWidth="1"/>
    <col min="9320" max="9320" width="6.85546875" style="764" bestFit="1" customWidth="1"/>
    <col min="9321" max="9321" width="6.28515625" style="764" bestFit="1" customWidth="1"/>
    <col min="9322" max="9322" width="5.28515625" style="764" bestFit="1" customWidth="1"/>
    <col min="9323" max="9323" width="13.28515625" style="764" bestFit="1" customWidth="1"/>
    <col min="9324" max="9324" width="6.5703125" style="764" bestFit="1" customWidth="1"/>
    <col min="9325" max="9325" width="11.7109375" style="764" bestFit="1" customWidth="1"/>
    <col min="9326" max="9326" width="7.7109375" style="764" bestFit="1" customWidth="1"/>
    <col min="9327" max="9494" width="9.140625" style="764"/>
    <col min="9495" max="9495" width="12.7109375" style="764" bestFit="1" customWidth="1"/>
    <col min="9496" max="9496" width="12.7109375" style="764" customWidth="1"/>
    <col min="9497" max="9497" width="12" style="764" bestFit="1" customWidth="1"/>
    <col min="9498" max="9498" width="10.85546875" style="764" bestFit="1" customWidth="1"/>
    <col min="9499" max="9501" width="11.42578125" style="764" customWidth="1"/>
    <col min="9502" max="9502" width="11.28515625" style="764" customWidth="1"/>
    <col min="9503" max="9503" width="10.7109375" style="764" customWidth="1"/>
    <col min="9504" max="9505" width="11.28515625" style="764" customWidth="1"/>
    <col min="9506" max="9506" width="12.7109375" style="764" customWidth="1"/>
    <col min="9507" max="9507" width="12.28515625" style="764" customWidth="1"/>
    <col min="9508" max="9508" width="11.85546875" style="764" customWidth="1"/>
    <col min="9509" max="9509" width="9.140625" style="764"/>
    <col min="9510" max="9510" width="11.85546875" style="764" customWidth="1"/>
    <col min="9511" max="9511" width="9.140625" style="764"/>
    <col min="9512" max="9512" width="12" style="764" customWidth="1"/>
    <col min="9513" max="9513" width="11.28515625" style="764" customWidth="1"/>
    <col min="9514" max="9514" width="11.42578125" style="764" customWidth="1"/>
    <col min="9515" max="9515" width="9.140625" style="764"/>
    <col min="9516" max="9516" width="11.140625" style="764" bestFit="1" customWidth="1"/>
    <col min="9517" max="9518" width="9.140625" style="764"/>
    <col min="9519" max="9519" width="11.140625" style="764" bestFit="1" customWidth="1"/>
    <col min="9520" max="9520" width="9.140625" style="764"/>
    <col min="9521" max="9523" width="11.7109375" style="764" customWidth="1"/>
    <col min="9524" max="9534" width="13.140625" style="764" customWidth="1"/>
    <col min="9535" max="9562" width="13.5703125" style="764" customWidth="1"/>
    <col min="9563" max="9563" width="11.42578125" style="764" bestFit="1" customWidth="1"/>
    <col min="9564" max="9564" width="14.7109375" style="764" bestFit="1" customWidth="1"/>
    <col min="9565" max="9565" width="11.42578125" style="764" bestFit="1" customWidth="1"/>
    <col min="9566" max="9566" width="16.5703125" style="764" customWidth="1"/>
    <col min="9567" max="9567" width="8.5703125" style="764" bestFit="1" customWidth="1"/>
    <col min="9568" max="9569" width="11.5703125" style="764" bestFit="1" customWidth="1"/>
    <col min="9570" max="9570" width="18" style="764" bestFit="1" customWidth="1"/>
    <col min="9571" max="9571" width="10.85546875" style="764" bestFit="1" customWidth="1"/>
    <col min="9572" max="9572" width="8" style="764" bestFit="1" customWidth="1"/>
    <col min="9573" max="9574" width="5.5703125" style="764" bestFit="1" customWidth="1"/>
    <col min="9575" max="9575" width="9.28515625" style="764" bestFit="1" customWidth="1"/>
    <col min="9576" max="9576" width="6.85546875" style="764" bestFit="1" customWidth="1"/>
    <col min="9577" max="9577" width="6.28515625" style="764" bestFit="1" customWidth="1"/>
    <col min="9578" max="9578" width="5.28515625" style="764" bestFit="1" customWidth="1"/>
    <col min="9579" max="9579" width="13.28515625" style="764" bestFit="1" customWidth="1"/>
    <col min="9580" max="9580" width="6.5703125" style="764" bestFit="1" customWidth="1"/>
    <col min="9581" max="9581" width="11.7109375" style="764" bestFit="1" customWidth="1"/>
    <col min="9582" max="9582" width="7.7109375" style="764" bestFit="1" customWidth="1"/>
    <col min="9583" max="9750" width="9.140625" style="764"/>
    <col min="9751" max="9751" width="12.7109375" style="764" bestFit="1" customWidth="1"/>
    <col min="9752" max="9752" width="12.7109375" style="764" customWidth="1"/>
    <col min="9753" max="9753" width="12" style="764" bestFit="1" customWidth="1"/>
    <col min="9754" max="9754" width="10.85546875" style="764" bestFit="1" customWidth="1"/>
    <col min="9755" max="9757" width="11.42578125" style="764" customWidth="1"/>
    <col min="9758" max="9758" width="11.28515625" style="764" customWidth="1"/>
    <col min="9759" max="9759" width="10.7109375" style="764" customWidth="1"/>
    <col min="9760" max="9761" width="11.28515625" style="764" customWidth="1"/>
    <col min="9762" max="9762" width="12.7109375" style="764" customWidth="1"/>
    <col min="9763" max="9763" width="12.28515625" style="764" customWidth="1"/>
    <col min="9764" max="9764" width="11.85546875" style="764" customWidth="1"/>
    <col min="9765" max="9765" width="9.140625" style="764"/>
    <col min="9766" max="9766" width="11.85546875" style="764" customWidth="1"/>
    <col min="9767" max="9767" width="9.140625" style="764"/>
    <col min="9768" max="9768" width="12" style="764" customWidth="1"/>
    <col min="9769" max="9769" width="11.28515625" style="764" customWidth="1"/>
    <col min="9770" max="9770" width="11.42578125" style="764" customWidth="1"/>
    <col min="9771" max="9771" width="9.140625" style="764"/>
    <col min="9772" max="9772" width="11.140625" style="764" bestFit="1" customWidth="1"/>
    <col min="9773" max="9774" width="9.140625" style="764"/>
    <col min="9775" max="9775" width="11.140625" style="764" bestFit="1" customWidth="1"/>
    <col min="9776" max="9776" width="9.140625" style="764"/>
    <col min="9777" max="9779" width="11.7109375" style="764" customWidth="1"/>
    <col min="9780" max="9790" width="13.140625" style="764" customWidth="1"/>
    <col min="9791" max="9818" width="13.5703125" style="764" customWidth="1"/>
    <col min="9819" max="9819" width="11.42578125" style="764" bestFit="1" customWidth="1"/>
    <col min="9820" max="9820" width="14.7109375" style="764" bestFit="1" customWidth="1"/>
    <col min="9821" max="9821" width="11.42578125" style="764" bestFit="1" customWidth="1"/>
    <col min="9822" max="9822" width="16.5703125" style="764" customWidth="1"/>
    <col min="9823" max="9823" width="8.5703125" style="764" bestFit="1" customWidth="1"/>
    <col min="9824" max="9825" width="11.5703125" style="764" bestFit="1" customWidth="1"/>
    <col min="9826" max="9826" width="18" style="764" bestFit="1" customWidth="1"/>
    <col min="9827" max="9827" width="10.85546875" style="764" bestFit="1" customWidth="1"/>
    <col min="9828" max="9828" width="8" style="764" bestFit="1" customWidth="1"/>
    <col min="9829" max="9830" width="5.5703125" style="764" bestFit="1" customWidth="1"/>
    <col min="9831" max="9831" width="9.28515625" style="764" bestFit="1" customWidth="1"/>
    <col min="9832" max="9832" width="6.85546875" style="764" bestFit="1" customWidth="1"/>
    <col min="9833" max="9833" width="6.28515625" style="764" bestFit="1" customWidth="1"/>
    <col min="9834" max="9834" width="5.28515625" style="764" bestFit="1" customWidth="1"/>
    <col min="9835" max="9835" width="13.28515625" style="764" bestFit="1" customWidth="1"/>
    <col min="9836" max="9836" width="6.5703125" style="764" bestFit="1" customWidth="1"/>
    <col min="9837" max="9837" width="11.7109375" style="764" bestFit="1" customWidth="1"/>
    <col min="9838" max="9838" width="7.7109375" style="764" bestFit="1" customWidth="1"/>
    <col min="9839" max="10006" width="9.140625" style="764"/>
    <col min="10007" max="10007" width="12.7109375" style="764" bestFit="1" customWidth="1"/>
    <col min="10008" max="10008" width="12.7109375" style="764" customWidth="1"/>
    <col min="10009" max="10009" width="12" style="764" bestFit="1" customWidth="1"/>
    <col min="10010" max="10010" width="10.85546875" style="764" bestFit="1" customWidth="1"/>
    <col min="10011" max="10013" width="11.42578125" style="764" customWidth="1"/>
    <col min="10014" max="10014" width="11.28515625" style="764" customWidth="1"/>
    <col min="10015" max="10015" width="10.7109375" style="764" customWidth="1"/>
    <col min="10016" max="10017" width="11.28515625" style="764" customWidth="1"/>
    <col min="10018" max="10018" width="12.7109375" style="764" customWidth="1"/>
    <col min="10019" max="10019" width="12.28515625" style="764" customWidth="1"/>
    <col min="10020" max="10020" width="11.85546875" style="764" customWidth="1"/>
    <col min="10021" max="10021" width="9.140625" style="764"/>
    <col min="10022" max="10022" width="11.85546875" style="764" customWidth="1"/>
    <col min="10023" max="10023" width="9.140625" style="764"/>
    <col min="10024" max="10024" width="12" style="764" customWidth="1"/>
    <col min="10025" max="10025" width="11.28515625" style="764" customWidth="1"/>
    <col min="10026" max="10026" width="11.42578125" style="764" customWidth="1"/>
    <col min="10027" max="10027" width="9.140625" style="764"/>
    <col min="10028" max="10028" width="11.140625" style="764" bestFit="1" customWidth="1"/>
    <col min="10029" max="10030" width="9.140625" style="764"/>
    <col min="10031" max="10031" width="11.140625" style="764" bestFit="1" customWidth="1"/>
    <col min="10032" max="10032" width="9.140625" style="764"/>
    <col min="10033" max="10035" width="11.7109375" style="764" customWidth="1"/>
    <col min="10036" max="10046" width="13.140625" style="764" customWidth="1"/>
    <col min="10047" max="10074" width="13.5703125" style="764" customWidth="1"/>
    <col min="10075" max="10075" width="11.42578125" style="764" bestFit="1" customWidth="1"/>
    <col min="10076" max="10076" width="14.7109375" style="764" bestFit="1" customWidth="1"/>
    <col min="10077" max="10077" width="11.42578125" style="764" bestFit="1" customWidth="1"/>
    <col min="10078" max="10078" width="16.5703125" style="764" customWidth="1"/>
    <col min="10079" max="10079" width="8.5703125" style="764" bestFit="1" customWidth="1"/>
    <col min="10080" max="10081" width="11.5703125" style="764" bestFit="1" customWidth="1"/>
    <col min="10082" max="10082" width="18" style="764" bestFit="1" customWidth="1"/>
    <col min="10083" max="10083" width="10.85546875" style="764" bestFit="1" customWidth="1"/>
    <col min="10084" max="10084" width="8" style="764" bestFit="1" customWidth="1"/>
    <col min="10085" max="10086" width="5.5703125" style="764" bestFit="1" customWidth="1"/>
    <col min="10087" max="10087" width="9.28515625" style="764" bestFit="1" customWidth="1"/>
    <col min="10088" max="10088" width="6.85546875" style="764" bestFit="1" customWidth="1"/>
    <col min="10089" max="10089" width="6.28515625" style="764" bestFit="1" customWidth="1"/>
    <col min="10090" max="10090" width="5.28515625" style="764" bestFit="1" customWidth="1"/>
    <col min="10091" max="10091" width="13.28515625" style="764" bestFit="1" customWidth="1"/>
    <col min="10092" max="10092" width="6.5703125" style="764" bestFit="1" customWidth="1"/>
    <col min="10093" max="10093" width="11.7109375" style="764" bestFit="1" customWidth="1"/>
    <col min="10094" max="10094" width="7.7109375" style="764" bestFit="1" customWidth="1"/>
    <col min="10095" max="10262" width="9.140625" style="764"/>
    <col min="10263" max="10263" width="12.7109375" style="764" bestFit="1" customWidth="1"/>
    <col min="10264" max="10264" width="12.7109375" style="764" customWidth="1"/>
    <col min="10265" max="10265" width="12" style="764" bestFit="1" customWidth="1"/>
    <col min="10266" max="10266" width="10.85546875" style="764" bestFit="1" customWidth="1"/>
    <col min="10267" max="10269" width="11.42578125" style="764" customWidth="1"/>
    <col min="10270" max="10270" width="11.28515625" style="764" customWidth="1"/>
    <col min="10271" max="10271" width="10.7109375" style="764" customWidth="1"/>
    <col min="10272" max="10273" width="11.28515625" style="764" customWidth="1"/>
    <col min="10274" max="10274" width="12.7109375" style="764" customWidth="1"/>
    <col min="10275" max="10275" width="12.28515625" style="764" customWidth="1"/>
    <col min="10276" max="10276" width="11.85546875" style="764" customWidth="1"/>
    <col min="10277" max="10277" width="9.140625" style="764"/>
    <col min="10278" max="10278" width="11.85546875" style="764" customWidth="1"/>
    <col min="10279" max="10279" width="9.140625" style="764"/>
    <col min="10280" max="10280" width="12" style="764" customWidth="1"/>
    <col min="10281" max="10281" width="11.28515625" style="764" customWidth="1"/>
    <col min="10282" max="10282" width="11.42578125" style="764" customWidth="1"/>
    <col min="10283" max="10283" width="9.140625" style="764"/>
    <col min="10284" max="10284" width="11.140625" style="764" bestFit="1" customWidth="1"/>
    <col min="10285" max="10286" width="9.140625" style="764"/>
    <col min="10287" max="10287" width="11.140625" style="764" bestFit="1" customWidth="1"/>
    <col min="10288" max="10288" width="9.140625" style="764"/>
    <col min="10289" max="10291" width="11.7109375" style="764" customWidth="1"/>
    <col min="10292" max="10302" width="13.140625" style="764" customWidth="1"/>
    <col min="10303" max="10330" width="13.5703125" style="764" customWidth="1"/>
    <col min="10331" max="10331" width="11.42578125" style="764" bestFit="1" customWidth="1"/>
    <col min="10332" max="10332" width="14.7109375" style="764" bestFit="1" customWidth="1"/>
    <col min="10333" max="10333" width="11.42578125" style="764" bestFit="1" customWidth="1"/>
    <col min="10334" max="10334" width="16.5703125" style="764" customWidth="1"/>
    <col min="10335" max="10335" width="8.5703125" style="764" bestFit="1" customWidth="1"/>
    <col min="10336" max="10337" width="11.5703125" style="764" bestFit="1" customWidth="1"/>
    <col min="10338" max="10338" width="18" style="764" bestFit="1" customWidth="1"/>
    <col min="10339" max="10339" width="10.85546875" style="764" bestFit="1" customWidth="1"/>
    <col min="10340" max="10340" width="8" style="764" bestFit="1" customWidth="1"/>
    <col min="10341" max="10342" width="5.5703125" style="764" bestFit="1" customWidth="1"/>
    <col min="10343" max="10343" width="9.28515625" style="764" bestFit="1" customWidth="1"/>
    <col min="10344" max="10344" width="6.85546875" style="764" bestFit="1" customWidth="1"/>
    <col min="10345" max="10345" width="6.28515625" style="764" bestFit="1" customWidth="1"/>
    <col min="10346" max="10346" width="5.28515625" style="764" bestFit="1" customWidth="1"/>
    <col min="10347" max="10347" width="13.28515625" style="764" bestFit="1" customWidth="1"/>
    <col min="10348" max="10348" width="6.5703125" style="764" bestFit="1" customWidth="1"/>
    <col min="10349" max="10349" width="11.7109375" style="764" bestFit="1" customWidth="1"/>
    <col min="10350" max="10350" width="7.7109375" style="764" bestFit="1" customWidth="1"/>
    <col min="10351" max="10518" width="9.140625" style="764"/>
    <col min="10519" max="10519" width="12.7109375" style="764" bestFit="1" customWidth="1"/>
    <col min="10520" max="10520" width="12.7109375" style="764" customWidth="1"/>
    <col min="10521" max="10521" width="12" style="764" bestFit="1" customWidth="1"/>
    <col min="10522" max="10522" width="10.85546875" style="764" bestFit="1" customWidth="1"/>
    <col min="10523" max="10525" width="11.42578125" style="764" customWidth="1"/>
    <col min="10526" max="10526" width="11.28515625" style="764" customWidth="1"/>
    <col min="10527" max="10527" width="10.7109375" style="764" customWidth="1"/>
    <col min="10528" max="10529" width="11.28515625" style="764" customWidth="1"/>
    <col min="10530" max="10530" width="12.7109375" style="764" customWidth="1"/>
    <col min="10531" max="10531" width="12.28515625" style="764" customWidth="1"/>
    <col min="10532" max="10532" width="11.85546875" style="764" customWidth="1"/>
    <col min="10533" max="10533" width="9.140625" style="764"/>
    <col min="10534" max="10534" width="11.85546875" style="764" customWidth="1"/>
    <col min="10535" max="10535" width="9.140625" style="764"/>
    <col min="10536" max="10536" width="12" style="764" customWidth="1"/>
    <col min="10537" max="10537" width="11.28515625" style="764" customWidth="1"/>
    <col min="10538" max="10538" width="11.42578125" style="764" customWidth="1"/>
    <col min="10539" max="10539" width="9.140625" style="764"/>
    <col min="10540" max="10540" width="11.140625" style="764" bestFit="1" customWidth="1"/>
    <col min="10541" max="10542" width="9.140625" style="764"/>
    <col min="10543" max="10543" width="11.140625" style="764" bestFit="1" customWidth="1"/>
    <col min="10544" max="10544" width="9.140625" style="764"/>
    <col min="10545" max="10547" width="11.7109375" style="764" customWidth="1"/>
    <col min="10548" max="10558" width="13.140625" style="764" customWidth="1"/>
    <col min="10559" max="10586" width="13.5703125" style="764" customWidth="1"/>
    <col min="10587" max="10587" width="11.42578125" style="764" bestFit="1" customWidth="1"/>
    <col min="10588" max="10588" width="14.7109375" style="764" bestFit="1" customWidth="1"/>
    <col min="10589" max="10589" width="11.42578125" style="764" bestFit="1" customWidth="1"/>
    <col min="10590" max="10590" width="16.5703125" style="764" customWidth="1"/>
    <col min="10591" max="10591" width="8.5703125" style="764" bestFit="1" customWidth="1"/>
    <col min="10592" max="10593" width="11.5703125" style="764" bestFit="1" customWidth="1"/>
    <col min="10594" max="10594" width="18" style="764" bestFit="1" customWidth="1"/>
    <col min="10595" max="10595" width="10.85546875" style="764" bestFit="1" customWidth="1"/>
    <col min="10596" max="10596" width="8" style="764" bestFit="1" customWidth="1"/>
    <col min="10597" max="10598" width="5.5703125" style="764" bestFit="1" customWidth="1"/>
    <col min="10599" max="10599" width="9.28515625" style="764" bestFit="1" customWidth="1"/>
    <col min="10600" max="10600" width="6.85546875" style="764" bestFit="1" customWidth="1"/>
    <col min="10601" max="10601" width="6.28515625" style="764" bestFit="1" customWidth="1"/>
    <col min="10602" max="10602" width="5.28515625" style="764" bestFit="1" customWidth="1"/>
    <col min="10603" max="10603" width="13.28515625" style="764" bestFit="1" customWidth="1"/>
    <col min="10604" max="10604" width="6.5703125" style="764" bestFit="1" customWidth="1"/>
    <col min="10605" max="10605" width="11.7109375" style="764" bestFit="1" customWidth="1"/>
    <col min="10606" max="10606" width="7.7109375" style="764" bestFit="1" customWidth="1"/>
    <col min="10607" max="10774" width="9.140625" style="764"/>
    <col min="10775" max="10775" width="12.7109375" style="764" bestFit="1" customWidth="1"/>
    <col min="10776" max="10776" width="12.7109375" style="764" customWidth="1"/>
    <col min="10777" max="10777" width="12" style="764" bestFit="1" customWidth="1"/>
    <col min="10778" max="10778" width="10.85546875" style="764" bestFit="1" customWidth="1"/>
    <col min="10779" max="10781" width="11.42578125" style="764" customWidth="1"/>
    <col min="10782" max="10782" width="11.28515625" style="764" customWidth="1"/>
    <col min="10783" max="10783" width="10.7109375" style="764" customWidth="1"/>
    <col min="10784" max="10785" width="11.28515625" style="764" customWidth="1"/>
    <col min="10786" max="10786" width="12.7109375" style="764" customWidth="1"/>
    <col min="10787" max="10787" width="12.28515625" style="764" customWidth="1"/>
    <col min="10788" max="10788" width="11.85546875" style="764" customWidth="1"/>
    <col min="10789" max="10789" width="9.140625" style="764"/>
    <col min="10790" max="10790" width="11.85546875" style="764" customWidth="1"/>
    <col min="10791" max="10791" width="9.140625" style="764"/>
    <col min="10792" max="10792" width="12" style="764" customWidth="1"/>
    <col min="10793" max="10793" width="11.28515625" style="764" customWidth="1"/>
    <col min="10794" max="10794" width="11.42578125" style="764" customWidth="1"/>
    <col min="10795" max="10795" width="9.140625" style="764"/>
    <col min="10796" max="10796" width="11.140625" style="764" bestFit="1" customWidth="1"/>
    <col min="10797" max="10798" width="9.140625" style="764"/>
    <col min="10799" max="10799" width="11.140625" style="764" bestFit="1" customWidth="1"/>
    <col min="10800" max="10800" width="9.140625" style="764"/>
    <col min="10801" max="10803" width="11.7109375" style="764" customWidth="1"/>
    <col min="10804" max="10814" width="13.140625" style="764" customWidth="1"/>
    <col min="10815" max="10842" width="13.5703125" style="764" customWidth="1"/>
    <col min="10843" max="10843" width="11.42578125" style="764" bestFit="1" customWidth="1"/>
    <col min="10844" max="10844" width="14.7109375" style="764" bestFit="1" customWidth="1"/>
    <col min="10845" max="10845" width="11.42578125" style="764" bestFit="1" customWidth="1"/>
    <col min="10846" max="10846" width="16.5703125" style="764" customWidth="1"/>
    <col min="10847" max="10847" width="8.5703125" style="764" bestFit="1" customWidth="1"/>
    <col min="10848" max="10849" width="11.5703125" style="764" bestFit="1" customWidth="1"/>
    <col min="10850" max="10850" width="18" style="764" bestFit="1" customWidth="1"/>
    <col min="10851" max="10851" width="10.85546875" style="764" bestFit="1" customWidth="1"/>
    <col min="10852" max="10852" width="8" style="764" bestFit="1" customWidth="1"/>
    <col min="10853" max="10854" width="5.5703125" style="764" bestFit="1" customWidth="1"/>
    <col min="10855" max="10855" width="9.28515625" style="764" bestFit="1" customWidth="1"/>
    <col min="10856" max="10856" width="6.85546875" style="764" bestFit="1" customWidth="1"/>
    <col min="10857" max="10857" width="6.28515625" style="764" bestFit="1" customWidth="1"/>
    <col min="10858" max="10858" width="5.28515625" style="764" bestFit="1" customWidth="1"/>
    <col min="10859" max="10859" width="13.28515625" style="764" bestFit="1" customWidth="1"/>
    <col min="10860" max="10860" width="6.5703125" style="764" bestFit="1" customWidth="1"/>
    <col min="10861" max="10861" width="11.7109375" style="764" bestFit="1" customWidth="1"/>
    <col min="10862" max="10862" width="7.7109375" style="764" bestFit="1" customWidth="1"/>
    <col min="10863" max="11030" width="9.140625" style="764"/>
    <col min="11031" max="11031" width="12.7109375" style="764" bestFit="1" customWidth="1"/>
    <col min="11032" max="11032" width="12.7109375" style="764" customWidth="1"/>
    <col min="11033" max="11033" width="12" style="764" bestFit="1" customWidth="1"/>
    <col min="11034" max="11034" width="10.85546875" style="764" bestFit="1" customWidth="1"/>
    <col min="11035" max="11037" width="11.42578125" style="764" customWidth="1"/>
    <col min="11038" max="11038" width="11.28515625" style="764" customWidth="1"/>
    <col min="11039" max="11039" width="10.7109375" style="764" customWidth="1"/>
    <col min="11040" max="11041" width="11.28515625" style="764" customWidth="1"/>
    <col min="11042" max="11042" width="12.7109375" style="764" customWidth="1"/>
    <col min="11043" max="11043" width="12.28515625" style="764" customWidth="1"/>
    <col min="11044" max="11044" width="11.85546875" style="764" customWidth="1"/>
    <col min="11045" max="11045" width="9.140625" style="764"/>
    <col min="11046" max="11046" width="11.85546875" style="764" customWidth="1"/>
    <col min="11047" max="11047" width="9.140625" style="764"/>
    <col min="11048" max="11048" width="12" style="764" customWidth="1"/>
    <col min="11049" max="11049" width="11.28515625" style="764" customWidth="1"/>
    <col min="11050" max="11050" width="11.42578125" style="764" customWidth="1"/>
    <col min="11051" max="11051" width="9.140625" style="764"/>
    <col min="11052" max="11052" width="11.140625" style="764" bestFit="1" customWidth="1"/>
    <col min="11053" max="11054" width="9.140625" style="764"/>
    <col min="11055" max="11055" width="11.140625" style="764" bestFit="1" customWidth="1"/>
    <col min="11056" max="11056" width="9.140625" style="764"/>
    <col min="11057" max="11059" width="11.7109375" style="764" customWidth="1"/>
    <col min="11060" max="11070" width="13.140625" style="764" customWidth="1"/>
    <col min="11071" max="11098" width="13.5703125" style="764" customWidth="1"/>
    <col min="11099" max="11099" width="11.42578125" style="764" bestFit="1" customWidth="1"/>
    <col min="11100" max="11100" width="14.7109375" style="764" bestFit="1" customWidth="1"/>
    <col min="11101" max="11101" width="11.42578125" style="764" bestFit="1" customWidth="1"/>
    <col min="11102" max="11102" width="16.5703125" style="764" customWidth="1"/>
    <col min="11103" max="11103" width="8.5703125" style="764" bestFit="1" customWidth="1"/>
    <col min="11104" max="11105" width="11.5703125" style="764" bestFit="1" customWidth="1"/>
    <col min="11106" max="11106" width="18" style="764" bestFit="1" customWidth="1"/>
    <col min="11107" max="11107" width="10.85546875" style="764" bestFit="1" customWidth="1"/>
    <col min="11108" max="11108" width="8" style="764" bestFit="1" customWidth="1"/>
    <col min="11109" max="11110" width="5.5703125" style="764" bestFit="1" customWidth="1"/>
    <col min="11111" max="11111" width="9.28515625" style="764" bestFit="1" customWidth="1"/>
    <col min="11112" max="11112" width="6.85546875" style="764" bestFit="1" customWidth="1"/>
    <col min="11113" max="11113" width="6.28515625" style="764" bestFit="1" customWidth="1"/>
    <col min="11114" max="11114" width="5.28515625" style="764" bestFit="1" customWidth="1"/>
    <col min="11115" max="11115" width="13.28515625" style="764" bestFit="1" customWidth="1"/>
    <col min="11116" max="11116" width="6.5703125" style="764" bestFit="1" customWidth="1"/>
    <col min="11117" max="11117" width="11.7109375" style="764" bestFit="1" customWidth="1"/>
    <col min="11118" max="11118" width="7.7109375" style="764" bestFit="1" customWidth="1"/>
    <col min="11119" max="11286" width="9.140625" style="764"/>
    <col min="11287" max="11287" width="12.7109375" style="764" bestFit="1" customWidth="1"/>
    <col min="11288" max="11288" width="12.7109375" style="764" customWidth="1"/>
    <col min="11289" max="11289" width="12" style="764" bestFit="1" customWidth="1"/>
    <col min="11290" max="11290" width="10.85546875" style="764" bestFit="1" customWidth="1"/>
    <col min="11291" max="11293" width="11.42578125" style="764" customWidth="1"/>
    <col min="11294" max="11294" width="11.28515625" style="764" customWidth="1"/>
    <col min="11295" max="11295" width="10.7109375" style="764" customWidth="1"/>
    <col min="11296" max="11297" width="11.28515625" style="764" customWidth="1"/>
    <col min="11298" max="11298" width="12.7109375" style="764" customWidth="1"/>
    <col min="11299" max="11299" width="12.28515625" style="764" customWidth="1"/>
    <col min="11300" max="11300" width="11.85546875" style="764" customWidth="1"/>
    <col min="11301" max="11301" width="9.140625" style="764"/>
    <col min="11302" max="11302" width="11.85546875" style="764" customWidth="1"/>
    <col min="11303" max="11303" width="9.140625" style="764"/>
    <col min="11304" max="11304" width="12" style="764" customWidth="1"/>
    <col min="11305" max="11305" width="11.28515625" style="764" customWidth="1"/>
    <col min="11306" max="11306" width="11.42578125" style="764" customWidth="1"/>
    <col min="11307" max="11307" width="9.140625" style="764"/>
    <col min="11308" max="11308" width="11.140625" style="764" bestFit="1" customWidth="1"/>
    <col min="11309" max="11310" width="9.140625" style="764"/>
    <col min="11311" max="11311" width="11.140625" style="764" bestFit="1" customWidth="1"/>
    <col min="11312" max="11312" width="9.140625" style="764"/>
    <col min="11313" max="11315" width="11.7109375" style="764" customWidth="1"/>
    <col min="11316" max="11326" width="13.140625" style="764" customWidth="1"/>
    <col min="11327" max="11354" width="13.5703125" style="764" customWidth="1"/>
    <col min="11355" max="11355" width="11.42578125" style="764" bestFit="1" customWidth="1"/>
    <col min="11356" max="11356" width="14.7109375" style="764" bestFit="1" customWidth="1"/>
    <col min="11357" max="11357" width="11.42578125" style="764" bestFit="1" customWidth="1"/>
    <col min="11358" max="11358" width="16.5703125" style="764" customWidth="1"/>
    <col min="11359" max="11359" width="8.5703125" style="764" bestFit="1" customWidth="1"/>
    <col min="11360" max="11361" width="11.5703125" style="764" bestFit="1" customWidth="1"/>
    <col min="11362" max="11362" width="18" style="764" bestFit="1" customWidth="1"/>
    <col min="11363" max="11363" width="10.85546875" style="764" bestFit="1" customWidth="1"/>
    <col min="11364" max="11364" width="8" style="764" bestFit="1" customWidth="1"/>
    <col min="11365" max="11366" width="5.5703125" style="764" bestFit="1" customWidth="1"/>
    <col min="11367" max="11367" width="9.28515625" style="764" bestFit="1" customWidth="1"/>
    <col min="11368" max="11368" width="6.85546875" style="764" bestFit="1" customWidth="1"/>
    <col min="11369" max="11369" width="6.28515625" style="764" bestFit="1" customWidth="1"/>
    <col min="11370" max="11370" width="5.28515625" style="764" bestFit="1" customWidth="1"/>
    <col min="11371" max="11371" width="13.28515625" style="764" bestFit="1" customWidth="1"/>
    <col min="11372" max="11372" width="6.5703125" style="764" bestFit="1" customWidth="1"/>
    <col min="11373" max="11373" width="11.7109375" style="764" bestFit="1" customWidth="1"/>
    <col min="11374" max="11374" width="7.7109375" style="764" bestFit="1" customWidth="1"/>
    <col min="11375" max="11542" width="9.140625" style="764"/>
    <col min="11543" max="11543" width="12.7109375" style="764" bestFit="1" customWidth="1"/>
    <col min="11544" max="11544" width="12.7109375" style="764" customWidth="1"/>
    <col min="11545" max="11545" width="12" style="764" bestFit="1" customWidth="1"/>
    <col min="11546" max="11546" width="10.85546875" style="764" bestFit="1" customWidth="1"/>
    <col min="11547" max="11549" width="11.42578125" style="764" customWidth="1"/>
    <col min="11550" max="11550" width="11.28515625" style="764" customWidth="1"/>
    <col min="11551" max="11551" width="10.7109375" style="764" customWidth="1"/>
    <col min="11552" max="11553" width="11.28515625" style="764" customWidth="1"/>
    <col min="11554" max="11554" width="12.7109375" style="764" customWidth="1"/>
    <col min="11555" max="11555" width="12.28515625" style="764" customWidth="1"/>
    <col min="11556" max="11556" width="11.85546875" style="764" customWidth="1"/>
    <col min="11557" max="11557" width="9.140625" style="764"/>
    <col min="11558" max="11558" width="11.85546875" style="764" customWidth="1"/>
    <col min="11559" max="11559" width="9.140625" style="764"/>
    <col min="11560" max="11560" width="12" style="764" customWidth="1"/>
    <col min="11561" max="11561" width="11.28515625" style="764" customWidth="1"/>
    <col min="11562" max="11562" width="11.42578125" style="764" customWidth="1"/>
    <col min="11563" max="11563" width="9.140625" style="764"/>
    <col min="11564" max="11564" width="11.140625" style="764" bestFit="1" customWidth="1"/>
    <col min="11565" max="11566" width="9.140625" style="764"/>
    <col min="11567" max="11567" width="11.140625" style="764" bestFit="1" customWidth="1"/>
    <col min="11568" max="11568" width="9.140625" style="764"/>
    <col min="11569" max="11571" width="11.7109375" style="764" customWidth="1"/>
    <col min="11572" max="11582" width="13.140625" style="764" customWidth="1"/>
    <col min="11583" max="11610" width="13.5703125" style="764" customWidth="1"/>
    <col min="11611" max="11611" width="11.42578125" style="764" bestFit="1" customWidth="1"/>
    <col min="11612" max="11612" width="14.7109375" style="764" bestFit="1" customWidth="1"/>
    <col min="11613" max="11613" width="11.42578125" style="764" bestFit="1" customWidth="1"/>
    <col min="11614" max="11614" width="16.5703125" style="764" customWidth="1"/>
    <col min="11615" max="11615" width="8.5703125" style="764" bestFit="1" customWidth="1"/>
    <col min="11616" max="11617" width="11.5703125" style="764" bestFit="1" customWidth="1"/>
    <col min="11618" max="11618" width="18" style="764" bestFit="1" customWidth="1"/>
    <col min="11619" max="11619" width="10.85546875" style="764" bestFit="1" customWidth="1"/>
    <col min="11620" max="11620" width="8" style="764" bestFit="1" customWidth="1"/>
    <col min="11621" max="11622" width="5.5703125" style="764" bestFit="1" customWidth="1"/>
    <col min="11623" max="11623" width="9.28515625" style="764" bestFit="1" customWidth="1"/>
    <col min="11624" max="11624" width="6.85546875" style="764" bestFit="1" customWidth="1"/>
    <col min="11625" max="11625" width="6.28515625" style="764" bestFit="1" customWidth="1"/>
    <col min="11626" max="11626" width="5.28515625" style="764" bestFit="1" customWidth="1"/>
    <col min="11627" max="11627" width="13.28515625" style="764" bestFit="1" customWidth="1"/>
    <col min="11628" max="11628" width="6.5703125" style="764" bestFit="1" customWidth="1"/>
    <col min="11629" max="11629" width="11.7109375" style="764" bestFit="1" customWidth="1"/>
    <col min="11630" max="11630" width="7.7109375" style="764" bestFit="1" customWidth="1"/>
    <col min="11631" max="11798" width="9.140625" style="764"/>
    <col min="11799" max="11799" width="12.7109375" style="764" bestFit="1" customWidth="1"/>
    <col min="11800" max="11800" width="12.7109375" style="764" customWidth="1"/>
    <col min="11801" max="11801" width="12" style="764" bestFit="1" customWidth="1"/>
    <col min="11802" max="11802" width="10.85546875" style="764" bestFit="1" customWidth="1"/>
    <col min="11803" max="11805" width="11.42578125" style="764" customWidth="1"/>
    <col min="11806" max="11806" width="11.28515625" style="764" customWidth="1"/>
    <col min="11807" max="11807" width="10.7109375" style="764" customWidth="1"/>
    <col min="11808" max="11809" width="11.28515625" style="764" customWidth="1"/>
    <col min="11810" max="11810" width="12.7109375" style="764" customWidth="1"/>
    <col min="11811" max="11811" width="12.28515625" style="764" customWidth="1"/>
    <col min="11812" max="11812" width="11.85546875" style="764" customWidth="1"/>
    <col min="11813" max="11813" width="9.140625" style="764"/>
    <col min="11814" max="11814" width="11.85546875" style="764" customWidth="1"/>
    <col min="11815" max="11815" width="9.140625" style="764"/>
    <col min="11816" max="11816" width="12" style="764" customWidth="1"/>
    <col min="11817" max="11817" width="11.28515625" style="764" customWidth="1"/>
    <col min="11818" max="11818" width="11.42578125" style="764" customWidth="1"/>
    <col min="11819" max="11819" width="9.140625" style="764"/>
    <col min="11820" max="11820" width="11.140625" style="764" bestFit="1" customWidth="1"/>
    <col min="11821" max="11822" width="9.140625" style="764"/>
    <col min="11823" max="11823" width="11.140625" style="764" bestFit="1" customWidth="1"/>
    <col min="11824" max="11824" width="9.140625" style="764"/>
    <col min="11825" max="11827" width="11.7109375" style="764" customWidth="1"/>
    <col min="11828" max="11838" width="13.140625" style="764" customWidth="1"/>
    <col min="11839" max="11866" width="13.5703125" style="764" customWidth="1"/>
    <col min="11867" max="11867" width="11.42578125" style="764" bestFit="1" customWidth="1"/>
    <col min="11868" max="11868" width="14.7109375" style="764" bestFit="1" customWidth="1"/>
    <col min="11869" max="11869" width="11.42578125" style="764" bestFit="1" customWidth="1"/>
    <col min="11870" max="11870" width="16.5703125" style="764" customWidth="1"/>
    <col min="11871" max="11871" width="8.5703125" style="764" bestFit="1" customWidth="1"/>
    <col min="11872" max="11873" width="11.5703125" style="764" bestFit="1" customWidth="1"/>
    <col min="11874" max="11874" width="18" style="764" bestFit="1" customWidth="1"/>
    <col min="11875" max="11875" width="10.85546875" style="764" bestFit="1" customWidth="1"/>
    <col min="11876" max="11876" width="8" style="764" bestFit="1" customWidth="1"/>
    <col min="11877" max="11878" width="5.5703125" style="764" bestFit="1" customWidth="1"/>
    <col min="11879" max="11879" width="9.28515625" style="764" bestFit="1" customWidth="1"/>
    <col min="11880" max="11880" width="6.85546875" style="764" bestFit="1" customWidth="1"/>
    <col min="11881" max="11881" width="6.28515625" style="764" bestFit="1" customWidth="1"/>
    <col min="11882" max="11882" width="5.28515625" style="764" bestFit="1" customWidth="1"/>
    <col min="11883" max="11883" width="13.28515625" style="764" bestFit="1" customWidth="1"/>
    <col min="11884" max="11884" width="6.5703125" style="764" bestFit="1" customWidth="1"/>
    <col min="11885" max="11885" width="11.7109375" style="764" bestFit="1" customWidth="1"/>
    <col min="11886" max="11886" width="7.7109375" style="764" bestFit="1" customWidth="1"/>
    <col min="11887" max="12054" width="9.140625" style="764"/>
    <col min="12055" max="12055" width="12.7109375" style="764" bestFit="1" customWidth="1"/>
    <col min="12056" max="12056" width="12.7109375" style="764" customWidth="1"/>
    <col min="12057" max="12057" width="12" style="764" bestFit="1" customWidth="1"/>
    <col min="12058" max="12058" width="10.85546875" style="764" bestFit="1" customWidth="1"/>
    <col min="12059" max="12061" width="11.42578125" style="764" customWidth="1"/>
    <col min="12062" max="12062" width="11.28515625" style="764" customWidth="1"/>
    <col min="12063" max="12063" width="10.7109375" style="764" customWidth="1"/>
    <col min="12064" max="12065" width="11.28515625" style="764" customWidth="1"/>
    <col min="12066" max="12066" width="12.7109375" style="764" customWidth="1"/>
    <col min="12067" max="12067" width="12.28515625" style="764" customWidth="1"/>
    <col min="12068" max="12068" width="11.85546875" style="764" customWidth="1"/>
    <col min="12069" max="12069" width="9.140625" style="764"/>
    <col min="12070" max="12070" width="11.85546875" style="764" customWidth="1"/>
    <col min="12071" max="12071" width="9.140625" style="764"/>
    <col min="12072" max="12072" width="12" style="764" customWidth="1"/>
    <col min="12073" max="12073" width="11.28515625" style="764" customWidth="1"/>
    <col min="12074" max="12074" width="11.42578125" style="764" customWidth="1"/>
    <col min="12075" max="12075" width="9.140625" style="764"/>
    <col min="12076" max="12076" width="11.140625" style="764" bestFit="1" customWidth="1"/>
    <col min="12077" max="12078" width="9.140625" style="764"/>
    <col min="12079" max="12079" width="11.140625" style="764" bestFit="1" customWidth="1"/>
    <col min="12080" max="12080" width="9.140625" style="764"/>
    <col min="12081" max="12083" width="11.7109375" style="764" customWidth="1"/>
    <col min="12084" max="12094" width="13.140625" style="764" customWidth="1"/>
    <col min="12095" max="12122" width="13.5703125" style="764" customWidth="1"/>
    <col min="12123" max="12123" width="11.42578125" style="764" bestFit="1" customWidth="1"/>
    <col min="12124" max="12124" width="14.7109375" style="764" bestFit="1" customWidth="1"/>
    <col min="12125" max="12125" width="11.42578125" style="764" bestFit="1" customWidth="1"/>
    <col min="12126" max="12126" width="16.5703125" style="764" customWidth="1"/>
    <col min="12127" max="12127" width="8.5703125" style="764" bestFit="1" customWidth="1"/>
    <col min="12128" max="12129" width="11.5703125" style="764" bestFit="1" customWidth="1"/>
    <col min="12130" max="12130" width="18" style="764" bestFit="1" customWidth="1"/>
    <col min="12131" max="12131" width="10.85546875" style="764" bestFit="1" customWidth="1"/>
    <col min="12132" max="12132" width="8" style="764" bestFit="1" customWidth="1"/>
    <col min="12133" max="12134" width="5.5703125" style="764" bestFit="1" customWidth="1"/>
    <col min="12135" max="12135" width="9.28515625" style="764" bestFit="1" customWidth="1"/>
    <col min="12136" max="12136" width="6.85546875" style="764" bestFit="1" customWidth="1"/>
    <col min="12137" max="12137" width="6.28515625" style="764" bestFit="1" customWidth="1"/>
    <col min="12138" max="12138" width="5.28515625" style="764" bestFit="1" customWidth="1"/>
    <col min="12139" max="12139" width="13.28515625" style="764" bestFit="1" customWidth="1"/>
    <col min="12140" max="12140" width="6.5703125" style="764" bestFit="1" customWidth="1"/>
    <col min="12141" max="12141" width="11.7109375" style="764" bestFit="1" customWidth="1"/>
    <col min="12142" max="12142" width="7.7109375" style="764" bestFit="1" customWidth="1"/>
    <col min="12143" max="12310" width="9.140625" style="764"/>
    <col min="12311" max="12311" width="12.7109375" style="764" bestFit="1" customWidth="1"/>
    <col min="12312" max="12312" width="12.7109375" style="764" customWidth="1"/>
    <col min="12313" max="12313" width="12" style="764" bestFit="1" customWidth="1"/>
    <col min="12314" max="12314" width="10.85546875" style="764" bestFit="1" customWidth="1"/>
    <col min="12315" max="12317" width="11.42578125" style="764" customWidth="1"/>
    <col min="12318" max="12318" width="11.28515625" style="764" customWidth="1"/>
    <col min="12319" max="12319" width="10.7109375" style="764" customWidth="1"/>
    <col min="12320" max="12321" width="11.28515625" style="764" customWidth="1"/>
    <col min="12322" max="12322" width="12.7109375" style="764" customWidth="1"/>
    <col min="12323" max="12323" width="12.28515625" style="764" customWidth="1"/>
    <col min="12324" max="12324" width="11.85546875" style="764" customWidth="1"/>
    <col min="12325" max="12325" width="9.140625" style="764"/>
    <col min="12326" max="12326" width="11.85546875" style="764" customWidth="1"/>
    <col min="12327" max="12327" width="9.140625" style="764"/>
    <col min="12328" max="12328" width="12" style="764" customWidth="1"/>
    <col min="12329" max="12329" width="11.28515625" style="764" customWidth="1"/>
    <col min="12330" max="12330" width="11.42578125" style="764" customWidth="1"/>
    <col min="12331" max="12331" width="9.140625" style="764"/>
    <col min="12332" max="12332" width="11.140625" style="764" bestFit="1" customWidth="1"/>
    <col min="12333" max="12334" width="9.140625" style="764"/>
    <col min="12335" max="12335" width="11.140625" style="764" bestFit="1" customWidth="1"/>
    <col min="12336" max="12336" width="9.140625" style="764"/>
    <col min="12337" max="12339" width="11.7109375" style="764" customWidth="1"/>
    <col min="12340" max="12350" width="13.140625" style="764" customWidth="1"/>
    <col min="12351" max="12378" width="13.5703125" style="764" customWidth="1"/>
    <col min="12379" max="12379" width="11.42578125" style="764" bestFit="1" customWidth="1"/>
    <col min="12380" max="12380" width="14.7109375" style="764" bestFit="1" customWidth="1"/>
    <col min="12381" max="12381" width="11.42578125" style="764" bestFit="1" customWidth="1"/>
    <col min="12382" max="12382" width="16.5703125" style="764" customWidth="1"/>
    <col min="12383" max="12383" width="8.5703125" style="764" bestFit="1" customWidth="1"/>
    <col min="12384" max="12385" width="11.5703125" style="764" bestFit="1" customWidth="1"/>
    <col min="12386" max="12386" width="18" style="764" bestFit="1" customWidth="1"/>
    <col min="12387" max="12387" width="10.85546875" style="764" bestFit="1" customWidth="1"/>
    <col min="12388" max="12388" width="8" style="764" bestFit="1" customWidth="1"/>
    <col min="12389" max="12390" width="5.5703125" style="764" bestFit="1" customWidth="1"/>
    <col min="12391" max="12391" width="9.28515625" style="764" bestFit="1" customWidth="1"/>
    <col min="12392" max="12392" width="6.85546875" style="764" bestFit="1" customWidth="1"/>
    <col min="12393" max="12393" width="6.28515625" style="764" bestFit="1" customWidth="1"/>
    <col min="12394" max="12394" width="5.28515625" style="764" bestFit="1" customWidth="1"/>
    <col min="12395" max="12395" width="13.28515625" style="764" bestFit="1" customWidth="1"/>
    <col min="12396" max="12396" width="6.5703125" style="764" bestFit="1" customWidth="1"/>
    <col min="12397" max="12397" width="11.7109375" style="764" bestFit="1" customWidth="1"/>
    <col min="12398" max="12398" width="7.7109375" style="764" bestFit="1" customWidth="1"/>
    <col min="12399" max="12566" width="9.140625" style="764"/>
    <col min="12567" max="12567" width="12.7109375" style="764" bestFit="1" customWidth="1"/>
    <col min="12568" max="12568" width="12.7109375" style="764" customWidth="1"/>
    <col min="12569" max="12569" width="12" style="764" bestFit="1" customWidth="1"/>
    <col min="12570" max="12570" width="10.85546875" style="764" bestFit="1" customWidth="1"/>
    <col min="12571" max="12573" width="11.42578125" style="764" customWidth="1"/>
    <col min="12574" max="12574" width="11.28515625" style="764" customWidth="1"/>
    <col min="12575" max="12575" width="10.7109375" style="764" customWidth="1"/>
    <col min="12576" max="12577" width="11.28515625" style="764" customWidth="1"/>
    <col min="12578" max="12578" width="12.7109375" style="764" customWidth="1"/>
    <col min="12579" max="12579" width="12.28515625" style="764" customWidth="1"/>
    <col min="12580" max="12580" width="11.85546875" style="764" customWidth="1"/>
    <col min="12581" max="12581" width="9.140625" style="764"/>
    <col min="12582" max="12582" width="11.85546875" style="764" customWidth="1"/>
    <col min="12583" max="12583" width="9.140625" style="764"/>
    <col min="12584" max="12584" width="12" style="764" customWidth="1"/>
    <col min="12585" max="12585" width="11.28515625" style="764" customWidth="1"/>
    <col min="12586" max="12586" width="11.42578125" style="764" customWidth="1"/>
    <col min="12587" max="12587" width="9.140625" style="764"/>
    <col min="12588" max="12588" width="11.140625" style="764" bestFit="1" customWidth="1"/>
    <col min="12589" max="12590" width="9.140625" style="764"/>
    <col min="12591" max="12591" width="11.140625" style="764" bestFit="1" customWidth="1"/>
    <col min="12592" max="12592" width="9.140625" style="764"/>
    <col min="12593" max="12595" width="11.7109375" style="764" customWidth="1"/>
    <col min="12596" max="12606" width="13.140625" style="764" customWidth="1"/>
    <col min="12607" max="12634" width="13.5703125" style="764" customWidth="1"/>
    <col min="12635" max="12635" width="11.42578125" style="764" bestFit="1" customWidth="1"/>
    <col min="12636" max="12636" width="14.7109375" style="764" bestFit="1" customWidth="1"/>
    <col min="12637" max="12637" width="11.42578125" style="764" bestFit="1" customWidth="1"/>
    <col min="12638" max="12638" width="16.5703125" style="764" customWidth="1"/>
    <col min="12639" max="12639" width="8.5703125" style="764" bestFit="1" customWidth="1"/>
    <col min="12640" max="12641" width="11.5703125" style="764" bestFit="1" customWidth="1"/>
    <col min="12642" max="12642" width="18" style="764" bestFit="1" customWidth="1"/>
    <col min="12643" max="12643" width="10.85546875" style="764" bestFit="1" customWidth="1"/>
    <col min="12644" max="12644" width="8" style="764" bestFit="1" customWidth="1"/>
    <col min="12645" max="12646" width="5.5703125" style="764" bestFit="1" customWidth="1"/>
    <col min="12647" max="12647" width="9.28515625" style="764" bestFit="1" customWidth="1"/>
    <col min="12648" max="12648" width="6.85546875" style="764" bestFit="1" customWidth="1"/>
    <col min="12649" max="12649" width="6.28515625" style="764" bestFit="1" customWidth="1"/>
    <col min="12650" max="12650" width="5.28515625" style="764" bestFit="1" customWidth="1"/>
    <col min="12651" max="12651" width="13.28515625" style="764" bestFit="1" customWidth="1"/>
    <col min="12652" max="12652" width="6.5703125" style="764" bestFit="1" customWidth="1"/>
    <col min="12653" max="12653" width="11.7109375" style="764" bestFit="1" customWidth="1"/>
    <col min="12654" max="12654" width="7.7109375" style="764" bestFit="1" customWidth="1"/>
    <col min="12655" max="12822" width="9.140625" style="764"/>
    <col min="12823" max="12823" width="12.7109375" style="764" bestFit="1" customWidth="1"/>
    <col min="12824" max="12824" width="12.7109375" style="764" customWidth="1"/>
    <col min="12825" max="12825" width="12" style="764" bestFit="1" customWidth="1"/>
    <col min="12826" max="12826" width="10.85546875" style="764" bestFit="1" customWidth="1"/>
    <col min="12827" max="12829" width="11.42578125" style="764" customWidth="1"/>
    <col min="12830" max="12830" width="11.28515625" style="764" customWidth="1"/>
    <col min="12831" max="12831" width="10.7109375" style="764" customWidth="1"/>
    <col min="12832" max="12833" width="11.28515625" style="764" customWidth="1"/>
    <col min="12834" max="12834" width="12.7109375" style="764" customWidth="1"/>
    <col min="12835" max="12835" width="12.28515625" style="764" customWidth="1"/>
    <col min="12836" max="12836" width="11.85546875" style="764" customWidth="1"/>
    <col min="12837" max="12837" width="9.140625" style="764"/>
    <col min="12838" max="12838" width="11.85546875" style="764" customWidth="1"/>
    <col min="12839" max="12839" width="9.140625" style="764"/>
    <col min="12840" max="12840" width="12" style="764" customWidth="1"/>
    <col min="12841" max="12841" width="11.28515625" style="764" customWidth="1"/>
    <col min="12842" max="12842" width="11.42578125" style="764" customWidth="1"/>
    <col min="12843" max="12843" width="9.140625" style="764"/>
    <col min="12844" max="12844" width="11.140625" style="764" bestFit="1" customWidth="1"/>
    <col min="12845" max="12846" width="9.140625" style="764"/>
    <col min="12847" max="12847" width="11.140625" style="764" bestFit="1" customWidth="1"/>
    <col min="12848" max="12848" width="9.140625" style="764"/>
    <col min="12849" max="12851" width="11.7109375" style="764" customWidth="1"/>
    <col min="12852" max="12862" width="13.140625" style="764" customWidth="1"/>
    <col min="12863" max="12890" width="13.5703125" style="764" customWidth="1"/>
    <col min="12891" max="12891" width="11.42578125" style="764" bestFit="1" customWidth="1"/>
    <col min="12892" max="12892" width="14.7109375" style="764" bestFit="1" customWidth="1"/>
    <col min="12893" max="12893" width="11.42578125" style="764" bestFit="1" customWidth="1"/>
    <col min="12894" max="12894" width="16.5703125" style="764" customWidth="1"/>
    <col min="12895" max="12895" width="8.5703125" style="764" bestFit="1" customWidth="1"/>
    <col min="12896" max="12897" width="11.5703125" style="764" bestFit="1" customWidth="1"/>
    <col min="12898" max="12898" width="18" style="764" bestFit="1" customWidth="1"/>
    <col min="12899" max="12899" width="10.85546875" style="764" bestFit="1" customWidth="1"/>
    <col min="12900" max="12900" width="8" style="764" bestFit="1" customWidth="1"/>
    <col min="12901" max="12902" width="5.5703125" style="764" bestFit="1" customWidth="1"/>
    <col min="12903" max="12903" width="9.28515625" style="764" bestFit="1" customWidth="1"/>
    <col min="12904" max="12904" width="6.85546875" style="764" bestFit="1" customWidth="1"/>
    <col min="12905" max="12905" width="6.28515625" style="764" bestFit="1" customWidth="1"/>
    <col min="12906" max="12906" width="5.28515625" style="764" bestFit="1" customWidth="1"/>
    <col min="12907" max="12907" width="13.28515625" style="764" bestFit="1" customWidth="1"/>
    <col min="12908" max="12908" width="6.5703125" style="764" bestFit="1" customWidth="1"/>
    <col min="12909" max="12909" width="11.7109375" style="764" bestFit="1" customWidth="1"/>
    <col min="12910" max="12910" width="7.7109375" style="764" bestFit="1" customWidth="1"/>
    <col min="12911" max="13078" width="9.140625" style="764"/>
    <col min="13079" max="13079" width="12.7109375" style="764" bestFit="1" customWidth="1"/>
    <col min="13080" max="13080" width="12.7109375" style="764" customWidth="1"/>
    <col min="13081" max="13081" width="12" style="764" bestFit="1" customWidth="1"/>
    <col min="13082" max="13082" width="10.85546875" style="764" bestFit="1" customWidth="1"/>
    <col min="13083" max="13085" width="11.42578125" style="764" customWidth="1"/>
    <col min="13086" max="13086" width="11.28515625" style="764" customWidth="1"/>
    <col min="13087" max="13087" width="10.7109375" style="764" customWidth="1"/>
    <col min="13088" max="13089" width="11.28515625" style="764" customWidth="1"/>
    <col min="13090" max="13090" width="12.7109375" style="764" customWidth="1"/>
    <col min="13091" max="13091" width="12.28515625" style="764" customWidth="1"/>
    <col min="13092" max="13092" width="11.85546875" style="764" customWidth="1"/>
    <col min="13093" max="13093" width="9.140625" style="764"/>
    <col min="13094" max="13094" width="11.85546875" style="764" customWidth="1"/>
    <col min="13095" max="13095" width="9.140625" style="764"/>
    <col min="13096" max="13096" width="12" style="764" customWidth="1"/>
    <col min="13097" max="13097" width="11.28515625" style="764" customWidth="1"/>
    <col min="13098" max="13098" width="11.42578125" style="764" customWidth="1"/>
    <col min="13099" max="13099" width="9.140625" style="764"/>
    <col min="13100" max="13100" width="11.140625" style="764" bestFit="1" customWidth="1"/>
    <col min="13101" max="13102" width="9.140625" style="764"/>
    <col min="13103" max="13103" width="11.140625" style="764" bestFit="1" customWidth="1"/>
    <col min="13104" max="13104" width="9.140625" style="764"/>
    <col min="13105" max="13107" width="11.7109375" style="764" customWidth="1"/>
    <col min="13108" max="13118" width="13.140625" style="764" customWidth="1"/>
    <col min="13119" max="13146" width="13.5703125" style="764" customWidth="1"/>
    <col min="13147" max="13147" width="11.42578125" style="764" bestFit="1" customWidth="1"/>
    <col min="13148" max="13148" width="14.7109375" style="764" bestFit="1" customWidth="1"/>
    <col min="13149" max="13149" width="11.42578125" style="764" bestFit="1" customWidth="1"/>
    <col min="13150" max="13150" width="16.5703125" style="764" customWidth="1"/>
    <col min="13151" max="13151" width="8.5703125" style="764" bestFit="1" customWidth="1"/>
    <col min="13152" max="13153" width="11.5703125" style="764" bestFit="1" customWidth="1"/>
    <col min="13154" max="13154" width="18" style="764" bestFit="1" customWidth="1"/>
    <col min="13155" max="13155" width="10.85546875" style="764" bestFit="1" customWidth="1"/>
    <col min="13156" max="13156" width="8" style="764" bestFit="1" customWidth="1"/>
    <col min="13157" max="13158" width="5.5703125" style="764" bestFit="1" customWidth="1"/>
    <col min="13159" max="13159" width="9.28515625" style="764" bestFit="1" customWidth="1"/>
    <col min="13160" max="13160" width="6.85546875" style="764" bestFit="1" customWidth="1"/>
    <col min="13161" max="13161" width="6.28515625" style="764" bestFit="1" customWidth="1"/>
    <col min="13162" max="13162" width="5.28515625" style="764" bestFit="1" customWidth="1"/>
    <col min="13163" max="13163" width="13.28515625" style="764" bestFit="1" customWidth="1"/>
    <col min="13164" max="13164" width="6.5703125" style="764" bestFit="1" customWidth="1"/>
    <col min="13165" max="13165" width="11.7109375" style="764" bestFit="1" customWidth="1"/>
    <col min="13166" max="13166" width="7.7109375" style="764" bestFit="1" customWidth="1"/>
    <col min="13167" max="13334" width="9.140625" style="764"/>
    <col min="13335" max="13335" width="12.7109375" style="764" bestFit="1" customWidth="1"/>
    <col min="13336" max="13336" width="12.7109375" style="764" customWidth="1"/>
    <col min="13337" max="13337" width="12" style="764" bestFit="1" customWidth="1"/>
    <col min="13338" max="13338" width="10.85546875" style="764" bestFit="1" customWidth="1"/>
    <col min="13339" max="13341" width="11.42578125" style="764" customWidth="1"/>
    <col min="13342" max="13342" width="11.28515625" style="764" customWidth="1"/>
    <col min="13343" max="13343" width="10.7109375" style="764" customWidth="1"/>
    <col min="13344" max="13345" width="11.28515625" style="764" customWidth="1"/>
    <col min="13346" max="13346" width="12.7109375" style="764" customWidth="1"/>
    <col min="13347" max="13347" width="12.28515625" style="764" customWidth="1"/>
    <col min="13348" max="13348" width="11.85546875" style="764" customWidth="1"/>
    <col min="13349" max="13349" width="9.140625" style="764"/>
    <col min="13350" max="13350" width="11.85546875" style="764" customWidth="1"/>
    <col min="13351" max="13351" width="9.140625" style="764"/>
    <col min="13352" max="13352" width="12" style="764" customWidth="1"/>
    <col min="13353" max="13353" width="11.28515625" style="764" customWidth="1"/>
    <col min="13354" max="13354" width="11.42578125" style="764" customWidth="1"/>
    <col min="13355" max="13355" width="9.140625" style="764"/>
    <col min="13356" max="13356" width="11.140625" style="764" bestFit="1" customWidth="1"/>
    <col min="13357" max="13358" width="9.140625" style="764"/>
    <col min="13359" max="13359" width="11.140625" style="764" bestFit="1" customWidth="1"/>
    <col min="13360" max="13360" width="9.140625" style="764"/>
    <col min="13361" max="13363" width="11.7109375" style="764" customWidth="1"/>
    <col min="13364" max="13374" width="13.140625" style="764" customWidth="1"/>
    <col min="13375" max="13402" width="13.5703125" style="764" customWidth="1"/>
    <col min="13403" max="13403" width="11.42578125" style="764" bestFit="1" customWidth="1"/>
    <col min="13404" max="13404" width="14.7109375" style="764" bestFit="1" customWidth="1"/>
    <col min="13405" max="13405" width="11.42578125" style="764" bestFit="1" customWidth="1"/>
    <col min="13406" max="13406" width="16.5703125" style="764" customWidth="1"/>
    <col min="13407" max="13407" width="8.5703125" style="764" bestFit="1" customWidth="1"/>
    <col min="13408" max="13409" width="11.5703125" style="764" bestFit="1" customWidth="1"/>
    <col min="13410" max="13410" width="18" style="764" bestFit="1" customWidth="1"/>
    <col min="13411" max="13411" width="10.85546875" style="764" bestFit="1" customWidth="1"/>
    <col min="13412" max="13412" width="8" style="764" bestFit="1" customWidth="1"/>
    <col min="13413" max="13414" width="5.5703125" style="764" bestFit="1" customWidth="1"/>
    <col min="13415" max="13415" width="9.28515625" style="764" bestFit="1" customWidth="1"/>
    <col min="13416" max="13416" width="6.85546875" style="764" bestFit="1" customWidth="1"/>
    <col min="13417" max="13417" width="6.28515625" style="764" bestFit="1" customWidth="1"/>
    <col min="13418" max="13418" width="5.28515625" style="764" bestFit="1" customWidth="1"/>
    <col min="13419" max="13419" width="13.28515625" style="764" bestFit="1" customWidth="1"/>
    <col min="13420" max="13420" width="6.5703125" style="764" bestFit="1" customWidth="1"/>
    <col min="13421" max="13421" width="11.7109375" style="764" bestFit="1" customWidth="1"/>
    <col min="13422" max="13422" width="7.7109375" style="764" bestFit="1" customWidth="1"/>
    <col min="13423" max="13590" width="9.140625" style="764"/>
    <col min="13591" max="13591" width="12.7109375" style="764" bestFit="1" customWidth="1"/>
    <col min="13592" max="13592" width="12.7109375" style="764" customWidth="1"/>
    <col min="13593" max="13593" width="12" style="764" bestFit="1" customWidth="1"/>
    <col min="13594" max="13594" width="10.85546875" style="764" bestFit="1" customWidth="1"/>
    <col min="13595" max="13597" width="11.42578125" style="764" customWidth="1"/>
    <col min="13598" max="13598" width="11.28515625" style="764" customWidth="1"/>
    <col min="13599" max="13599" width="10.7109375" style="764" customWidth="1"/>
    <col min="13600" max="13601" width="11.28515625" style="764" customWidth="1"/>
    <col min="13602" max="13602" width="12.7109375" style="764" customWidth="1"/>
    <col min="13603" max="13603" width="12.28515625" style="764" customWidth="1"/>
    <col min="13604" max="13604" width="11.85546875" style="764" customWidth="1"/>
    <col min="13605" max="13605" width="9.140625" style="764"/>
    <col min="13606" max="13606" width="11.85546875" style="764" customWidth="1"/>
    <col min="13607" max="13607" width="9.140625" style="764"/>
    <col min="13608" max="13608" width="12" style="764" customWidth="1"/>
    <col min="13609" max="13609" width="11.28515625" style="764" customWidth="1"/>
    <col min="13610" max="13610" width="11.42578125" style="764" customWidth="1"/>
    <col min="13611" max="13611" width="9.140625" style="764"/>
    <col min="13612" max="13612" width="11.140625" style="764" bestFit="1" customWidth="1"/>
    <col min="13613" max="13614" width="9.140625" style="764"/>
    <col min="13615" max="13615" width="11.140625" style="764" bestFit="1" customWidth="1"/>
    <col min="13616" max="13616" width="9.140625" style="764"/>
    <col min="13617" max="13619" width="11.7109375" style="764" customWidth="1"/>
    <col min="13620" max="13630" width="13.140625" style="764" customWidth="1"/>
    <col min="13631" max="13658" width="13.5703125" style="764" customWidth="1"/>
    <col min="13659" max="13659" width="11.42578125" style="764" bestFit="1" customWidth="1"/>
    <col min="13660" max="13660" width="14.7109375" style="764" bestFit="1" customWidth="1"/>
    <col min="13661" max="13661" width="11.42578125" style="764" bestFit="1" customWidth="1"/>
    <col min="13662" max="13662" width="16.5703125" style="764" customWidth="1"/>
    <col min="13663" max="13663" width="8.5703125" style="764" bestFit="1" customWidth="1"/>
    <col min="13664" max="13665" width="11.5703125" style="764" bestFit="1" customWidth="1"/>
    <col min="13666" max="13666" width="18" style="764" bestFit="1" customWidth="1"/>
    <col min="13667" max="13667" width="10.85546875" style="764" bestFit="1" customWidth="1"/>
    <col min="13668" max="13668" width="8" style="764" bestFit="1" customWidth="1"/>
    <col min="13669" max="13670" width="5.5703125" style="764" bestFit="1" customWidth="1"/>
    <col min="13671" max="13671" width="9.28515625" style="764" bestFit="1" customWidth="1"/>
    <col min="13672" max="13672" width="6.85546875" style="764" bestFit="1" customWidth="1"/>
    <col min="13673" max="13673" width="6.28515625" style="764" bestFit="1" customWidth="1"/>
    <col min="13674" max="13674" width="5.28515625" style="764" bestFit="1" customWidth="1"/>
    <col min="13675" max="13675" width="13.28515625" style="764" bestFit="1" customWidth="1"/>
    <col min="13676" max="13676" width="6.5703125" style="764" bestFit="1" customWidth="1"/>
    <col min="13677" max="13677" width="11.7109375" style="764" bestFit="1" customWidth="1"/>
    <col min="13678" max="13678" width="7.7109375" style="764" bestFit="1" customWidth="1"/>
    <col min="13679" max="13846" width="9.140625" style="764"/>
    <col min="13847" max="13847" width="12.7109375" style="764" bestFit="1" customWidth="1"/>
    <col min="13848" max="13848" width="12.7109375" style="764" customWidth="1"/>
    <col min="13849" max="13849" width="12" style="764" bestFit="1" customWidth="1"/>
    <col min="13850" max="13850" width="10.85546875" style="764" bestFit="1" customWidth="1"/>
    <col min="13851" max="13853" width="11.42578125" style="764" customWidth="1"/>
    <col min="13854" max="13854" width="11.28515625" style="764" customWidth="1"/>
    <col min="13855" max="13855" width="10.7109375" style="764" customWidth="1"/>
    <col min="13856" max="13857" width="11.28515625" style="764" customWidth="1"/>
    <col min="13858" max="13858" width="12.7109375" style="764" customWidth="1"/>
    <col min="13859" max="13859" width="12.28515625" style="764" customWidth="1"/>
    <col min="13860" max="13860" width="11.85546875" style="764" customWidth="1"/>
    <col min="13861" max="13861" width="9.140625" style="764"/>
    <col min="13862" max="13862" width="11.85546875" style="764" customWidth="1"/>
    <col min="13863" max="13863" width="9.140625" style="764"/>
    <col min="13864" max="13864" width="12" style="764" customWidth="1"/>
    <col min="13865" max="13865" width="11.28515625" style="764" customWidth="1"/>
    <col min="13866" max="13866" width="11.42578125" style="764" customWidth="1"/>
    <col min="13867" max="13867" width="9.140625" style="764"/>
    <col min="13868" max="13868" width="11.140625" style="764" bestFit="1" customWidth="1"/>
    <col min="13869" max="13870" width="9.140625" style="764"/>
    <col min="13871" max="13871" width="11.140625" style="764" bestFit="1" customWidth="1"/>
    <col min="13872" max="13872" width="9.140625" style="764"/>
    <col min="13873" max="13875" width="11.7109375" style="764" customWidth="1"/>
    <col min="13876" max="13886" width="13.140625" style="764" customWidth="1"/>
    <col min="13887" max="13914" width="13.5703125" style="764" customWidth="1"/>
    <col min="13915" max="13915" width="11.42578125" style="764" bestFit="1" customWidth="1"/>
    <col min="13916" max="13916" width="14.7109375" style="764" bestFit="1" customWidth="1"/>
    <col min="13917" max="13917" width="11.42578125" style="764" bestFit="1" customWidth="1"/>
    <col min="13918" max="13918" width="16.5703125" style="764" customWidth="1"/>
    <col min="13919" max="13919" width="8.5703125" style="764" bestFit="1" customWidth="1"/>
    <col min="13920" max="13921" width="11.5703125" style="764" bestFit="1" customWidth="1"/>
    <col min="13922" max="13922" width="18" style="764" bestFit="1" customWidth="1"/>
    <col min="13923" max="13923" width="10.85546875" style="764" bestFit="1" customWidth="1"/>
    <col min="13924" max="13924" width="8" style="764" bestFit="1" customWidth="1"/>
    <col min="13925" max="13926" width="5.5703125" style="764" bestFit="1" customWidth="1"/>
    <col min="13927" max="13927" width="9.28515625" style="764" bestFit="1" customWidth="1"/>
    <col min="13928" max="13928" width="6.85546875" style="764" bestFit="1" customWidth="1"/>
    <col min="13929" max="13929" width="6.28515625" style="764" bestFit="1" customWidth="1"/>
    <col min="13930" max="13930" width="5.28515625" style="764" bestFit="1" customWidth="1"/>
    <col min="13931" max="13931" width="13.28515625" style="764" bestFit="1" customWidth="1"/>
    <col min="13932" max="13932" width="6.5703125" style="764" bestFit="1" customWidth="1"/>
    <col min="13933" max="13933" width="11.7109375" style="764" bestFit="1" customWidth="1"/>
    <col min="13934" max="13934" width="7.7109375" style="764" bestFit="1" customWidth="1"/>
    <col min="13935" max="14102" width="9.140625" style="764"/>
    <col min="14103" max="14103" width="12.7109375" style="764" bestFit="1" customWidth="1"/>
    <col min="14104" max="14104" width="12.7109375" style="764" customWidth="1"/>
    <col min="14105" max="14105" width="12" style="764" bestFit="1" customWidth="1"/>
    <col min="14106" max="14106" width="10.85546875" style="764" bestFit="1" customWidth="1"/>
    <col min="14107" max="14109" width="11.42578125" style="764" customWidth="1"/>
    <col min="14110" max="14110" width="11.28515625" style="764" customWidth="1"/>
    <col min="14111" max="14111" width="10.7109375" style="764" customWidth="1"/>
    <col min="14112" max="14113" width="11.28515625" style="764" customWidth="1"/>
    <col min="14114" max="14114" width="12.7109375" style="764" customWidth="1"/>
    <col min="14115" max="14115" width="12.28515625" style="764" customWidth="1"/>
    <col min="14116" max="14116" width="11.85546875" style="764" customWidth="1"/>
    <col min="14117" max="14117" width="9.140625" style="764"/>
    <col min="14118" max="14118" width="11.85546875" style="764" customWidth="1"/>
    <col min="14119" max="14119" width="9.140625" style="764"/>
    <col min="14120" max="14120" width="12" style="764" customWidth="1"/>
    <col min="14121" max="14121" width="11.28515625" style="764" customWidth="1"/>
    <col min="14122" max="14122" width="11.42578125" style="764" customWidth="1"/>
    <col min="14123" max="14123" width="9.140625" style="764"/>
    <col min="14124" max="14124" width="11.140625" style="764" bestFit="1" customWidth="1"/>
    <col min="14125" max="14126" width="9.140625" style="764"/>
    <col min="14127" max="14127" width="11.140625" style="764" bestFit="1" customWidth="1"/>
    <col min="14128" max="14128" width="9.140625" style="764"/>
    <col min="14129" max="14131" width="11.7109375" style="764" customWidth="1"/>
    <col min="14132" max="14142" width="13.140625" style="764" customWidth="1"/>
    <col min="14143" max="14170" width="13.5703125" style="764" customWidth="1"/>
    <col min="14171" max="14171" width="11.42578125" style="764" bestFit="1" customWidth="1"/>
    <col min="14172" max="14172" width="14.7109375" style="764" bestFit="1" customWidth="1"/>
    <col min="14173" max="14173" width="11.42578125" style="764" bestFit="1" customWidth="1"/>
    <col min="14174" max="14174" width="16.5703125" style="764" customWidth="1"/>
    <col min="14175" max="14175" width="8.5703125" style="764" bestFit="1" customWidth="1"/>
    <col min="14176" max="14177" width="11.5703125" style="764" bestFit="1" customWidth="1"/>
    <col min="14178" max="14178" width="18" style="764" bestFit="1" customWidth="1"/>
    <col min="14179" max="14179" width="10.85546875" style="764" bestFit="1" customWidth="1"/>
    <col min="14180" max="14180" width="8" style="764" bestFit="1" customWidth="1"/>
    <col min="14181" max="14182" width="5.5703125" style="764" bestFit="1" customWidth="1"/>
    <col min="14183" max="14183" width="9.28515625" style="764" bestFit="1" customWidth="1"/>
    <col min="14184" max="14184" width="6.85546875" style="764" bestFit="1" customWidth="1"/>
    <col min="14185" max="14185" width="6.28515625" style="764" bestFit="1" customWidth="1"/>
    <col min="14186" max="14186" width="5.28515625" style="764" bestFit="1" customWidth="1"/>
    <col min="14187" max="14187" width="13.28515625" style="764" bestFit="1" customWidth="1"/>
    <col min="14188" max="14188" width="6.5703125" style="764" bestFit="1" customWidth="1"/>
    <col min="14189" max="14189" width="11.7109375" style="764" bestFit="1" customWidth="1"/>
    <col min="14190" max="14190" width="7.7109375" style="764" bestFit="1" customWidth="1"/>
    <col min="14191" max="14358" width="9.140625" style="764"/>
    <col min="14359" max="14359" width="12.7109375" style="764" bestFit="1" customWidth="1"/>
    <col min="14360" max="14360" width="12.7109375" style="764" customWidth="1"/>
    <col min="14361" max="14361" width="12" style="764" bestFit="1" customWidth="1"/>
    <col min="14362" max="14362" width="10.85546875" style="764" bestFit="1" customWidth="1"/>
    <col min="14363" max="14365" width="11.42578125" style="764" customWidth="1"/>
    <col min="14366" max="14366" width="11.28515625" style="764" customWidth="1"/>
    <col min="14367" max="14367" width="10.7109375" style="764" customWidth="1"/>
    <col min="14368" max="14369" width="11.28515625" style="764" customWidth="1"/>
    <col min="14370" max="14370" width="12.7109375" style="764" customWidth="1"/>
    <col min="14371" max="14371" width="12.28515625" style="764" customWidth="1"/>
    <col min="14372" max="14372" width="11.85546875" style="764" customWidth="1"/>
    <col min="14373" max="14373" width="9.140625" style="764"/>
    <col min="14374" max="14374" width="11.85546875" style="764" customWidth="1"/>
    <col min="14375" max="14375" width="9.140625" style="764"/>
    <col min="14376" max="14376" width="12" style="764" customWidth="1"/>
    <col min="14377" max="14377" width="11.28515625" style="764" customWidth="1"/>
    <col min="14378" max="14378" width="11.42578125" style="764" customWidth="1"/>
    <col min="14379" max="14379" width="9.140625" style="764"/>
    <col min="14380" max="14380" width="11.140625" style="764" bestFit="1" customWidth="1"/>
    <col min="14381" max="14382" width="9.140625" style="764"/>
    <col min="14383" max="14383" width="11.140625" style="764" bestFit="1" customWidth="1"/>
    <col min="14384" max="14384" width="9.140625" style="764"/>
    <col min="14385" max="14387" width="11.7109375" style="764" customWidth="1"/>
    <col min="14388" max="14398" width="13.140625" style="764" customWidth="1"/>
    <col min="14399" max="14426" width="13.5703125" style="764" customWidth="1"/>
    <col min="14427" max="14427" width="11.42578125" style="764" bestFit="1" customWidth="1"/>
    <col min="14428" max="14428" width="14.7109375" style="764" bestFit="1" customWidth="1"/>
    <col min="14429" max="14429" width="11.42578125" style="764" bestFit="1" customWidth="1"/>
    <col min="14430" max="14430" width="16.5703125" style="764" customWidth="1"/>
    <col min="14431" max="14431" width="8.5703125" style="764" bestFit="1" customWidth="1"/>
    <col min="14432" max="14433" width="11.5703125" style="764" bestFit="1" customWidth="1"/>
    <col min="14434" max="14434" width="18" style="764" bestFit="1" customWidth="1"/>
    <col min="14435" max="14435" width="10.85546875" style="764" bestFit="1" customWidth="1"/>
    <col min="14436" max="14436" width="8" style="764" bestFit="1" customWidth="1"/>
    <col min="14437" max="14438" width="5.5703125" style="764" bestFit="1" customWidth="1"/>
    <col min="14439" max="14439" width="9.28515625" style="764" bestFit="1" customWidth="1"/>
    <col min="14440" max="14440" width="6.85546875" style="764" bestFit="1" customWidth="1"/>
    <col min="14441" max="14441" width="6.28515625" style="764" bestFit="1" customWidth="1"/>
    <col min="14442" max="14442" width="5.28515625" style="764" bestFit="1" customWidth="1"/>
    <col min="14443" max="14443" width="13.28515625" style="764" bestFit="1" customWidth="1"/>
    <col min="14444" max="14444" width="6.5703125" style="764" bestFit="1" customWidth="1"/>
    <col min="14445" max="14445" width="11.7109375" style="764" bestFit="1" customWidth="1"/>
    <col min="14446" max="14446" width="7.7109375" style="764" bestFit="1" customWidth="1"/>
    <col min="14447" max="14614" width="9.140625" style="764"/>
    <col min="14615" max="14615" width="12.7109375" style="764" bestFit="1" customWidth="1"/>
    <col min="14616" max="14616" width="12.7109375" style="764" customWidth="1"/>
    <col min="14617" max="14617" width="12" style="764" bestFit="1" customWidth="1"/>
    <col min="14618" max="14618" width="10.85546875" style="764" bestFit="1" customWidth="1"/>
    <col min="14619" max="14621" width="11.42578125" style="764" customWidth="1"/>
    <col min="14622" max="14622" width="11.28515625" style="764" customWidth="1"/>
    <col min="14623" max="14623" width="10.7109375" style="764" customWidth="1"/>
    <col min="14624" max="14625" width="11.28515625" style="764" customWidth="1"/>
    <col min="14626" max="14626" width="12.7109375" style="764" customWidth="1"/>
    <col min="14627" max="14627" width="12.28515625" style="764" customWidth="1"/>
    <col min="14628" max="14628" width="11.85546875" style="764" customWidth="1"/>
    <col min="14629" max="14629" width="9.140625" style="764"/>
    <col min="14630" max="14630" width="11.85546875" style="764" customWidth="1"/>
    <col min="14631" max="14631" width="9.140625" style="764"/>
    <col min="14632" max="14632" width="12" style="764" customWidth="1"/>
    <col min="14633" max="14633" width="11.28515625" style="764" customWidth="1"/>
    <col min="14634" max="14634" width="11.42578125" style="764" customWidth="1"/>
    <col min="14635" max="14635" width="9.140625" style="764"/>
    <col min="14636" max="14636" width="11.140625" style="764" bestFit="1" customWidth="1"/>
    <col min="14637" max="14638" width="9.140625" style="764"/>
    <col min="14639" max="14639" width="11.140625" style="764" bestFit="1" customWidth="1"/>
    <col min="14640" max="14640" width="9.140625" style="764"/>
    <col min="14641" max="14643" width="11.7109375" style="764" customWidth="1"/>
    <col min="14644" max="14654" width="13.140625" style="764" customWidth="1"/>
    <col min="14655" max="14682" width="13.5703125" style="764" customWidth="1"/>
    <col min="14683" max="14683" width="11.42578125" style="764" bestFit="1" customWidth="1"/>
    <col min="14684" max="14684" width="14.7109375" style="764" bestFit="1" customWidth="1"/>
    <col min="14685" max="14685" width="11.42578125" style="764" bestFit="1" customWidth="1"/>
    <col min="14686" max="14686" width="16.5703125" style="764" customWidth="1"/>
    <col min="14687" max="14687" width="8.5703125" style="764" bestFit="1" customWidth="1"/>
    <col min="14688" max="14689" width="11.5703125" style="764" bestFit="1" customWidth="1"/>
    <col min="14690" max="14690" width="18" style="764" bestFit="1" customWidth="1"/>
    <col min="14691" max="14691" width="10.85546875" style="764" bestFit="1" customWidth="1"/>
    <col min="14692" max="14692" width="8" style="764" bestFit="1" customWidth="1"/>
    <col min="14693" max="14694" width="5.5703125" style="764" bestFit="1" customWidth="1"/>
    <col min="14695" max="14695" width="9.28515625" style="764" bestFit="1" customWidth="1"/>
    <col min="14696" max="14696" width="6.85546875" style="764" bestFit="1" customWidth="1"/>
    <col min="14697" max="14697" width="6.28515625" style="764" bestFit="1" customWidth="1"/>
    <col min="14698" max="14698" width="5.28515625" style="764" bestFit="1" customWidth="1"/>
    <col min="14699" max="14699" width="13.28515625" style="764" bestFit="1" customWidth="1"/>
    <col min="14700" max="14700" width="6.5703125" style="764" bestFit="1" customWidth="1"/>
    <col min="14701" max="14701" width="11.7109375" style="764" bestFit="1" customWidth="1"/>
    <col min="14702" max="14702" width="7.7109375" style="764" bestFit="1" customWidth="1"/>
    <col min="14703" max="14870" width="9.140625" style="764"/>
    <col min="14871" max="14871" width="12.7109375" style="764" bestFit="1" customWidth="1"/>
    <col min="14872" max="14872" width="12.7109375" style="764" customWidth="1"/>
    <col min="14873" max="14873" width="12" style="764" bestFit="1" customWidth="1"/>
    <col min="14874" max="14874" width="10.85546875" style="764" bestFit="1" customWidth="1"/>
    <col min="14875" max="14877" width="11.42578125" style="764" customWidth="1"/>
    <col min="14878" max="14878" width="11.28515625" style="764" customWidth="1"/>
    <col min="14879" max="14879" width="10.7109375" style="764" customWidth="1"/>
    <col min="14880" max="14881" width="11.28515625" style="764" customWidth="1"/>
    <col min="14882" max="14882" width="12.7109375" style="764" customWidth="1"/>
    <col min="14883" max="14883" width="12.28515625" style="764" customWidth="1"/>
    <col min="14884" max="14884" width="11.85546875" style="764" customWidth="1"/>
    <col min="14885" max="14885" width="9.140625" style="764"/>
    <col min="14886" max="14886" width="11.85546875" style="764" customWidth="1"/>
    <col min="14887" max="14887" width="9.140625" style="764"/>
    <col min="14888" max="14888" width="12" style="764" customWidth="1"/>
    <col min="14889" max="14889" width="11.28515625" style="764" customWidth="1"/>
    <col min="14890" max="14890" width="11.42578125" style="764" customWidth="1"/>
    <col min="14891" max="14891" width="9.140625" style="764"/>
    <col min="14892" max="14892" width="11.140625" style="764" bestFit="1" customWidth="1"/>
    <col min="14893" max="14894" width="9.140625" style="764"/>
    <col min="14895" max="14895" width="11.140625" style="764" bestFit="1" customWidth="1"/>
    <col min="14896" max="14896" width="9.140625" style="764"/>
    <col min="14897" max="14899" width="11.7109375" style="764" customWidth="1"/>
    <col min="14900" max="14910" width="13.140625" style="764" customWidth="1"/>
    <col min="14911" max="14938" width="13.5703125" style="764" customWidth="1"/>
    <col min="14939" max="14939" width="11.42578125" style="764" bestFit="1" customWidth="1"/>
    <col min="14940" max="14940" width="14.7109375" style="764" bestFit="1" customWidth="1"/>
    <col min="14941" max="14941" width="11.42578125" style="764" bestFit="1" customWidth="1"/>
    <col min="14942" max="14942" width="16.5703125" style="764" customWidth="1"/>
    <col min="14943" max="14943" width="8.5703125" style="764" bestFit="1" customWidth="1"/>
    <col min="14944" max="14945" width="11.5703125" style="764" bestFit="1" customWidth="1"/>
    <col min="14946" max="14946" width="18" style="764" bestFit="1" customWidth="1"/>
    <col min="14947" max="14947" width="10.85546875" style="764" bestFit="1" customWidth="1"/>
    <col min="14948" max="14948" width="8" style="764" bestFit="1" customWidth="1"/>
    <col min="14949" max="14950" width="5.5703125" style="764" bestFit="1" customWidth="1"/>
    <col min="14951" max="14951" width="9.28515625" style="764" bestFit="1" customWidth="1"/>
    <col min="14952" max="14952" width="6.85546875" style="764" bestFit="1" customWidth="1"/>
    <col min="14953" max="14953" width="6.28515625" style="764" bestFit="1" customWidth="1"/>
    <col min="14954" max="14954" width="5.28515625" style="764" bestFit="1" customWidth="1"/>
    <col min="14955" max="14955" width="13.28515625" style="764" bestFit="1" customWidth="1"/>
    <col min="14956" max="14956" width="6.5703125" style="764" bestFit="1" customWidth="1"/>
    <col min="14957" max="14957" width="11.7109375" style="764" bestFit="1" customWidth="1"/>
    <col min="14958" max="14958" width="7.7109375" style="764" bestFit="1" customWidth="1"/>
    <col min="14959" max="15126" width="9.140625" style="764"/>
    <col min="15127" max="15127" width="12.7109375" style="764" bestFit="1" customWidth="1"/>
    <col min="15128" max="15128" width="12.7109375" style="764" customWidth="1"/>
    <col min="15129" max="15129" width="12" style="764" bestFit="1" customWidth="1"/>
    <col min="15130" max="15130" width="10.85546875" style="764" bestFit="1" customWidth="1"/>
    <col min="15131" max="15133" width="11.42578125" style="764" customWidth="1"/>
    <col min="15134" max="15134" width="11.28515625" style="764" customWidth="1"/>
    <col min="15135" max="15135" width="10.7109375" style="764" customWidth="1"/>
    <col min="15136" max="15137" width="11.28515625" style="764" customWidth="1"/>
    <col min="15138" max="15138" width="12.7109375" style="764" customWidth="1"/>
    <col min="15139" max="15139" width="12.28515625" style="764" customWidth="1"/>
    <col min="15140" max="15140" width="11.85546875" style="764" customWidth="1"/>
    <col min="15141" max="15141" width="9.140625" style="764"/>
    <col min="15142" max="15142" width="11.85546875" style="764" customWidth="1"/>
    <col min="15143" max="15143" width="9.140625" style="764"/>
    <col min="15144" max="15144" width="12" style="764" customWidth="1"/>
    <col min="15145" max="15145" width="11.28515625" style="764" customWidth="1"/>
    <col min="15146" max="15146" width="11.42578125" style="764" customWidth="1"/>
    <col min="15147" max="15147" width="9.140625" style="764"/>
    <col min="15148" max="15148" width="11.140625" style="764" bestFit="1" customWidth="1"/>
    <col min="15149" max="15150" width="9.140625" style="764"/>
    <col min="15151" max="15151" width="11.140625" style="764" bestFit="1" customWidth="1"/>
    <col min="15152" max="15152" width="9.140625" style="764"/>
    <col min="15153" max="15155" width="11.7109375" style="764" customWidth="1"/>
    <col min="15156" max="15166" width="13.140625" style="764" customWidth="1"/>
    <col min="15167" max="15194" width="13.5703125" style="764" customWidth="1"/>
    <col min="15195" max="15195" width="11.42578125" style="764" bestFit="1" customWidth="1"/>
    <col min="15196" max="15196" width="14.7109375" style="764" bestFit="1" customWidth="1"/>
    <col min="15197" max="15197" width="11.42578125" style="764" bestFit="1" customWidth="1"/>
    <col min="15198" max="15198" width="16.5703125" style="764" customWidth="1"/>
    <col min="15199" max="15199" width="8.5703125" style="764" bestFit="1" customWidth="1"/>
    <col min="15200" max="15201" width="11.5703125" style="764" bestFit="1" customWidth="1"/>
    <col min="15202" max="15202" width="18" style="764" bestFit="1" customWidth="1"/>
    <col min="15203" max="15203" width="10.85546875" style="764" bestFit="1" customWidth="1"/>
    <col min="15204" max="15204" width="8" style="764" bestFit="1" customWidth="1"/>
    <col min="15205" max="15206" width="5.5703125" style="764" bestFit="1" customWidth="1"/>
    <col min="15207" max="15207" width="9.28515625" style="764" bestFit="1" customWidth="1"/>
    <col min="15208" max="15208" width="6.85546875" style="764" bestFit="1" customWidth="1"/>
    <col min="15209" max="15209" width="6.28515625" style="764" bestFit="1" customWidth="1"/>
    <col min="15210" max="15210" width="5.28515625" style="764" bestFit="1" customWidth="1"/>
    <col min="15211" max="15211" width="13.28515625" style="764" bestFit="1" customWidth="1"/>
    <col min="15212" max="15212" width="6.5703125" style="764" bestFit="1" customWidth="1"/>
    <col min="15213" max="15213" width="11.7109375" style="764" bestFit="1" customWidth="1"/>
    <col min="15214" max="15214" width="7.7109375" style="764" bestFit="1" customWidth="1"/>
    <col min="15215" max="15382" width="9.140625" style="764"/>
    <col min="15383" max="15383" width="12.7109375" style="764" bestFit="1" customWidth="1"/>
    <col min="15384" max="15384" width="12.7109375" style="764" customWidth="1"/>
    <col min="15385" max="15385" width="12" style="764" bestFit="1" customWidth="1"/>
    <col min="15386" max="15386" width="10.85546875" style="764" bestFit="1" customWidth="1"/>
    <col min="15387" max="15389" width="11.42578125" style="764" customWidth="1"/>
    <col min="15390" max="15390" width="11.28515625" style="764" customWidth="1"/>
    <col min="15391" max="15391" width="10.7109375" style="764" customWidth="1"/>
    <col min="15392" max="15393" width="11.28515625" style="764" customWidth="1"/>
    <col min="15394" max="15394" width="12.7109375" style="764" customWidth="1"/>
    <col min="15395" max="15395" width="12.28515625" style="764" customWidth="1"/>
    <col min="15396" max="15396" width="11.85546875" style="764" customWidth="1"/>
    <col min="15397" max="15397" width="9.140625" style="764"/>
    <col min="15398" max="15398" width="11.85546875" style="764" customWidth="1"/>
    <col min="15399" max="15399" width="9.140625" style="764"/>
    <col min="15400" max="15400" width="12" style="764" customWidth="1"/>
    <col min="15401" max="15401" width="11.28515625" style="764" customWidth="1"/>
    <col min="15402" max="15402" width="11.42578125" style="764" customWidth="1"/>
    <col min="15403" max="15403" width="9.140625" style="764"/>
    <col min="15404" max="15404" width="11.140625" style="764" bestFit="1" customWidth="1"/>
    <col min="15405" max="15406" width="9.140625" style="764"/>
    <col min="15407" max="15407" width="11.140625" style="764" bestFit="1" customWidth="1"/>
    <col min="15408" max="15408" width="9.140625" style="764"/>
    <col min="15409" max="15411" width="11.7109375" style="764" customWidth="1"/>
    <col min="15412" max="15422" width="13.140625" style="764" customWidth="1"/>
    <col min="15423" max="15450" width="13.5703125" style="764" customWidth="1"/>
    <col min="15451" max="15451" width="11.42578125" style="764" bestFit="1" customWidth="1"/>
    <col min="15452" max="15452" width="14.7109375" style="764" bestFit="1" customWidth="1"/>
    <col min="15453" max="15453" width="11.42578125" style="764" bestFit="1" customWidth="1"/>
    <col min="15454" max="15454" width="16.5703125" style="764" customWidth="1"/>
    <col min="15455" max="15455" width="8.5703125" style="764" bestFit="1" customWidth="1"/>
    <col min="15456" max="15457" width="11.5703125" style="764" bestFit="1" customWidth="1"/>
    <col min="15458" max="15458" width="18" style="764" bestFit="1" customWidth="1"/>
    <col min="15459" max="15459" width="10.85546875" style="764" bestFit="1" customWidth="1"/>
    <col min="15460" max="15460" width="8" style="764" bestFit="1" customWidth="1"/>
    <col min="15461" max="15462" width="5.5703125" style="764" bestFit="1" customWidth="1"/>
    <col min="15463" max="15463" width="9.28515625" style="764" bestFit="1" customWidth="1"/>
    <col min="15464" max="15464" width="6.85546875" style="764" bestFit="1" customWidth="1"/>
    <col min="15465" max="15465" width="6.28515625" style="764" bestFit="1" customWidth="1"/>
    <col min="15466" max="15466" width="5.28515625" style="764" bestFit="1" customWidth="1"/>
    <col min="15467" max="15467" width="13.28515625" style="764" bestFit="1" customWidth="1"/>
    <col min="15468" max="15468" width="6.5703125" style="764" bestFit="1" customWidth="1"/>
    <col min="15469" max="15469" width="11.7109375" style="764" bestFit="1" customWidth="1"/>
    <col min="15470" max="15470" width="7.7109375" style="764" bestFit="1" customWidth="1"/>
    <col min="15471" max="15638" width="9.140625" style="764"/>
    <col min="15639" max="15639" width="12.7109375" style="764" bestFit="1" customWidth="1"/>
    <col min="15640" max="15640" width="12.7109375" style="764" customWidth="1"/>
    <col min="15641" max="15641" width="12" style="764" bestFit="1" customWidth="1"/>
    <col min="15642" max="15642" width="10.85546875" style="764" bestFit="1" customWidth="1"/>
    <col min="15643" max="15645" width="11.42578125" style="764" customWidth="1"/>
    <col min="15646" max="15646" width="11.28515625" style="764" customWidth="1"/>
    <col min="15647" max="15647" width="10.7109375" style="764" customWidth="1"/>
    <col min="15648" max="15649" width="11.28515625" style="764" customWidth="1"/>
    <col min="15650" max="15650" width="12.7109375" style="764" customWidth="1"/>
    <col min="15651" max="15651" width="12.28515625" style="764" customWidth="1"/>
    <col min="15652" max="15652" width="11.85546875" style="764" customWidth="1"/>
    <col min="15653" max="15653" width="9.140625" style="764"/>
    <col min="15654" max="15654" width="11.85546875" style="764" customWidth="1"/>
    <col min="15655" max="15655" width="9.140625" style="764"/>
    <col min="15656" max="15656" width="12" style="764" customWidth="1"/>
    <col min="15657" max="15657" width="11.28515625" style="764" customWidth="1"/>
    <col min="15658" max="15658" width="11.42578125" style="764" customWidth="1"/>
    <col min="15659" max="15659" width="9.140625" style="764"/>
    <col min="15660" max="15660" width="11.140625" style="764" bestFit="1" customWidth="1"/>
    <col min="15661" max="15662" width="9.140625" style="764"/>
    <col min="15663" max="15663" width="11.140625" style="764" bestFit="1" customWidth="1"/>
    <col min="15664" max="15664" width="9.140625" style="764"/>
    <col min="15665" max="15667" width="11.7109375" style="764" customWidth="1"/>
    <col min="15668" max="15678" width="13.140625" style="764" customWidth="1"/>
    <col min="15679" max="15706" width="13.5703125" style="764" customWidth="1"/>
    <col min="15707" max="15707" width="11.42578125" style="764" bestFit="1" customWidth="1"/>
    <col min="15708" max="15708" width="14.7109375" style="764" bestFit="1" customWidth="1"/>
    <col min="15709" max="15709" width="11.42578125" style="764" bestFit="1" customWidth="1"/>
    <col min="15710" max="15710" width="16.5703125" style="764" customWidth="1"/>
    <col min="15711" max="15711" width="8.5703125" style="764" bestFit="1" customWidth="1"/>
    <col min="15712" max="15713" width="11.5703125" style="764" bestFit="1" customWidth="1"/>
    <col min="15714" max="15714" width="18" style="764" bestFit="1" customWidth="1"/>
    <col min="15715" max="15715" width="10.85546875" style="764" bestFit="1" customWidth="1"/>
    <col min="15716" max="15716" width="8" style="764" bestFit="1" customWidth="1"/>
    <col min="15717" max="15718" width="5.5703125" style="764" bestFit="1" customWidth="1"/>
    <col min="15719" max="15719" width="9.28515625" style="764" bestFit="1" customWidth="1"/>
    <col min="15720" max="15720" width="6.85546875" style="764" bestFit="1" customWidth="1"/>
    <col min="15721" max="15721" width="6.28515625" style="764" bestFit="1" customWidth="1"/>
    <col min="15722" max="15722" width="5.28515625" style="764" bestFit="1" customWidth="1"/>
    <col min="15723" max="15723" width="13.28515625" style="764" bestFit="1" customWidth="1"/>
    <col min="15724" max="15724" width="6.5703125" style="764" bestFit="1" customWidth="1"/>
    <col min="15725" max="15725" width="11.7109375" style="764" bestFit="1" customWidth="1"/>
    <col min="15726" max="15726" width="7.7109375" style="764" bestFit="1" customWidth="1"/>
    <col min="15727" max="15894" width="9.140625" style="764"/>
    <col min="15895" max="15895" width="12.7109375" style="764" bestFit="1" customWidth="1"/>
    <col min="15896" max="15896" width="12.7109375" style="764" customWidth="1"/>
    <col min="15897" max="15897" width="12" style="764" bestFit="1" customWidth="1"/>
    <col min="15898" max="15898" width="10.85546875" style="764" bestFit="1" customWidth="1"/>
    <col min="15899" max="15901" width="11.42578125" style="764" customWidth="1"/>
    <col min="15902" max="15902" width="11.28515625" style="764" customWidth="1"/>
    <col min="15903" max="15903" width="10.7109375" style="764" customWidth="1"/>
    <col min="15904" max="15905" width="11.28515625" style="764" customWidth="1"/>
    <col min="15906" max="15906" width="12.7109375" style="764" customWidth="1"/>
    <col min="15907" max="15907" width="12.28515625" style="764" customWidth="1"/>
    <col min="15908" max="15908" width="11.85546875" style="764" customWidth="1"/>
    <col min="15909" max="15909" width="9.140625" style="764"/>
    <col min="15910" max="15910" width="11.85546875" style="764" customWidth="1"/>
    <col min="15911" max="15911" width="9.140625" style="764"/>
    <col min="15912" max="15912" width="12" style="764" customWidth="1"/>
    <col min="15913" max="15913" width="11.28515625" style="764" customWidth="1"/>
    <col min="15914" max="15914" width="11.42578125" style="764" customWidth="1"/>
    <col min="15915" max="15915" width="9.140625" style="764"/>
    <col min="15916" max="15916" width="11.140625" style="764" bestFit="1" customWidth="1"/>
    <col min="15917" max="15918" width="9.140625" style="764"/>
    <col min="15919" max="15919" width="11.140625" style="764" bestFit="1" customWidth="1"/>
    <col min="15920" max="15920" width="9.140625" style="764"/>
    <col min="15921" max="15923" width="11.7109375" style="764" customWidth="1"/>
    <col min="15924" max="15934" width="13.140625" style="764" customWidth="1"/>
    <col min="15935" max="15962" width="13.5703125" style="764" customWidth="1"/>
    <col min="15963" max="15963" width="11.42578125" style="764" bestFit="1" customWidth="1"/>
    <col min="15964" max="15964" width="14.7109375" style="764" bestFit="1" customWidth="1"/>
    <col min="15965" max="15965" width="11.42578125" style="764" bestFit="1" customWidth="1"/>
    <col min="15966" max="15966" width="16.5703125" style="764" customWidth="1"/>
    <col min="15967" max="15967" width="8.5703125" style="764" bestFit="1" customWidth="1"/>
    <col min="15968" max="15969" width="11.5703125" style="764" bestFit="1" customWidth="1"/>
    <col min="15970" max="15970" width="18" style="764" bestFit="1" customWidth="1"/>
    <col min="15971" max="15971" width="10.85546875" style="764" bestFit="1" customWidth="1"/>
    <col min="15972" max="15972" width="8" style="764" bestFit="1" customWidth="1"/>
    <col min="15973" max="15974" width="5.5703125" style="764" bestFit="1" customWidth="1"/>
    <col min="15975" max="15975" width="9.28515625" style="764" bestFit="1" customWidth="1"/>
    <col min="15976" max="15976" width="6.85546875" style="764" bestFit="1" customWidth="1"/>
    <col min="15977" max="15977" width="6.28515625" style="764" bestFit="1" customWidth="1"/>
    <col min="15978" max="15978" width="5.28515625" style="764" bestFit="1" customWidth="1"/>
    <col min="15979" max="15979" width="13.28515625" style="764" bestFit="1" customWidth="1"/>
    <col min="15980" max="15980" width="6.5703125" style="764" bestFit="1" customWidth="1"/>
    <col min="15981" max="15981" width="11.7109375" style="764" bestFit="1" customWidth="1"/>
    <col min="15982" max="15982" width="7.7109375" style="764" bestFit="1" customWidth="1"/>
    <col min="15983" max="16150" width="9.140625" style="764"/>
    <col min="16151" max="16151" width="12.7109375" style="764" bestFit="1" customWidth="1"/>
    <col min="16152" max="16152" width="12.7109375" style="764" customWidth="1"/>
    <col min="16153" max="16153" width="12" style="764" bestFit="1" customWidth="1"/>
    <col min="16154" max="16154" width="10.85546875" style="764" bestFit="1" customWidth="1"/>
    <col min="16155" max="16157" width="11.42578125" style="764" customWidth="1"/>
    <col min="16158" max="16158" width="11.28515625" style="764" customWidth="1"/>
    <col min="16159" max="16159" width="10.7109375" style="764" customWidth="1"/>
    <col min="16160" max="16161" width="11.28515625" style="764" customWidth="1"/>
    <col min="16162" max="16162" width="12.7109375" style="764" customWidth="1"/>
    <col min="16163" max="16163" width="12.28515625" style="764" customWidth="1"/>
    <col min="16164" max="16164" width="11.85546875" style="764" customWidth="1"/>
    <col min="16165" max="16165" width="9.140625" style="764"/>
    <col min="16166" max="16166" width="11.85546875" style="764" customWidth="1"/>
    <col min="16167" max="16167" width="9.140625" style="764"/>
    <col min="16168" max="16168" width="12" style="764" customWidth="1"/>
    <col min="16169" max="16169" width="11.28515625" style="764" customWidth="1"/>
    <col min="16170" max="16170" width="11.42578125" style="764" customWidth="1"/>
    <col min="16171" max="16171" width="9.140625" style="764"/>
    <col min="16172" max="16172" width="11.140625" style="764" bestFit="1" customWidth="1"/>
    <col min="16173" max="16174" width="9.140625" style="764"/>
    <col min="16175" max="16175" width="11.140625" style="764" bestFit="1" customWidth="1"/>
    <col min="16176" max="16176" width="9.140625" style="764"/>
    <col min="16177" max="16179" width="11.7109375" style="764" customWidth="1"/>
    <col min="16180" max="16190" width="13.140625" style="764" customWidth="1"/>
    <col min="16191" max="16218" width="13.5703125" style="764" customWidth="1"/>
    <col min="16219" max="16219" width="11.42578125" style="764" bestFit="1" customWidth="1"/>
    <col min="16220" max="16220" width="14.7109375" style="764" bestFit="1" customWidth="1"/>
    <col min="16221" max="16221" width="11.42578125" style="764" bestFit="1" customWidth="1"/>
    <col min="16222" max="16222" width="16.5703125" style="764" customWidth="1"/>
    <col min="16223" max="16223" width="8.5703125" style="764" bestFit="1" customWidth="1"/>
    <col min="16224" max="16225" width="11.5703125" style="764" bestFit="1" customWidth="1"/>
    <col min="16226" max="16226" width="18" style="764" bestFit="1" customWidth="1"/>
    <col min="16227" max="16227" width="10.85546875" style="764" bestFit="1" customWidth="1"/>
    <col min="16228" max="16228" width="8" style="764" bestFit="1" customWidth="1"/>
    <col min="16229" max="16230" width="5.5703125" style="764" bestFit="1" customWidth="1"/>
    <col min="16231" max="16231" width="9.28515625" style="764" bestFit="1" customWidth="1"/>
    <col min="16232" max="16232" width="6.85546875" style="764" bestFit="1" customWidth="1"/>
    <col min="16233" max="16233" width="6.28515625" style="764" bestFit="1" customWidth="1"/>
    <col min="16234" max="16234" width="5.28515625" style="764" bestFit="1" customWidth="1"/>
    <col min="16235" max="16235" width="13.28515625" style="764" bestFit="1" customWidth="1"/>
    <col min="16236" max="16236" width="6.5703125" style="764" bestFit="1" customWidth="1"/>
    <col min="16237" max="16237" width="11.7109375" style="764" bestFit="1" customWidth="1"/>
    <col min="16238" max="16238" width="7.7109375" style="764" bestFit="1" customWidth="1"/>
    <col min="16239" max="16384" width="9.140625" style="764"/>
  </cols>
  <sheetData>
    <row r="1" spans="2:103" ht="15" customHeight="1" thickBot="1" x14ac:dyDescent="0.3">
      <c r="CT1" s="757" t="s">
        <v>437</v>
      </c>
    </row>
    <row r="2" spans="2:103" s="756" customFormat="1" ht="25.5" customHeight="1" thickTop="1" thickBot="1" x14ac:dyDescent="0.3">
      <c r="B2" s="1356" t="s">
        <v>1328</v>
      </c>
      <c r="C2" s="1360"/>
      <c r="D2" s="1360"/>
      <c r="E2" s="1360"/>
      <c r="F2" s="1360"/>
      <c r="G2" s="1360"/>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624"/>
      <c r="CU2" s="765"/>
      <c r="CV2" s="766"/>
      <c r="CW2" s="766"/>
      <c r="CX2" s="766"/>
    </row>
    <row r="3" spans="2:103" s="643" customFormat="1" ht="16.5" customHeight="1" thickTop="1" x14ac:dyDescent="0.25">
      <c r="B3" s="1558" t="s">
        <v>1191</v>
      </c>
      <c r="C3" s="1366"/>
      <c r="D3" s="1366"/>
      <c r="E3" s="1366"/>
      <c r="F3" s="1366"/>
      <c r="G3" s="1366"/>
      <c r="H3" s="1366"/>
      <c r="I3" s="1366"/>
      <c r="J3" s="1367" t="s">
        <v>681</v>
      </c>
      <c r="K3" s="1367"/>
      <c r="L3" s="1367"/>
      <c r="M3" s="1367"/>
      <c r="N3" s="1367"/>
      <c r="O3" s="1367"/>
      <c r="P3" s="1367"/>
      <c r="Q3" s="1367"/>
      <c r="R3" s="1367"/>
      <c r="S3" s="1367"/>
      <c r="T3" s="1367"/>
      <c r="U3" s="1367"/>
      <c r="V3" s="1367"/>
      <c r="W3" s="1367"/>
      <c r="X3" s="1367"/>
      <c r="Y3" s="1367"/>
      <c r="Z3" s="1367"/>
      <c r="AA3" s="1367"/>
      <c r="AB3" s="1367"/>
      <c r="AC3" s="1367"/>
      <c r="AD3" s="1367"/>
      <c r="AE3" s="1367"/>
      <c r="AF3" s="1367"/>
      <c r="AG3" s="1367"/>
      <c r="AH3" s="1367"/>
      <c r="AI3" s="1367"/>
      <c r="AJ3" s="1367"/>
      <c r="AK3" s="1367"/>
      <c r="AL3" s="1367"/>
      <c r="AM3" s="1367"/>
      <c r="AN3" s="1367"/>
      <c r="AO3" s="1367"/>
      <c r="AP3" s="1367"/>
      <c r="AQ3" s="1367"/>
      <c r="AR3" s="1367"/>
      <c r="AS3" s="1367"/>
      <c r="AT3" s="1367"/>
      <c r="AU3" s="1367"/>
      <c r="AV3" s="1367"/>
      <c r="AW3" s="1367"/>
      <c r="AX3" s="1367"/>
      <c r="AY3" s="1367"/>
      <c r="AZ3" s="1367"/>
      <c r="BA3" s="1367"/>
      <c r="BB3" s="1367"/>
      <c r="BC3" s="1367"/>
      <c r="BD3" s="1367"/>
      <c r="BE3" s="1367"/>
      <c r="BF3" s="1367"/>
      <c r="BG3" s="1367"/>
      <c r="BH3" s="1367"/>
      <c r="BI3" s="1367"/>
      <c r="BJ3" s="1367"/>
      <c r="BK3" s="1367"/>
      <c r="BL3" s="1367"/>
      <c r="BM3" s="1367"/>
      <c r="BN3" s="1367"/>
      <c r="BO3" s="1367"/>
      <c r="BP3" s="1367"/>
      <c r="BQ3" s="1367"/>
      <c r="BR3" s="1367"/>
      <c r="BS3" s="1367"/>
      <c r="BT3" s="1367"/>
      <c r="BU3" s="1367"/>
      <c r="BV3" s="1367"/>
      <c r="BW3" s="1367"/>
      <c r="BX3" s="1367"/>
      <c r="BY3" s="1367"/>
      <c r="BZ3" s="1367"/>
      <c r="CA3" s="1367"/>
      <c r="CB3" s="1367"/>
      <c r="CC3" s="1367"/>
      <c r="CD3" s="1367"/>
      <c r="CE3" s="1367"/>
      <c r="CF3" s="1367"/>
      <c r="CG3" s="1367"/>
      <c r="CH3" s="1367"/>
      <c r="CI3" s="1367"/>
      <c r="CJ3" s="1367"/>
      <c r="CK3" s="1367"/>
      <c r="CL3" s="1367"/>
      <c r="CM3" s="1367"/>
      <c r="CN3" s="1367"/>
      <c r="CO3" s="1367"/>
      <c r="CP3" s="1367"/>
      <c r="CQ3" s="1367"/>
      <c r="CR3" s="1368"/>
      <c r="CS3" s="1367"/>
      <c r="CT3" s="1559"/>
    </row>
    <row r="4" spans="2:103" s="643" customFormat="1" ht="16.5" customHeight="1" thickBot="1" x14ac:dyDescent="0.3">
      <c r="B4" s="1560" t="s">
        <v>1192</v>
      </c>
      <c r="C4" s="1552"/>
      <c r="D4" s="1552"/>
      <c r="E4" s="1552"/>
      <c r="F4" s="1552"/>
      <c r="G4" s="1552"/>
      <c r="H4" s="1552"/>
      <c r="I4" s="1552"/>
      <c r="J4" s="1553"/>
      <c r="K4" s="1553"/>
      <c r="L4" s="1553"/>
      <c r="M4" s="1553"/>
      <c r="N4" s="1553"/>
      <c r="O4" s="1553"/>
      <c r="P4" s="1553"/>
      <c r="Q4" s="1553"/>
      <c r="R4" s="1553"/>
      <c r="S4" s="1553"/>
      <c r="T4" s="1553"/>
      <c r="U4" s="1553"/>
      <c r="V4" s="1553"/>
      <c r="W4" s="1553"/>
      <c r="X4" s="1553"/>
      <c r="Y4" s="1553"/>
      <c r="Z4" s="1553"/>
      <c r="AA4" s="1553"/>
      <c r="AB4" s="1553"/>
      <c r="AC4" s="1553"/>
      <c r="AD4" s="1553"/>
      <c r="AE4" s="1553"/>
      <c r="AF4" s="1553"/>
      <c r="AG4" s="1553"/>
      <c r="AH4" s="1553"/>
      <c r="AI4" s="1553"/>
      <c r="AJ4" s="1553"/>
      <c r="AK4" s="1553"/>
      <c r="AL4" s="1553"/>
      <c r="AM4" s="1553"/>
      <c r="AN4" s="1553"/>
      <c r="AO4" s="1553"/>
      <c r="AP4" s="1553"/>
      <c r="AQ4" s="1553"/>
      <c r="AR4" s="1553"/>
      <c r="AS4" s="1553"/>
      <c r="AT4" s="1553"/>
      <c r="AU4" s="1553"/>
      <c r="AV4" s="1553"/>
      <c r="AW4" s="1553"/>
      <c r="AX4" s="1553"/>
      <c r="AY4" s="1553"/>
      <c r="AZ4" s="1553"/>
      <c r="BA4" s="1553"/>
      <c r="BB4" s="1553"/>
      <c r="BC4" s="1553"/>
      <c r="BD4" s="1553"/>
      <c r="BE4" s="1553"/>
      <c r="BF4" s="1553"/>
      <c r="BG4" s="1553"/>
      <c r="BH4" s="1553"/>
      <c r="BI4" s="1553"/>
      <c r="BJ4" s="1553"/>
      <c r="BK4" s="1553"/>
      <c r="BL4" s="1553"/>
      <c r="BM4" s="1553"/>
      <c r="BN4" s="1553"/>
      <c r="BO4" s="1553"/>
      <c r="BP4" s="1553"/>
      <c r="BQ4" s="1553"/>
      <c r="BR4" s="1553"/>
      <c r="BS4" s="1553"/>
      <c r="BT4" s="1553"/>
      <c r="BU4" s="1553"/>
      <c r="BV4" s="1553"/>
      <c r="BW4" s="1553"/>
      <c r="BX4" s="1553"/>
      <c r="BY4" s="1553"/>
      <c r="BZ4" s="1553"/>
      <c r="CA4" s="1553"/>
      <c r="CB4" s="1553"/>
      <c r="CC4" s="1553"/>
      <c r="CD4" s="1553"/>
      <c r="CE4" s="1553"/>
      <c r="CF4" s="1553"/>
      <c r="CG4" s="1553"/>
      <c r="CH4" s="1553"/>
      <c r="CI4" s="1553"/>
      <c r="CJ4" s="1553"/>
      <c r="CK4" s="1553"/>
      <c r="CL4" s="1553"/>
      <c r="CM4" s="1553"/>
      <c r="CN4" s="1553"/>
      <c r="CO4" s="1553"/>
      <c r="CP4" s="1553"/>
      <c r="CQ4" s="1553"/>
      <c r="CR4" s="1369"/>
      <c r="CS4" s="1553"/>
      <c r="CT4" s="1561"/>
    </row>
    <row r="5" spans="2:103" s="768" customFormat="1" ht="31.5" customHeight="1" thickTop="1" x14ac:dyDescent="0.25">
      <c r="B5" s="2933" t="s">
        <v>1113</v>
      </c>
      <c r="C5" s="2936" t="s">
        <v>1114</v>
      </c>
      <c r="D5" s="2937"/>
      <c r="E5" s="2937"/>
      <c r="F5" s="2938"/>
      <c r="G5" s="2939" t="s">
        <v>1238</v>
      </c>
      <c r="H5" s="2940"/>
      <c r="I5" s="2940"/>
      <c r="J5" s="2940"/>
      <c r="K5" s="2941"/>
      <c r="L5" s="1374" t="s">
        <v>2067</v>
      </c>
      <c r="M5" s="1375"/>
      <c r="N5" s="1375"/>
      <c r="O5" s="1375"/>
      <c r="P5" s="1375"/>
      <c r="Q5" s="1375"/>
      <c r="R5" s="1375"/>
      <c r="S5" s="1375"/>
      <c r="T5" s="1375"/>
      <c r="U5" s="1375"/>
      <c r="V5" s="1375"/>
      <c r="W5" s="1375"/>
      <c r="X5" s="1375"/>
      <c r="Y5" s="1375"/>
      <c r="Z5" s="1375"/>
      <c r="AA5" s="1375"/>
      <c r="AB5" s="1375"/>
      <c r="AC5" s="1375"/>
      <c r="AD5" s="1375"/>
      <c r="AE5" s="1375"/>
      <c r="AF5" s="1375"/>
      <c r="AG5" s="1375"/>
      <c r="AH5" s="1376"/>
      <c r="AI5" s="1375"/>
      <c r="AJ5" s="1375"/>
      <c r="AK5" s="1375"/>
      <c r="AL5" s="1375"/>
      <c r="AM5" s="1375"/>
      <c r="AN5" s="1375"/>
      <c r="AO5" s="1375"/>
      <c r="AP5" s="1375"/>
      <c r="AQ5" s="1375"/>
      <c r="AR5" s="1375"/>
      <c r="AS5" s="1375"/>
      <c r="AT5" s="1375"/>
      <c r="AU5" s="1375"/>
      <c r="AV5" s="1375"/>
      <c r="AW5" s="1375"/>
      <c r="AX5" s="1375"/>
      <c r="AY5" s="1374" t="s">
        <v>1211</v>
      </c>
      <c r="AZ5" s="1375"/>
      <c r="BA5" s="1375"/>
      <c r="BB5" s="1375"/>
      <c r="BC5" s="1375"/>
      <c r="BD5" s="1375"/>
      <c r="BE5" s="1375"/>
      <c r="BF5" s="1375"/>
      <c r="BG5" s="1375"/>
      <c r="BH5" s="1375"/>
      <c r="BI5" s="1374" t="s">
        <v>1476</v>
      </c>
      <c r="BJ5" s="1375"/>
      <c r="BK5" s="1375"/>
      <c r="BL5" s="1377"/>
      <c r="BM5" s="1377"/>
      <c r="BN5" s="1377"/>
      <c r="BO5" s="1377"/>
      <c r="BP5" s="1377"/>
      <c r="BQ5" s="1377"/>
      <c r="BR5" s="1377"/>
      <c r="BS5" s="1377"/>
      <c r="BT5" s="1377"/>
      <c r="BU5" s="1377"/>
      <c r="BV5" s="1377"/>
      <c r="BW5" s="1377"/>
      <c r="BX5" s="1377"/>
      <c r="BY5" s="1377" t="s">
        <v>1212</v>
      </c>
      <c r="BZ5" s="1377"/>
      <c r="CA5" s="1377"/>
      <c r="CB5" s="1377"/>
      <c r="CC5" s="1377"/>
      <c r="CD5" s="1377"/>
      <c r="CE5" s="1377"/>
      <c r="CF5" s="1377"/>
      <c r="CG5" s="1377"/>
      <c r="CH5" s="1377"/>
      <c r="CI5" s="1377" t="s">
        <v>1477</v>
      </c>
      <c r="CJ5" s="1377"/>
      <c r="CK5" s="1377"/>
      <c r="CL5" s="1377"/>
      <c r="CM5" s="1375"/>
      <c r="CN5" s="1375"/>
      <c r="CO5" s="1375"/>
      <c r="CP5" s="1376"/>
      <c r="CQ5" s="1375"/>
      <c r="CR5" s="1375"/>
      <c r="CS5" s="1375"/>
      <c r="CT5" s="1625"/>
      <c r="CU5" s="767"/>
      <c r="CV5" s="767"/>
      <c r="CW5" s="767"/>
      <c r="CX5" s="767"/>
    </row>
    <row r="6" spans="2:103" s="768" customFormat="1" ht="14.25" customHeight="1" x14ac:dyDescent="0.25">
      <c r="B6" s="2934"/>
      <c r="C6" s="2942" t="s">
        <v>23</v>
      </c>
      <c r="D6" s="2945" t="s">
        <v>1239</v>
      </c>
      <c r="E6" s="2945" t="s">
        <v>1240</v>
      </c>
      <c r="F6" s="2945" t="s">
        <v>1187</v>
      </c>
      <c r="G6" s="2945" t="s">
        <v>1241</v>
      </c>
      <c r="H6" s="2945" t="s">
        <v>1188</v>
      </c>
      <c r="I6" s="2945" t="s">
        <v>871</v>
      </c>
      <c r="J6" s="2945" t="s">
        <v>1242</v>
      </c>
      <c r="K6" s="2945" t="s">
        <v>1243</v>
      </c>
      <c r="L6" s="2949" t="s">
        <v>1700</v>
      </c>
      <c r="M6" s="2949" t="s">
        <v>1244</v>
      </c>
      <c r="N6" s="2950" t="s">
        <v>1245</v>
      </c>
      <c r="O6" s="2952" t="s">
        <v>1246</v>
      </c>
      <c r="P6" s="2953"/>
      <c r="Q6" s="2954"/>
      <c r="R6" s="1361" t="s">
        <v>1247</v>
      </c>
      <c r="S6" s="1361"/>
      <c r="T6" s="1361"/>
      <c r="U6" s="2952" t="s">
        <v>1248</v>
      </c>
      <c r="V6" s="2953"/>
      <c r="W6" s="2954"/>
      <c r="X6" s="2952" t="s">
        <v>1249</v>
      </c>
      <c r="Y6" s="2953"/>
      <c r="Z6" s="2954"/>
      <c r="AA6" s="1362" t="s">
        <v>1218</v>
      </c>
      <c r="AB6" s="1362"/>
      <c r="AC6" s="1362"/>
      <c r="AD6" s="2948" t="s">
        <v>1223</v>
      </c>
      <c r="AE6" s="2948" t="s">
        <v>1224</v>
      </c>
      <c r="AF6" s="2948" t="s">
        <v>1225</v>
      </c>
      <c r="AG6" s="2948" t="s">
        <v>1226</v>
      </c>
      <c r="AH6" s="2948" t="s">
        <v>1250</v>
      </c>
      <c r="AI6" s="2955" t="s">
        <v>1251</v>
      </c>
      <c r="AJ6" s="2956" t="s">
        <v>1219</v>
      </c>
      <c r="AK6" s="2958" t="s">
        <v>1038</v>
      </c>
      <c r="AL6" s="2958" t="s">
        <v>1039</v>
      </c>
      <c r="AM6" s="2955" t="s">
        <v>1227</v>
      </c>
      <c r="AN6" s="2955" t="s">
        <v>1228</v>
      </c>
      <c r="AO6" s="2955" t="s">
        <v>1229</v>
      </c>
      <c r="AP6" s="2955" t="s">
        <v>1252</v>
      </c>
      <c r="AQ6" s="2955" t="s">
        <v>1220</v>
      </c>
      <c r="AR6" s="2955" t="s">
        <v>1253</v>
      </c>
      <c r="AS6" s="2955" t="s">
        <v>1230</v>
      </c>
      <c r="AT6" s="2955" t="s">
        <v>1221</v>
      </c>
      <c r="AU6" s="2955" t="s">
        <v>1231</v>
      </c>
      <c r="AV6" s="2955" t="s">
        <v>1232</v>
      </c>
      <c r="AW6" s="2955" t="s">
        <v>1233</v>
      </c>
      <c r="AX6" s="2955" t="s">
        <v>1234</v>
      </c>
      <c r="AY6" s="2959" t="s">
        <v>1217</v>
      </c>
      <c r="AZ6" s="2959" t="s">
        <v>1237</v>
      </c>
      <c r="BA6" s="2948" t="s">
        <v>1223</v>
      </c>
      <c r="BB6" s="2948" t="s">
        <v>1224</v>
      </c>
      <c r="BC6" s="2948" t="s">
        <v>1225</v>
      </c>
      <c r="BD6" s="2948" t="s">
        <v>1226</v>
      </c>
      <c r="BE6" s="2948" t="s">
        <v>1181</v>
      </c>
      <c r="BF6" s="2948" t="s">
        <v>1045</v>
      </c>
      <c r="BG6" s="2948" t="s">
        <v>1046</v>
      </c>
      <c r="BH6" s="2948" t="s">
        <v>1184</v>
      </c>
      <c r="BI6" s="2948" t="s">
        <v>1183</v>
      </c>
      <c r="BJ6" s="2948" t="s">
        <v>1219</v>
      </c>
      <c r="BK6" s="2948" t="s">
        <v>1038</v>
      </c>
      <c r="BL6" s="2948" t="s">
        <v>1039</v>
      </c>
      <c r="BM6" s="2955" t="s">
        <v>1227</v>
      </c>
      <c r="BN6" s="2955" t="s">
        <v>1228</v>
      </c>
      <c r="BO6" s="2955" t="s">
        <v>1229</v>
      </c>
      <c r="BP6" s="2955" t="s">
        <v>1252</v>
      </c>
      <c r="BQ6" s="2955" t="s">
        <v>1254</v>
      </c>
      <c r="BR6" s="2955" t="s">
        <v>1253</v>
      </c>
      <c r="BS6" s="2955" t="s">
        <v>1230</v>
      </c>
      <c r="BT6" s="2955" t="s">
        <v>1222</v>
      </c>
      <c r="BU6" s="2955" t="s">
        <v>1231</v>
      </c>
      <c r="BV6" s="2955" t="s">
        <v>1232</v>
      </c>
      <c r="BW6" s="2955" t="s">
        <v>1233</v>
      </c>
      <c r="BX6" s="2955" t="s">
        <v>1234</v>
      </c>
      <c r="BY6" s="2959" t="s">
        <v>1217</v>
      </c>
      <c r="BZ6" s="2959" t="s">
        <v>1237</v>
      </c>
      <c r="CA6" s="2948" t="s">
        <v>1223</v>
      </c>
      <c r="CB6" s="2948" t="s">
        <v>1224</v>
      </c>
      <c r="CC6" s="2948" t="s">
        <v>1225</v>
      </c>
      <c r="CD6" s="2948" t="s">
        <v>1226</v>
      </c>
      <c r="CE6" s="2948" t="s">
        <v>1181</v>
      </c>
      <c r="CF6" s="2948" t="s">
        <v>1045</v>
      </c>
      <c r="CG6" s="2948" t="s">
        <v>1046</v>
      </c>
      <c r="CH6" s="2948" t="s">
        <v>1184</v>
      </c>
      <c r="CI6" s="2961" t="s">
        <v>1183</v>
      </c>
      <c r="CJ6" s="2959" t="s">
        <v>1219</v>
      </c>
      <c r="CK6" s="2948" t="s">
        <v>1038</v>
      </c>
      <c r="CL6" s="2961" t="s">
        <v>1039</v>
      </c>
      <c r="CM6" s="2955" t="s">
        <v>1227</v>
      </c>
      <c r="CN6" s="2955" t="s">
        <v>1228</v>
      </c>
      <c r="CO6" s="2955" t="s">
        <v>1229</v>
      </c>
      <c r="CP6" s="2955" t="s">
        <v>1252</v>
      </c>
      <c r="CQ6" s="2955" t="s">
        <v>1254</v>
      </c>
      <c r="CR6" s="2955" t="s">
        <v>1253</v>
      </c>
      <c r="CS6" s="2955" t="s">
        <v>1230</v>
      </c>
      <c r="CT6" s="2965" t="s">
        <v>1222</v>
      </c>
      <c r="CU6" s="2966" t="s">
        <v>1231</v>
      </c>
      <c r="CV6" s="2962" t="s">
        <v>1232</v>
      </c>
      <c r="CW6" s="2962" t="s">
        <v>1233</v>
      </c>
      <c r="CX6" s="2962" t="s">
        <v>1234</v>
      </c>
    </row>
    <row r="7" spans="2:103" s="768" customFormat="1" ht="43.5" customHeight="1" x14ac:dyDescent="0.25">
      <c r="B7" s="2934"/>
      <c r="C7" s="2943"/>
      <c r="D7" s="2946"/>
      <c r="E7" s="2946"/>
      <c r="F7" s="2946"/>
      <c r="G7" s="2946"/>
      <c r="H7" s="2946"/>
      <c r="I7" s="2946"/>
      <c r="J7" s="2946"/>
      <c r="K7" s="2946"/>
      <c r="L7" s="2949"/>
      <c r="M7" s="2949"/>
      <c r="N7" s="2951"/>
      <c r="O7" s="1363" t="s">
        <v>1255</v>
      </c>
      <c r="P7" s="1363" t="s">
        <v>912</v>
      </c>
      <c r="Q7" s="1363" t="s">
        <v>1256</v>
      </c>
      <c r="R7" s="1363" t="s">
        <v>1257</v>
      </c>
      <c r="S7" s="1363" t="s">
        <v>912</v>
      </c>
      <c r="T7" s="1363" t="s">
        <v>1256</v>
      </c>
      <c r="U7" s="1363" t="s">
        <v>1255</v>
      </c>
      <c r="V7" s="1363" t="s">
        <v>912</v>
      </c>
      <c r="W7" s="1363" t="s">
        <v>1256</v>
      </c>
      <c r="X7" s="1363" t="s">
        <v>1255</v>
      </c>
      <c r="Y7" s="1363" t="s">
        <v>912</v>
      </c>
      <c r="Z7" s="1363" t="s">
        <v>1258</v>
      </c>
      <c r="AA7" s="2963" t="s">
        <v>1259</v>
      </c>
      <c r="AB7" s="2963" t="s">
        <v>1260</v>
      </c>
      <c r="AC7" s="2963" t="s">
        <v>1261</v>
      </c>
      <c r="AD7" s="2948"/>
      <c r="AE7" s="2948"/>
      <c r="AF7" s="2948"/>
      <c r="AG7" s="2948"/>
      <c r="AH7" s="2948"/>
      <c r="AI7" s="2955"/>
      <c r="AJ7" s="2957"/>
      <c r="AK7" s="2958"/>
      <c r="AL7" s="2958"/>
      <c r="AM7" s="2955"/>
      <c r="AN7" s="2955"/>
      <c r="AO7" s="2955"/>
      <c r="AP7" s="2955"/>
      <c r="AQ7" s="2955"/>
      <c r="AR7" s="2955"/>
      <c r="AS7" s="2955"/>
      <c r="AT7" s="2955"/>
      <c r="AU7" s="2955"/>
      <c r="AV7" s="2955"/>
      <c r="AW7" s="2955"/>
      <c r="AX7" s="2955"/>
      <c r="AY7" s="2960"/>
      <c r="AZ7" s="2960"/>
      <c r="BA7" s="2948"/>
      <c r="BB7" s="2948"/>
      <c r="BC7" s="2948"/>
      <c r="BD7" s="2948"/>
      <c r="BE7" s="2948"/>
      <c r="BF7" s="2948"/>
      <c r="BG7" s="2948"/>
      <c r="BH7" s="2948"/>
      <c r="BI7" s="2948"/>
      <c r="BJ7" s="2948"/>
      <c r="BK7" s="2948"/>
      <c r="BL7" s="2948"/>
      <c r="BM7" s="2955"/>
      <c r="BN7" s="2955"/>
      <c r="BO7" s="2955"/>
      <c r="BP7" s="2955"/>
      <c r="BQ7" s="2955"/>
      <c r="BR7" s="2955"/>
      <c r="BS7" s="2955"/>
      <c r="BT7" s="2955"/>
      <c r="BU7" s="2955"/>
      <c r="BV7" s="2955"/>
      <c r="BW7" s="2955"/>
      <c r="BX7" s="2955"/>
      <c r="BY7" s="2960"/>
      <c r="BZ7" s="2960"/>
      <c r="CA7" s="2948"/>
      <c r="CB7" s="2948"/>
      <c r="CC7" s="2948"/>
      <c r="CD7" s="2948"/>
      <c r="CE7" s="2948"/>
      <c r="CF7" s="2948"/>
      <c r="CG7" s="2948"/>
      <c r="CH7" s="2948"/>
      <c r="CI7" s="2961"/>
      <c r="CJ7" s="2960"/>
      <c r="CK7" s="2948"/>
      <c r="CL7" s="2961"/>
      <c r="CM7" s="2955"/>
      <c r="CN7" s="2955"/>
      <c r="CO7" s="2955"/>
      <c r="CP7" s="2955"/>
      <c r="CQ7" s="2955"/>
      <c r="CR7" s="2955"/>
      <c r="CS7" s="2955"/>
      <c r="CT7" s="2965"/>
      <c r="CU7" s="2966"/>
      <c r="CV7" s="2962"/>
      <c r="CW7" s="2962"/>
      <c r="CX7" s="2962"/>
    </row>
    <row r="8" spans="2:103" s="768" customFormat="1" ht="26.25" customHeight="1" thickBot="1" x14ac:dyDescent="0.3">
      <c r="B8" s="2935"/>
      <c r="C8" s="2944"/>
      <c r="D8" s="2947"/>
      <c r="E8" s="2947"/>
      <c r="F8" s="2947"/>
      <c r="G8" s="2947"/>
      <c r="H8" s="2947"/>
      <c r="I8" s="2947"/>
      <c r="J8" s="2947"/>
      <c r="K8" s="2947"/>
      <c r="L8" s="1364">
        <f>SUM(L9:L59)</f>
        <v>160</v>
      </c>
      <c r="M8" s="1364">
        <f>SUM(M9:M59)</f>
        <v>34</v>
      </c>
      <c r="N8" s="1364">
        <f>SUM(N9:N59)</f>
        <v>15</v>
      </c>
      <c r="O8" s="1364">
        <v>0</v>
      </c>
      <c r="P8" s="1364">
        <v>0</v>
      </c>
      <c r="Q8" s="1364">
        <v>0</v>
      </c>
      <c r="R8" s="1364">
        <f>SUM(R9:R59)</f>
        <v>1400.0000000000011</v>
      </c>
      <c r="S8" s="1364">
        <f>SUM(S9:S59)</f>
        <v>22575</v>
      </c>
      <c r="T8" s="1364">
        <v>0</v>
      </c>
      <c r="U8" s="1364">
        <v>0</v>
      </c>
      <c r="V8" s="1364">
        <v>0</v>
      </c>
      <c r="W8" s="1364">
        <v>0</v>
      </c>
      <c r="X8" s="1364">
        <v>0</v>
      </c>
      <c r="Y8" s="1364">
        <v>0</v>
      </c>
      <c r="Z8" s="1364">
        <v>0</v>
      </c>
      <c r="AA8" s="2964"/>
      <c r="AB8" s="2964">
        <v>0</v>
      </c>
      <c r="AC8" s="2964">
        <v>0</v>
      </c>
      <c r="AD8" s="1364">
        <v>0</v>
      </c>
      <c r="AE8" s="1364">
        <v>0</v>
      </c>
      <c r="AF8" s="1364">
        <v>0</v>
      </c>
      <c r="AG8" s="1364">
        <v>0</v>
      </c>
      <c r="AH8" s="1364">
        <v>0</v>
      </c>
      <c r="AI8" s="1364">
        <f>SUM(AI9:AI59)</f>
        <v>7000</v>
      </c>
      <c r="AJ8" s="1364">
        <v>0</v>
      </c>
      <c r="AK8" s="1364">
        <v>0</v>
      </c>
      <c r="AL8" s="1364">
        <v>0</v>
      </c>
      <c r="AM8" s="1364">
        <v>0</v>
      </c>
      <c r="AN8" s="1364">
        <v>0</v>
      </c>
      <c r="AO8" s="1364">
        <v>0</v>
      </c>
      <c r="AP8" s="1364">
        <v>0</v>
      </c>
      <c r="AQ8" s="1364">
        <f>SUM(AQ9:AQ59)</f>
        <v>62300</v>
      </c>
      <c r="AR8" s="1364">
        <v>0</v>
      </c>
      <c r="AS8" s="1364">
        <v>0</v>
      </c>
      <c r="AT8" s="1364">
        <f>SUM(AT9:AT59)</f>
        <v>14000</v>
      </c>
      <c r="AU8" s="1364">
        <v>0</v>
      </c>
      <c r="AV8" s="1364">
        <v>0</v>
      </c>
      <c r="AW8" s="1364">
        <v>0</v>
      </c>
      <c r="AX8" s="1364">
        <v>0</v>
      </c>
      <c r="AY8" s="1364">
        <v>0</v>
      </c>
      <c r="AZ8" s="1365">
        <v>0</v>
      </c>
      <c r="BA8" s="1364">
        <v>0</v>
      </c>
      <c r="BB8" s="1364">
        <v>0</v>
      </c>
      <c r="BC8" s="1364">
        <v>0</v>
      </c>
      <c r="BD8" s="1364">
        <v>0</v>
      </c>
      <c r="BE8" s="1364">
        <v>0</v>
      </c>
      <c r="BF8" s="1364">
        <v>0</v>
      </c>
      <c r="BG8" s="1364">
        <v>0</v>
      </c>
      <c r="BH8" s="1364">
        <v>0</v>
      </c>
      <c r="BI8" s="1364">
        <f>SUM(BI9:BI59)</f>
        <v>2500</v>
      </c>
      <c r="BJ8" s="1364">
        <v>0</v>
      </c>
      <c r="BK8" s="1364">
        <v>0</v>
      </c>
      <c r="BL8" s="1364">
        <f>SUM(BL9:BL59)</f>
        <v>11749.999999999998</v>
      </c>
      <c r="BM8" s="1364">
        <v>0</v>
      </c>
      <c r="BN8" s="1364">
        <v>0</v>
      </c>
      <c r="BO8" s="1364">
        <v>0</v>
      </c>
      <c r="BP8" s="1364">
        <v>0</v>
      </c>
      <c r="BQ8" s="1364">
        <v>0</v>
      </c>
      <c r="BR8" s="1364">
        <v>0</v>
      </c>
      <c r="BS8" s="1364">
        <v>0</v>
      </c>
      <c r="BT8" s="1364">
        <f>SUM(BT9:BT59)</f>
        <v>5000</v>
      </c>
      <c r="BU8" s="1364">
        <v>0</v>
      </c>
      <c r="BV8" s="1364">
        <v>0</v>
      </c>
      <c r="BW8" s="1364">
        <v>0</v>
      </c>
      <c r="BX8" s="1364">
        <v>0</v>
      </c>
      <c r="BY8" s="1364">
        <v>0</v>
      </c>
      <c r="BZ8" s="1365">
        <v>0</v>
      </c>
      <c r="CA8" s="1364">
        <v>0</v>
      </c>
      <c r="CB8" s="1364">
        <v>0</v>
      </c>
      <c r="CC8" s="1364">
        <v>0</v>
      </c>
      <c r="CD8" s="1364">
        <v>0</v>
      </c>
      <c r="CE8" s="1364">
        <v>0</v>
      </c>
      <c r="CF8" s="1364">
        <v>0</v>
      </c>
      <c r="CG8" s="1364">
        <v>0</v>
      </c>
      <c r="CH8" s="1364">
        <v>0</v>
      </c>
      <c r="CI8" s="1364">
        <f>SUM(CI9:CI59)</f>
        <v>2500</v>
      </c>
      <c r="CJ8" s="1364">
        <v>0</v>
      </c>
      <c r="CK8" s="1364">
        <v>0</v>
      </c>
      <c r="CL8" s="1364">
        <f>SUM(CL9:CL59)</f>
        <v>21250</v>
      </c>
      <c r="CM8" s="1364">
        <v>0</v>
      </c>
      <c r="CN8" s="1364">
        <v>0</v>
      </c>
      <c r="CO8" s="1364">
        <v>0</v>
      </c>
      <c r="CP8" s="1364">
        <v>0</v>
      </c>
      <c r="CQ8" s="1364">
        <v>0</v>
      </c>
      <c r="CR8" s="1364">
        <v>0</v>
      </c>
      <c r="CS8" s="1364">
        <v>0</v>
      </c>
      <c r="CT8" s="1626">
        <f>SUM(CT9:CT59)</f>
        <v>5000</v>
      </c>
      <c r="CU8" s="769">
        <v>0</v>
      </c>
      <c r="CV8" s="770">
        <v>0</v>
      </c>
      <c r="CW8" s="770">
        <v>0</v>
      </c>
      <c r="CX8" s="770">
        <v>0</v>
      </c>
    </row>
    <row r="9" spans="2:103" ht="15" customHeight="1" thickTop="1" x14ac:dyDescent="0.25">
      <c r="B9" s="1627" t="str">
        <f>'ANEXO XIV - % e M2'!B8</f>
        <v>BR-999/UF</v>
      </c>
      <c r="C9" s="1628">
        <v>1</v>
      </c>
      <c r="D9" s="1629">
        <v>10</v>
      </c>
      <c r="E9" s="1629">
        <v>13</v>
      </c>
      <c r="F9" s="1629">
        <v>3</v>
      </c>
      <c r="G9" s="1630">
        <v>0</v>
      </c>
      <c r="H9" s="1631">
        <v>2</v>
      </c>
      <c r="I9" s="1632">
        <v>3.5</v>
      </c>
      <c r="J9" s="1632">
        <v>2.5</v>
      </c>
      <c r="K9" s="1632">
        <v>2.5</v>
      </c>
      <c r="L9" s="1633">
        <v>50</v>
      </c>
      <c r="M9" s="1633">
        <v>12</v>
      </c>
      <c r="N9" s="1633">
        <v>10</v>
      </c>
      <c r="O9" s="1634">
        <v>0</v>
      </c>
      <c r="P9" s="1634">
        <v>0</v>
      </c>
      <c r="Q9" s="1634">
        <v>0</v>
      </c>
      <c r="R9" s="1634">
        <v>0</v>
      </c>
      <c r="S9" s="1634">
        <v>10500</v>
      </c>
      <c r="T9" s="1634">
        <v>0</v>
      </c>
      <c r="U9" s="1634">
        <v>0</v>
      </c>
      <c r="V9" s="1634">
        <v>0</v>
      </c>
      <c r="W9" s="1634">
        <v>0</v>
      </c>
      <c r="X9" s="1634">
        <v>0</v>
      </c>
      <c r="Y9" s="1634">
        <v>0</v>
      </c>
      <c r="Z9" s="1634">
        <v>0</v>
      </c>
      <c r="AA9" s="1635" t="s">
        <v>1165</v>
      </c>
      <c r="AB9" s="1635" t="s">
        <v>1262</v>
      </c>
      <c r="AC9" s="1635" t="s">
        <v>1165</v>
      </c>
      <c r="AD9" s="1636">
        <v>0</v>
      </c>
      <c r="AE9" s="1636">
        <v>0</v>
      </c>
      <c r="AF9" s="1636">
        <v>0</v>
      </c>
      <c r="AG9" s="1636">
        <v>0</v>
      </c>
      <c r="AH9" s="1636">
        <v>0</v>
      </c>
      <c r="AI9" s="1636">
        <v>0</v>
      </c>
      <c r="AJ9" s="1636">
        <v>0</v>
      </c>
      <c r="AK9" s="1636">
        <v>0</v>
      </c>
      <c r="AL9" s="1636">
        <v>0</v>
      </c>
      <c r="AM9" s="1636">
        <v>0</v>
      </c>
      <c r="AN9" s="1636">
        <v>0</v>
      </c>
      <c r="AO9" s="1636">
        <v>0</v>
      </c>
      <c r="AP9" s="1636">
        <v>0</v>
      </c>
      <c r="AQ9" s="1636">
        <v>21000</v>
      </c>
      <c r="AR9" s="1636">
        <v>0</v>
      </c>
      <c r="AS9" s="1636">
        <v>0</v>
      </c>
      <c r="AT9" s="1636">
        <v>0</v>
      </c>
      <c r="AU9" s="1636">
        <v>0</v>
      </c>
      <c r="AV9" s="1636">
        <v>0</v>
      </c>
      <c r="AW9" s="1636">
        <v>0</v>
      </c>
      <c r="AX9" s="1636">
        <v>0</v>
      </c>
      <c r="AY9" s="1636">
        <v>0</v>
      </c>
      <c r="AZ9" s="1635" t="s">
        <v>1262</v>
      </c>
      <c r="BA9" s="1636">
        <v>0</v>
      </c>
      <c r="BB9" s="1636">
        <v>0</v>
      </c>
      <c r="BC9" s="1636">
        <v>0</v>
      </c>
      <c r="BD9" s="1636">
        <v>0</v>
      </c>
      <c r="BE9" s="1636">
        <v>0</v>
      </c>
      <c r="BF9" s="1636">
        <v>0</v>
      </c>
      <c r="BG9" s="1636">
        <v>0</v>
      </c>
      <c r="BH9" s="1636">
        <v>0</v>
      </c>
      <c r="BI9" s="1636">
        <v>0</v>
      </c>
      <c r="BJ9" s="1636">
        <v>0</v>
      </c>
      <c r="BK9" s="1636">
        <v>0</v>
      </c>
      <c r="BL9" s="1636">
        <v>7500</v>
      </c>
      <c r="BM9" s="1636">
        <v>0</v>
      </c>
      <c r="BN9" s="1636">
        <v>0</v>
      </c>
      <c r="BO9" s="1636">
        <v>0</v>
      </c>
      <c r="BP9" s="1636">
        <v>0</v>
      </c>
      <c r="BQ9" s="1636">
        <v>0</v>
      </c>
      <c r="BR9" s="1636">
        <v>0</v>
      </c>
      <c r="BS9" s="1636">
        <v>0</v>
      </c>
      <c r="BT9" s="1636">
        <v>0</v>
      </c>
      <c r="BU9" s="1636">
        <v>0</v>
      </c>
      <c r="BV9" s="1636">
        <v>0</v>
      </c>
      <c r="BW9" s="1636">
        <v>0</v>
      </c>
      <c r="BX9" s="1636">
        <v>0</v>
      </c>
      <c r="BY9" s="1636">
        <v>0</v>
      </c>
      <c r="BZ9" s="1635" t="s">
        <v>1262</v>
      </c>
      <c r="CA9" s="1636">
        <v>0</v>
      </c>
      <c r="CB9" s="1636">
        <v>0</v>
      </c>
      <c r="CC9" s="1636">
        <v>0</v>
      </c>
      <c r="CD9" s="1636">
        <v>0</v>
      </c>
      <c r="CE9" s="1636">
        <v>0</v>
      </c>
      <c r="CF9" s="1636">
        <v>0</v>
      </c>
      <c r="CG9" s="1636">
        <v>0</v>
      </c>
      <c r="CH9" s="1636">
        <v>0</v>
      </c>
      <c r="CI9" s="1636">
        <v>0</v>
      </c>
      <c r="CJ9" s="1636">
        <v>0</v>
      </c>
      <c r="CK9" s="1636">
        <v>0</v>
      </c>
      <c r="CL9" s="1636">
        <v>7500</v>
      </c>
      <c r="CM9" s="1636">
        <v>0</v>
      </c>
      <c r="CN9" s="1636">
        <v>0</v>
      </c>
      <c r="CO9" s="1636">
        <v>0</v>
      </c>
      <c r="CP9" s="1636">
        <v>0</v>
      </c>
      <c r="CQ9" s="1636">
        <v>0</v>
      </c>
      <c r="CR9" s="1636">
        <v>0</v>
      </c>
      <c r="CS9" s="1636">
        <v>0</v>
      </c>
      <c r="CT9" s="1637">
        <v>0</v>
      </c>
      <c r="CU9" s="772">
        <v>0</v>
      </c>
      <c r="CV9" s="771">
        <v>0</v>
      </c>
      <c r="CW9" s="771">
        <v>0</v>
      </c>
      <c r="CX9" s="771">
        <v>0</v>
      </c>
      <c r="CY9" s="773"/>
    </row>
    <row r="10" spans="2:103" ht="15" customHeight="1" x14ac:dyDescent="0.25">
      <c r="B10" s="1638" t="str">
        <f>'ANEXO XIV - % e M2'!B9</f>
        <v>BR-999/UF</v>
      </c>
      <c r="C10" s="1639">
        <v>2</v>
      </c>
      <c r="D10" s="1640">
        <v>13</v>
      </c>
      <c r="E10" s="1640">
        <v>14</v>
      </c>
      <c r="F10" s="1640">
        <v>1</v>
      </c>
      <c r="G10" s="1641">
        <v>0</v>
      </c>
      <c r="H10" s="1642">
        <v>2</v>
      </c>
      <c r="I10" s="1643">
        <v>3.5</v>
      </c>
      <c r="J10" s="1643">
        <v>2.5</v>
      </c>
      <c r="K10" s="1643">
        <v>2.5</v>
      </c>
      <c r="L10" s="1644">
        <v>0</v>
      </c>
      <c r="M10" s="1644">
        <v>0</v>
      </c>
      <c r="N10" s="1644">
        <v>0</v>
      </c>
      <c r="O10" s="1645">
        <v>0</v>
      </c>
      <c r="P10" s="1645">
        <v>0</v>
      </c>
      <c r="Q10" s="1645">
        <v>0</v>
      </c>
      <c r="R10" s="1645">
        <v>0</v>
      </c>
      <c r="S10" s="1645">
        <v>0</v>
      </c>
      <c r="T10" s="1645">
        <v>0</v>
      </c>
      <c r="U10" s="1645">
        <v>0</v>
      </c>
      <c r="V10" s="1645">
        <v>0</v>
      </c>
      <c r="W10" s="1645">
        <v>0</v>
      </c>
      <c r="X10" s="1645">
        <v>0</v>
      </c>
      <c r="Y10" s="1645">
        <v>0</v>
      </c>
      <c r="Z10" s="1645">
        <v>0</v>
      </c>
      <c r="AA10" s="1646" t="s">
        <v>1165</v>
      </c>
      <c r="AB10" s="1646" t="s">
        <v>1165</v>
      </c>
      <c r="AC10" s="1646" t="s">
        <v>1165</v>
      </c>
      <c r="AD10" s="1647">
        <v>0</v>
      </c>
      <c r="AE10" s="1647">
        <v>0</v>
      </c>
      <c r="AF10" s="1647">
        <v>0</v>
      </c>
      <c r="AG10" s="1647">
        <v>0</v>
      </c>
      <c r="AH10" s="1647">
        <v>0</v>
      </c>
      <c r="AI10" s="1647">
        <v>7000</v>
      </c>
      <c r="AJ10" s="1647">
        <v>0</v>
      </c>
      <c r="AK10" s="1647">
        <v>0</v>
      </c>
      <c r="AL10" s="1647">
        <v>0</v>
      </c>
      <c r="AM10" s="1647">
        <v>0</v>
      </c>
      <c r="AN10" s="1647">
        <v>0</v>
      </c>
      <c r="AO10" s="1647">
        <v>0</v>
      </c>
      <c r="AP10" s="1647">
        <v>0</v>
      </c>
      <c r="AQ10" s="1647">
        <v>0</v>
      </c>
      <c r="AR10" s="1647">
        <v>0</v>
      </c>
      <c r="AS10" s="1647">
        <v>0</v>
      </c>
      <c r="AT10" s="1647">
        <v>0</v>
      </c>
      <c r="AU10" s="1647">
        <v>0</v>
      </c>
      <c r="AV10" s="1647">
        <v>0</v>
      </c>
      <c r="AW10" s="1647">
        <v>0</v>
      </c>
      <c r="AX10" s="1647">
        <v>0</v>
      </c>
      <c r="AY10" s="1647">
        <v>0</v>
      </c>
      <c r="AZ10" s="1646" t="s">
        <v>1165</v>
      </c>
      <c r="BA10" s="1647">
        <v>0</v>
      </c>
      <c r="BB10" s="1647">
        <v>0</v>
      </c>
      <c r="BC10" s="1647">
        <v>0</v>
      </c>
      <c r="BD10" s="1647">
        <v>0</v>
      </c>
      <c r="BE10" s="1647">
        <v>0</v>
      </c>
      <c r="BF10" s="1647">
        <v>0</v>
      </c>
      <c r="BG10" s="1647">
        <v>0</v>
      </c>
      <c r="BH10" s="1647">
        <v>0</v>
      </c>
      <c r="BI10" s="1647">
        <v>2500</v>
      </c>
      <c r="BJ10" s="1647">
        <v>0</v>
      </c>
      <c r="BK10" s="1647">
        <v>0</v>
      </c>
      <c r="BL10" s="1647">
        <v>0</v>
      </c>
      <c r="BM10" s="1647">
        <v>0</v>
      </c>
      <c r="BN10" s="1647">
        <v>0</v>
      </c>
      <c r="BO10" s="1647">
        <v>0</v>
      </c>
      <c r="BP10" s="1647">
        <v>0</v>
      </c>
      <c r="BQ10" s="1647">
        <v>0</v>
      </c>
      <c r="BR10" s="1647">
        <v>0</v>
      </c>
      <c r="BS10" s="1647">
        <v>0</v>
      </c>
      <c r="BT10" s="1647">
        <v>0</v>
      </c>
      <c r="BU10" s="1647">
        <v>0</v>
      </c>
      <c r="BV10" s="1647">
        <v>0</v>
      </c>
      <c r="BW10" s="1647">
        <v>0</v>
      </c>
      <c r="BX10" s="1647">
        <v>0</v>
      </c>
      <c r="BY10" s="1647">
        <v>0</v>
      </c>
      <c r="BZ10" s="1646" t="s">
        <v>1165</v>
      </c>
      <c r="CA10" s="1647">
        <v>0</v>
      </c>
      <c r="CB10" s="1647">
        <v>0</v>
      </c>
      <c r="CC10" s="1647">
        <v>0</v>
      </c>
      <c r="CD10" s="1647">
        <v>0</v>
      </c>
      <c r="CE10" s="1647">
        <v>0</v>
      </c>
      <c r="CF10" s="1647">
        <v>0</v>
      </c>
      <c r="CG10" s="1647">
        <v>0</v>
      </c>
      <c r="CH10" s="1647">
        <v>0</v>
      </c>
      <c r="CI10" s="1647">
        <v>2500</v>
      </c>
      <c r="CJ10" s="1647">
        <v>0</v>
      </c>
      <c r="CK10" s="1647">
        <v>0</v>
      </c>
      <c r="CL10" s="1647">
        <v>0</v>
      </c>
      <c r="CM10" s="1647">
        <v>0</v>
      </c>
      <c r="CN10" s="1647">
        <v>0</v>
      </c>
      <c r="CO10" s="1647">
        <v>0</v>
      </c>
      <c r="CP10" s="1647">
        <v>0</v>
      </c>
      <c r="CQ10" s="1647">
        <v>0</v>
      </c>
      <c r="CR10" s="1647">
        <v>0</v>
      </c>
      <c r="CS10" s="1647">
        <v>0</v>
      </c>
      <c r="CT10" s="1648">
        <v>0</v>
      </c>
      <c r="CU10" s="772">
        <v>0</v>
      </c>
      <c r="CV10" s="771">
        <v>0</v>
      </c>
      <c r="CW10" s="771">
        <v>0</v>
      </c>
      <c r="CX10" s="771">
        <v>0</v>
      </c>
      <c r="CY10" s="773"/>
    </row>
    <row r="11" spans="2:103" ht="15" customHeight="1" x14ac:dyDescent="0.25">
      <c r="B11" s="1638" t="str">
        <f>'ANEXO XIV - % e M2'!B10</f>
        <v>BR-999/UF</v>
      </c>
      <c r="C11" s="1639">
        <v>3</v>
      </c>
      <c r="D11" s="1640">
        <v>14</v>
      </c>
      <c r="E11" s="1640">
        <v>16</v>
      </c>
      <c r="F11" s="1640">
        <v>2</v>
      </c>
      <c r="G11" s="1641">
        <v>0</v>
      </c>
      <c r="H11" s="1642">
        <v>2</v>
      </c>
      <c r="I11" s="1643">
        <v>3.5</v>
      </c>
      <c r="J11" s="1643">
        <v>2.5</v>
      </c>
      <c r="K11" s="1643">
        <v>2.5</v>
      </c>
      <c r="L11" s="1644">
        <v>0</v>
      </c>
      <c r="M11" s="1644">
        <v>13</v>
      </c>
      <c r="N11" s="1644">
        <v>0</v>
      </c>
      <c r="O11" s="1645">
        <v>0</v>
      </c>
      <c r="P11" s="1645">
        <v>0</v>
      </c>
      <c r="Q11" s="1645">
        <v>0</v>
      </c>
      <c r="R11" s="1645">
        <v>0</v>
      </c>
      <c r="S11" s="1645">
        <v>0</v>
      </c>
      <c r="T11" s="1645">
        <v>0</v>
      </c>
      <c r="U11" s="1645">
        <v>0</v>
      </c>
      <c r="V11" s="1645">
        <v>0</v>
      </c>
      <c r="W11" s="1645">
        <v>0</v>
      </c>
      <c r="X11" s="1645">
        <v>0</v>
      </c>
      <c r="Y11" s="1645">
        <v>0</v>
      </c>
      <c r="Z11" s="1645">
        <v>0</v>
      </c>
      <c r="AA11" s="1646" t="s">
        <v>1165</v>
      </c>
      <c r="AB11" s="1646" t="s">
        <v>1165</v>
      </c>
      <c r="AC11" s="1646" t="s">
        <v>1165</v>
      </c>
      <c r="AD11" s="1647">
        <v>0</v>
      </c>
      <c r="AE11" s="1647">
        <v>0</v>
      </c>
      <c r="AF11" s="1647">
        <v>0</v>
      </c>
      <c r="AG11" s="1647">
        <v>0</v>
      </c>
      <c r="AH11" s="1647">
        <v>0</v>
      </c>
      <c r="AI11" s="1647">
        <v>0</v>
      </c>
      <c r="AJ11" s="1647">
        <v>0</v>
      </c>
      <c r="AK11" s="1647">
        <v>0</v>
      </c>
      <c r="AL11" s="1647">
        <v>0</v>
      </c>
      <c r="AM11" s="1647">
        <v>0</v>
      </c>
      <c r="AN11" s="1647">
        <v>0</v>
      </c>
      <c r="AO11" s="1647">
        <v>0</v>
      </c>
      <c r="AP11" s="1647">
        <v>0</v>
      </c>
      <c r="AQ11" s="1647">
        <v>0</v>
      </c>
      <c r="AR11" s="1647">
        <v>0</v>
      </c>
      <c r="AS11" s="1647">
        <v>0</v>
      </c>
      <c r="AT11" s="1647">
        <v>14000</v>
      </c>
      <c r="AU11" s="1647">
        <v>0</v>
      </c>
      <c r="AV11" s="1647">
        <v>0</v>
      </c>
      <c r="AW11" s="1647">
        <v>0</v>
      </c>
      <c r="AX11" s="1647">
        <v>0</v>
      </c>
      <c r="AY11" s="1647">
        <v>0</v>
      </c>
      <c r="AZ11" s="1646" t="s">
        <v>1165</v>
      </c>
      <c r="BA11" s="1647">
        <v>0</v>
      </c>
      <c r="BB11" s="1647">
        <v>0</v>
      </c>
      <c r="BC11" s="1647">
        <v>0</v>
      </c>
      <c r="BD11" s="1647">
        <v>0</v>
      </c>
      <c r="BE11" s="1647">
        <v>0</v>
      </c>
      <c r="BF11" s="1647">
        <v>0</v>
      </c>
      <c r="BG11" s="1647">
        <v>0</v>
      </c>
      <c r="BH11" s="1647">
        <v>0</v>
      </c>
      <c r="BI11" s="1647">
        <v>0</v>
      </c>
      <c r="BJ11" s="1647">
        <v>0</v>
      </c>
      <c r="BK11" s="1647">
        <v>0</v>
      </c>
      <c r="BL11" s="1647">
        <v>0</v>
      </c>
      <c r="BM11" s="1647">
        <v>0</v>
      </c>
      <c r="BN11" s="1647">
        <v>0</v>
      </c>
      <c r="BO11" s="1647">
        <v>0</v>
      </c>
      <c r="BP11" s="1647">
        <v>0</v>
      </c>
      <c r="BQ11" s="1647">
        <v>0</v>
      </c>
      <c r="BR11" s="1647">
        <v>0</v>
      </c>
      <c r="BS11" s="1647">
        <v>0</v>
      </c>
      <c r="BT11" s="1647">
        <v>5000</v>
      </c>
      <c r="BU11" s="1647">
        <v>0</v>
      </c>
      <c r="BV11" s="1647">
        <v>0</v>
      </c>
      <c r="BW11" s="1647">
        <v>0</v>
      </c>
      <c r="BX11" s="1647">
        <v>0</v>
      </c>
      <c r="BY11" s="1647">
        <v>0</v>
      </c>
      <c r="BZ11" s="1646" t="s">
        <v>1165</v>
      </c>
      <c r="CA11" s="1647">
        <v>0</v>
      </c>
      <c r="CB11" s="1647">
        <v>0</v>
      </c>
      <c r="CC11" s="1647">
        <v>0</v>
      </c>
      <c r="CD11" s="1647">
        <v>0</v>
      </c>
      <c r="CE11" s="1647">
        <v>0</v>
      </c>
      <c r="CF11" s="1647">
        <v>0</v>
      </c>
      <c r="CG11" s="1647">
        <v>0</v>
      </c>
      <c r="CH11" s="1647">
        <v>0</v>
      </c>
      <c r="CI11" s="1647">
        <v>0</v>
      </c>
      <c r="CJ11" s="1647">
        <v>0</v>
      </c>
      <c r="CK11" s="1647">
        <v>0</v>
      </c>
      <c r="CL11" s="1647">
        <v>0</v>
      </c>
      <c r="CM11" s="1647">
        <v>0</v>
      </c>
      <c r="CN11" s="1647">
        <v>0</v>
      </c>
      <c r="CO11" s="1647">
        <v>0</v>
      </c>
      <c r="CP11" s="1647">
        <v>0</v>
      </c>
      <c r="CQ11" s="1647">
        <v>0</v>
      </c>
      <c r="CR11" s="1647">
        <v>0</v>
      </c>
      <c r="CS11" s="1647">
        <v>0</v>
      </c>
      <c r="CT11" s="1648">
        <v>5000</v>
      </c>
      <c r="CU11" s="772">
        <v>0</v>
      </c>
      <c r="CV11" s="771">
        <v>0</v>
      </c>
      <c r="CW11" s="771">
        <v>0</v>
      </c>
      <c r="CX11" s="771">
        <v>0</v>
      </c>
      <c r="CY11" s="773"/>
    </row>
    <row r="12" spans="2:103" ht="15" customHeight="1" x14ac:dyDescent="0.25">
      <c r="B12" s="1638" t="str">
        <f>'ANEXO XIV - % e M2'!B11</f>
        <v>BR-999/UF</v>
      </c>
      <c r="C12" s="1639">
        <v>4</v>
      </c>
      <c r="D12" s="1640">
        <v>16</v>
      </c>
      <c r="E12" s="1640">
        <v>16.2</v>
      </c>
      <c r="F12" s="1640">
        <v>0.19999999999999929</v>
      </c>
      <c r="G12" s="1641">
        <v>0</v>
      </c>
      <c r="H12" s="1642">
        <v>2</v>
      </c>
      <c r="I12" s="1643">
        <v>3.5</v>
      </c>
      <c r="J12" s="1643">
        <v>2.5</v>
      </c>
      <c r="K12" s="1643">
        <v>2.5</v>
      </c>
      <c r="L12" s="1644">
        <v>0</v>
      </c>
      <c r="M12" s="1644">
        <v>0</v>
      </c>
      <c r="N12" s="1644">
        <v>0</v>
      </c>
      <c r="O12" s="1645">
        <v>0</v>
      </c>
      <c r="P12" s="1645">
        <v>0</v>
      </c>
      <c r="Q12" s="1645">
        <v>0</v>
      </c>
      <c r="R12" s="1645">
        <v>0</v>
      </c>
      <c r="S12" s="1645">
        <v>700</v>
      </c>
      <c r="T12" s="1645">
        <v>0</v>
      </c>
      <c r="U12" s="1645">
        <v>0</v>
      </c>
      <c r="V12" s="1645">
        <v>0</v>
      </c>
      <c r="W12" s="1645">
        <v>0</v>
      </c>
      <c r="X12" s="1645">
        <v>0</v>
      </c>
      <c r="Y12" s="1645">
        <v>0</v>
      </c>
      <c r="Z12" s="1645">
        <v>0</v>
      </c>
      <c r="AA12" s="1646" t="s">
        <v>1165</v>
      </c>
      <c r="AB12" s="1646" t="s">
        <v>1262</v>
      </c>
      <c r="AC12" s="1646" t="s">
        <v>1165</v>
      </c>
      <c r="AD12" s="1647">
        <v>0</v>
      </c>
      <c r="AE12" s="1647">
        <v>0</v>
      </c>
      <c r="AF12" s="1647">
        <v>0</v>
      </c>
      <c r="AG12" s="1647">
        <v>0</v>
      </c>
      <c r="AH12" s="1647">
        <v>0</v>
      </c>
      <c r="AI12" s="1647">
        <v>0</v>
      </c>
      <c r="AJ12" s="1647">
        <v>0</v>
      </c>
      <c r="AK12" s="1647">
        <v>0</v>
      </c>
      <c r="AL12" s="1647">
        <v>0</v>
      </c>
      <c r="AM12" s="1647">
        <v>0</v>
      </c>
      <c r="AN12" s="1647">
        <v>0</v>
      </c>
      <c r="AO12" s="1647">
        <v>0</v>
      </c>
      <c r="AP12" s="1647">
        <v>0</v>
      </c>
      <c r="AQ12" s="1647">
        <v>1399.999999999995</v>
      </c>
      <c r="AR12" s="1647">
        <v>0</v>
      </c>
      <c r="AS12" s="1647">
        <v>0</v>
      </c>
      <c r="AT12" s="1647">
        <v>0</v>
      </c>
      <c r="AU12" s="1647">
        <v>0</v>
      </c>
      <c r="AV12" s="1647">
        <v>0</v>
      </c>
      <c r="AW12" s="1647">
        <v>0</v>
      </c>
      <c r="AX12" s="1647">
        <v>0</v>
      </c>
      <c r="AY12" s="1647">
        <v>0</v>
      </c>
      <c r="AZ12" s="1646" t="s">
        <v>1262</v>
      </c>
      <c r="BA12" s="1647">
        <v>0</v>
      </c>
      <c r="BB12" s="1647">
        <v>0</v>
      </c>
      <c r="BC12" s="1647">
        <v>0</v>
      </c>
      <c r="BD12" s="1647">
        <v>0</v>
      </c>
      <c r="BE12" s="1647">
        <v>0</v>
      </c>
      <c r="BF12" s="1647">
        <v>0</v>
      </c>
      <c r="BG12" s="1647">
        <v>0</v>
      </c>
      <c r="BH12" s="1647">
        <v>0</v>
      </c>
      <c r="BI12" s="1647">
        <v>0</v>
      </c>
      <c r="BJ12" s="1647">
        <v>0</v>
      </c>
      <c r="BK12" s="1647">
        <v>0</v>
      </c>
      <c r="BL12" s="1647">
        <v>499.99999999999824</v>
      </c>
      <c r="BM12" s="1647">
        <v>0</v>
      </c>
      <c r="BN12" s="1647">
        <v>0</v>
      </c>
      <c r="BO12" s="1647">
        <v>0</v>
      </c>
      <c r="BP12" s="1647">
        <v>0</v>
      </c>
      <c r="BQ12" s="1647">
        <v>0</v>
      </c>
      <c r="BR12" s="1647">
        <v>0</v>
      </c>
      <c r="BS12" s="1647">
        <v>0</v>
      </c>
      <c r="BT12" s="1647">
        <v>0</v>
      </c>
      <c r="BU12" s="1647">
        <v>0</v>
      </c>
      <c r="BV12" s="1647">
        <v>0</v>
      </c>
      <c r="BW12" s="1647">
        <v>0</v>
      </c>
      <c r="BX12" s="1647">
        <v>0</v>
      </c>
      <c r="BY12" s="1647">
        <v>0</v>
      </c>
      <c r="BZ12" s="1646" t="s">
        <v>1262</v>
      </c>
      <c r="CA12" s="1647">
        <v>0</v>
      </c>
      <c r="CB12" s="1647">
        <v>0</v>
      </c>
      <c r="CC12" s="1647">
        <v>0</v>
      </c>
      <c r="CD12" s="1647">
        <v>0</v>
      </c>
      <c r="CE12" s="1647">
        <v>0</v>
      </c>
      <c r="CF12" s="1647">
        <v>0</v>
      </c>
      <c r="CG12" s="1647">
        <v>0</v>
      </c>
      <c r="CH12" s="1647">
        <v>0</v>
      </c>
      <c r="CI12" s="1647">
        <v>0</v>
      </c>
      <c r="CJ12" s="1647">
        <v>0</v>
      </c>
      <c r="CK12" s="1647">
        <v>0</v>
      </c>
      <c r="CL12" s="1647">
        <v>499.99999999999824</v>
      </c>
      <c r="CM12" s="1647">
        <v>0</v>
      </c>
      <c r="CN12" s="1647">
        <v>0</v>
      </c>
      <c r="CO12" s="1647">
        <v>0</v>
      </c>
      <c r="CP12" s="1647">
        <v>0</v>
      </c>
      <c r="CQ12" s="1647">
        <v>0</v>
      </c>
      <c r="CR12" s="1647">
        <v>0</v>
      </c>
      <c r="CS12" s="1647">
        <v>0</v>
      </c>
      <c r="CT12" s="1648">
        <v>0</v>
      </c>
      <c r="CU12" s="772">
        <v>0</v>
      </c>
      <c r="CV12" s="771">
        <v>0</v>
      </c>
      <c r="CW12" s="771">
        <v>0</v>
      </c>
      <c r="CX12" s="771">
        <v>0</v>
      </c>
      <c r="CY12" s="773"/>
    </row>
    <row r="13" spans="2:103" ht="15" customHeight="1" x14ac:dyDescent="0.25">
      <c r="B13" s="1638" t="str">
        <f>'ANEXO XIV - % e M2'!B12</f>
        <v>BR-999/UF</v>
      </c>
      <c r="C13" s="1639">
        <v>5</v>
      </c>
      <c r="D13" s="1640">
        <v>16.2</v>
      </c>
      <c r="E13" s="1640">
        <v>17</v>
      </c>
      <c r="F13" s="1640">
        <v>0.80000000000000071</v>
      </c>
      <c r="G13" s="1641">
        <v>3.5</v>
      </c>
      <c r="H13" s="1642">
        <v>2</v>
      </c>
      <c r="I13" s="1643">
        <v>3.5</v>
      </c>
      <c r="J13" s="1643">
        <v>0</v>
      </c>
      <c r="K13" s="1643">
        <v>2.5</v>
      </c>
      <c r="L13" s="1644">
        <v>30</v>
      </c>
      <c r="M13" s="1644">
        <v>0</v>
      </c>
      <c r="N13" s="1644">
        <v>5</v>
      </c>
      <c r="O13" s="1645">
        <v>0</v>
      </c>
      <c r="P13" s="1645">
        <v>0</v>
      </c>
      <c r="Q13" s="1645">
        <v>0</v>
      </c>
      <c r="R13" s="1645">
        <v>1400.0000000000011</v>
      </c>
      <c r="S13" s="1645">
        <v>1400.0000000000011</v>
      </c>
      <c r="T13" s="1645">
        <v>0</v>
      </c>
      <c r="U13" s="1645">
        <v>0</v>
      </c>
      <c r="V13" s="1645">
        <v>0</v>
      </c>
      <c r="W13" s="1645">
        <v>0</v>
      </c>
      <c r="X13" s="1645">
        <v>0</v>
      </c>
      <c r="Y13" s="1645">
        <v>0</v>
      </c>
      <c r="Z13" s="1645">
        <v>0</v>
      </c>
      <c r="AA13" s="1646" t="s">
        <v>1262</v>
      </c>
      <c r="AB13" s="1646" t="s">
        <v>1262</v>
      </c>
      <c r="AC13" s="1646" t="s">
        <v>1263</v>
      </c>
      <c r="AD13" s="1647">
        <v>0</v>
      </c>
      <c r="AE13" s="1647">
        <v>0</v>
      </c>
      <c r="AF13" s="1647">
        <v>0</v>
      </c>
      <c r="AG13" s="1647">
        <v>0</v>
      </c>
      <c r="AH13" s="1647">
        <v>0</v>
      </c>
      <c r="AI13" s="1647">
        <v>0</v>
      </c>
      <c r="AJ13" s="1647">
        <v>0</v>
      </c>
      <c r="AK13" s="1647">
        <v>0</v>
      </c>
      <c r="AL13" s="1647">
        <v>0</v>
      </c>
      <c r="AM13" s="1647">
        <v>0</v>
      </c>
      <c r="AN13" s="1647">
        <v>0</v>
      </c>
      <c r="AO13" s="1647">
        <v>0</v>
      </c>
      <c r="AP13" s="1647">
        <v>0</v>
      </c>
      <c r="AQ13" s="1647">
        <v>8400.0000000000073</v>
      </c>
      <c r="AR13" s="1647">
        <v>0</v>
      </c>
      <c r="AS13" s="1647">
        <v>0</v>
      </c>
      <c r="AT13" s="1647">
        <v>0</v>
      </c>
      <c r="AU13" s="1647">
        <v>0</v>
      </c>
      <c r="AV13" s="1647">
        <v>0</v>
      </c>
      <c r="AW13" s="1647">
        <v>0</v>
      </c>
      <c r="AX13" s="1647">
        <v>0</v>
      </c>
      <c r="AY13" s="1647">
        <v>0</v>
      </c>
      <c r="AZ13" s="1646" t="s">
        <v>1262</v>
      </c>
      <c r="BA13" s="1647">
        <v>0</v>
      </c>
      <c r="BB13" s="1647">
        <v>0</v>
      </c>
      <c r="BC13" s="1647">
        <v>0</v>
      </c>
      <c r="BD13" s="1647">
        <v>0</v>
      </c>
      <c r="BE13" s="1647">
        <v>0</v>
      </c>
      <c r="BF13" s="1647">
        <v>0</v>
      </c>
      <c r="BG13" s="1647">
        <v>0</v>
      </c>
      <c r="BH13" s="1647">
        <v>0</v>
      </c>
      <c r="BI13" s="1647">
        <v>0</v>
      </c>
      <c r="BJ13" s="1647">
        <v>0</v>
      </c>
      <c r="BK13" s="1647">
        <v>0</v>
      </c>
      <c r="BL13" s="1647">
        <v>0</v>
      </c>
      <c r="BM13" s="1647">
        <v>0</v>
      </c>
      <c r="BN13" s="1647">
        <v>0</v>
      </c>
      <c r="BO13" s="1647">
        <v>0</v>
      </c>
      <c r="BP13" s="1647">
        <v>0</v>
      </c>
      <c r="BQ13" s="1647">
        <v>0</v>
      </c>
      <c r="BR13" s="1647">
        <v>0</v>
      </c>
      <c r="BS13" s="1647">
        <v>0</v>
      </c>
      <c r="BT13" s="1647">
        <v>0</v>
      </c>
      <c r="BU13" s="1647">
        <v>0</v>
      </c>
      <c r="BV13" s="1647">
        <v>0</v>
      </c>
      <c r="BW13" s="1647">
        <v>0</v>
      </c>
      <c r="BX13" s="1647">
        <v>0</v>
      </c>
      <c r="BY13" s="1647">
        <v>0</v>
      </c>
      <c r="BZ13" s="1646" t="s">
        <v>1262</v>
      </c>
      <c r="CA13" s="1647">
        <v>0</v>
      </c>
      <c r="CB13" s="1647">
        <v>0</v>
      </c>
      <c r="CC13" s="1647">
        <v>0</v>
      </c>
      <c r="CD13" s="1647">
        <v>0</v>
      </c>
      <c r="CE13" s="1647">
        <v>0</v>
      </c>
      <c r="CF13" s="1647">
        <v>0</v>
      </c>
      <c r="CG13" s="1647">
        <v>0</v>
      </c>
      <c r="CH13" s="1647">
        <v>0</v>
      </c>
      <c r="CI13" s="1647">
        <v>0</v>
      </c>
      <c r="CJ13" s="1647">
        <v>0</v>
      </c>
      <c r="CK13" s="1647">
        <v>0</v>
      </c>
      <c r="CL13" s="1647">
        <v>2000.0000000000018</v>
      </c>
      <c r="CM13" s="1647">
        <v>0</v>
      </c>
      <c r="CN13" s="1647">
        <v>0</v>
      </c>
      <c r="CO13" s="1647">
        <v>0</v>
      </c>
      <c r="CP13" s="1647">
        <v>0</v>
      </c>
      <c r="CQ13" s="1647">
        <v>0</v>
      </c>
      <c r="CR13" s="1647">
        <v>0</v>
      </c>
      <c r="CS13" s="1647">
        <v>0</v>
      </c>
      <c r="CT13" s="1648">
        <v>0</v>
      </c>
      <c r="CU13" s="772">
        <v>0</v>
      </c>
      <c r="CV13" s="771">
        <v>0</v>
      </c>
      <c r="CW13" s="771">
        <v>0</v>
      </c>
      <c r="CX13" s="771">
        <v>0</v>
      </c>
      <c r="CY13" s="773"/>
    </row>
    <row r="14" spans="2:103" ht="15" customHeight="1" x14ac:dyDescent="0.25">
      <c r="B14" s="1638" t="str">
        <f>'ANEXO XIV - % e M2'!B13</f>
        <v>BR-999/UF</v>
      </c>
      <c r="C14" s="1639">
        <v>6</v>
      </c>
      <c r="D14" s="1640">
        <v>17</v>
      </c>
      <c r="E14" s="1640">
        <v>18.5</v>
      </c>
      <c r="F14" s="1640">
        <v>1.5</v>
      </c>
      <c r="G14" s="1641">
        <v>0</v>
      </c>
      <c r="H14" s="1642">
        <v>2</v>
      </c>
      <c r="I14" s="1643">
        <v>3.5</v>
      </c>
      <c r="J14" s="1643">
        <v>2.5</v>
      </c>
      <c r="K14" s="1643">
        <v>2.5</v>
      </c>
      <c r="L14" s="1644">
        <v>0</v>
      </c>
      <c r="M14" s="1644">
        <v>9</v>
      </c>
      <c r="N14" s="1644">
        <v>0</v>
      </c>
      <c r="O14" s="1645">
        <v>0</v>
      </c>
      <c r="P14" s="1645">
        <v>0</v>
      </c>
      <c r="Q14" s="1645">
        <v>0</v>
      </c>
      <c r="R14" s="1645">
        <v>0</v>
      </c>
      <c r="S14" s="1645">
        <v>2625</v>
      </c>
      <c r="T14" s="1645">
        <v>0</v>
      </c>
      <c r="U14" s="1645">
        <v>0</v>
      </c>
      <c r="V14" s="1645">
        <v>0</v>
      </c>
      <c r="W14" s="1645">
        <v>0</v>
      </c>
      <c r="X14" s="1645">
        <v>0</v>
      </c>
      <c r="Y14" s="1645">
        <v>0</v>
      </c>
      <c r="Z14" s="1645">
        <v>0</v>
      </c>
      <c r="AA14" s="1646" t="s">
        <v>1165</v>
      </c>
      <c r="AB14" s="1646" t="s">
        <v>1262</v>
      </c>
      <c r="AC14" s="1646" t="s">
        <v>1165</v>
      </c>
      <c r="AD14" s="1647">
        <v>0</v>
      </c>
      <c r="AE14" s="1647">
        <v>0</v>
      </c>
      <c r="AF14" s="1647">
        <v>0</v>
      </c>
      <c r="AG14" s="1647">
        <v>0</v>
      </c>
      <c r="AH14" s="1647">
        <v>0</v>
      </c>
      <c r="AI14" s="1647">
        <v>0</v>
      </c>
      <c r="AJ14" s="1647">
        <v>0</v>
      </c>
      <c r="AK14" s="1647">
        <v>0</v>
      </c>
      <c r="AL14" s="1647">
        <v>0</v>
      </c>
      <c r="AM14" s="1647">
        <v>0</v>
      </c>
      <c r="AN14" s="1647">
        <v>0</v>
      </c>
      <c r="AO14" s="1647">
        <v>0</v>
      </c>
      <c r="AP14" s="1647">
        <v>0</v>
      </c>
      <c r="AQ14" s="1647">
        <v>10500</v>
      </c>
      <c r="AR14" s="1647">
        <v>0</v>
      </c>
      <c r="AS14" s="1647">
        <v>0</v>
      </c>
      <c r="AT14" s="1647">
        <v>0</v>
      </c>
      <c r="AU14" s="1647">
        <v>0</v>
      </c>
      <c r="AV14" s="1647">
        <v>0</v>
      </c>
      <c r="AW14" s="1647">
        <v>0</v>
      </c>
      <c r="AX14" s="1647">
        <v>0</v>
      </c>
      <c r="AY14" s="1647">
        <v>0</v>
      </c>
      <c r="AZ14" s="1646" t="s">
        <v>1262</v>
      </c>
      <c r="BA14" s="1647">
        <v>0</v>
      </c>
      <c r="BB14" s="1647">
        <v>0</v>
      </c>
      <c r="BC14" s="1647">
        <v>0</v>
      </c>
      <c r="BD14" s="1647">
        <v>0</v>
      </c>
      <c r="BE14" s="1647">
        <v>0</v>
      </c>
      <c r="BF14" s="1647">
        <v>0</v>
      </c>
      <c r="BG14" s="1647">
        <v>0</v>
      </c>
      <c r="BH14" s="1647">
        <v>0</v>
      </c>
      <c r="BI14" s="1647">
        <v>0</v>
      </c>
      <c r="BJ14" s="1647">
        <v>0</v>
      </c>
      <c r="BK14" s="1647">
        <v>0</v>
      </c>
      <c r="BL14" s="1647">
        <v>3750</v>
      </c>
      <c r="BM14" s="1647">
        <v>0</v>
      </c>
      <c r="BN14" s="1647">
        <v>0</v>
      </c>
      <c r="BO14" s="1647">
        <v>0</v>
      </c>
      <c r="BP14" s="1647">
        <v>0</v>
      </c>
      <c r="BQ14" s="1647">
        <v>0</v>
      </c>
      <c r="BR14" s="1647">
        <v>0</v>
      </c>
      <c r="BS14" s="1647">
        <v>0</v>
      </c>
      <c r="BT14" s="1647">
        <v>0</v>
      </c>
      <c r="BU14" s="1647">
        <v>0</v>
      </c>
      <c r="BV14" s="1647">
        <v>0</v>
      </c>
      <c r="BW14" s="1647">
        <v>0</v>
      </c>
      <c r="BX14" s="1647">
        <v>0</v>
      </c>
      <c r="BY14" s="1647">
        <v>0</v>
      </c>
      <c r="BZ14" s="1646" t="s">
        <v>1262</v>
      </c>
      <c r="CA14" s="1647">
        <v>0</v>
      </c>
      <c r="CB14" s="1647">
        <v>0</v>
      </c>
      <c r="CC14" s="1647">
        <v>0</v>
      </c>
      <c r="CD14" s="1647">
        <v>0</v>
      </c>
      <c r="CE14" s="1647">
        <v>0</v>
      </c>
      <c r="CF14" s="1647">
        <v>0</v>
      </c>
      <c r="CG14" s="1647">
        <v>0</v>
      </c>
      <c r="CH14" s="1647">
        <v>0</v>
      </c>
      <c r="CI14" s="1647">
        <v>0</v>
      </c>
      <c r="CJ14" s="1647">
        <v>0</v>
      </c>
      <c r="CK14" s="1647">
        <v>0</v>
      </c>
      <c r="CL14" s="1647">
        <v>3750</v>
      </c>
      <c r="CM14" s="1647">
        <v>0</v>
      </c>
      <c r="CN14" s="1647">
        <v>0</v>
      </c>
      <c r="CO14" s="1647">
        <v>0</v>
      </c>
      <c r="CP14" s="1647">
        <v>0</v>
      </c>
      <c r="CQ14" s="1647">
        <v>0</v>
      </c>
      <c r="CR14" s="1647">
        <v>0</v>
      </c>
      <c r="CS14" s="1647">
        <v>0</v>
      </c>
      <c r="CT14" s="1648">
        <v>0</v>
      </c>
      <c r="CU14" s="772">
        <v>0</v>
      </c>
      <c r="CV14" s="771">
        <v>0</v>
      </c>
      <c r="CW14" s="771">
        <v>0</v>
      </c>
      <c r="CX14" s="771">
        <v>0</v>
      </c>
      <c r="CY14" s="773"/>
    </row>
    <row r="15" spans="2:103" ht="15" customHeight="1" x14ac:dyDescent="0.25">
      <c r="B15" s="1638" t="str">
        <f>'ANEXO XIV - % e M2'!B14</f>
        <v>BR-999/UF</v>
      </c>
      <c r="C15" s="1639">
        <v>7</v>
      </c>
      <c r="D15" s="1640">
        <v>18.5</v>
      </c>
      <c r="E15" s="1640">
        <v>20</v>
      </c>
      <c r="F15" s="1640">
        <v>1.5</v>
      </c>
      <c r="G15" s="1641">
        <v>0</v>
      </c>
      <c r="H15" s="1642">
        <v>2</v>
      </c>
      <c r="I15" s="1643">
        <v>3.5</v>
      </c>
      <c r="J15" s="1643">
        <v>0</v>
      </c>
      <c r="K15" s="1643">
        <v>2.5</v>
      </c>
      <c r="L15" s="1644">
        <v>40</v>
      </c>
      <c r="M15" s="1644">
        <v>0</v>
      </c>
      <c r="N15" s="1644">
        <v>0</v>
      </c>
      <c r="O15" s="1645">
        <v>0</v>
      </c>
      <c r="P15" s="1645">
        <v>0</v>
      </c>
      <c r="Q15" s="1645">
        <v>0</v>
      </c>
      <c r="R15" s="1645">
        <v>0</v>
      </c>
      <c r="S15" s="1645">
        <f>AQ15/2</f>
        <v>5250</v>
      </c>
      <c r="T15" s="1645">
        <v>0</v>
      </c>
      <c r="U15" s="1645">
        <v>0</v>
      </c>
      <c r="V15" s="1645">
        <v>0</v>
      </c>
      <c r="W15" s="1645">
        <v>0</v>
      </c>
      <c r="X15" s="1645">
        <v>0</v>
      </c>
      <c r="Y15" s="1645">
        <v>0</v>
      </c>
      <c r="Z15" s="1645">
        <v>0</v>
      </c>
      <c r="AA15" s="1646" t="s">
        <v>1165</v>
      </c>
      <c r="AB15" s="1646" t="s">
        <v>1262</v>
      </c>
      <c r="AC15" s="1646" t="s">
        <v>1165</v>
      </c>
      <c r="AD15" s="1647">
        <v>0</v>
      </c>
      <c r="AE15" s="1647">
        <v>0</v>
      </c>
      <c r="AF15" s="1647">
        <v>0</v>
      </c>
      <c r="AG15" s="1647">
        <v>0</v>
      </c>
      <c r="AH15" s="1647">
        <v>0</v>
      </c>
      <c r="AI15" s="1647">
        <v>0</v>
      </c>
      <c r="AJ15" s="1647">
        <v>0</v>
      </c>
      <c r="AK15" s="1647">
        <v>0</v>
      </c>
      <c r="AL15" s="1647">
        <v>0</v>
      </c>
      <c r="AM15" s="1647">
        <v>0</v>
      </c>
      <c r="AN15" s="1647">
        <v>0</v>
      </c>
      <c r="AO15" s="1647">
        <v>0</v>
      </c>
      <c r="AP15" s="1647">
        <v>0</v>
      </c>
      <c r="AQ15" s="1647">
        <v>10500</v>
      </c>
      <c r="AR15" s="1647">
        <v>0</v>
      </c>
      <c r="AS15" s="1647">
        <v>0</v>
      </c>
      <c r="AT15" s="1647">
        <v>0</v>
      </c>
      <c r="AU15" s="1647">
        <v>0</v>
      </c>
      <c r="AV15" s="1647">
        <v>0</v>
      </c>
      <c r="AW15" s="1647">
        <v>0</v>
      </c>
      <c r="AX15" s="1647">
        <v>0</v>
      </c>
      <c r="AY15" s="1647">
        <v>0</v>
      </c>
      <c r="AZ15" s="1646" t="s">
        <v>1262</v>
      </c>
      <c r="BA15" s="1647">
        <v>0</v>
      </c>
      <c r="BB15" s="1647">
        <v>0</v>
      </c>
      <c r="BC15" s="1647">
        <v>0</v>
      </c>
      <c r="BD15" s="1647">
        <v>0</v>
      </c>
      <c r="BE15" s="1647">
        <v>0</v>
      </c>
      <c r="BF15" s="1647">
        <v>0</v>
      </c>
      <c r="BG15" s="1647">
        <v>0</v>
      </c>
      <c r="BH15" s="1647">
        <v>0</v>
      </c>
      <c r="BI15" s="1647">
        <v>0</v>
      </c>
      <c r="BJ15" s="1647">
        <v>0</v>
      </c>
      <c r="BK15" s="1647">
        <v>0</v>
      </c>
      <c r="BL15" s="1647">
        <v>0</v>
      </c>
      <c r="BM15" s="1647">
        <v>0</v>
      </c>
      <c r="BN15" s="1647">
        <v>0</v>
      </c>
      <c r="BO15" s="1647">
        <v>0</v>
      </c>
      <c r="BP15" s="1647">
        <v>0</v>
      </c>
      <c r="BQ15" s="1647">
        <v>0</v>
      </c>
      <c r="BR15" s="1647">
        <v>0</v>
      </c>
      <c r="BS15" s="1647">
        <v>0</v>
      </c>
      <c r="BT15" s="1647">
        <v>0</v>
      </c>
      <c r="BU15" s="1647">
        <v>0</v>
      </c>
      <c r="BV15" s="1647">
        <v>0</v>
      </c>
      <c r="BW15" s="1647">
        <v>0</v>
      </c>
      <c r="BX15" s="1647">
        <v>0</v>
      </c>
      <c r="BY15" s="1647">
        <v>0</v>
      </c>
      <c r="BZ15" s="1646" t="s">
        <v>1262</v>
      </c>
      <c r="CA15" s="1647">
        <v>0</v>
      </c>
      <c r="CB15" s="1647">
        <v>0</v>
      </c>
      <c r="CC15" s="1647">
        <v>0</v>
      </c>
      <c r="CD15" s="1647">
        <v>0</v>
      </c>
      <c r="CE15" s="1647">
        <v>0</v>
      </c>
      <c r="CF15" s="1647">
        <v>0</v>
      </c>
      <c r="CG15" s="1647">
        <v>0</v>
      </c>
      <c r="CH15" s="1647">
        <v>0</v>
      </c>
      <c r="CI15" s="1647">
        <v>0</v>
      </c>
      <c r="CJ15" s="1647">
        <v>0</v>
      </c>
      <c r="CK15" s="1647">
        <v>0</v>
      </c>
      <c r="CL15" s="1647">
        <v>3750</v>
      </c>
      <c r="CM15" s="1647">
        <v>0</v>
      </c>
      <c r="CN15" s="1647">
        <v>0</v>
      </c>
      <c r="CO15" s="1647">
        <v>0</v>
      </c>
      <c r="CP15" s="1647">
        <v>0</v>
      </c>
      <c r="CQ15" s="1647">
        <v>0</v>
      </c>
      <c r="CR15" s="1647">
        <v>0</v>
      </c>
      <c r="CS15" s="1647">
        <v>0</v>
      </c>
      <c r="CT15" s="1648">
        <v>0</v>
      </c>
      <c r="CU15" s="772">
        <v>0</v>
      </c>
      <c r="CV15" s="771">
        <v>0</v>
      </c>
      <c r="CW15" s="771">
        <v>0</v>
      </c>
      <c r="CX15" s="771">
        <v>0</v>
      </c>
      <c r="CY15" s="773"/>
    </row>
    <row r="16" spans="2:103" ht="15" customHeight="1" x14ac:dyDescent="0.25">
      <c r="B16" s="1638" t="str">
        <f>'ANEXO XIV - % e M2'!B15</f>
        <v>BR-999/UF</v>
      </c>
      <c r="C16" s="1639">
        <v>8</v>
      </c>
      <c r="D16" s="1640">
        <v>20</v>
      </c>
      <c r="E16" s="1640">
        <v>18.5</v>
      </c>
      <c r="F16" s="1640">
        <v>1.5</v>
      </c>
      <c r="G16" s="1641">
        <v>0</v>
      </c>
      <c r="H16" s="1642">
        <v>2</v>
      </c>
      <c r="I16" s="1643">
        <v>3.5</v>
      </c>
      <c r="J16" s="1643">
        <v>0</v>
      </c>
      <c r="K16" s="1643">
        <v>2.5</v>
      </c>
      <c r="L16" s="1644">
        <v>40</v>
      </c>
      <c r="M16" s="1644">
        <v>0</v>
      </c>
      <c r="N16" s="1644">
        <v>0</v>
      </c>
      <c r="O16" s="1645">
        <v>0</v>
      </c>
      <c r="P16" s="1645">
        <v>0</v>
      </c>
      <c r="Q16" s="1645">
        <v>0</v>
      </c>
      <c r="R16" s="1645">
        <v>0</v>
      </c>
      <c r="S16" s="1645">
        <v>2100</v>
      </c>
      <c r="T16" s="1645">
        <v>0</v>
      </c>
      <c r="U16" s="1645">
        <v>0</v>
      </c>
      <c r="V16" s="1645">
        <v>0</v>
      </c>
      <c r="W16" s="1645">
        <v>0</v>
      </c>
      <c r="X16" s="1645">
        <v>0</v>
      </c>
      <c r="Y16" s="1645">
        <v>0</v>
      </c>
      <c r="Z16" s="1645">
        <v>0</v>
      </c>
      <c r="AA16" s="1646" t="s">
        <v>1165</v>
      </c>
      <c r="AB16" s="1646" t="s">
        <v>1263</v>
      </c>
      <c r="AC16" s="1646" t="s">
        <v>1165</v>
      </c>
      <c r="AD16" s="1647">
        <v>0</v>
      </c>
      <c r="AE16" s="1647">
        <v>0</v>
      </c>
      <c r="AF16" s="1647">
        <v>0</v>
      </c>
      <c r="AG16" s="1647">
        <v>0</v>
      </c>
      <c r="AH16" s="1647">
        <v>0</v>
      </c>
      <c r="AI16" s="1647">
        <v>0</v>
      </c>
      <c r="AJ16" s="1647">
        <v>0</v>
      </c>
      <c r="AK16" s="1647">
        <v>0</v>
      </c>
      <c r="AL16" s="1647">
        <v>0</v>
      </c>
      <c r="AM16" s="1647">
        <v>0</v>
      </c>
      <c r="AN16" s="1647">
        <v>0</v>
      </c>
      <c r="AO16" s="1647">
        <v>0</v>
      </c>
      <c r="AP16" s="1647">
        <v>0</v>
      </c>
      <c r="AQ16" s="1647">
        <v>10500</v>
      </c>
      <c r="AR16" s="1647">
        <v>0</v>
      </c>
      <c r="AS16" s="1647">
        <v>0</v>
      </c>
      <c r="AT16" s="1647">
        <v>0</v>
      </c>
      <c r="AU16" s="1647">
        <v>0</v>
      </c>
      <c r="AV16" s="1647">
        <v>0</v>
      </c>
      <c r="AW16" s="1647">
        <v>0</v>
      </c>
      <c r="AX16" s="1647">
        <v>0</v>
      </c>
      <c r="AY16" s="1647">
        <v>0</v>
      </c>
      <c r="AZ16" s="1646" t="s">
        <v>1263</v>
      </c>
      <c r="BA16" s="1647">
        <v>0</v>
      </c>
      <c r="BB16" s="1647">
        <v>0</v>
      </c>
      <c r="BC16" s="1647">
        <v>0</v>
      </c>
      <c r="BD16" s="1647">
        <v>0</v>
      </c>
      <c r="BE16" s="1647">
        <v>0</v>
      </c>
      <c r="BF16" s="1647">
        <v>0</v>
      </c>
      <c r="BG16" s="1647">
        <v>0</v>
      </c>
      <c r="BH16" s="1647">
        <v>0</v>
      </c>
      <c r="BI16" s="1647">
        <v>0</v>
      </c>
      <c r="BJ16" s="1647">
        <v>0</v>
      </c>
      <c r="BK16" s="1647">
        <v>0</v>
      </c>
      <c r="BL16" s="1647">
        <v>0</v>
      </c>
      <c r="BM16" s="1647">
        <v>0</v>
      </c>
      <c r="BN16" s="1647">
        <v>0</v>
      </c>
      <c r="BO16" s="1647">
        <v>0</v>
      </c>
      <c r="BP16" s="1647">
        <v>0</v>
      </c>
      <c r="BQ16" s="1647">
        <v>0</v>
      </c>
      <c r="BR16" s="1647">
        <v>0</v>
      </c>
      <c r="BS16" s="1647">
        <v>0</v>
      </c>
      <c r="BT16" s="1647">
        <v>0</v>
      </c>
      <c r="BU16" s="1647">
        <v>0</v>
      </c>
      <c r="BV16" s="1647">
        <v>0</v>
      </c>
      <c r="BW16" s="1647">
        <v>0</v>
      </c>
      <c r="BX16" s="1647">
        <v>0</v>
      </c>
      <c r="BY16" s="1647">
        <v>0</v>
      </c>
      <c r="BZ16" s="1646" t="s">
        <v>1263</v>
      </c>
      <c r="CA16" s="1647">
        <v>0</v>
      </c>
      <c r="CB16" s="1647">
        <v>0</v>
      </c>
      <c r="CC16" s="1647">
        <v>0</v>
      </c>
      <c r="CD16" s="1647">
        <v>0</v>
      </c>
      <c r="CE16" s="1647">
        <v>0</v>
      </c>
      <c r="CF16" s="1647">
        <v>0</v>
      </c>
      <c r="CG16" s="1647">
        <v>0</v>
      </c>
      <c r="CH16" s="1647">
        <v>0</v>
      </c>
      <c r="CI16" s="1647">
        <v>0</v>
      </c>
      <c r="CJ16" s="1647">
        <v>0</v>
      </c>
      <c r="CK16" s="1647">
        <v>0</v>
      </c>
      <c r="CL16" s="1647">
        <v>3750</v>
      </c>
      <c r="CM16" s="1647">
        <v>0</v>
      </c>
      <c r="CN16" s="1647">
        <v>0</v>
      </c>
      <c r="CO16" s="1647">
        <v>0</v>
      </c>
      <c r="CP16" s="1647">
        <v>0</v>
      </c>
      <c r="CQ16" s="1647">
        <v>0</v>
      </c>
      <c r="CR16" s="1647">
        <v>0</v>
      </c>
      <c r="CS16" s="1647">
        <v>0</v>
      </c>
      <c r="CT16" s="1648">
        <v>0</v>
      </c>
      <c r="CU16" s="772">
        <v>0</v>
      </c>
      <c r="CV16" s="771">
        <v>0</v>
      </c>
      <c r="CW16" s="771">
        <v>0</v>
      </c>
      <c r="CX16" s="771">
        <v>0</v>
      </c>
      <c r="CY16" s="773"/>
    </row>
    <row r="17" spans="2:103" ht="15" customHeight="1" x14ac:dyDescent="0.25">
      <c r="B17" s="1649"/>
      <c r="C17" s="1639"/>
      <c r="D17" s="1640"/>
      <c r="E17" s="1640"/>
      <c r="F17" s="1640"/>
      <c r="G17" s="1641"/>
      <c r="H17" s="1642"/>
      <c r="I17" s="1643"/>
      <c r="J17" s="1643"/>
      <c r="K17" s="1643"/>
      <c r="L17" s="1644"/>
      <c r="M17" s="1644"/>
      <c r="N17" s="1644"/>
      <c r="O17" s="1645"/>
      <c r="P17" s="1645"/>
      <c r="Q17" s="1645"/>
      <c r="R17" s="1645"/>
      <c r="S17" s="1645"/>
      <c r="T17" s="1645"/>
      <c r="U17" s="1645"/>
      <c r="V17" s="1645"/>
      <c r="W17" s="1645"/>
      <c r="X17" s="1645"/>
      <c r="Y17" s="1645"/>
      <c r="Z17" s="1645"/>
      <c r="AA17" s="1646"/>
      <c r="AB17" s="1646"/>
      <c r="AC17" s="1646"/>
      <c r="AD17" s="1647"/>
      <c r="AE17" s="1647"/>
      <c r="AF17" s="1647"/>
      <c r="AG17" s="1647"/>
      <c r="AH17" s="1647"/>
      <c r="AI17" s="1647"/>
      <c r="AJ17" s="1647"/>
      <c r="AK17" s="1647"/>
      <c r="AL17" s="1647"/>
      <c r="AM17" s="1647"/>
      <c r="AN17" s="1647"/>
      <c r="AO17" s="1647"/>
      <c r="AP17" s="1647"/>
      <c r="AQ17" s="1647"/>
      <c r="AR17" s="1647"/>
      <c r="AS17" s="1647"/>
      <c r="AT17" s="1647"/>
      <c r="AU17" s="1647"/>
      <c r="AV17" s="1647"/>
      <c r="AW17" s="1647"/>
      <c r="AX17" s="1647"/>
      <c r="AY17" s="1647"/>
      <c r="AZ17" s="1646"/>
      <c r="BA17" s="1647"/>
      <c r="BB17" s="1647"/>
      <c r="BC17" s="1647"/>
      <c r="BD17" s="1647"/>
      <c r="BE17" s="1647"/>
      <c r="BF17" s="1647"/>
      <c r="BG17" s="1647"/>
      <c r="BH17" s="1647"/>
      <c r="BI17" s="1647"/>
      <c r="BJ17" s="1647"/>
      <c r="BK17" s="1647"/>
      <c r="BL17" s="1647"/>
      <c r="BM17" s="1647"/>
      <c r="BN17" s="1647"/>
      <c r="BO17" s="1647"/>
      <c r="BP17" s="1647"/>
      <c r="BQ17" s="1647"/>
      <c r="BR17" s="1647"/>
      <c r="BS17" s="1647"/>
      <c r="BT17" s="1647"/>
      <c r="BU17" s="1647"/>
      <c r="BV17" s="1647"/>
      <c r="BW17" s="1647"/>
      <c r="BX17" s="1647"/>
      <c r="BY17" s="1647"/>
      <c r="BZ17" s="1646"/>
      <c r="CA17" s="1647"/>
      <c r="CB17" s="1647"/>
      <c r="CC17" s="1647"/>
      <c r="CD17" s="1647"/>
      <c r="CE17" s="1647"/>
      <c r="CF17" s="1647"/>
      <c r="CG17" s="1647"/>
      <c r="CH17" s="1647"/>
      <c r="CI17" s="1647"/>
      <c r="CJ17" s="1647"/>
      <c r="CK17" s="1647"/>
      <c r="CL17" s="1647"/>
      <c r="CM17" s="1647"/>
      <c r="CN17" s="1647"/>
      <c r="CO17" s="1647"/>
      <c r="CP17" s="1647"/>
      <c r="CQ17" s="1647"/>
      <c r="CR17" s="1647"/>
      <c r="CS17" s="1647"/>
      <c r="CT17" s="1648"/>
      <c r="CU17" s="772"/>
      <c r="CV17" s="771"/>
      <c r="CW17" s="771"/>
      <c r="CX17" s="771"/>
      <c r="CY17" s="773"/>
    </row>
    <row r="18" spans="2:103" ht="15" customHeight="1" x14ac:dyDescent="0.25">
      <c r="B18" s="1649"/>
      <c r="C18" s="1639"/>
      <c r="D18" s="1640"/>
      <c r="E18" s="1640"/>
      <c r="F18" s="1640"/>
      <c r="G18" s="1640">
        <v>0</v>
      </c>
      <c r="H18" s="1650">
        <v>0</v>
      </c>
      <c r="I18" s="1651">
        <v>0</v>
      </c>
      <c r="J18" s="1651">
        <v>0</v>
      </c>
      <c r="K18" s="1651">
        <v>0</v>
      </c>
      <c r="L18" s="1652">
        <v>0</v>
      </c>
      <c r="M18" s="1652">
        <v>0</v>
      </c>
      <c r="N18" s="1652">
        <v>0</v>
      </c>
      <c r="O18" s="1653">
        <v>0</v>
      </c>
      <c r="P18" s="1653">
        <v>0</v>
      </c>
      <c r="Q18" s="1653">
        <v>0</v>
      </c>
      <c r="R18" s="1653">
        <v>0</v>
      </c>
      <c r="S18" s="1653">
        <v>0</v>
      </c>
      <c r="T18" s="1653">
        <v>0</v>
      </c>
      <c r="U18" s="1653">
        <v>0</v>
      </c>
      <c r="V18" s="1653">
        <v>0</v>
      </c>
      <c r="W18" s="1653">
        <v>0</v>
      </c>
      <c r="X18" s="1653">
        <v>0</v>
      </c>
      <c r="Y18" s="1653">
        <v>0</v>
      </c>
      <c r="Z18" s="1653">
        <v>0</v>
      </c>
      <c r="AA18" s="1654" t="s">
        <v>1165</v>
      </c>
      <c r="AB18" s="1654" t="s">
        <v>1165</v>
      </c>
      <c r="AC18" s="1654" t="s">
        <v>1165</v>
      </c>
      <c r="AD18" s="1655">
        <v>0</v>
      </c>
      <c r="AE18" s="1655">
        <v>0</v>
      </c>
      <c r="AF18" s="1655">
        <v>0</v>
      </c>
      <c r="AG18" s="1655">
        <v>0</v>
      </c>
      <c r="AH18" s="1655">
        <v>0</v>
      </c>
      <c r="AI18" s="1655">
        <v>0</v>
      </c>
      <c r="AJ18" s="1655">
        <v>0</v>
      </c>
      <c r="AK18" s="1655">
        <v>0</v>
      </c>
      <c r="AL18" s="1655">
        <v>0</v>
      </c>
      <c r="AM18" s="1655">
        <v>0</v>
      </c>
      <c r="AN18" s="1655">
        <v>0</v>
      </c>
      <c r="AO18" s="1655">
        <v>0</v>
      </c>
      <c r="AP18" s="1655">
        <v>0</v>
      </c>
      <c r="AQ18" s="1655">
        <v>0</v>
      </c>
      <c r="AR18" s="1655">
        <v>0</v>
      </c>
      <c r="AS18" s="1655">
        <v>0</v>
      </c>
      <c r="AT18" s="1655">
        <v>0</v>
      </c>
      <c r="AU18" s="1655">
        <v>0</v>
      </c>
      <c r="AV18" s="1655">
        <v>0</v>
      </c>
      <c r="AW18" s="1655">
        <v>0</v>
      </c>
      <c r="AX18" s="1655">
        <v>0</v>
      </c>
      <c r="AY18" s="1655">
        <v>0</v>
      </c>
      <c r="AZ18" s="1654" t="s">
        <v>1165</v>
      </c>
      <c r="BA18" s="1655">
        <v>0</v>
      </c>
      <c r="BB18" s="1655">
        <v>0</v>
      </c>
      <c r="BC18" s="1655">
        <v>0</v>
      </c>
      <c r="BD18" s="1655">
        <v>0</v>
      </c>
      <c r="BE18" s="1655">
        <v>0</v>
      </c>
      <c r="BF18" s="1655">
        <v>0</v>
      </c>
      <c r="BG18" s="1655">
        <v>0</v>
      </c>
      <c r="BH18" s="1655">
        <v>0</v>
      </c>
      <c r="BI18" s="1655">
        <v>0</v>
      </c>
      <c r="BJ18" s="1655">
        <v>0</v>
      </c>
      <c r="BK18" s="1655">
        <v>0</v>
      </c>
      <c r="BL18" s="1655">
        <v>0</v>
      </c>
      <c r="BM18" s="1655">
        <v>0</v>
      </c>
      <c r="BN18" s="1655">
        <v>0</v>
      </c>
      <c r="BO18" s="1655">
        <v>0</v>
      </c>
      <c r="BP18" s="1655">
        <v>0</v>
      </c>
      <c r="BQ18" s="1655">
        <v>0</v>
      </c>
      <c r="BR18" s="1655">
        <v>0</v>
      </c>
      <c r="BS18" s="1655">
        <v>0</v>
      </c>
      <c r="BT18" s="1655">
        <v>0</v>
      </c>
      <c r="BU18" s="1655">
        <v>0</v>
      </c>
      <c r="BV18" s="1655">
        <v>0</v>
      </c>
      <c r="BW18" s="1655">
        <v>0</v>
      </c>
      <c r="BX18" s="1655">
        <v>0</v>
      </c>
      <c r="BY18" s="1655">
        <v>0</v>
      </c>
      <c r="BZ18" s="1654" t="s">
        <v>1165</v>
      </c>
      <c r="CA18" s="1655">
        <v>0</v>
      </c>
      <c r="CB18" s="1655">
        <v>0</v>
      </c>
      <c r="CC18" s="1655">
        <v>0</v>
      </c>
      <c r="CD18" s="1655">
        <v>0</v>
      </c>
      <c r="CE18" s="1655">
        <v>0</v>
      </c>
      <c r="CF18" s="1655">
        <v>0</v>
      </c>
      <c r="CG18" s="1655">
        <v>0</v>
      </c>
      <c r="CH18" s="1655">
        <v>0</v>
      </c>
      <c r="CI18" s="1655">
        <v>0</v>
      </c>
      <c r="CJ18" s="1655">
        <v>0</v>
      </c>
      <c r="CK18" s="1655">
        <v>0</v>
      </c>
      <c r="CL18" s="1655">
        <v>0</v>
      </c>
      <c r="CM18" s="1655">
        <v>0</v>
      </c>
      <c r="CN18" s="1655">
        <v>0</v>
      </c>
      <c r="CO18" s="1655">
        <v>0</v>
      </c>
      <c r="CP18" s="1655">
        <v>0</v>
      </c>
      <c r="CQ18" s="1655">
        <v>0</v>
      </c>
      <c r="CR18" s="1655">
        <v>0</v>
      </c>
      <c r="CS18" s="1655">
        <v>0</v>
      </c>
      <c r="CT18" s="1656">
        <v>0</v>
      </c>
      <c r="CU18" s="775">
        <v>0</v>
      </c>
      <c r="CV18" s="774">
        <v>0</v>
      </c>
      <c r="CW18" s="774">
        <v>0</v>
      </c>
      <c r="CX18" s="774">
        <v>0</v>
      </c>
    </row>
    <row r="19" spans="2:103" ht="15" customHeight="1" x14ac:dyDescent="0.25">
      <c r="B19" s="1649"/>
      <c r="C19" s="1639"/>
      <c r="D19" s="1640"/>
      <c r="E19" s="1640"/>
      <c r="F19" s="1640"/>
      <c r="G19" s="1640">
        <v>0</v>
      </c>
      <c r="H19" s="1650">
        <v>0</v>
      </c>
      <c r="I19" s="1651">
        <v>0</v>
      </c>
      <c r="J19" s="1651">
        <v>0</v>
      </c>
      <c r="K19" s="1651">
        <v>0</v>
      </c>
      <c r="L19" s="1652">
        <v>0</v>
      </c>
      <c r="M19" s="1652">
        <v>0</v>
      </c>
      <c r="N19" s="1652">
        <v>0</v>
      </c>
      <c r="O19" s="1653">
        <v>0</v>
      </c>
      <c r="P19" s="1653">
        <v>0</v>
      </c>
      <c r="Q19" s="1653">
        <v>0</v>
      </c>
      <c r="R19" s="1653">
        <v>0</v>
      </c>
      <c r="S19" s="1653">
        <v>0</v>
      </c>
      <c r="T19" s="1653">
        <v>0</v>
      </c>
      <c r="U19" s="1653">
        <v>0</v>
      </c>
      <c r="V19" s="1653">
        <v>0</v>
      </c>
      <c r="W19" s="1653">
        <v>0</v>
      </c>
      <c r="X19" s="1653">
        <v>0</v>
      </c>
      <c r="Y19" s="1653">
        <v>0</v>
      </c>
      <c r="Z19" s="1653">
        <v>0</v>
      </c>
      <c r="AA19" s="1654" t="s">
        <v>1165</v>
      </c>
      <c r="AB19" s="1654" t="s">
        <v>1165</v>
      </c>
      <c r="AC19" s="1654" t="s">
        <v>1165</v>
      </c>
      <c r="AD19" s="1655">
        <v>0</v>
      </c>
      <c r="AE19" s="1655">
        <v>0</v>
      </c>
      <c r="AF19" s="1655">
        <v>0</v>
      </c>
      <c r="AG19" s="1655">
        <v>0</v>
      </c>
      <c r="AH19" s="1655">
        <v>0</v>
      </c>
      <c r="AI19" s="1655">
        <v>0</v>
      </c>
      <c r="AJ19" s="1655">
        <v>0</v>
      </c>
      <c r="AK19" s="1655">
        <v>0</v>
      </c>
      <c r="AL19" s="1655">
        <v>0</v>
      </c>
      <c r="AM19" s="1655">
        <v>0</v>
      </c>
      <c r="AN19" s="1655">
        <v>0</v>
      </c>
      <c r="AO19" s="1655">
        <v>0</v>
      </c>
      <c r="AP19" s="1655">
        <v>0</v>
      </c>
      <c r="AQ19" s="1655">
        <v>0</v>
      </c>
      <c r="AR19" s="1655">
        <v>0</v>
      </c>
      <c r="AS19" s="1655">
        <v>0</v>
      </c>
      <c r="AT19" s="1655">
        <v>0</v>
      </c>
      <c r="AU19" s="1655">
        <v>0</v>
      </c>
      <c r="AV19" s="1655">
        <v>0</v>
      </c>
      <c r="AW19" s="1655">
        <v>0</v>
      </c>
      <c r="AX19" s="1655">
        <v>0</v>
      </c>
      <c r="AY19" s="1655">
        <v>0</v>
      </c>
      <c r="AZ19" s="1654" t="s">
        <v>1165</v>
      </c>
      <c r="BA19" s="1655">
        <v>0</v>
      </c>
      <c r="BB19" s="1655">
        <v>0</v>
      </c>
      <c r="BC19" s="1655">
        <v>0</v>
      </c>
      <c r="BD19" s="1655">
        <v>0</v>
      </c>
      <c r="BE19" s="1655">
        <v>0</v>
      </c>
      <c r="BF19" s="1655">
        <v>0</v>
      </c>
      <c r="BG19" s="1655">
        <v>0</v>
      </c>
      <c r="BH19" s="1655">
        <v>0</v>
      </c>
      <c r="BI19" s="1655">
        <v>0</v>
      </c>
      <c r="BJ19" s="1655">
        <v>0</v>
      </c>
      <c r="BK19" s="1655">
        <v>0</v>
      </c>
      <c r="BL19" s="1655">
        <v>0</v>
      </c>
      <c r="BM19" s="1655">
        <v>0</v>
      </c>
      <c r="BN19" s="1655">
        <v>0</v>
      </c>
      <c r="BO19" s="1655">
        <v>0</v>
      </c>
      <c r="BP19" s="1655">
        <v>0</v>
      </c>
      <c r="BQ19" s="1655">
        <v>0</v>
      </c>
      <c r="BR19" s="1655">
        <v>0</v>
      </c>
      <c r="BS19" s="1655">
        <v>0</v>
      </c>
      <c r="BT19" s="1655">
        <v>0</v>
      </c>
      <c r="BU19" s="1655">
        <v>0</v>
      </c>
      <c r="BV19" s="1655">
        <v>0</v>
      </c>
      <c r="BW19" s="1655">
        <v>0</v>
      </c>
      <c r="BX19" s="1655">
        <v>0</v>
      </c>
      <c r="BY19" s="1655">
        <v>0</v>
      </c>
      <c r="BZ19" s="1654" t="s">
        <v>1165</v>
      </c>
      <c r="CA19" s="1655">
        <v>0</v>
      </c>
      <c r="CB19" s="1655">
        <v>0</v>
      </c>
      <c r="CC19" s="1655">
        <v>0</v>
      </c>
      <c r="CD19" s="1655">
        <v>0</v>
      </c>
      <c r="CE19" s="1655">
        <v>0</v>
      </c>
      <c r="CF19" s="1655">
        <v>0</v>
      </c>
      <c r="CG19" s="1655">
        <v>0</v>
      </c>
      <c r="CH19" s="1655">
        <v>0</v>
      </c>
      <c r="CI19" s="1655">
        <v>0</v>
      </c>
      <c r="CJ19" s="1655">
        <v>0</v>
      </c>
      <c r="CK19" s="1655">
        <v>0</v>
      </c>
      <c r="CL19" s="1655">
        <v>0</v>
      </c>
      <c r="CM19" s="1655">
        <v>0</v>
      </c>
      <c r="CN19" s="1655">
        <v>0</v>
      </c>
      <c r="CO19" s="1655">
        <v>0</v>
      </c>
      <c r="CP19" s="1655">
        <v>0</v>
      </c>
      <c r="CQ19" s="1655">
        <v>0</v>
      </c>
      <c r="CR19" s="1655">
        <v>0</v>
      </c>
      <c r="CS19" s="1655">
        <v>0</v>
      </c>
      <c r="CT19" s="1656">
        <v>0</v>
      </c>
      <c r="CU19" s="775">
        <v>0</v>
      </c>
      <c r="CV19" s="774">
        <v>0</v>
      </c>
      <c r="CW19" s="774">
        <v>0</v>
      </c>
      <c r="CX19" s="774">
        <v>0</v>
      </c>
    </row>
    <row r="20" spans="2:103" ht="15" customHeight="1" x14ac:dyDescent="0.25">
      <c r="B20" s="1649"/>
      <c r="C20" s="1639"/>
      <c r="D20" s="1640"/>
      <c r="E20" s="1640"/>
      <c r="F20" s="1640"/>
      <c r="G20" s="1640">
        <v>0</v>
      </c>
      <c r="H20" s="1650">
        <v>0</v>
      </c>
      <c r="I20" s="1651">
        <v>0</v>
      </c>
      <c r="J20" s="1651">
        <v>0</v>
      </c>
      <c r="K20" s="1651">
        <v>0</v>
      </c>
      <c r="L20" s="1652">
        <v>0</v>
      </c>
      <c r="M20" s="1652">
        <v>0</v>
      </c>
      <c r="N20" s="1652">
        <v>0</v>
      </c>
      <c r="O20" s="1653">
        <v>0</v>
      </c>
      <c r="P20" s="1653">
        <v>0</v>
      </c>
      <c r="Q20" s="1653">
        <v>0</v>
      </c>
      <c r="R20" s="1653">
        <v>0</v>
      </c>
      <c r="S20" s="1653">
        <v>0</v>
      </c>
      <c r="T20" s="1653">
        <v>0</v>
      </c>
      <c r="U20" s="1653">
        <v>0</v>
      </c>
      <c r="V20" s="1653">
        <v>0</v>
      </c>
      <c r="W20" s="1653">
        <v>0</v>
      </c>
      <c r="X20" s="1653">
        <v>0</v>
      </c>
      <c r="Y20" s="1653">
        <v>0</v>
      </c>
      <c r="Z20" s="1653">
        <v>0</v>
      </c>
      <c r="AA20" s="1654" t="s">
        <v>1165</v>
      </c>
      <c r="AB20" s="1654" t="s">
        <v>1165</v>
      </c>
      <c r="AC20" s="1654" t="s">
        <v>1165</v>
      </c>
      <c r="AD20" s="1655">
        <v>0</v>
      </c>
      <c r="AE20" s="1655">
        <v>0</v>
      </c>
      <c r="AF20" s="1655">
        <v>0</v>
      </c>
      <c r="AG20" s="1655">
        <v>0</v>
      </c>
      <c r="AH20" s="1655">
        <v>0</v>
      </c>
      <c r="AI20" s="1655">
        <v>0</v>
      </c>
      <c r="AJ20" s="1655">
        <v>0</v>
      </c>
      <c r="AK20" s="1655">
        <v>0</v>
      </c>
      <c r="AL20" s="1655">
        <v>0</v>
      </c>
      <c r="AM20" s="1655">
        <v>0</v>
      </c>
      <c r="AN20" s="1655">
        <v>0</v>
      </c>
      <c r="AO20" s="1655">
        <v>0</v>
      </c>
      <c r="AP20" s="1655">
        <v>0</v>
      </c>
      <c r="AQ20" s="1655">
        <v>0</v>
      </c>
      <c r="AR20" s="1655">
        <v>0</v>
      </c>
      <c r="AS20" s="1655">
        <v>0</v>
      </c>
      <c r="AT20" s="1655">
        <v>0</v>
      </c>
      <c r="AU20" s="1655">
        <v>0</v>
      </c>
      <c r="AV20" s="1655">
        <v>0</v>
      </c>
      <c r="AW20" s="1655">
        <v>0</v>
      </c>
      <c r="AX20" s="1655">
        <v>0</v>
      </c>
      <c r="AY20" s="1655">
        <v>0</v>
      </c>
      <c r="AZ20" s="1654" t="s">
        <v>1165</v>
      </c>
      <c r="BA20" s="1655">
        <v>0</v>
      </c>
      <c r="BB20" s="1655">
        <v>0</v>
      </c>
      <c r="BC20" s="1655">
        <v>0</v>
      </c>
      <c r="BD20" s="1655">
        <v>0</v>
      </c>
      <c r="BE20" s="1655">
        <v>0</v>
      </c>
      <c r="BF20" s="1655">
        <v>0</v>
      </c>
      <c r="BG20" s="1655">
        <v>0</v>
      </c>
      <c r="BH20" s="1655">
        <v>0</v>
      </c>
      <c r="BI20" s="1655">
        <v>0</v>
      </c>
      <c r="BJ20" s="1655">
        <v>0</v>
      </c>
      <c r="BK20" s="1655">
        <v>0</v>
      </c>
      <c r="BL20" s="1655">
        <v>0</v>
      </c>
      <c r="BM20" s="1655">
        <v>0</v>
      </c>
      <c r="BN20" s="1655">
        <v>0</v>
      </c>
      <c r="BO20" s="1655">
        <v>0</v>
      </c>
      <c r="BP20" s="1655">
        <v>0</v>
      </c>
      <c r="BQ20" s="1655">
        <v>0</v>
      </c>
      <c r="BR20" s="1655">
        <v>0</v>
      </c>
      <c r="BS20" s="1655">
        <v>0</v>
      </c>
      <c r="BT20" s="1655">
        <v>0</v>
      </c>
      <c r="BU20" s="1655">
        <v>0</v>
      </c>
      <c r="BV20" s="1655">
        <v>0</v>
      </c>
      <c r="BW20" s="1655">
        <v>0</v>
      </c>
      <c r="BX20" s="1655">
        <v>0</v>
      </c>
      <c r="BY20" s="1655">
        <v>0</v>
      </c>
      <c r="BZ20" s="1654" t="s">
        <v>1165</v>
      </c>
      <c r="CA20" s="1655">
        <v>0</v>
      </c>
      <c r="CB20" s="1655">
        <v>0</v>
      </c>
      <c r="CC20" s="1655">
        <v>0</v>
      </c>
      <c r="CD20" s="1655">
        <v>0</v>
      </c>
      <c r="CE20" s="1655">
        <v>0</v>
      </c>
      <c r="CF20" s="1655">
        <v>0</v>
      </c>
      <c r="CG20" s="1655">
        <v>0</v>
      </c>
      <c r="CH20" s="1655">
        <v>0</v>
      </c>
      <c r="CI20" s="1655">
        <v>0</v>
      </c>
      <c r="CJ20" s="1655">
        <v>0</v>
      </c>
      <c r="CK20" s="1655">
        <v>0</v>
      </c>
      <c r="CL20" s="1655">
        <v>0</v>
      </c>
      <c r="CM20" s="1655">
        <v>0</v>
      </c>
      <c r="CN20" s="1655">
        <v>0</v>
      </c>
      <c r="CO20" s="1655">
        <v>0</v>
      </c>
      <c r="CP20" s="1655">
        <v>0</v>
      </c>
      <c r="CQ20" s="1655">
        <v>0</v>
      </c>
      <c r="CR20" s="1655">
        <v>0</v>
      </c>
      <c r="CS20" s="1655">
        <v>0</v>
      </c>
      <c r="CT20" s="1656">
        <v>0</v>
      </c>
      <c r="CU20" s="775">
        <v>0</v>
      </c>
      <c r="CV20" s="774">
        <v>0</v>
      </c>
      <c r="CW20" s="774">
        <v>0</v>
      </c>
      <c r="CX20" s="774">
        <v>0</v>
      </c>
    </row>
    <row r="21" spans="2:103" ht="15" customHeight="1" x14ac:dyDescent="0.25">
      <c r="B21" s="1649"/>
      <c r="C21" s="1639"/>
      <c r="D21" s="1640"/>
      <c r="E21" s="1640"/>
      <c r="F21" s="1640"/>
      <c r="G21" s="1640">
        <v>0</v>
      </c>
      <c r="H21" s="1650">
        <v>0</v>
      </c>
      <c r="I21" s="1651">
        <v>0</v>
      </c>
      <c r="J21" s="1651">
        <v>0</v>
      </c>
      <c r="K21" s="1651">
        <v>0</v>
      </c>
      <c r="L21" s="1652">
        <v>0</v>
      </c>
      <c r="M21" s="1652">
        <v>0</v>
      </c>
      <c r="N21" s="1652">
        <v>0</v>
      </c>
      <c r="O21" s="1653">
        <v>0</v>
      </c>
      <c r="P21" s="1653">
        <v>0</v>
      </c>
      <c r="Q21" s="1653">
        <v>0</v>
      </c>
      <c r="R21" s="1653">
        <v>0</v>
      </c>
      <c r="S21" s="1653">
        <v>0</v>
      </c>
      <c r="T21" s="1653">
        <v>0</v>
      </c>
      <c r="U21" s="1653">
        <v>0</v>
      </c>
      <c r="V21" s="1653">
        <v>0</v>
      </c>
      <c r="W21" s="1653">
        <v>0</v>
      </c>
      <c r="X21" s="1653">
        <v>0</v>
      </c>
      <c r="Y21" s="1653">
        <v>0</v>
      </c>
      <c r="Z21" s="1653">
        <v>0</v>
      </c>
      <c r="AA21" s="1654" t="s">
        <v>1165</v>
      </c>
      <c r="AB21" s="1654" t="s">
        <v>1165</v>
      </c>
      <c r="AC21" s="1654" t="s">
        <v>1165</v>
      </c>
      <c r="AD21" s="1655">
        <v>0</v>
      </c>
      <c r="AE21" s="1655">
        <v>0</v>
      </c>
      <c r="AF21" s="1655">
        <v>0</v>
      </c>
      <c r="AG21" s="1655">
        <v>0</v>
      </c>
      <c r="AH21" s="1655">
        <v>0</v>
      </c>
      <c r="AI21" s="1655">
        <v>0</v>
      </c>
      <c r="AJ21" s="1655">
        <v>0</v>
      </c>
      <c r="AK21" s="1655">
        <v>0</v>
      </c>
      <c r="AL21" s="1655">
        <v>0</v>
      </c>
      <c r="AM21" s="1655">
        <v>0</v>
      </c>
      <c r="AN21" s="1655">
        <v>0</v>
      </c>
      <c r="AO21" s="1655">
        <v>0</v>
      </c>
      <c r="AP21" s="1655">
        <v>0</v>
      </c>
      <c r="AQ21" s="1655">
        <v>0</v>
      </c>
      <c r="AR21" s="1655">
        <v>0</v>
      </c>
      <c r="AS21" s="1655">
        <v>0</v>
      </c>
      <c r="AT21" s="1655">
        <v>0</v>
      </c>
      <c r="AU21" s="1655">
        <v>0</v>
      </c>
      <c r="AV21" s="1655">
        <v>0</v>
      </c>
      <c r="AW21" s="1655">
        <v>0</v>
      </c>
      <c r="AX21" s="1655">
        <v>0</v>
      </c>
      <c r="AY21" s="1655">
        <v>0</v>
      </c>
      <c r="AZ21" s="1654" t="s">
        <v>1165</v>
      </c>
      <c r="BA21" s="1655">
        <v>0</v>
      </c>
      <c r="BB21" s="1655">
        <v>0</v>
      </c>
      <c r="BC21" s="1655">
        <v>0</v>
      </c>
      <c r="BD21" s="1655">
        <v>0</v>
      </c>
      <c r="BE21" s="1655">
        <v>0</v>
      </c>
      <c r="BF21" s="1655">
        <v>0</v>
      </c>
      <c r="BG21" s="1655">
        <v>0</v>
      </c>
      <c r="BH21" s="1655">
        <v>0</v>
      </c>
      <c r="BI21" s="1655">
        <v>0</v>
      </c>
      <c r="BJ21" s="1655">
        <v>0</v>
      </c>
      <c r="BK21" s="1655">
        <v>0</v>
      </c>
      <c r="BL21" s="1655">
        <v>0</v>
      </c>
      <c r="BM21" s="1655">
        <v>0</v>
      </c>
      <c r="BN21" s="1655">
        <v>0</v>
      </c>
      <c r="BO21" s="1655">
        <v>0</v>
      </c>
      <c r="BP21" s="1655">
        <v>0</v>
      </c>
      <c r="BQ21" s="1655">
        <v>0</v>
      </c>
      <c r="BR21" s="1655">
        <v>0</v>
      </c>
      <c r="BS21" s="1655">
        <v>0</v>
      </c>
      <c r="BT21" s="1655">
        <v>0</v>
      </c>
      <c r="BU21" s="1655">
        <v>0</v>
      </c>
      <c r="BV21" s="1655">
        <v>0</v>
      </c>
      <c r="BW21" s="1655">
        <v>0</v>
      </c>
      <c r="BX21" s="1655">
        <v>0</v>
      </c>
      <c r="BY21" s="1655">
        <v>0</v>
      </c>
      <c r="BZ21" s="1654" t="s">
        <v>1165</v>
      </c>
      <c r="CA21" s="1655">
        <v>0</v>
      </c>
      <c r="CB21" s="1655">
        <v>0</v>
      </c>
      <c r="CC21" s="1655">
        <v>0</v>
      </c>
      <c r="CD21" s="1655">
        <v>0</v>
      </c>
      <c r="CE21" s="1655">
        <v>0</v>
      </c>
      <c r="CF21" s="1655">
        <v>0</v>
      </c>
      <c r="CG21" s="1655">
        <v>0</v>
      </c>
      <c r="CH21" s="1655">
        <v>0</v>
      </c>
      <c r="CI21" s="1655">
        <v>0</v>
      </c>
      <c r="CJ21" s="1655">
        <v>0</v>
      </c>
      <c r="CK21" s="1655">
        <v>0</v>
      </c>
      <c r="CL21" s="1655">
        <v>0</v>
      </c>
      <c r="CM21" s="1655">
        <v>0</v>
      </c>
      <c r="CN21" s="1655">
        <v>0</v>
      </c>
      <c r="CO21" s="1655">
        <v>0</v>
      </c>
      <c r="CP21" s="1655">
        <v>0</v>
      </c>
      <c r="CQ21" s="1655">
        <v>0</v>
      </c>
      <c r="CR21" s="1655">
        <v>0</v>
      </c>
      <c r="CS21" s="1655">
        <v>0</v>
      </c>
      <c r="CT21" s="1656">
        <v>0</v>
      </c>
      <c r="CU21" s="775">
        <v>0</v>
      </c>
      <c r="CV21" s="774">
        <v>0</v>
      </c>
      <c r="CW21" s="774">
        <v>0</v>
      </c>
      <c r="CX21" s="774">
        <v>0</v>
      </c>
    </row>
    <row r="22" spans="2:103" ht="15" customHeight="1" x14ac:dyDescent="0.25">
      <c r="B22" s="1649"/>
      <c r="C22" s="1639"/>
      <c r="D22" s="1640"/>
      <c r="E22" s="1640"/>
      <c r="F22" s="1640"/>
      <c r="G22" s="1640">
        <v>0</v>
      </c>
      <c r="H22" s="1650">
        <v>0</v>
      </c>
      <c r="I22" s="1651">
        <v>0</v>
      </c>
      <c r="J22" s="1651">
        <v>0</v>
      </c>
      <c r="K22" s="1651">
        <v>0</v>
      </c>
      <c r="L22" s="1652">
        <v>0</v>
      </c>
      <c r="M22" s="1652">
        <v>0</v>
      </c>
      <c r="N22" s="1652">
        <v>0</v>
      </c>
      <c r="O22" s="1653">
        <v>0</v>
      </c>
      <c r="P22" s="1653">
        <v>0</v>
      </c>
      <c r="Q22" s="1653">
        <v>0</v>
      </c>
      <c r="R22" s="1653">
        <v>0</v>
      </c>
      <c r="S22" s="1653">
        <v>0</v>
      </c>
      <c r="T22" s="1653">
        <v>0</v>
      </c>
      <c r="U22" s="1653">
        <v>0</v>
      </c>
      <c r="V22" s="1653">
        <v>0</v>
      </c>
      <c r="W22" s="1653">
        <v>0</v>
      </c>
      <c r="X22" s="1653">
        <v>0</v>
      </c>
      <c r="Y22" s="1653">
        <v>0</v>
      </c>
      <c r="Z22" s="1653">
        <v>0</v>
      </c>
      <c r="AA22" s="1654" t="s">
        <v>1165</v>
      </c>
      <c r="AB22" s="1654" t="s">
        <v>1165</v>
      </c>
      <c r="AC22" s="1654" t="s">
        <v>1165</v>
      </c>
      <c r="AD22" s="1655">
        <v>0</v>
      </c>
      <c r="AE22" s="1655">
        <v>0</v>
      </c>
      <c r="AF22" s="1655">
        <v>0</v>
      </c>
      <c r="AG22" s="1655">
        <v>0</v>
      </c>
      <c r="AH22" s="1655">
        <v>0</v>
      </c>
      <c r="AI22" s="1655">
        <v>0</v>
      </c>
      <c r="AJ22" s="1655">
        <v>0</v>
      </c>
      <c r="AK22" s="1655">
        <v>0</v>
      </c>
      <c r="AL22" s="1655">
        <v>0</v>
      </c>
      <c r="AM22" s="1655">
        <v>0</v>
      </c>
      <c r="AN22" s="1655">
        <v>0</v>
      </c>
      <c r="AO22" s="1655">
        <v>0</v>
      </c>
      <c r="AP22" s="1655">
        <v>0</v>
      </c>
      <c r="AQ22" s="1655">
        <v>0</v>
      </c>
      <c r="AR22" s="1655">
        <v>0</v>
      </c>
      <c r="AS22" s="1655">
        <v>0</v>
      </c>
      <c r="AT22" s="1655">
        <v>0</v>
      </c>
      <c r="AU22" s="1655">
        <v>0</v>
      </c>
      <c r="AV22" s="1655">
        <v>0</v>
      </c>
      <c r="AW22" s="1655">
        <v>0</v>
      </c>
      <c r="AX22" s="1655">
        <v>0</v>
      </c>
      <c r="AY22" s="1655">
        <v>0</v>
      </c>
      <c r="AZ22" s="1654" t="s">
        <v>1165</v>
      </c>
      <c r="BA22" s="1655">
        <v>0</v>
      </c>
      <c r="BB22" s="1655">
        <v>0</v>
      </c>
      <c r="BC22" s="1655">
        <v>0</v>
      </c>
      <c r="BD22" s="1655">
        <v>0</v>
      </c>
      <c r="BE22" s="1655">
        <v>0</v>
      </c>
      <c r="BF22" s="1655">
        <v>0</v>
      </c>
      <c r="BG22" s="1655">
        <v>0</v>
      </c>
      <c r="BH22" s="1655">
        <v>0</v>
      </c>
      <c r="BI22" s="1655">
        <v>0</v>
      </c>
      <c r="BJ22" s="1655">
        <v>0</v>
      </c>
      <c r="BK22" s="1655">
        <v>0</v>
      </c>
      <c r="BL22" s="1655">
        <v>0</v>
      </c>
      <c r="BM22" s="1655">
        <v>0</v>
      </c>
      <c r="BN22" s="1655">
        <v>0</v>
      </c>
      <c r="BO22" s="1655">
        <v>0</v>
      </c>
      <c r="BP22" s="1655">
        <v>0</v>
      </c>
      <c r="BQ22" s="1655">
        <v>0</v>
      </c>
      <c r="BR22" s="1655">
        <v>0</v>
      </c>
      <c r="BS22" s="1655">
        <v>0</v>
      </c>
      <c r="BT22" s="1655">
        <v>0</v>
      </c>
      <c r="BU22" s="1655">
        <v>0</v>
      </c>
      <c r="BV22" s="1655">
        <v>0</v>
      </c>
      <c r="BW22" s="1655">
        <v>0</v>
      </c>
      <c r="BX22" s="1655">
        <v>0</v>
      </c>
      <c r="BY22" s="1655">
        <v>0</v>
      </c>
      <c r="BZ22" s="1654" t="s">
        <v>1165</v>
      </c>
      <c r="CA22" s="1655">
        <v>0</v>
      </c>
      <c r="CB22" s="1655">
        <v>0</v>
      </c>
      <c r="CC22" s="1655">
        <v>0</v>
      </c>
      <c r="CD22" s="1655">
        <v>0</v>
      </c>
      <c r="CE22" s="1655">
        <v>0</v>
      </c>
      <c r="CF22" s="1655">
        <v>0</v>
      </c>
      <c r="CG22" s="1655">
        <v>0</v>
      </c>
      <c r="CH22" s="1655">
        <v>0</v>
      </c>
      <c r="CI22" s="1655">
        <v>0</v>
      </c>
      <c r="CJ22" s="1655">
        <v>0</v>
      </c>
      <c r="CK22" s="1655">
        <v>0</v>
      </c>
      <c r="CL22" s="1655">
        <v>0</v>
      </c>
      <c r="CM22" s="1655">
        <v>0</v>
      </c>
      <c r="CN22" s="1655">
        <v>0</v>
      </c>
      <c r="CO22" s="1655">
        <v>0</v>
      </c>
      <c r="CP22" s="1655">
        <v>0</v>
      </c>
      <c r="CQ22" s="1655">
        <v>0</v>
      </c>
      <c r="CR22" s="1655">
        <v>0</v>
      </c>
      <c r="CS22" s="1655">
        <v>0</v>
      </c>
      <c r="CT22" s="1656">
        <v>0</v>
      </c>
      <c r="CU22" s="775">
        <v>0</v>
      </c>
      <c r="CV22" s="774">
        <v>0</v>
      </c>
      <c r="CW22" s="774">
        <v>0</v>
      </c>
      <c r="CX22" s="774">
        <v>0</v>
      </c>
    </row>
    <row r="23" spans="2:103" ht="15" customHeight="1" x14ac:dyDescent="0.25">
      <c r="B23" s="1649"/>
      <c r="C23" s="1639"/>
      <c r="D23" s="1640"/>
      <c r="E23" s="1640"/>
      <c r="F23" s="1640"/>
      <c r="G23" s="1640">
        <v>0</v>
      </c>
      <c r="H23" s="1650">
        <v>0</v>
      </c>
      <c r="I23" s="1651">
        <v>0</v>
      </c>
      <c r="J23" s="1651">
        <v>0</v>
      </c>
      <c r="K23" s="1651">
        <v>0</v>
      </c>
      <c r="L23" s="1652">
        <v>0</v>
      </c>
      <c r="M23" s="1652">
        <v>0</v>
      </c>
      <c r="N23" s="1652">
        <v>0</v>
      </c>
      <c r="O23" s="1653">
        <v>0</v>
      </c>
      <c r="P23" s="1653">
        <v>0</v>
      </c>
      <c r="Q23" s="1653">
        <v>0</v>
      </c>
      <c r="R23" s="1653">
        <v>0</v>
      </c>
      <c r="S23" s="1653">
        <v>0</v>
      </c>
      <c r="T23" s="1653">
        <v>0</v>
      </c>
      <c r="U23" s="1653">
        <v>0</v>
      </c>
      <c r="V23" s="1653">
        <v>0</v>
      </c>
      <c r="W23" s="1653">
        <v>0</v>
      </c>
      <c r="X23" s="1653">
        <v>0</v>
      </c>
      <c r="Y23" s="1653">
        <v>0</v>
      </c>
      <c r="Z23" s="1653">
        <v>0</v>
      </c>
      <c r="AA23" s="1654" t="s">
        <v>1165</v>
      </c>
      <c r="AB23" s="1654" t="s">
        <v>1165</v>
      </c>
      <c r="AC23" s="1654" t="s">
        <v>1165</v>
      </c>
      <c r="AD23" s="1655">
        <v>0</v>
      </c>
      <c r="AE23" s="1655">
        <v>0</v>
      </c>
      <c r="AF23" s="1655">
        <v>0</v>
      </c>
      <c r="AG23" s="1655">
        <v>0</v>
      </c>
      <c r="AH23" s="1655">
        <v>0</v>
      </c>
      <c r="AI23" s="1655">
        <v>0</v>
      </c>
      <c r="AJ23" s="1655">
        <v>0</v>
      </c>
      <c r="AK23" s="1655">
        <v>0</v>
      </c>
      <c r="AL23" s="1655">
        <v>0</v>
      </c>
      <c r="AM23" s="1655">
        <v>0</v>
      </c>
      <c r="AN23" s="1655">
        <v>0</v>
      </c>
      <c r="AO23" s="1655">
        <v>0</v>
      </c>
      <c r="AP23" s="1655">
        <v>0</v>
      </c>
      <c r="AQ23" s="1655">
        <v>0</v>
      </c>
      <c r="AR23" s="1655">
        <v>0</v>
      </c>
      <c r="AS23" s="1655">
        <v>0</v>
      </c>
      <c r="AT23" s="1655">
        <v>0</v>
      </c>
      <c r="AU23" s="1655">
        <v>0</v>
      </c>
      <c r="AV23" s="1655">
        <v>0</v>
      </c>
      <c r="AW23" s="1655">
        <v>0</v>
      </c>
      <c r="AX23" s="1655">
        <v>0</v>
      </c>
      <c r="AY23" s="1655">
        <v>0</v>
      </c>
      <c r="AZ23" s="1654" t="s">
        <v>1165</v>
      </c>
      <c r="BA23" s="1655">
        <v>0</v>
      </c>
      <c r="BB23" s="1655">
        <v>0</v>
      </c>
      <c r="BC23" s="1655">
        <v>0</v>
      </c>
      <c r="BD23" s="1655">
        <v>0</v>
      </c>
      <c r="BE23" s="1655">
        <v>0</v>
      </c>
      <c r="BF23" s="1655">
        <v>0</v>
      </c>
      <c r="BG23" s="1655">
        <v>0</v>
      </c>
      <c r="BH23" s="1655">
        <v>0</v>
      </c>
      <c r="BI23" s="1655">
        <v>0</v>
      </c>
      <c r="BJ23" s="1655">
        <v>0</v>
      </c>
      <c r="BK23" s="1655">
        <v>0</v>
      </c>
      <c r="BL23" s="1655">
        <v>0</v>
      </c>
      <c r="BM23" s="1655">
        <v>0</v>
      </c>
      <c r="BN23" s="1655">
        <v>0</v>
      </c>
      <c r="BO23" s="1655">
        <v>0</v>
      </c>
      <c r="BP23" s="1655">
        <v>0</v>
      </c>
      <c r="BQ23" s="1655">
        <v>0</v>
      </c>
      <c r="BR23" s="1655">
        <v>0</v>
      </c>
      <c r="BS23" s="1655">
        <v>0</v>
      </c>
      <c r="BT23" s="1655">
        <v>0</v>
      </c>
      <c r="BU23" s="1655">
        <v>0</v>
      </c>
      <c r="BV23" s="1655">
        <v>0</v>
      </c>
      <c r="BW23" s="1655">
        <v>0</v>
      </c>
      <c r="BX23" s="1655">
        <v>0</v>
      </c>
      <c r="BY23" s="1655">
        <v>0</v>
      </c>
      <c r="BZ23" s="1654" t="s">
        <v>1165</v>
      </c>
      <c r="CA23" s="1655">
        <v>0</v>
      </c>
      <c r="CB23" s="1655">
        <v>0</v>
      </c>
      <c r="CC23" s="1655">
        <v>0</v>
      </c>
      <c r="CD23" s="1655">
        <v>0</v>
      </c>
      <c r="CE23" s="1655">
        <v>0</v>
      </c>
      <c r="CF23" s="1655">
        <v>0</v>
      </c>
      <c r="CG23" s="1655">
        <v>0</v>
      </c>
      <c r="CH23" s="1655">
        <v>0</v>
      </c>
      <c r="CI23" s="1655">
        <v>0</v>
      </c>
      <c r="CJ23" s="1655">
        <v>0</v>
      </c>
      <c r="CK23" s="1655">
        <v>0</v>
      </c>
      <c r="CL23" s="1655">
        <v>0</v>
      </c>
      <c r="CM23" s="1655">
        <v>0</v>
      </c>
      <c r="CN23" s="1655">
        <v>0</v>
      </c>
      <c r="CO23" s="1655">
        <v>0</v>
      </c>
      <c r="CP23" s="1655">
        <v>0</v>
      </c>
      <c r="CQ23" s="1655">
        <v>0</v>
      </c>
      <c r="CR23" s="1655">
        <v>0</v>
      </c>
      <c r="CS23" s="1655">
        <v>0</v>
      </c>
      <c r="CT23" s="1656">
        <v>0</v>
      </c>
      <c r="CU23" s="775">
        <v>0</v>
      </c>
      <c r="CV23" s="774">
        <v>0</v>
      </c>
      <c r="CW23" s="774">
        <v>0</v>
      </c>
      <c r="CX23" s="774">
        <v>0</v>
      </c>
    </row>
    <row r="24" spans="2:103" ht="15" customHeight="1" x14ac:dyDescent="0.25">
      <c r="B24" s="1649"/>
      <c r="C24" s="1639"/>
      <c r="D24" s="1640"/>
      <c r="E24" s="1640"/>
      <c r="F24" s="1640"/>
      <c r="G24" s="1640">
        <v>0</v>
      </c>
      <c r="H24" s="1650">
        <v>0</v>
      </c>
      <c r="I24" s="1651">
        <v>0</v>
      </c>
      <c r="J24" s="1651">
        <v>0</v>
      </c>
      <c r="K24" s="1651">
        <v>0</v>
      </c>
      <c r="L24" s="1652">
        <v>0</v>
      </c>
      <c r="M24" s="1652">
        <v>0</v>
      </c>
      <c r="N24" s="1652">
        <v>0</v>
      </c>
      <c r="O24" s="1653">
        <v>0</v>
      </c>
      <c r="P24" s="1653">
        <v>0</v>
      </c>
      <c r="Q24" s="1653">
        <v>0</v>
      </c>
      <c r="R24" s="1653">
        <v>0</v>
      </c>
      <c r="S24" s="1653">
        <v>0</v>
      </c>
      <c r="T24" s="1653">
        <v>0</v>
      </c>
      <c r="U24" s="1653">
        <v>0</v>
      </c>
      <c r="V24" s="1653">
        <v>0</v>
      </c>
      <c r="W24" s="1653">
        <v>0</v>
      </c>
      <c r="X24" s="1653">
        <v>0</v>
      </c>
      <c r="Y24" s="1653">
        <v>0</v>
      </c>
      <c r="Z24" s="1653">
        <v>0</v>
      </c>
      <c r="AA24" s="1654" t="s">
        <v>1165</v>
      </c>
      <c r="AB24" s="1654" t="s">
        <v>1165</v>
      </c>
      <c r="AC24" s="1654" t="s">
        <v>1165</v>
      </c>
      <c r="AD24" s="1655">
        <v>0</v>
      </c>
      <c r="AE24" s="1655">
        <v>0</v>
      </c>
      <c r="AF24" s="1655">
        <v>0</v>
      </c>
      <c r="AG24" s="1655">
        <v>0</v>
      </c>
      <c r="AH24" s="1655">
        <v>0</v>
      </c>
      <c r="AI24" s="1655">
        <v>0</v>
      </c>
      <c r="AJ24" s="1655">
        <v>0</v>
      </c>
      <c r="AK24" s="1655">
        <v>0</v>
      </c>
      <c r="AL24" s="1655">
        <v>0</v>
      </c>
      <c r="AM24" s="1655">
        <v>0</v>
      </c>
      <c r="AN24" s="1655">
        <v>0</v>
      </c>
      <c r="AO24" s="1655">
        <v>0</v>
      </c>
      <c r="AP24" s="1655">
        <v>0</v>
      </c>
      <c r="AQ24" s="1655">
        <v>0</v>
      </c>
      <c r="AR24" s="1655">
        <v>0</v>
      </c>
      <c r="AS24" s="1655">
        <v>0</v>
      </c>
      <c r="AT24" s="1655">
        <v>0</v>
      </c>
      <c r="AU24" s="1655">
        <v>0</v>
      </c>
      <c r="AV24" s="1655">
        <v>0</v>
      </c>
      <c r="AW24" s="1655">
        <v>0</v>
      </c>
      <c r="AX24" s="1655">
        <v>0</v>
      </c>
      <c r="AY24" s="1655">
        <v>0</v>
      </c>
      <c r="AZ24" s="1654" t="s">
        <v>1165</v>
      </c>
      <c r="BA24" s="1655">
        <v>0</v>
      </c>
      <c r="BB24" s="1655">
        <v>0</v>
      </c>
      <c r="BC24" s="1655">
        <v>0</v>
      </c>
      <c r="BD24" s="1655">
        <v>0</v>
      </c>
      <c r="BE24" s="1655">
        <v>0</v>
      </c>
      <c r="BF24" s="1655">
        <v>0</v>
      </c>
      <c r="BG24" s="1655">
        <v>0</v>
      </c>
      <c r="BH24" s="1655">
        <v>0</v>
      </c>
      <c r="BI24" s="1655">
        <v>0</v>
      </c>
      <c r="BJ24" s="1655">
        <v>0</v>
      </c>
      <c r="BK24" s="1655">
        <v>0</v>
      </c>
      <c r="BL24" s="1655">
        <v>0</v>
      </c>
      <c r="BM24" s="1655">
        <v>0</v>
      </c>
      <c r="BN24" s="1655">
        <v>0</v>
      </c>
      <c r="BO24" s="1655">
        <v>0</v>
      </c>
      <c r="BP24" s="1655">
        <v>0</v>
      </c>
      <c r="BQ24" s="1655">
        <v>0</v>
      </c>
      <c r="BR24" s="1655">
        <v>0</v>
      </c>
      <c r="BS24" s="1655">
        <v>0</v>
      </c>
      <c r="BT24" s="1655">
        <v>0</v>
      </c>
      <c r="BU24" s="1655">
        <v>0</v>
      </c>
      <c r="BV24" s="1655">
        <v>0</v>
      </c>
      <c r="BW24" s="1655">
        <v>0</v>
      </c>
      <c r="BX24" s="1655">
        <v>0</v>
      </c>
      <c r="BY24" s="1655">
        <v>0</v>
      </c>
      <c r="BZ24" s="1654" t="s">
        <v>1165</v>
      </c>
      <c r="CA24" s="1655">
        <v>0</v>
      </c>
      <c r="CB24" s="1655">
        <v>0</v>
      </c>
      <c r="CC24" s="1655">
        <v>0</v>
      </c>
      <c r="CD24" s="1655">
        <v>0</v>
      </c>
      <c r="CE24" s="1655">
        <v>0</v>
      </c>
      <c r="CF24" s="1655">
        <v>0</v>
      </c>
      <c r="CG24" s="1655">
        <v>0</v>
      </c>
      <c r="CH24" s="1655">
        <v>0</v>
      </c>
      <c r="CI24" s="1655">
        <v>0</v>
      </c>
      <c r="CJ24" s="1655">
        <v>0</v>
      </c>
      <c r="CK24" s="1655">
        <v>0</v>
      </c>
      <c r="CL24" s="1655">
        <v>0</v>
      </c>
      <c r="CM24" s="1655">
        <v>0</v>
      </c>
      <c r="CN24" s="1655">
        <v>0</v>
      </c>
      <c r="CO24" s="1655">
        <v>0</v>
      </c>
      <c r="CP24" s="1655">
        <v>0</v>
      </c>
      <c r="CQ24" s="1655">
        <v>0</v>
      </c>
      <c r="CR24" s="1655">
        <v>0</v>
      </c>
      <c r="CS24" s="1655">
        <v>0</v>
      </c>
      <c r="CT24" s="1656">
        <v>0</v>
      </c>
      <c r="CU24" s="775">
        <v>0</v>
      </c>
      <c r="CV24" s="774">
        <v>0</v>
      </c>
      <c r="CW24" s="774">
        <v>0</v>
      </c>
      <c r="CX24" s="774">
        <v>0</v>
      </c>
    </row>
    <row r="25" spans="2:103" ht="15" customHeight="1" x14ac:dyDescent="0.25">
      <c r="B25" s="1649"/>
      <c r="C25" s="1639"/>
      <c r="D25" s="1640"/>
      <c r="E25" s="1640"/>
      <c r="F25" s="1640"/>
      <c r="G25" s="1640">
        <v>0</v>
      </c>
      <c r="H25" s="1650">
        <v>0</v>
      </c>
      <c r="I25" s="1651">
        <v>0</v>
      </c>
      <c r="J25" s="1651">
        <v>0</v>
      </c>
      <c r="K25" s="1651">
        <v>0</v>
      </c>
      <c r="L25" s="1652">
        <v>0</v>
      </c>
      <c r="M25" s="1652">
        <v>0</v>
      </c>
      <c r="N25" s="1652">
        <v>0</v>
      </c>
      <c r="O25" s="1653">
        <v>0</v>
      </c>
      <c r="P25" s="1653">
        <v>0</v>
      </c>
      <c r="Q25" s="1653">
        <v>0</v>
      </c>
      <c r="R25" s="1653">
        <v>0</v>
      </c>
      <c r="S25" s="1653">
        <v>0</v>
      </c>
      <c r="T25" s="1653">
        <v>0</v>
      </c>
      <c r="U25" s="1653">
        <v>0</v>
      </c>
      <c r="V25" s="1653">
        <v>0</v>
      </c>
      <c r="W25" s="1653">
        <v>0</v>
      </c>
      <c r="X25" s="1653">
        <v>0</v>
      </c>
      <c r="Y25" s="1653">
        <v>0</v>
      </c>
      <c r="Z25" s="1653">
        <v>0</v>
      </c>
      <c r="AA25" s="1654" t="s">
        <v>1165</v>
      </c>
      <c r="AB25" s="1654" t="s">
        <v>1165</v>
      </c>
      <c r="AC25" s="1654" t="s">
        <v>1165</v>
      </c>
      <c r="AD25" s="1655">
        <v>0</v>
      </c>
      <c r="AE25" s="1655">
        <v>0</v>
      </c>
      <c r="AF25" s="1655">
        <v>0</v>
      </c>
      <c r="AG25" s="1655">
        <v>0</v>
      </c>
      <c r="AH25" s="1655">
        <v>0</v>
      </c>
      <c r="AI25" s="1655">
        <v>0</v>
      </c>
      <c r="AJ25" s="1655">
        <v>0</v>
      </c>
      <c r="AK25" s="1655">
        <v>0</v>
      </c>
      <c r="AL25" s="1655">
        <v>0</v>
      </c>
      <c r="AM25" s="1655">
        <v>0</v>
      </c>
      <c r="AN25" s="1655">
        <v>0</v>
      </c>
      <c r="AO25" s="1655">
        <v>0</v>
      </c>
      <c r="AP25" s="1655">
        <v>0</v>
      </c>
      <c r="AQ25" s="1655">
        <v>0</v>
      </c>
      <c r="AR25" s="1655">
        <v>0</v>
      </c>
      <c r="AS25" s="1655">
        <v>0</v>
      </c>
      <c r="AT25" s="1655">
        <v>0</v>
      </c>
      <c r="AU25" s="1655">
        <v>0</v>
      </c>
      <c r="AV25" s="1655">
        <v>0</v>
      </c>
      <c r="AW25" s="1655">
        <v>0</v>
      </c>
      <c r="AX25" s="1655">
        <v>0</v>
      </c>
      <c r="AY25" s="1655">
        <v>0</v>
      </c>
      <c r="AZ25" s="1654" t="s">
        <v>1165</v>
      </c>
      <c r="BA25" s="1655">
        <v>0</v>
      </c>
      <c r="BB25" s="1655">
        <v>0</v>
      </c>
      <c r="BC25" s="1655">
        <v>0</v>
      </c>
      <c r="BD25" s="1655">
        <v>0</v>
      </c>
      <c r="BE25" s="1655">
        <v>0</v>
      </c>
      <c r="BF25" s="1655">
        <v>0</v>
      </c>
      <c r="BG25" s="1655">
        <v>0</v>
      </c>
      <c r="BH25" s="1655">
        <v>0</v>
      </c>
      <c r="BI25" s="1655">
        <v>0</v>
      </c>
      <c r="BJ25" s="1655">
        <v>0</v>
      </c>
      <c r="BK25" s="1655">
        <v>0</v>
      </c>
      <c r="BL25" s="1655">
        <v>0</v>
      </c>
      <c r="BM25" s="1655">
        <v>0</v>
      </c>
      <c r="BN25" s="1655">
        <v>0</v>
      </c>
      <c r="BO25" s="1655">
        <v>0</v>
      </c>
      <c r="BP25" s="1655">
        <v>0</v>
      </c>
      <c r="BQ25" s="1655">
        <v>0</v>
      </c>
      <c r="BR25" s="1655">
        <v>0</v>
      </c>
      <c r="BS25" s="1655">
        <v>0</v>
      </c>
      <c r="BT25" s="1655">
        <v>0</v>
      </c>
      <c r="BU25" s="1655">
        <v>0</v>
      </c>
      <c r="BV25" s="1655">
        <v>0</v>
      </c>
      <c r="BW25" s="1655">
        <v>0</v>
      </c>
      <c r="BX25" s="1655">
        <v>0</v>
      </c>
      <c r="BY25" s="1655">
        <v>0</v>
      </c>
      <c r="BZ25" s="1654" t="s">
        <v>1165</v>
      </c>
      <c r="CA25" s="1655">
        <v>0</v>
      </c>
      <c r="CB25" s="1655">
        <v>0</v>
      </c>
      <c r="CC25" s="1655">
        <v>0</v>
      </c>
      <c r="CD25" s="1655">
        <v>0</v>
      </c>
      <c r="CE25" s="1655">
        <v>0</v>
      </c>
      <c r="CF25" s="1655">
        <v>0</v>
      </c>
      <c r="CG25" s="1655">
        <v>0</v>
      </c>
      <c r="CH25" s="1655">
        <v>0</v>
      </c>
      <c r="CI25" s="1655">
        <v>0</v>
      </c>
      <c r="CJ25" s="1655">
        <v>0</v>
      </c>
      <c r="CK25" s="1655">
        <v>0</v>
      </c>
      <c r="CL25" s="1655">
        <v>0</v>
      </c>
      <c r="CM25" s="1655">
        <v>0</v>
      </c>
      <c r="CN25" s="1655">
        <v>0</v>
      </c>
      <c r="CO25" s="1655">
        <v>0</v>
      </c>
      <c r="CP25" s="1655">
        <v>0</v>
      </c>
      <c r="CQ25" s="1655">
        <v>0</v>
      </c>
      <c r="CR25" s="1655">
        <v>0</v>
      </c>
      <c r="CS25" s="1655">
        <v>0</v>
      </c>
      <c r="CT25" s="1656">
        <v>0</v>
      </c>
      <c r="CU25" s="775">
        <v>0</v>
      </c>
      <c r="CV25" s="774">
        <v>0</v>
      </c>
      <c r="CW25" s="774">
        <v>0</v>
      </c>
      <c r="CX25" s="774">
        <v>0</v>
      </c>
    </row>
    <row r="26" spans="2:103" ht="15" customHeight="1" x14ac:dyDescent="0.25">
      <c r="B26" s="1649"/>
      <c r="C26" s="1639"/>
      <c r="D26" s="1640"/>
      <c r="E26" s="1640"/>
      <c r="F26" s="1640"/>
      <c r="G26" s="1640">
        <v>0</v>
      </c>
      <c r="H26" s="1650">
        <v>0</v>
      </c>
      <c r="I26" s="1651">
        <v>0</v>
      </c>
      <c r="J26" s="1651">
        <v>0</v>
      </c>
      <c r="K26" s="1651">
        <v>0</v>
      </c>
      <c r="L26" s="1652">
        <v>0</v>
      </c>
      <c r="M26" s="1652">
        <v>0</v>
      </c>
      <c r="N26" s="1652">
        <v>0</v>
      </c>
      <c r="O26" s="1653">
        <v>0</v>
      </c>
      <c r="P26" s="1653">
        <v>0</v>
      </c>
      <c r="Q26" s="1653">
        <v>0</v>
      </c>
      <c r="R26" s="1653">
        <v>0</v>
      </c>
      <c r="S26" s="1653">
        <v>0</v>
      </c>
      <c r="T26" s="1653">
        <v>0</v>
      </c>
      <c r="U26" s="1653">
        <v>0</v>
      </c>
      <c r="V26" s="1653">
        <v>0</v>
      </c>
      <c r="W26" s="1653">
        <v>0</v>
      </c>
      <c r="X26" s="1653">
        <v>0</v>
      </c>
      <c r="Y26" s="1653">
        <v>0</v>
      </c>
      <c r="Z26" s="1653">
        <v>0</v>
      </c>
      <c r="AA26" s="1654" t="s">
        <v>1165</v>
      </c>
      <c r="AB26" s="1654" t="s">
        <v>1165</v>
      </c>
      <c r="AC26" s="1654" t="s">
        <v>1165</v>
      </c>
      <c r="AD26" s="1655">
        <v>0</v>
      </c>
      <c r="AE26" s="1655">
        <v>0</v>
      </c>
      <c r="AF26" s="1655">
        <v>0</v>
      </c>
      <c r="AG26" s="1655">
        <v>0</v>
      </c>
      <c r="AH26" s="1655">
        <v>0</v>
      </c>
      <c r="AI26" s="1655">
        <v>0</v>
      </c>
      <c r="AJ26" s="1655">
        <v>0</v>
      </c>
      <c r="AK26" s="1655">
        <v>0</v>
      </c>
      <c r="AL26" s="1655">
        <v>0</v>
      </c>
      <c r="AM26" s="1655">
        <v>0</v>
      </c>
      <c r="AN26" s="1655">
        <v>0</v>
      </c>
      <c r="AO26" s="1655">
        <v>0</v>
      </c>
      <c r="AP26" s="1655">
        <v>0</v>
      </c>
      <c r="AQ26" s="1655">
        <v>0</v>
      </c>
      <c r="AR26" s="1655">
        <v>0</v>
      </c>
      <c r="AS26" s="1655">
        <v>0</v>
      </c>
      <c r="AT26" s="1655">
        <v>0</v>
      </c>
      <c r="AU26" s="1655">
        <v>0</v>
      </c>
      <c r="AV26" s="1655">
        <v>0</v>
      </c>
      <c r="AW26" s="1655">
        <v>0</v>
      </c>
      <c r="AX26" s="1655">
        <v>0</v>
      </c>
      <c r="AY26" s="1655">
        <v>0</v>
      </c>
      <c r="AZ26" s="1654" t="s">
        <v>1165</v>
      </c>
      <c r="BA26" s="1655">
        <v>0</v>
      </c>
      <c r="BB26" s="1655">
        <v>0</v>
      </c>
      <c r="BC26" s="1655">
        <v>0</v>
      </c>
      <c r="BD26" s="1655">
        <v>0</v>
      </c>
      <c r="BE26" s="1655">
        <v>0</v>
      </c>
      <c r="BF26" s="1655">
        <v>0</v>
      </c>
      <c r="BG26" s="1655">
        <v>0</v>
      </c>
      <c r="BH26" s="1655">
        <v>0</v>
      </c>
      <c r="BI26" s="1655">
        <v>0</v>
      </c>
      <c r="BJ26" s="1655">
        <v>0</v>
      </c>
      <c r="BK26" s="1655">
        <v>0</v>
      </c>
      <c r="BL26" s="1655">
        <v>0</v>
      </c>
      <c r="BM26" s="1655">
        <v>0</v>
      </c>
      <c r="BN26" s="1655">
        <v>0</v>
      </c>
      <c r="BO26" s="1655">
        <v>0</v>
      </c>
      <c r="BP26" s="1655">
        <v>0</v>
      </c>
      <c r="BQ26" s="1655">
        <v>0</v>
      </c>
      <c r="BR26" s="1655">
        <v>0</v>
      </c>
      <c r="BS26" s="1655">
        <v>0</v>
      </c>
      <c r="BT26" s="1655">
        <v>0</v>
      </c>
      <c r="BU26" s="1655">
        <v>0</v>
      </c>
      <c r="BV26" s="1655">
        <v>0</v>
      </c>
      <c r="BW26" s="1655">
        <v>0</v>
      </c>
      <c r="BX26" s="1655">
        <v>0</v>
      </c>
      <c r="BY26" s="1655">
        <v>0</v>
      </c>
      <c r="BZ26" s="1654" t="s">
        <v>1165</v>
      </c>
      <c r="CA26" s="1655">
        <v>0</v>
      </c>
      <c r="CB26" s="1655">
        <v>0</v>
      </c>
      <c r="CC26" s="1655">
        <v>0</v>
      </c>
      <c r="CD26" s="1655">
        <v>0</v>
      </c>
      <c r="CE26" s="1655">
        <v>0</v>
      </c>
      <c r="CF26" s="1655">
        <v>0</v>
      </c>
      <c r="CG26" s="1655">
        <v>0</v>
      </c>
      <c r="CH26" s="1655">
        <v>0</v>
      </c>
      <c r="CI26" s="1655">
        <v>0</v>
      </c>
      <c r="CJ26" s="1655">
        <v>0</v>
      </c>
      <c r="CK26" s="1655">
        <v>0</v>
      </c>
      <c r="CL26" s="1655">
        <v>0</v>
      </c>
      <c r="CM26" s="1655">
        <v>0</v>
      </c>
      <c r="CN26" s="1655">
        <v>0</v>
      </c>
      <c r="CO26" s="1655">
        <v>0</v>
      </c>
      <c r="CP26" s="1655">
        <v>0</v>
      </c>
      <c r="CQ26" s="1655">
        <v>0</v>
      </c>
      <c r="CR26" s="1655">
        <v>0</v>
      </c>
      <c r="CS26" s="1655">
        <v>0</v>
      </c>
      <c r="CT26" s="1656">
        <v>0</v>
      </c>
      <c r="CU26" s="775">
        <v>0</v>
      </c>
      <c r="CV26" s="774">
        <v>0</v>
      </c>
      <c r="CW26" s="774">
        <v>0</v>
      </c>
      <c r="CX26" s="774">
        <v>0</v>
      </c>
    </row>
    <row r="27" spans="2:103" ht="15" customHeight="1" x14ac:dyDescent="0.25">
      <c r="B27" s="1649"/>
      <c r="C27" s="1639"/>
      <c r="D27" s="1640"/>
      <c r="E27" s="1640"/>
      <c r="F27" s="1640"/>
      <c r="G27" s="1640">
        <v>0</v>
      </c>
      <c r="H27" s="1650">
        <v>0</v>
      </c>
      <c r="I27" s="1651">
        <v>0</v>
      </c>
      <c r="J27" s="1651">
        <v>0</v>
      </c>
      <c r="K27" s="1651">
        <v>0</v>
      </c>
      <c r="L27" s="1652">
        <v>0</v>
      </c>
      <c r="M27" s="1652">
        <v>0</v>
      </c>
      <c r="N27" s="1652">
        <v>0</v>
      </c>
      <c r="O27" s="1653">
        <v>0</v>
      </c>
      <c r="P27" s="1653">
        <v>0</v>
      </c>
      <c r="Q27" s="1653">
        <v>0</v>
      </c>
      <c r="R27" s="1653">
        <v>0</v>
      </c>
      <c r="S27" s="1653">
        <v>0</v>
      </c>
      <c r="T27" s="1653">
        <v>0</v>
      </c>
      <c r="U27" s="1653">
        <v>0</v>
      </c>
      <c r="V27" s="1653">
        <v>0</v>
      </c>
      <c r="W27" s="1653">
        <v>0</v>
      </c>
      <c r="X27" s="1653">
        <v>0</v>
      </c>
      <c r="Y27" s="1653">
        <v>0</v>
      </c>
      <c r="Z27" s="1653">
        <v>0</v>
      </c>
      <c r="AA27" s="1654" t="s">
        <v>1165</v>
      </c>
      <c r="AB27" s="1654" t="s">
        <v>1165</v>
      </c>
      <c r="AC27" s="1654" t="s">
        <v>1165</v>
      </c>
      <c r="AD27" s="1655">
        <v>0</v>
      </c>
      <c r="AE27" s="1655">
        <v>0</v>
      </c>
      <c r="AF27" s="1655">
        <v>0</v>
      </c>
      <c r="AG27" s="1655">
        <v>0</v>
      </c>
      <c r="AH27" s="1655">
        <v>0</v>
      </c>
      <c r="AI27" s="1655">
        <v>0</v>
      </c>
      <c r="AJ27" s="1655">
        <v>0</v>
      </c>
      <c r="AK27" s="1655">
        <v>0</v>
      </c>
      <c r="AL27" s="1655">
        <v>0</v>
      </c>
      <c r="AM27" s="1655">
        <v>0</v>
      </c>
      <c r="AN27" s="1655">
        <v>0</v>
      </c>
      <c r="AO27" s="1655">
        <v>0</v>
      </c>
      <c r="AP27" s="1655">
        <v>0</v>
      </c>
      <c r="AQ27" s="1655">
        <v>0</v>
      </c>
      <c r="AR27" s="1655">
        <v>0</v>
      </c>
      <c r="AS27" s="1655">
        <v>0</v>
      </c>
      <c r="AT27" s="1655">
        <v>0</v>
      </c>
      <c r="AU27" s="1655">
        <v>0</v>
      </c>
      <c r="AV27" s="1655">
        <v>0</v>
      </c>
      <c r="AW27" s="1655">
        <v>0</v>
      </c>
      <c r="AX27" s="1655">
        <v>0</v>
      </c>
      <c r="AY27" s="1655">
        <v>0</v>
      </c>
      <c r="AZ27" s="1654" t="s">
        <v>1165</v>
      </c>
      <c r="BA27" s="1655">
        <v>0</v>
      </c>
      <c r="BB27" s="1655">
        <v>0</v>
      </c>
      <c r="BC27" s="1655">
        <v>0</v>
      </c>
      <c r="BD27" s="1655">
        <v>0</v>
      </c>
      <c r="BE27" s="1655">
        <v>0</v>
      </c>
      <c r="BF27" s="1655">
        <v>0</v>
      </c>
      <c r="BG27" s="1655">
        <v>0</v>
      </c>
      <c r="BH27" s="1655">
        <v>0</v>
      </c>
      <c r="BI27" s="1655">
        <v>0</v>
      </c>
      <c r="BJ27" s="1655">
        <v>0</v>
      </c>
      <c r="BK27" s="1655">
        <v>0</v>
      </c>
      <c r="BL27" s="1655">
        <v>0</v>
      </c>
      <c r="BM27" s="1655">
        <v>0</v>
      </c>
      <c r="BN27" s="1655">
        <v>0</v>
      </c>
      <c r="BO27" s="1655">
        <v>0</v>
      </c>
      <c r="BP27" s="1655">
        <v>0</v>
      </c>
      <c r="BQ27" s="1655">
        <v>0</v>
      </c>
      <c r="BR27" s="1655">
        <v>0</v>
      </c>
      <c r="BS27" s="1655">
        <v>0</v>
      </c>
      <c r="BT27" s="1655">
        <v>0</v>
      </c>
      <c r="BU27" s="1655">
        <v>0</v>
      </c>
      <c r="BV27" s="1655">
        <v>0</v>
      </c>
      <c r="BW27" s="1655">
        <v>0</v>
      </c>
      <c r="BX27" s="1655">
        <v>0</v>
      </c>
      <c r="BY27" s="1655">
        <v>0</v>
      </c>
      <c r="BZ27" s="1654" t="s">
        <v>1165</v>
      </c>
      <c r="CA27" s="1655">
        <v>0</v>
      </c>
      <c r="CB27" s="1655">
        <v>0</v>
      </c>
      <c r="CC27" s="1655">
        <v>0</v>
      </c>
      <c r="CD27" s="1655">
        <v>0</v>
      </c>
      <c r="CE27" s="1655">
        <v>0</v>
      </c>
      <c r="CF27" s="1655">
        <v>0</v>
      </c>
      <c r="CG27" s="1655">
        <v>0</v>
      </c>
      <c r="CH27" s="1655">
        <v>0</v>
      </c>
      <c r="CI27" s="1655">
        <v>0</v>
      </c>
      <c r="CJ27" s="1655">
        <v>0</v>
      </c>
      <c r="CK27" s="1655">
        <v>0</v>
      </c>
      <c r="CL27" s="1655">
        <v>0</v>
      </c>
      <c r="CM27" s="1655">
        <v>0</v>
      </c>
      <c r="CN27" s="1655">
        <v>0</v>
      </c>
      <c r="CO27" s="1655">
        <v>0</v>
      </c>
      <c r="CP27" s="1655">
        <v>0</v>
      </c>
      <c r="CQ27" s="1655">
        <v>0</v>
      </c>
      <c r="CR27" s="1655">
        <v>0</v>
      </c>
      <c r="CS27" s="1655">
        <v>0</v>
      </c>
      <c r="CT27" s="1656">
        <v>0</v>
      </c>
      <c r="CU27" s="775">
        <v>0</v>
      </c>
      <c r="CV27" s="774">
        <v>0</v>
      </c>
      <c r="CW27" s="774">
        <v>0</v>
      </c>
      <c r="CX27" s="774">
        <v>0</v>
      </c>
    </row>
    <row r="28" spans="2:103" ht="15" customHeight="1" x14ac:dyDescent="0.25">
      <c r="B28" s="1649"/>
      <c r="C28" s="1639"/>
      <c r="D28" s="1640"/>
      <c r="E28" s="1640"/>
      <c r="F28" s="1640"/>
      <c r="G28" s="1640">
        <v>0</v>
      </c>
      <c r="H28" s="1650">
        <v>0</v>
      </c>
      <c r="I28" s="1651">
        <v>0</v>
      </c>
      <c r="J28" s="1651">
        <v>0</v>
      </c>
      <c r="K28" s="1651">
        <v>0</v>
      </c>
      <c r="L28" s="1652">
        <v>0</v>
      </c>
      <c r="M28" s="1652">
        <v>0</v>
      </c>
      <c r="N28" s="1652">
        <v>0</v>
      </c>
      <c r="O28" s="1653">
        <v>0</v>
      </c>
      <c r="P28" s="1653">
        <v>0</v>
      </c>
      <c r="Q28" s="1653">
        <v>0</v>
      </c>
      <c r="R28" s="1653">
        <v>0</v>
      </c>
      <c r="S28" s="1653">
        <v>0</v>
      </c>
      <c r="T28" s="1653">
        <v>0</v>
      </c>
      <c r="U28" s="1653">
        <v>0</v>
      </c>
      <c r="V28" s="1653">
        <v>0</v>
      </c>
      <c r="W28" s="1653">
        <v>0</v>
      </c>
      <c r="X28" s="1653">
        <v>0</v>
      </c>
      <c r="Y28" s="1653">
        <v>0</v>
      </c>
      <c r="Z28" s="1653">
        <v>0</v>
      </c>
      <c r="AA28" s="1654" t="s">
        <v>1165</v>
      </c>
      <c r="AB28" s="1654" t="s">
        <v>1165</v>
      </c>
      <c r="AC28" s="1654" t="s">
        <v>1165</v>
      </c>
      <c r="AD28" s="1655">
        <v>0</v>
      </c>
      <c r="AE28" s="1655">
        <v>0</v>
      </c>
      <c r="AF28" s="1655">
        <v>0</v>
      </c>
      <c r="AG28" s="1655">
        <v>0</v>
      </c>
      <c r="AH28" s="1655">
        <v>0</v>
      </c>
      <c r="AI28" s="1655">
        <v>0</v>
      </c>
      <c r="AJ28" s="1655">
        <v>0</v>
      </c>
      <c r="AK28" s="1655">
        <v>0</v>
      </c>
      <c r="AL28" s="1655">
        <v>0</v>
      </c>
      <c r="AM28" s="1655">
        <v>0</v>
      </c>
      <c r="AN28" s="1655">
        <v>0</v>
      </c>
      <c r="AO28" s="1655">
        <v>0</v>
      </c>
      <c r="AP28" s="1655">
        <v>0</v>
      </c>
      <c r="AQ28" s="1655">
        <v>0</v>
      </c>
      <c r="AR28" s="1655">
        <v>0</v>
      </c>
      <c r="AS28" s="1655">
        <v>0</v>
      </c>
      <c r="AT28" s="1655">
        <v>0</v>
      </c>
      <c r="AU28" s="1655">
        <v>0</v>
      </c>
      <c r="AV28" s="1655">
        <v>0</v>
      </c>
      <c r="AW28" s="1655">
        <v>0</v>
      </c>
      <c r="AX28" s="1655">
        <v>0</v>
      </c>
      <c r="AY28" s="1655">
        <v>0</v>
      </c>
      <c r="AZ28" s="1654" t="s">
        <v>1165</v>
      </c>
      <c r="BA28" s="1655">
        <v>0</v>
      </c>
      <c r="BB28" s="1655">
        <v>0</v>
      </c>
      <c r="BC28" s="1655">
        <v>0</v>
      </c>
      <c r="BD28" s="1655">
        <v>0</v>
      </c>
      <c r="BE28" s="1655">
        <v>0</v>
      </c>
      <c r="BF28" s="1655">
        <v>0</v>
      </c>
      <c r="BG28" s="1655">
        <v>0</v>
      </c>
      <c r="BH28" s="1655">
        <v>0</v>
      </c>
      <c r="BI28" s="1655">
        <v>0</v>
      </c>
      <c r="BJ28" s="1655">
        <v>0</v>
      </c>
      <c r="BK28" s="1655">
        <v>0</v>
      </c>
      <c r="BL28" s="1655">
        <v>0</v>
      </c>
      <c r="BM28" s="1655">
        <v>0</v>
      </c>
      <c r="BN28" s="1655">
        <v>0</v>
      </c>
      <c r="BO28" s="1655">
        <v>0</v>
      </c>
      <c r="BP28" s="1655">
        <v>0</v>
      </c>
      <c r="BQ28" s="1655">
        <v>0</v>
      </c>
      <c r="BR28" s="1655">
        <v>0</v>
      </c>
      <c r="BS28" s="1655">
        <v>0</v>
      </c>
      <c r="BT28" s="1655">
        <v>0</v>
      </c>
      <c r="BU28" s="1655">
        <v>0</v>
      </c>
      <c r="BV28" s="1655">
        <v>0</v>
      </c>
      <c r="BW28" s="1655">
        <v>0</v>
      </c>
      <c r="BX28" s="1655">
        <v>0</v>
      </c>
      <c r="BY28" s="1655">
        <v>0</v>
      </c>
      <c r="BZ28" s="1654" t="s">
        <v>1165</v>
      </c>
      <c r="CA28" s="1655">
        <v>0</v>
      </c>
      <c r="CB28" s="1655">
        <v>0</v>
      </c>
      <c r="CC28" s="1655">
        <v>0</v>
      </c>
      <c r="CD28" s="1655">
        <v>0</v>
      </c>
      <c r="CE28" s="1655">
        <v>0</v>
      </c>
      <c r="CF28" s="1655">
        <v>0</v>
      </c>
      <c r="CG28" s="1655">
        <v>0</v>
      </c>
      <c r="CH28" s="1655">
        <v>0</v>
      </c>
      <c r="CI28" s="1655">
        <v>0</v>
      </c>
      <c r="CJ28" s="1655">
        <v>0</v>
      </c>
      <c r="CK28" s="1655">
        <v>0</v>
      </c>
      <c r="CL28" s="1655">
        <v>0</v>
      </c>
      <c r="CM28" s="1655">
        <v>0</v>
      </c>
      <c r="CN28" s="1655">
        <v>0</v>
      </c>
      <c r="CO28" s="1655">
        <v>0</v>
      </c>
      <c r="CP28" s="1655">
        <v>0</v>
      </c>
      <c r="CQ28" s="1655">
        <v>0</v>
      </c>
      <c r="CR28" s="1655">
        <v>0</v>
      </c>
      <c r="CS28" s="1655">
        <v>0</v>
      </c>
      <c r="CT28" s="1656">
        <v>0</v>
      </c>
      <c r="CU28" s="775">
        <v>0</v>
      </c>
      <c r="CV28" s="774">
        <v>0</v>
      </c>
      <c r="CW28" s="774">
        <v>0</v>
      </c>
      <c r="CX28" s="774">
        <v>0</v>
      </c>
    </row>
    <row r="29" spans="2:103" ht="15.75" x14ac:dyDescent="0.25">
      <c r="B29" s="1649"/>
      <c r="C29" s="1639"/>
      <c r="D29" s="1640"/>
      <c r="E29" s="1640"/>
      <c r="F29" s="1640"/>
      <c r="G29" s="1640">
        <v>0</v>
      </c>
      <c r="H29" s="1650">
        <v>0</v>
      </c>
      <c r="I29" s="1651">
        <v>0</v>
      </c>
      <c r="J29" s="1651">
        <v>0</v>
      </c>
      <c r="K29" s="1651">
        <v>0</v>
      </c>
      <c r="L29" s="1652">
        <v>0</v>
      </c>
      <c r="M29" s="1652">
        <v>0</v>
      </c>
      <c r="N29" s="1652">
        <v>0</v>
      </c>
      <c r="O29" s="1653">
        <v>0</v>
      </c>
      <c r="P29" s="1653">
        <v>0</v>
      </c>
      <c r="Q29" s="1653">
        <v>0</v>
      </c>
      <c r="R29" s="1653">
        <v>0</v>
      </c>
      <c r="S29" s="1653">
        <v>0</v>
      </c>
      <c r="T29" s="1653">
        <v>0</v>
      </c>
      <c r="U29" s="1653">
        <v>0</v>
      </c>
      <c r="V29" s="1653">
        <v>0</v>
      </c>
      <c r="W29" s="1653">
        <v>0</v>
      </c>
      <c r="X29" s="1653">
        <v>0</v>
      </c>
      <c r="Y29" s="1653">
        <v>0</v>
      </c>
      <c r="Z29" s="1653">
        <v>0</v>
      </c>
      <c r="AA29" s="1654" t="s">
        <v>1165</v>
      </c>
      <c r="AB29" s="1654" t="s">
        <v>1165</v>
      </c>
      <c r="AC29" s="1654" t="s">
        <v>1165</v>
      </c>
      <c r="AD29" s="1655">
        <v>0</v>
      </c>
      <c r="AE29" s="1655">
        <v>0</v>
      </c>
      <c r="AF29" s="1655">
        <v>0</v>
      </c>
      <c r="AG29" s="1655">
        <v>0</v>
      </c>
      <c r="AH29" s="1655">
        <v>0</v>
      </c>
      <c r="AI29" s="1655">
        <v>0</v>
      </c>
      <c r="AJ29" s="1655">
        <v>0</v>
      </c>
      <c r="AK29" s="1655">
        <v>0</v>
      </c>
      <c r="AL29" s="1655">
        <v>0</v>
      </c>
      <c r="AM29" s="1655">
        <v>0</v>
      </c>
      <c r="AN29" s="1655">
        <v>0</v>
      </c>
      <c r="AO29" s="1655">
        <v>0</v>
      </c>
      <c r="AP29" s="1655">
        <v>0</v>
      </c>
      <c r="AQ29" s="1655">
        <v>0</v>
      </c>
      <c r="AR29" s="1655">
        <v>0</v>
      </c>
      <c r="AS29" s="1655">
        <v>0</v>
      </c>
      <c r="AT29" s="1655">
        <v>0</v>
      </c>
      <c r="AU29" s="1655">
        <v>0</v>
      </c>
      <c r="AV29" s="1655">
        <v>0</v>
      </c>
      <c r="AW29" s="1655">
        <v>0</v>
      </c>
      <c r="AX29" s="1655">
        <v>0</v>
      </c>
      <c r="AY29" s="1655">
        <v>0</v>
      </c>
      <c r="AZ29" s="1654" t="s">
        <v>1165</v>
      </c>
      <c r="BA29" s="1655">
        <v>0</v>
      </c>
      <c r="BB29" s="1655">
        <v>0</v>
      </c>
      <c r="BC29" s="1655">
        <v>0</v>
      </c>
      <c r="BD29" s="1655">
        <v>0</v>
      </c>
      <c r="BE29" s="1655">
        <v>0</v>
      </c>
      <c r="BF29" s="1655">
        <v>0</v>
      </c>
      <c r="BG29" s="1655">
        <v>0</v>
      </c>
      <c r="BH29" s="1655">
        <v>0</v>
      </c>
      <c r="BI29" s="1655">
        <v>0</v>
      </c>
      <c r="BJ29" s="1655">
        <v>0</v>
      </c>
      <c r="BK29" s="1655">
        <v>0</v>
      </c>
      <c r="BL29" s="1655">
        <v>0</v>
      </c>
      <c r="BM29" s="1655">
        <v>0</v>
      </c>
      <c r="BN29" s="1655">
        <v>0</v>
      </c>
      <c r="BO29" s="1655">
        <v>0</v>
      </c>
      <c r="BP29" s="1655">
        <v>0</v>
      </c>
      <c r="BQ29" s="1655">
        <v>0</v>
      </c>
      <c r="BR29" s="1655">
        <v>0</v>
      </c>
      <c r="BS29" s="1655">
        <v>0</v>
      </c>
      <c r="BT29" s="1655">
        <v>0</v>
      </c>
      <c r="BU29" s="1655">
        <v>0</v>
      </c>
      <c r="BV29" s="1655">
        <v>0</v>
      </c>
      <c r="BW29" s="1655">
        <v>0</v>
      </c>
      <c r="BX29" s="1655">
        <v>0</v>
      </c>
      <c r="BY29" s="1655">
        <v>0</v>
      </c>
      <c r="BZ29" s="1654" t="s">
        <v>1165</v>
      </c>
      <c r="CA29" s="1655">
        <v>0</v>
      </c>
      <c r="CB29" s="1655">
        <v>0</v>
      </c>
      <c r="CC29" s="1655">
        <v>0</v>
      </c>
      <c r="CD29" s="1655">
        <v>0</v>
      </c>
      <c r="CE29" s="1655">
        <v>0</v>
      </c>
      <c r="CF29" s="1655">
        <v>0</v>
      </c>
      <c r="CG29" s="1655">
        <v>0</v>
      </c>
      <c r="CH29" s="1655">
        <v>0</v>
      </c>
      <c r="CI29" s="1655">
        <v>0</v>
      </c>
      <c r="CJ29" s="1655">
        <v>0</v>
      </c>
      <c r="CK29" s="1655">
        <v>0</v>
      </c>
      <c r="CL29" s="1655">
        <v>0</v>
      </c>
      <c r="CM29" s="1655">
        <v>0</v>
      </c>
      <c r="CN29" s="1655">
        <v>0</v>
      </c>
      <c r="CO29" s="1655">
        <v>0</v>
      </c>
      <c r="CP29" s="1655">
        <v>0</v>
      </c>
      <c r="CQ29" s="1655">
        <v>0</v>
      </c>
      <c r="CR29" s="1655">
        <v>0</v>
      </c>
      <c r="CS29" s="1655">
        <v>0</v>
      </c>
      <c r="CT29" s="1656">
        <v>0</v>
      </c>
    </row>
    <row r="30" spans="2:103" ht="15.75" x14ac:dyDescent="0.25">
      <c r="B30" s="1649"/>
      <c r="C30" s="1639"/>
      <c r="D30" s="1640"/>
      <c r="E30" s="1640"/>
      <c r="F30" s="1640"/>
      <c r="G30" s="1640">
        <v>0</v>
      </c>
      <c r="H30" s="1650">
        <v>0</v>
      </c>
      <c r="I30" s="1651">
        <v>0</v>
      </c>
      <c r="J30" s="1651">
        <v>0</v>
      </c>
      <c r="K30" s="1651">
        <v>0</v>
      </c>
      <c r="L30" s="1652">
        <v>0</v>
      </c>
      <c r="M30" s="1652">
        <v>0</v>
      </c>
      <c r="N30" s="1652">
        <v>0</v>
      </c>
      <c r="O30" s="1653">
        <v>0</v>
      </c>
      <c r="P30" s="1653">
        <v>0</v>
      </c>
      <c r="Q30" s="1653">
        <v>0</v>
      </c>
      <c r="R30" s="1653">
        <v>0</v>
      </c>
      <c r="S30" s="1653">
        <v>0</v>
      </c>
      <c r="T30" s="1653">
        <v>0</v>
      </c>
      <c r="U30" s="1653">
        <v>0</v>
      </c>
      <c r="V30" s="1653">
        <v>0</v>
      </c>
      <c r="W30" s="1653">
        <v>0</v>
      </c>
      <c r="X30" s="1653">
        <v>0</v>
      </c>
      <c r="Y30" s="1653">
        <v>0</v>
      </c>
      <c r="Z30" s="1653">
        <v>0</v>
      </c>
      <c r="AA30" s="1654" t="s">
        <v>1165</v>
      </c>
      <c r="AB30" s="1654" t="s">
        <v>1165</v>
      </c>
      <c r="AC30" s="1654" t="s">
        <v>1165</v>
      </c>
      <c r="AD30" s="1655">
        <v>0</v>
      </c>
      <c r="AE30" s="1655">
        <v>0</v>
      </c>
      <c r="AF30" s="1655">
        <v>0</v>
      </c>
      <c r="AG30" s="1655">
        <v>0</v>
      </c>
      <c r="AH30" s="1655">
        <v>0</v>
      </c>
      <c r="AI30" s="1655">
        <v>0</v>
      </c>
      <c r="AJ30" s="1655">
        <v>0</v>
      </c>
      <c r="AK30" s="1655">
        <v>0</v>
      </c>
      <c r="AL30" s="1655">
        <v>0</v>
      </c>
      <c r="AM30" s="1655">
        <v>0</v>
      </c>
      <c r="AN30" s="1655">
        <v>0</v>
      </c>
      <c r="AO30" s="1655">
        <v>0</v>
      </c>
      <c r="AP30" s="1655">
        <v>0</v>
      </c>
      <c r="AQ30" s="1655">
        <v>0</v>
      </c>
      <c r="AR30" s="1655">
        <v>0</v>
      </c>
      <c r="AS30" s="1655">
        <v>0</v>
      </c>
      <c r="AT30" s="1655">
        <v>0</v>
      </c>
      <c r="AU30" s="1655">
        <v>0</v>
      </c>
      <c r="AV30" s="1655">
        <v>0</v>
      </c>
      <c r="AW30" s="1655">
        <v>0</v>
      </c>
      <c r="AX30" s="1655">
        <v>0</v>
      </c>
      <c r="AY30" s="1655">
        <v>0</v>
      </c>
      <c r="AZ30" s="1654" t="s">
        <v>1165</v>
      </c>
      <c r="BA30" s="1655">
        <v>0</v>
      </c>
      <c r="BB30" s="1655">
        <v>0</v>
      </c>
      <c r="BC30" s="1655">
        <v>0</v>
      </c>
      <c r="BD30" s="1655">
        <v>0</v>
      </c>
      <c r="BE30" s="1655">
        <v>0</v>
      </c>
      <c r="BF30" s="1655">
        <v>0</v>
      </c>
      <c r="BG30" s="1655">
        <v>0</v>
      </c>
      <c r="BH30" s="1655">
        <v>0</v>
      </c>
      <c r="BI30" s="1655">
        <v>0</v>
      </c>
      <c r="BJ30" s="1655">
        <v>0</v>
      </c>
      <c r="BK30" s="1655">
        <v>0</v>
      </c>
      <c r="BL30" s="1655">
        <v>0</v>
      </c>
      <c r="BM30" s="1655">
        <v>0</v>
      </c>
      <c r="BN30" s="1655">
        <v>0</v>
      </c>
      <c r="BO30" s="1655">
        <v>0</v>
      </c>
      <c r="BP30" s="1655">
        <v>0</v>
      </c>
      <c r="BQ30" s="1655">
        <v>0</v>
      </c>
      <c r="BR30" s="1655">
        <v>0</v>
      </c>
      <c r="BS30" s="1655">
        <v>0</v>
      </c>
      <c r="BT30" s="1655">
        <v>0</v>
      </c>
      <c r="BU30" s="1655">
        <v>0</v>
      </c>
      <c r="BV30" s="1655">
        <v>0</v>
      </c>
      <c r="BW30" s="1655">
        <v>0</v>
      </c>
      <c r="BX30" s="1655">
        <v>0</v>
      </c>
      <c r="BY30" s="1655">
        <v>0</v>
      </c>
      <c r="BZ30" s="1654" t="s">
        <v>1165</v>
      </c>
      <c r="CA30" s="1655">
        <v>0</v>
      </c>
      <c r="CB30" s="1655">
        <v>0</v>
      </c>
      <c r="CC30" s="1655">
        <v>0</v>
      </c>
      <c r="CD30" s="1655">
        <v>0</v>
      </c>
      <c r="CE30" s="1655">
        <v>0</v>
      </c>
      <c r="CF30" s="1655">
        <v>0</v>
      </c>
      <c r="CG30" s="1655">
        <v>0</v>
      </c>
      <c r="CH30" s="1655">
        <v>0</v>
      </c>
      <c r="CI30" s="1655">
        <v>0</v>
      </c>
      <c r="CJ30" s="1655">
        <v>0</v>
      </c>
      <c r="CK30" s="1655">
        <v>0</v>
      </c>
      <c r="CL30" s="1655">
        <v>0</v>
      </c>
      <c r="CM30" s="1655">
        <v>0</v>
      </c>
      <c r="CN30" s="1655">
        <v>0</v>
      </c>
      <c r="CO30" s="1655">
        <v>0</v>
      </c>
      <c r="CP30" s="1655">
        <v>0</v>
      </c>
      <c r="CQ30" s="1655">
        <v>0</v>
      </c>
      <c r="CR30" s="1655">
        <v>0</v>
      </c>
      <c r="CS30" s="1655">
        <v>0</v>
      </c>
      <c r="CT30" s="1656">
        <v>0</v>
      </c>
    </row>
    <row r="31" spans="2:103" ht="15.75" x14ac:dyDescent="0.25">
      <c r="B31" s="1649"/>
      <c r="C31" s="1639"/>
      <c r="D31" s="1640"/>
      <c r="E31" s="1640"/>
      <c r="F31" s="1640"/>
      <c r="G31" s="1640">
        <v>0</v>
      </c>
      <c r="H31" s="1650">
        <v>0</v>
      </c>
      <c r="I31" s="1651">
        <v>0</v>
      </c>
      <c r="J31" s="1651">
        <v>0</v>
      </c>
      <c r="K31" s="1651">
        <v>0</v>
      </c>
      <c r="L31" s="1652">
        <v>0</v>
      </c>
      <c r="M31" s="1652">
        <v>0</v>
      </c>
      <c r="N31" s="1652">
        <v>0</v>
      </c>
      <c r="O31" s="1653">
        <v>0</v>
      </c>
      <c r="P31" s="1653">
        <v>0</v>
      </c>
      <c r="Q31" s="1653">
        <v>0</v>
      </c>
      <c r="R31" s="1653">
        <v>0</v>
      </c>
      <c r="S31" s="1653">
        <v>0</v>
      </c>
      <c r="T31" s="1653">
        <v>0</v>
      </c>
      <c r="U31" s="1653">
        <v>0</v>
      </c>
      <c r="V31" s="1653">
        <v>0</v>
      </c>
      <c r="W31" s="1653">
        <v>0</v>
      </c>
      <c r="X31" s="1653">
        <v>0</v>
      </c>
      <c r="Y31" s="1653">
        <v>0</v>
      </c>
      <c r="Z31" s="1653">
        <v>0</v>
      </c>
      <c r="AA31" s="1654" t="s">
        <v>1165</v>
      </c>
      <c r="AB31" s="1654" t="s">
        <v>1165</v>
      </c>
      <c r="AC31" s="1654" t="s">
        <v>1165</v>
      </c>
      <c r="AD31" s="1655">
        <v>0</v>
      </c>
      <c r="AE31" s="1655">
        <v>0</v>
      </c>
      <c r="AF31" s="1655">
        <v>0</v>
      </c>
      <c r="AG31" s="1655">
        <v>0</v>
      </c>
      <c r="AH31" s="1655">
        <v>0</v>
      </c>
      <c r="AI31" s="1655">
        <v>0</v>
      </c>
      <c r="AJ31" s="1655">
        <v>0</v>
      </c>
      <c r="AK31" s="1655">
        <v>0</v>
      </c>
      <c r="AL31" s="1655">
        <v>0</v>
      </c>
      <c r="AM31" s="1655">
        <v>0</v>
      </c>
      <c r="AN31" s="1655">
        <v>0</v>
      </c>
      <c r="AO31" s="1655">
        <v>0</v>
      </c>
      <c r="AP31" s="1655">
        <v>0</v>
      </c>
      <c r="AQ31" s="1655">
        <v>0</v>
      </c>
      <c r="AR31" s="1655">
        <v>0</v>
      </c>
      <c r="AS31" s="1655">
        <v>0</v>
      </c>
      <c r="AT31" s="1655">
        <v>0</v>
      </c>
      <c r="AU31" s="1655">
        <v>0</v>
      </c>
      <c r="AV31" s="1655">
        <v>0</v>
      </c>
      <c r="AW31" s="1655">
        <v>0</v>
      </c>
      <c r="AX31" s="1655">
        <v>0</v>
      </c>
      <c r="AY31" s="1655">
        <v>0</v>
      </c>
      <c r="AZ31" s="1654" t="s">
        <v>1165</v>
      </c>
      <c r="BA31" s="1655">
        <v>0</v>
      </c>
      <c r="BB31" s="1655">
        <v>0</v>
      </c>
      <c r="BC31" s="1655">
        <v>0</v>
      </c>
      <c r="BD31" s="1655">
        <v>0</v>
      </c>
      <c r="BE31" s="1655">
        <v>0</v>
      </c>
      <c r="BF31" s="1655">
        <v>0</v>
      </c>
      <c r="BG31" s="1655">
        <v>0</v>
      </c>
      <c r="BH31" s="1655">
        <v>0</v>
      </c>
      <c r="BI31" s="1655">
        <v>0</v>
      </c>
      <c r="BJ31" s="1655">
        <v>0</v>
      </c>
      <c r="BK31" s="1655">
        <v>0</v>
      </c>
      <c r="BL31" s="1655">
        <v>0</v>
      </c>
      <c r="BM31" s="1655">
        <v>0</v>
      </c>
      <c r="BN31" s="1655">
        <v>0</v>
      </c>
      <c r="BO31" s="1655">
        <v>0</v>
      </c>
      <c r="BP31" s="1655">
        <v>0</v>
      </c>
      <c r="BQ31" s="1655">
        <v>0</v>
      </c>
      <c r="BR31" s="1655">
        <v>0</v>
      </c>
      <c r="BS31" s="1655">
        <v>0</v>
      </c>
      <c r="BT31" s="1655">
        <v>0</v>
      </c>
      <c r="BU31" s="1655">
        <v>0</v>
      </c>
      <c r="BV31" s="1655">
        <v>0</v>
      </c>
      <c r="BW31" s="1655">
        <v>0</v>
      </c>
      <c r="BX31" s="1655">
        <v>0</v>
      </c>
      <c r="BY31" s="1655">
        <v>0</v>
      </c>
      <c r="BZ31" s="1654" t="s">
        <v>1165</v>
      </c>
      <c r="CA31" s="1655">
        <v>0</v>
      </c>
      <c r="CB31" s="1655">
        <v>0</v>
      </c>
      <c r="CC31" s="1655">
        <v>0</v>
      </c>
      <c r="CD31" s="1655">
        <v>0</v>
      </c>
      <c r="CE31" s="1655">
        <v>0</v>
      </c>
      <c r="CF31" s="1655">
        <v>0</v>
      </c>
      <c r="CG31" s="1655">
        <v>0</v>
      </c>
      <c r="CH31" s="1655">
        <v>0</v>
      </c>
      <c r="CI31" s="1655">
        <v>0</v>
      </c>
      <c r="CJ31" s="1655">
        <v>0</v>
      </c>
      <c r="CK31" s="1655">
        <v>0</v>
      </c>
      <c r="CL31" s="1655">
        <v>0</v>
      </c>
      <c r="CM31" s="1655">
        <v>0</v>
      </c>
      <c r="CN31" s="1655">
        <v>0</v>
      </c>
      <c r="CO31" s="1655">
        <v>0</v>
      </c>
      <c r="CP31" s="1655">
        <v>0</v>
      </c>
      <c r="CQ31" s="1655">
        <v>0</v>
      </c>
      <c r="CR31" s="1655">
        <v>0</v>
      </c>
      <c r="CS31" s="1655">
        <v>0</v>
      </c>
      <c r="CT31" s="1656">
        <v>0</v>
      </c>
    </row>
    <row r="32" spans="2:103" ht="15.75" x14ac:dyDescent="0.25">
      <c r="B32" s="1649"/>
      <c r="C32" s="1639"/>
      <c r="D32" s="1640"/>
      <c r="E32" s="1640"/>
      <c r="F32" s="1640"/>
      <c r="G32" s="1640">
        <v>0</v>
      </c>
      <c r="H32" s="1650">
        <v>0</v>
      </c>
      <c r="I32" s="1651">
        <v>0</v>
      </c>
      <c r="J32" s="1651">
        <v>0</v>
      </c>
      <c r="K32" s="1651">
        <v>0</v>
      </c>
      <c r="L32" s="1652">
        <v>0</v>
      </c>
      <c r="M32" s="1652">
        <v>0</v>
      </c>
      <c r="N32" s="1652">
        <v>0</v>
      </c>
      <c r="O32" s="1653">
        <v>0</v>
      </c>
      <c r="P32" s="1653">
        <v>0</v>
      </c>
      <c r="Q32" s="1653">
        <v>0</v>
      </c>
      <c r="R32" s="1653">
        <v>0</v>
      </c>
      <c r="S32" s="1653">
        <v>0</v>
      </c>
      <c r="T32" s="1653">
        <v>0</v>
      </c>
      <c r="U32" s="1653">
        <v>0</v>
      </c>
      <c r="V32" s="1653">
        <v>0</v>
      </c>
      <c r="W32" s="1653">
        <v>0</v>
      </c>
      <c r="X32" s="1653">
        <v>0</v>
      </c>
      <c r="Y32" s="1653">
        <v>0</v>
      </c>
      <c r="Z32" s="1653">
        <v>0</v>
      </c>
      <c r="AA32" s="1654" t="s">
        <v>1165</v>
      </c>
      <c r="AB32" s="1654" t="s">
        <v>1165</v>
      </c>
      <c r="AC32" s="1654" t="s">
        <v>1165</v>
      </c>
      <c r="AD32" s="1655">
        <v>0</v>
      </c>
      <c r="AE32" s="1655">
        <v>0</v>
      </c>
      <c r="AF32" s="1655">
        <v>0</v>
      </c>
      <c r="AG32" s="1655">
        <v>0</v>
      </c>
      <c r="AH32" s="1655">
        <v>0</v>
      </c>
      <c r="AI32" s="1655">
        <v>0</v>
      </c>
      <c r="AJ32" s="1655">
        <v>0</v>
      </c>
      <c r="AK32" s="1655">
        <v>0</v>
      </c>
      <c r="AL32" s="1655">
        <v>0</v>
      </c>
      <c r="AM32" s="1655">
        <v>0</v>
      </c>
      <c r="AN32" s="1655">
        <v>0</v>
      </c>
      <c r="AO32" s="1655">
        <v>0</v>
      </c>
      <c r="AP32" s="1655">
        <v>0</v>
      </c>
      <c r="AQ32" s="1655">
        <v>0</v>
      </c>
      <c r="AR32" s="1655">
        <v>0</v>
      </c>
      <c r="AS32" s="1655">
        <v>0</v>
      </c>
      <c r="AT32" s="1655">
        <v>0</v>
      </c>
      <c r="AU32" s="1655">
        <v>0</v>
      </c>
      <c r="AV32" s="1655">
        <v>0</v>
      </c>
      <c r="AW32" s="1655">
        <v>0</v>
      </c>
      <c r="AX32" s="1655">
        <v>0</v>
      </c>
      <c r="AY32" s="1655">
        <v>0</v>
      </c>
      <c r="AZ32" s="1654" t="s">
        <v>1165</v>
      </c>
      <c r="BA32" s="1655">
        <v>0</v>
      </c>
      <c r="BB32" s="1655">
        <v>0</v>
      </c>
      <c r="BC32" s="1655">
        <v>0</v>
      </c>
      <c r="BD32" s="1655">
        <v>0</v>
      </c>
      <c r="BE32" s="1655">
        <v>0</v>
      </c>
      <c r="BF32" s="1655">
        <v>0</v>
      </c>
      <c r="BG32" s="1655">
        <v>0</v>
      </c>
      <c r="BH32" s="1655">
        <v>0</v>
      </c>
      <c r="BI32" s="1655">
        <v>0</v>
      </c>
      <c r="BJ32" s="1655">
        <v>0</v>
      </c>
      <c r="BK32" s="1655">
        <v>0</v>
      </c>
      <c r="BL32" s="1655">
        <v>0</v>
      </c>
      <c r="BM32" s="1655">
        <v>0</v>
      </c>
      <c r="BN32" s="1655">
        <v>0</v>
      </c>
      <c r="BO32" s="1655">
        <v>0</v>
      </c>
      <c r="BP32" s="1655">
        <v>0</v>
      </c>
      <c r="BQ32" s="1655">
        <v>0</v>
      </c>
      <c r="BR32" s="1655">
        <v>0</v>
      </c>
      <c r="BS32" s="1655">
        <v>0</v>
      </c>
      <c r="BT32" s="1655">
        <v>0</v>
      </c>
      <c r="BU32" s="1655">
        <v>0</v>
      </c>
      <c r="BV32" s="1655">
        <v>0</v>
      </c>
      <c r="BW32" s="1655">
        <v>0</v>
      </c>
      <c r="BX32" s="1655">
        <v>0</v>
      </c>
      <c r="BY32" s="1655">
        <v>0</v>
      </c>
      <c r="BZ32" s="1654" t="s">
        <v>1165</v>
      </c>
      <c r="CA32" s="1655">
        <v>0</v>
      </c>
      <c r="CB32" s="1655">
        <v>0</v>
      </c>
      <c r="CC32" s="1655">
        <v>0</v>
      </c>
      <c r="CD32" s="1655">
        <v>0</v>
      </c>
      <c r="CE32" s="1655">
        <v>0</v>
      </c>
      <c r="CF32" s="1655">
        <v>0</v>
      </c>
      <c r="CG32" s="1655">
        <v>0</v>
      </c>
      <c r="CH32" s="1655">
        <v>0</v>
      </c>
      <c r="CI32" s="1655">
        <v>0</v>
      </c>
      <c r="CJ32" s="1655">
        <v>0</v>
      </c>
      <c r="CK32" s="1655">
        <v>0</v>
      </c>
      <c r="CL32" s="1655">
        <v>0</v>
      </c>
      <c r="CM32" s="1655">
        <v>0</v>
      </c>
      <c r="CN32" s="1655">
        <v>0</v>
      </c>
      <c r="CO32" s="1655">
        <v>0</v>
      </c>
      <c r="CP32" s="1655">
        <v>0</v>
      </c>
      <c r="CQ32" s="1655">
        <v>0</v>
      </c>
      <c r="CR32" s="1655">
        <v>0</v>
      </c>
      <c r="CS32" s="1655">
        <v>0</v>
      </c>
      <c r="CT32" s="1656">
        <v>0</v>
      </c>
    </row>
    <row r="33" spans="2:98" ht="15.75" x14ac:dyDescent="0.25">
      <c r="B33" s="1649"/>
      <c r="C33" s="1639"/>
      <c r="D33" s="1640"/>
      <c r="E33" s="1640"/>
      <c r="F33" s="1640"/>
      <c r="G33" s="1640">
        <v>0</v>
      </c>
      <c r="H33" s="1650">
        <v>0</v>
      </c>
      <c r="I33" s="1651">
        <v>0</v>
      </c>
      <c r="J33" s="1651">
        <v>0</v>
      </c>
      <c r="K33" s="1651">
        <v>0</v>
      </c>
      <c r="L33" s="1652">
        <v>0</v>
      </c>
      <c r="M33" s="1652">
        <v>0</v>
      </c>
      <c r="N33" s="1652">
        <v>0</v>
      </c>
      <c r="O33" s="1653">
        <v>0</v>
      </c>
      <c r="P33" s="1653">
        <v>0</v>
      </c>
      <c r="Q33" s="1653">
        <v>0</v>
      </c>
      <c r="R33" s="1653">
        <v>0</v>
      </c>
      <c r="S33" s="1653">
        <v>0</v>
      </c>
      <c r="T33" s="1653">
        <v>0</v>
      </c>
      <c r="U33" s="1653">
        <v>0</v>
      </c>
      <c r="V33" s="1653">
        <v>0</v>
      </c>
      <c r="W33" s="1653">
        <v>0</v>
      </c>
      <c r="X33" s="1653">
        <v>0</v>
      </c>
      <c r="Y33" s="1653">
        <v>0</v>
      </c>
      <c r="Z33" s="1653">
        <v>0</v>
      </c>
      <c r="AA33" s="1654" t="s">
        <v>1165</v>
      </c>
      <c r="AB33" s="1654" t="s">
        <v>1165</v>
      </c>
      <c r="AC33" s="1654" t="s">
        <v>1165</v>
      </c>
      <c r="AD33" s="1655">
        <v>0</v>
      </c>
      <c r="AE33" s="1655">
        <v>0</v>
      </c>
      <c r="AF33" s="1655">
        <v>0</v>
      </c>
      <c r="AG33" s="1655">
        <v>0</v>
      </c>
      <c r="AH33" s="1655">
        <v>0</v>
      </c>
      <c r="AI33" s="1655">
        <v>0</v>
      </c>
      <c r="AJ33" s="1655">
        <v>0</v>
      </c>
      <c r="AK33" s="1655">
        <v>0</v>
      </c>
      <c r="AL33" s="1655">
        <v>0</v>
      </c>
      <c r="AM33" s="1655">
        <v>0</v>
      </c>
      <c r="AN33" s="1655">
        <v>0</v>
      </c>
      <c r="AO33" s="1655">
        <v>0</v>
      </c>
      <c r="AP33" s="1655">
        <v>0</v>
      </c>
      <c r="AQ33" s="1655">
        <v>0</v>
      </c>
      <c r="AR33" s="1655">
        <v>0</v>
      </c>
      <c r="AS33" s="1655">
        <v>0</v>
      </c>
      <c r="AT33" s="1655">
        <v>0</v>
      </c>
      <c r="AU33" s="1655">
        <v>0</v>
      </c>
      <c r="AV33" s="1655">
        <v>0</v>
      </c>
      <c r="AW33" s="1655">
        <v>0</v>
      </c>
      <c r="AX33" s="1655">
        <v>0</v>
      </c>
      <c r="AY33" s="1655">
        <v>0</v>
      </c>
      <c r="AZ33" s="1654" t="s">
        <v>1165</v>
      </c>
      <c r="BA33" s="1655">
        <v>0</v>
      </c>
      <c r="BB33" s="1655">
        <v>0</v>
      </c>
      <c r="BC33" s="1655">
        <v>0</v>
      </c>
      <c r="BD33" s="1655">
        <v>0</v>
      </c>
      <c r="BE33" s="1655">
        <v>0</v>
      </c>
      <c r="BF33" s="1655">
        <v>0</v>
      </c>
      <c r="BG33" s="1655">
        <v>0</v>
      </c>
      <c r="BH33" s="1655">
        <v>0</v>
      </c>
      <c r="BI33" s="1655">
        <v>0</v>
      </c>
      <c r="BJ33" s="1655">
        <v>0</v>
      </c>
      <c r="BK33" s="1655">
        <v>0</v>
      </c>
      <c r="BL33" s="1655">
        <v>0</v>
      </c>
      <c r="BM33" s="1655">
        <v>0</v>
      </c>
      <c r="BN33" s="1655">
        <v>0</v>
      </c>
      <c r="BO33" s="1655">
        <v>0</v>
      </c>
      <c r="BP33" s="1655">
        <v>0</v>
      </c>
      <c r="BQ33" s="1655">
        <v>0</v>
      </c>
      <c r="BR33" s="1655">
        <v>0</v>
      </c>
      <c r="BS33" s="1655">
        <v>0</v>
      </c>
      <c r="BT33" s="1655">
        <v>0</v>
      </c>
      <c r="BU33" s="1655">
        <v>0</v>
      </c>
      <c r="BV33" s="1655">
        <v>0</v>
      </c>
      <c r="BW33" s="1655">
        <v>0</v>
      </c>
      <c r="BX33" s="1655">
        <v>0</v>
      </c>
      <c r="BY33" s="1655">
        <v>0</v>
      </c>
      <c r="BZ33" s="1654" t="s">
        <v>1165</v>
      </c>
      <c r="CA33" s="1655">
        <v>0</v>
      </c>
      <c r="CB33" s="1655">
        <v>0</v>
      </c>
      <c r="CC33" s="1655">
        <v>0</v>
      </c>
      <c r="CD33" s="1655">
        <v>0</v>
      </c>
      <c r="CE33" s="1655">
        <v>0</v>
      </c>
      <c r="CF33" s="1655">
        <v>0</v>
      </c>
      <c r="CG33" s="1655">
        <v>0</v>
      </c>
      <c r="CH33" s="1655">
        <v>0</v>
      </c>
      <c r="CI33" s="1655">
        <v>0</v>
      </c>
      <c r="CJ33" s="1655">
        <v>0</v>
      </c>
      <c r="CK33" s="1655">
        <v>0</v>
      </c>
      <c r="CL33" s="1655">
        <v>0</v>
      </c>
      <c r="CM33" s="1655">
        <v>0</v>
      </c>
      <c r="CN33" s="1655">
        <v>0</v>
      </c>
      <c r="CO33" s="1655">
        <v>0</v>
      </c>
      <c r="CP33" s="1655">
        <v>0</v>
      </c>
      <c r="CQ33" s="1655">
        <v>0</v>
      </c>
      <c r="CR33" s="1655">
        <v>0</v>
      </c>
      <c r="CS33" s="1655">
        <v>0</v>
      </c>
      <c r="CT33" s="1656">
        <v>0</v>
      </c>
    </row>
    <row r="34" spans="2:98" ht="15.75" x14ac:dyDescent="0.25">
      <c r="B34" s="1649"/>
      <c r="C34" s="1639"/>
      <c r="D34" s="1640"/>
      <c r="E34" s="1640"/>
      <c r="F34" s="1640"/>
      <c r="G34" s="1640">
        <v>0</v>
      </c>
      <c r="H34" s="1650">
        <v>0</v>
      </c>
      <c r="I34" s="1651">
        <v>0</v>
      </c>
      <c r="J34" s="1651">
        <v>0</v>
      </c>
      <c r="K34" s="1651">
        <v>0</v>
      </c>
      <c r="L34" s="1652">
        <v>0</v>
      </c>
      <c r="M34" s="1652">
        <v>0</v>
      </c>
      <c r="N34" s="1652">
        <v>0</v>
      </c>
      <c r="O34" s="1653">
        <v>0</v>
      </c>
      <c r="P34" s="1653">
        <v>0</v>
      </c>
      <c r="Q34" s="1653">
        <v>0</v>
      </c>
      <c r="R34" s="1653">
        <v>0</v>
      </c>
      <c r="S34" s="1653">
        <v>0</v>
      </c>
      <c r="T34" s="1653">
        <v>0</v>
      </c>
      <c r="U34" s="1653">
        <v>0</v>
      </c>
      <c r="V34" s="1653">
        <v>0</v>
      </c>
      <c r="W34" s="1653">
        <v>0</v>
      </c>
      <c r="X34" s="1653">
        <v>0</v>
      </c>
      <c r="Y34" s="1653">
        <v>0</v>
      </c>
      <c r="Z34" s="1653">
        <v>0</v>
      </c>
      <c r="AA34" s="1654" t="s">
        <v>1165</v>
      </c>
      <c r="AB34" s="1654" t="s">
        <v>1165</v>
      </c>
      <c r="AC34" s="1654" t="s">
        <v>1165</v>
      </c>
      <c r="AD34" s="1655">
        <v>0</v>
      </c>
      <c r="AE34" s="1655">
        <v>0</v>
      </c>
      <c r="AF34" s="1655">
        <v>0</v>
      </c>
      <c r="AG34" s="1655">
        <v>0</v>
      </c>
      <c r="AH34" s="1655">
        <v>0</v>
      </c>
      <c r="AI34" s="1655">
        <v>0</v>
      </c>
      <c r="AJ34" s="1655">
        <v>0</v>
      </c>
      <c r="AK34" s="1655">
        <v>0</v>
      </c>
      <c r="AL34" s="1655">
        <v>0</v>
      </c>
      <c r="AM34" s="1655">
        <v>0</v>
      </c>
      <c r="AN34" s="1655">
        <v>0</v>
      </c>
      <c r="AO34" s="1655">
        <v>0</v>
      </c>
      <c r="AP34" s="1655">
        <v>0</v>
      </c>
      <c r="AQ34" s="1655">
        <v>0</v>
      </c>
      <c r="AR34" s="1655">
        <v>0</v>
      </c>
      <c r="AS34" s="1655">
        <v>0</v>
      </c>
      <c r="AT34" s="1655">
        <v>0</v>
      </c>
      <c r="AU34" s="1655">
        <v>0</v>
      </c>
      <c r="AV34" s="1655">
        <v>0</v>
      </c>
      <c r="AW34" s="1655">
        <v>0</v>
      </c>
      <c r="AX34" s="1655">
        <v>0</v>
      </c>
      <c r="AY34" s="1655">
        <v>0</v>
      </c>
      <c r="AZ34" s="1654" t="s">
        <v>1165</v>
      </c>
      <c r="BA34" s="1655">
        <v>0</v>
      </c>
      <c r="BB34" s="1655">
        <v>0</v>
      </c>
      <c r="BC34" s="1655">
        <v>0</v>
      </c>
      <c r="BD34" s="1655">
        <v>0</v>
      </c>
      <c r="BE34" s="1655">
        <v>0</v>
      </c>
      <c r="BF34" s="1655">
        <v>0</v>
      </c>
      <c r="BG34" s="1655">
        <v>0</v>
      </c>
      <c r="BH34" s="1655">
        <v>0</v>
      </c>
      <c r="BI34" s="1655">
        <v>0</v>
      </c>
      <c r="BJ34" s="1655">
        <v>0</v>
      </c>
      <c r="BK34" s="1655">
        <v>0</v>
      </c>
      <c r="BL34" s="1655">
        <v>0</v>
      </c>
      <c r="BM34" s="1655">
        <v>0</v>
      </c>
      <c r="BN34" s="1655">
        <v>0</v>
      </c>
      <c r="BO34" s="1655">
        <v>0</v>
      </c>
      <c r="BP34" s="1655">
        <v>0</v>
      </c>
      <c r="BQ34" s="1655">
        <v>0</v>
      </c>
      <c r="BR34" s="1655">
        <v>0</v>
      </c>
      <c r="BS34" s="1655">
        <v>0</v>
      </c>
      <c r="BT34" s="1655">
        <v>0</v>
      </c>
      <c r="BU34" s="1655">
        <v>0</v>
      </c>
      <c r="BV34" s="1655">
        <v>0</v>
      </c>
      <c r="BW34" s="1655">
        <v>0</v>
      </c>
      <c r="BX34" s="1655">
        <v>0</v>
      </c>
      <c r="BY34" s="1655">
        <v>0</v>
      </c>
      <c r="BZ34" s="1654" t="s">
        <v>1165</v>
      </c>
      <c r="CA34" s="1655">
        <v>0</v>
      </c>
      <c r="CB34" s="1655">
        <v>0</v>
      </c>
      <c r="CC34" s="1655">
        <v>0</v>
      </c>
      <c r="CD34" s="1655">
        <v>0</v>
      </c>
      <c r="CE34" s="1655">
        <v>0</v>
      </c>
      <c r="CF34" s="1655">
        <v>0</v>
      </c>
      <c r="CG34" s="1655">
        <v>0</v>
      </c>
      <c r="CH34" s="1655">
        <v>0</v>
      </c>
      <c r="CI34" s="1655">
        <v>0</v>
      </c>
      <c r="CJ34" s="1655">
        <v>0</v>
      </c>
      <c r="CK34" s="1655">
        <v>0</v>
      </c>
      <c r="CL34" s="1655">
        <v>0</v>
      </c>
      <c r="CM34" s="1655">
        <v>0</v>
      </c>
      <c r="CN34" s="1655">
        <v>0</v>
      </c>
      <c r="CO34" s="1655">
        <v>0</v>
      </c>
      <c r="CP34" s="1655">
        <v>0</v>
      </c>
      <c r="CQ34" s="1655">
        <v>0</v>
      </c>
      <c r="CR34" s="1655">
        <v>0</v>
      </c>
      <c r="CS34" s="1655">
        <v>0</v>
      </c>
      <c r="CT34" s="1656">
        <v>0</v>
      </c>
    </row>
    <row r="35" spans="2:98" ht="15.75" x14ac:dyDescent="0.25">
      <c r="B35" s="1649"/>
      <c r="C35" s="1639"/>
      <c r="D35" s="1640"/>
      <c r="E35" s="1640"/>
      <c r="F35" s="1640"/>
      <c r="G35" s="1640">
        <v>0</v>
      </c>
      <c r="H35" s="1650">
        <v>0</v>
      </c>
      <c r="I35" s="1651">
        <v>0</v>
      </c>
      <c r="J35" s="1651">
        <v>0</v>
      </c>
      <c r="K35" s="1651">
        <v>0</v>
      </c>
      <c r="L35" s="1652">
        <v>0</v>
      </c>
      <c r="M35" s="1652">
        <v>0</v>
      </c>
      <c r="N35" s="1652">
        <v>0</v>
      </c>
      <c r="O35" s="1653">
        <v>0</v>
      </c>
      <c r="P35" s="1653">
        <v>0</v>
      </c>
      <c r="Q35" s="1653">
        <v>0</v>
      </c>
      <c r="R35" s="1653">
        <v>0</v>
      </c>
      <c r="S35" s="1653">
        <v>0</v>
      </c>
      <c r="T35" s="1653">
        <v>0</v>
      </c>
      <c r="U35" s="1653">
        <v>0</v>
      </c>
      <c r="V35" s="1653">
        <v>0</v>
      </c>
      <c r="W35" s="1653">
        <v>0</v>
      </c>
      <c r="X35" s="1653">
        <v>0</v>
      </c>
      <c r="Y35" s="1653">
        <v>0</v>
      </c>
      <c r="Z35" s="1653">
        <v>0</v>
      </c>
      <c r="AA35" s="1654" t="s">
        <v>1165</v>
      </c>
      <c r="AB35" s="1654" t="s">
        <v>1165</v>
      </c>
      <c r="AC35" s="1654" t="s">
        <v>1165</v>
      </c>
      <c r="AD35" s="1655">
        <v>0</v>
      </c>
      <c r="AE35" s="1655">
        <v>0</v>
      </c>
      <c r="AF35" s="1655">
        <v>0</v>
      </c>
      <c r="AG35" s="1655">
        <v>0</v>
      </c>
      <c r="AH35" s="1655">
        <v>0</v>
      </c>
      <c r="AI35" s="1655">
        <v>0</v>
      </c>
      <c r="AJ35" s="1655">
        <v>0</v>
      </c>
      <c r="AK35" s="1655">
        <v>0</v>
      </c>
      <c r="AL35" s="1655">
        <v>0</v>
      </c>
      <c r="AM35" s="1655">
        <v>0</v>
      </c>
      <c r="AN35" s="1655">
        <v>0</v>
      </c>
      <c r="AO35" s="1655">
        <v>0</v>
      </c>
      <c r="AP35" s="1655">
        <v>0</v>
      </c>
      <c r="AQ35" s="1655">
        <v>0</v>
      </c>
      <c r="AR35" s="1655">
        <v>0</v>
      </c>
      <c r="AS35" s="1655">
        <v>0</v>
      </c>
      <c r="AT35" s="1655">
        <v>0</v>
      </c>
      <c r="AU35" s="1655">
        <v>0</v>
      </c>
      <c r="AV35" s="1655">
        <v>0</v>
      </c>
      <c r="AW35" s="1655">
        <v>0</v>
      </c>
      <c r="AX35" s="1655">
        <v>0</v>
      </c>
      <c r="AY35" s="1655">
        <v>0</v>
      </c>
      <c r="AZ35" s="1654" t="s">
        <v>1165</v>
      </c>
      <c r="BA35" s="1655">
        <v>0</v>
      </c>
      <c r="BB35" s="1655">
        <v>0</v>
      </c>
      <c r="BC35" s="1655">
        <v>0</v>
      </c>
      <c r="BD35" s="1655">
        <v>0</v>
      </c>
      <c r="BE35" s="1655">
        <v>0</v>
      </c>
      <c r="BF35" s="1655">
        <v>0</v>
      </c>
      <c r="BG35" s="1655">
        <v>0</v>
      </c>
      <c r="BH35" s="1655">
        <v>0</v>
      </c>
      <c r="BI35" s="1655">
        <v>0</v>
      </c>
      <c r="BJ35" s="1655">
        <v>0</v>
      </c>
      <c r="BK35" s="1655">
        <v>0</v>
      </c>
      <c r="BL35" s="1655">
        <v>0</v>
      </c>
      <c r="BM35" s="1655">
        <v>0</v>
      </c>
      <c r="BN35" s="1655">
        <v>0</v>
      </c>
      <c r="BO35" s="1655">
        <v>0</v>
      </c>
      <c r="BP35" s="1655">
        <v>0</v>
      </c>
      <c r="BQ35" s="1655">
        <v>0</v>
      </c>
      <c r="BR35" s="1655">
        <v>0</v>
      </c>
      <c r="BS35" s="1655">
        <v>0</v>
      </c>
      <c r="BT35" s="1655">
        <v>0</v>
      </c>
      <c r="BU35" s="1655">
        <v>0</v>
      </c>
      <c r="BV35" s="1655">
        <v>0</v>
      </c>
      <c r="BW35" s="1655">
        <v>0</v>
      </c>
      <c r="BX35" s="1655">
        <v>0</v>
      </c>
      <c r="BY35" s="1655">
        <v>0</v>
      </c>
      <c r="BZ35" s="1654" t="s">
        <v>1165</v>
      </c>
      <c r="CA35" s="1655">
        <v>0</v>
      </c>
      <c r="CB35" s="1655">
        <v>0</v>
      </c>
      <c r="CC35" s="1655">
        <v>0</v>
      </c>
      <c r="CD35" s="1655">
        <v>0</v>
      </c>
      <c r="CE35" s="1655">
        <v>0</v>
      </c>
      <c r="CF35" s="1655">
        <v>0</v>
      </c>
      <c r="CG35" s="1655">
        <v>0</v>
      </c>
      <c r="CH35" s="1655">
        <v>0</v>
      </c>
      <c r="CI35" s="1655">
        <v>0</v>
      </c>
      <c r="CJ35" s="1655">
        <v>0</v>
      </c>
      <c r="CK35" s="1655">
        <v>0</v>
      </c>
      <c r="CL35" s="1655">
        <v>0</v>
      </c>
      <c r="CM35" s="1655">
        <v>0</v>
      </c>
      <c r="CN35" s="1655">
        <v>0</v>
      </c>
      <c r="CO35" s="1655">
        <v>0</v>
      </c>
      <c r="CP35" s="1655">
        <v>0</v>
      </c>
      <c r="CQ35" s="1655">
        <v>0</v>
      </c>
      <c r="CR35" s="1655">
        <v>0</v>
      </c>
      <c r="CS35" s="1655">
        <v>0</v>
      </c>
      <c r="CT35" s="1656">
        <v>0</v>
      </c>
    </row>
    <row r="36" spans="2:98" ht="15.75" x14ac:dyDescent="0.25">
      <c r="B36" s="1649"/>
      <c r="C36" s="1639"/>
      <c r="D36" s="1640"/>
      <c r="E36" s="1640"/>
      <c r="F36" s="1640"/>
      <c r="G36" s="1640">
        <v>0</v>
      </c>
      <c r="H36" s="1650">
        <v>0</v>
      </c>
      <c r="I36" s="1651">
        <v>0</v>
      </c>
      <c r="J36" s="1651">
        <v>0</v>
      </c>
      <c r="K36" s="1651">
        <v>0</v>
      </c>
      <c r="L36" s="1652">
        <v>0</v>
      </c>
      <c r="M36" s="1652">
        <v>0</v>
      </c>
      <c r="N36" s="1652">
        <v>0</v>
      </c>
      <c r="O36" s="1653">
        <v>0</v>
      </c>
      <c r="P36" s="1653">
        <v>0</v>
      </c>
      <c r="Q36" s="1653">
        <v>0</v>
      </c>
      <c r="R36" s="1653">
        <v>0</v>
      </c>
      <c r="S36" s="1653">
        <v>0</v>
      </c>
      <c r="T36" s="1653">
        <v>0</v>
      </c>
      <c r="U36" s="1653">
        <v>0</v>
      </c>
      <c r="V36" s="1653">
        <v>0</v>
      </c>
      <c r="W36" s="1653">
        <v>0</v>
      </c>
      <c r="X36" s="1653">
        <v>0</v>
      </c>
      <c r="Y36" s="1653">
        <v>0</v>
      </c>
      <c r="Z36" s="1653">
        <v>0</v>
      </c>
      <c r="AA36" s="1654" t="s">
        <v>1165</v>
      </c>
      <c r="AB36" s="1654" t="s">
        <v>1165</v>
      </c>
      <c r="AC36" s="1654" t="s">
        <v>1165</v>
      </c>
      <c r="AD36" s="1655">
        <v>0</v>
      </c>
      <c r="AE36" s="1655">
        <v>0</v>
      </c>
      <c r="AF36" s="1655">
        <v>0</v>
      </c>
      <c r="AG36" s="1655">
        <v>0</v>
      </c>
      <c r="AH36" s="1655">
        <v>0</v>
      </c>
      <c r="AI36" s="1655">
        <v>0</v>
      </c>
      <c r="AJ36" s="1655">
        <v>0</v>
      </c>
      <c r="AK36" s="1655">
        <v>0</v>
      </c>
      <c r="AL36" s="1655">
        <v>0</v>
      </c>
      <c r="AM36" s="1655">
        <v>0</v>
      </c>
      <c r="AN36" s="1655">
        <v>0</v>
      </c>
      <c r="AO36" s="1655">
        <v>0</v>
      </c>
      <c r="AP36" s="1655">
        <v>0</v>
      </c>
      <c r="AQ36" s="1655">
        <v>0</v>
      </c>
      <c r="AR36" s="1655">
        <v>0</v>
      </c>
      <c r="AS36" s="1655">
        <v>0</v>
      </c>
      <c r="AT36" s="1655">
        <v>0</v>
      </c>
      <c r="AU36" s="1655">
        <v>0</v>
      </c>
      <c r="AV36" s="1655">
        <v>0</v>
      </c>
      <c r="AW36" s="1655">
        <v>0</v>
      </c>
      <c r="AX36" s="1655">
        <v>0</v>
      </c>
      <c r="AY36" s="1655">
        <v>0</v>
      </c>
      <c r="AZ36" s="1654" t="s">
        <v>1165</v>
      </c>
      <c r="BA36" s="1655">
        <v>0</v>
      </c>
      <c r="BB36" s="1655">
        <v>0</v>
      </c>
      <c r="BC36" s="1655">
        <v>0</v>
      </c>
      <c r="BD36" s="1655">
        <v>0</v>
      </c>
      <c r="BE36" s="1655">
        <v>0</v>
      </c>
      <c r="BF36" s="1655">
        <v>0</v>
      </c>
      <c r="BG36" s="1655">
        <v>0</v>
      </c>
      <c r="BH36" s="1655">
        <v>0</v>
      </c>
      <c r="BI36" s="1655">
        <v>0</v>
      </c>
      <c r="BJ36" s="1655">
        <v>0</v>
      </c>
      <c r="BK36" s="1655">
        <v>0</v>
      </c>
      <c r="BL36" s="1655">
        <v>0</v>
      </c>
      <c r="BM36" s="1655">
        <v>0</v>
      </c>
      <c r="BN36" s="1655">
        <v>0</v>
      </c>
      <c r="BO36" s="1655">
        <v>0</v>
      </c>
      <c r="BP36" s="1655">
        <v>0</v>
      </c>
      <c r="BQ36" s="1655">
        <v>0</v>
      </c>
      <c r="BR36" s="1655">
        <v>0</v>
      </c>
      <c r="BS36" s="1655">
        <v>0</v>
      </c>
      <c r="BT36" s="1655">
        <v>0</v>
      </c>
      <c r="BU36" s="1655">
        <v>0</v>
      </c>
      <c r="BV36" s="1655">
        <v>0</v>
      </c>
      <c r="BW36" s="1655">
        <v>0</v>
      </c>
      <c r="BX36" s="1655">
        <v>0</v>
      </c>
      <c r="BY36" s="1655">
        <v>0</v>
      </c>
      <c r="BZ36" s="1654" t="s">
        <v>1165</v>
      </c>
      <c r="CA36" s="1655">
        <v>0</v>
      </c>
      <c r="CB36" s="1655">
        <v>0</v>
      </c>
      <c r="CC36" s="1655">
        <v>0</v>
      </c>
      <c r="CD36" s="1655">
        <v>0</v>
      </c>
      <c r="CE36" s="1655">
        <v>0</v>
      </c>
      <c r="CF36" s="1655">
        <v>0</v>
      </c>
      <c r="CG36" s="1655">
        <v>0</v>
      </c>
      <c r="CH36" s="1655">
        <v>0</v>
      </c>
      <c r="CI36" s="1655">
        <v>0</v>
      </c>
      <c r="CJ36" s="1655">
        <v>0</v>
      </c>
      <c r="CK36" s="1655">
        <v>0</v>
      </c>
      <c r="CL36" s="1655">
        <v>0</v>
      </c>
      <c r="CM36" s="1655">
        <v>0</v>
      </c>
      <c r="CN36" s="1655">
        <v>0</v>
      </c>
      <c r="CO36" s="1655">
        <v>0</v>
      </c>
      <c r="CP36" s="1655">
        <v>0</v>
      </c>
      <c r="CQ36" s="1655">
        <v>0</v>
      </c>
      <c r="CR36" s="1655">
        <v>0</v>
      </c>
      <c r="CS36" s="1655">
        <v>0</v>
      </c>
      <c r="CT36" s="1656">
        <v>0</v>
      </c>
    </row>
    <row r="37" spans="2:98" ht="15.75" x14ac:dyDescent="0.25">
      <c r="B37" s="1649"/>
      <c r="C37" s="1639"/>
      <c r="D37" s="1640"/>
      <c r="E37" s="1640"/>
      <c r="F37" s="1640"/>
      <c r="G37" s="1640">
        <v>0</v>
      </c>
      <c r="H37" s="1650">
        <v>0</v>
      </c>
      <c r="I37" s="1651">
        <v>0</v>
      </c>
      <c r="J37" s="1651">
        <v>0</v>
      </c>
      <c r="K37" s="1651">
        <v>0</v>
      </c>
      <c r="L37" s="1652">
        <v>0</v>
      </c>
      <c r="M37" s="1652">
        <v>0</v>
      </c>
      <c r="N37" s="1652">
        <v>0</v>
      </c>
      <c r="O37" s="1653">
        <v>0</v>
      </c>
      <c r="P37" s="1653">
        <v>0</v>
      </c>
      <c r="Q37" s="1653">
        <v>0</v>
      </c>
      <c r="R37" s="1653">
        <v>0</v>
      </c>
      <c r="S37" s="1653">
        <v>0</v>
      </c>
      <c r="T37" s="1653">
        <v>0</v>
      </c>
      <c r="U37" s="1653">
        <v>0</v>
      </c>
      <c r="V37" s="1653">
        <v>0</v>
      </c>
      <c r="W37" s="1653">
        <v>0</v>
      </c>
      <c r="X37" s="1653">
        <v>0</v>
      </c>
      <c r="Y37" s="1653">
        <v>0</v>
      </c>
      <c r="Z37" s="1653">
        <v>0</v>
      </c>
      <c r="AA37" s="1654" t="s">
        <v>1165</v>
      </c>
      <c r="AB37" s="1654" t="s">
        <v>1165</v>
      </c>
      <c r="AC37" s="1654" t="s">
        <v>1165</v>
      </c>
      <c r="AD37" s="1655">
        <v>0</v>
      </c>
      <c r="AE37" s="1655">
        <v>0</v>
      </c>
      <c r="AF37" s="1655">
        <v>0</v>
      </c>
      <c r="AG37" s="1655">
        <v>0</v>
      </c>
      <c r="AH37" s="1655">
        <v>0</v>
      </c>
      <c r="AI37" s="1655">
        <v>0</v>
      </c>
      <c r="AJ37" s="1655">
        <v>0</v>
      </c>
      <c r="AK37" s="1655">
        <v>0</v>
      </c>
      <c r="AL37" s="1655">
        <v>0</v>
      </c>
      <c r="AM37" s="1655">
        <v>0</v>
      </c>
      <c r="AN37" s="1655">
        <v>0</v>
      </c>
      <c r="AO37" s="1655">
        <v>0</v>
      </c>
      <c r="AP37" s="1655">
        <v>0</v>
      </c>
      <c r="AQ37" s="1655">
        <v>0</v>
      </c>
      <c r="AR37" s="1655">
        <v>0</v>
      </c>
      <c r="AS37" s="1655">
        <v>0</v>
      </c>
      <c r="AT37" s="1655">
        <v>0</v>
      </c>
      <c r="AU37" s="1655">
        <v>0</v>
      </c>
      <c r="AV37" s="1655">
        <v>0</v>
      </c>
      <c r="AW37" s="1655">
        <v>0</v>
      </c>
      <c r="AX37" s="1655">
        <v>0</v>
      </c>
      <c r="AY37" s="1655">
        <v>0</v>
      </c>
      <c r="AZ37" s="1654" t="s">
        <v>1165</v>
      </c>
      <c r="BA37" s="1655">
        <v>0</v>
      </c>
      <c r="BB37" s="1655">
        <v>0</v>
      </c>
      <c r="BC37" s="1655">
        <v>0</v>
      </c>
      <c r="BD37" s="1655">
        <v>0</v>
      </c>
      <c r="BE37" s="1655">
        <v>0</v>
      </c>
      <c r="BF37" s="1655">
        <v>0</v>
      </c>
      <c r="BG37" s="1655">
        <v>0</v>
      </c>
      <c r="BH37" s="1655">
        <v>0</v>
      </c>
      <c r="BI37" s="1655">
        <v>0</v>
      </c>
      <c r="BJ37" s="1655">
        <v>0</v>
      </c>
      <c r="BK37" s="1655">
        <v>0</v>
      </c>
      <c r="BL37" s="1655">
        <v>0</v>
      </c>
      <c r="BM37" s="1655">
        <v>0</v>
      </c>
      <c r="BN37" s="1655">
        <v>0</v>
      </c>
      <c r="BO37" s="1655">
        <v>0</v>
      </c>
      <c r="BP37" s="1655">
        <v>0</v>
      </c>
      <c r="BQ37" s="1655">
        <v>0</v>
      </c>
      <c r="BR37" s="1655">
        <v>0</v>
      </c>
      <c r="BS37" s="1655">
        <v>0</v>
      </c>
      <c r="BT37" s="1655">
        <v>0</v>
      </c>
      <c r="BU37" s="1655">
        <v>0</v>
      </c>
      <c r="BV37" s="1655">
        <v>0</v>
      </c>
      <c r="BW37" s="1655">
        <v>0</v>
      </c>
      <c r="BX37" s="1655">
        <v>0</v>
      </c>
      <c r="BY37" s="1655">
        <v>0</v>
      </c>
      <c r="BZ37" s="1654" t="s">
        <v>1165</v>
      </c>
      <c r="CA37" s="1655">
        <v>0</v>
      </c>
      <c r="CB37" s="1655">
        <v>0</v>
      </c>
      <c r="CC37" s="1655">
        <v>0</v>
      </c>
      <c r="CD37" s="1655">
        <v>0</v>
      </c>
      <c r="CE37" s="1655">
        <v>0</v>
      </c>
      <c r="CF37" s="1655">
        <v>0</v>
      </c>
      <c r="CG37" s="1655">
        <v>0</v>
      </c>
      <c r="CH37" s="1655">
        <v>0</v>
      </c>
      <c r="CI37" s="1655">
        <v>0</v>
      </c>
      <c r="CJ37" s="1655">
        <v>0</v>
      </c>
      <c r="CK37" s="1655">
        <v>0</v>
      </c>
      <c r="CL37" s="1655">
        <v>0</v>
      </c>
      <c r="CM37" s="1655">
        <v>0</v>
      </c>
      <c r="CN37" s="1655">
        <v>0</v>
      </c>
      <c r="CO37" s="1655">
        <v>0</v>
      </c>
      <c r="CP37" s="1655">
        <v>0</v>
      </c>
      <c r="CQ37" s="1655">
        <v>0</v>
      </c>
      <c r="CR37" s="1655">
        <v>0</v>
      </c>
      <c r="CS37" s="1655">
        <v>0</v>
      </c>
      <c r="CT37" s="1656">
        <v>0</v>
      </c>
    </row>
    <row r="38" spans="2:98" ht="15.75" x14ac:dyDescent="0.25">
      <c r="B38" s="1649"/>
      <c r="C38" s="1639"/>
      <c r="D38" s="1640"/>
      <c r="E38" s="1640"/>
      <c r="F38" s="1640"/>
      <c r="G38" s="1640">
        <v>0</v>
      </c>
      <c r="H38" s="1650">
        <v>0</v>
      </c>
      <c r="I38" s="1651">
        <v>0</v>
      </c>
      <c r="J38" s="1651">
        <v>0</v>
      </c>
      <c r="K38" s="1651">
        <v>0</v>
      </c>
      <c r="L38" s="1652">
        <v>0</v>
      </c>
      <c r="M38" s="1652">
        <v>0</v>
      </c>
      <c r="N38" s="1652">
        <v>0</v>
      </c>
      <c r="O38" s="1653">
        <v>0</v>
      </c>
      <c r="P38" s="1653">
        <v>0</v>
      </c>
      <c r="Q38" s="1653">
        <v>0</v>
      </c>
      <c r="R38" s="1653">
        <v>0</v>
      </c>
      <c r="S38" s="1653">
        <v>0</v>
      </c>
      <c r="T38" s="1653">
        <v>0</v>
      </c>
      <c r="U38" s="1653">
        <v>0</v>
      </c>
      <c r="V38" s="1653">
        <v>0</v>
      </c>
      <c r="W38" s="1653">
        <v>0</v>
      </c>
      <c r="X38" s="1653">
        <v>0</v>
      </c>
      <c r="Y38" s="1653">
        <v>0</v>
      </c>
      <c r="Z38" s="1653">
        <v>0</v>
      </c>
      <c r="AA38" s="1654" t="s">
        <v>1165</v>
      </c>
      <c r="AB38" s="1654" t="s">
        <v>1165</v>
      </c>
      <c r="AC38" s="1654" t="s">
        <v>1165</v>
      </c>
      <c r="AD38" s="1655">
        <v>0</v>
      </c>
      <c r="AE38" s="1655">
        <v>0</v>
      </c>
      <c r="AF38" s="1655">
        <v>0</v>
      </c>
      <c r="AG38" s="1655">
        <v>0</v>
      </c>
      <c r="AH38" s="1655">
        <v>0</v>
      </c>
      <c r="AI38" s="1655">
        <v>0</v>
      </c>
      <c r="AJ38" s="1655">
        <v>0</v>
      </c>
      <c r="AK38" s="1655">
        <v>0</v>
      </c>
      <c r="AL38" s="1655">
        <v>0</v>
      </c>
      <c r="AM38" s="1655">
        <v>0</v>
      </c>
      <c r="AN38" s="1655">
        <v>0</v>
      </c>
      <c r="AO38" s="1655">
        <v>0</v>
      </c>
      <c r="AP38" s="1655">
        <v>0</v>
      </c>
      <c r="AQ38" s="1655">
        <v>0</v>
      </c>
      <c r="AR38" s="1655">
        <v>0</v>
      </c>
      <c r="AS38" s="1655">
        <v>0</v>
      </c>
      <c r="AT38" s="1655">
        <v>0</v>
      </c>
      <c r="AU38" s="1655">
        <v>0</v>
      </c>
      <c r="AV38" s="1655">
        <v>0</v>
      </c>
      <c r="AW38" s="1655">
        <v>0</v>
      </c>
      <c r="AX38" s="1655">
        <v>0</v>
      </c>
      <c r="AY38" s="1655">
        <v>0</v>
      </c>
      <c r="AZ38" s="1654" t="s">
        <v>1165</v>
      </c>
      <c r="BA38" s="1655">
        <v>0</v>
      </c>
      <c r="BB38" s="1655">
        <v>0</v>
      </c>
      <c r="BC38" s="1655">
        <v>0</v>
      </c>
      <c r="BD38" s="1655">
        <v>0</v>
      </c>
      <c r="BE38" s="1655">
        <v>0</v>
      </c>
      <c r="BF38" s="1655">
        <v>0</v>
      </c>
      <c r="BG38" s="1655">
        <v>0</v>
      </c>
      <c r="BH38" s="1655">
        <v>0</v>
      </c>
      <c r="BI38" s="1655">
        <v>0</v>
      </c>
      <c r="BJ38" s="1655">
        <v>0</v>
      </c>
      <c r="BK38" s="1655">
        <v>0</v>
      </c>
      <c r="BL38" s="1655">
        <v>0</v>
      </c>
      <c r="BM38" s="1655">
        <v>0</v>
      </c>
      <c r="BN38" s="1655">
        <v>0</v>
      </c>
      <c r="BO38" s="1655">
        <v>0</v>
      </c>
      <c r="BP38" s="1655">
        <v>0</v>
      </c>
      <c r="BQ38" s="1655">
        <v>0</v>
      </c>
      <c r="BR38" s="1655">
        <v>0</v>
      </c>
      <c r="BS38" s="1655">
        <v>0</v>
      </c>
      <c r="BT38" s="1655">
        <v>0</v>
      </c>
      <c r="BU38" s="1655">
        <v>0</v>
      </c>
      <c r="BV38" s="1655">
        <v>0</v>
      </c>
      <c r="BW38" s="1655">
        <v>0</v>
      </c>
      <c r="BX38" s="1655">
        <v>0</v>
      </c>
      <c r="BY38" s="1655">
        <v>0</v>
      </c>
      <c r="BZ38" s="1654" t="s">
        <v>1165</v>
      </c>
      <c r="CA38" s="1655">
        <v>0</v>
      </c>
      <c r="CB38" s="1655">
        <v>0</v>
      </c>
      <c r="CC38" s="1655">
        <v>0</v>
      </c>
      <c r="CD38" s="1655">
        <v>0</v>
      </c>
      <c r="CE38" s="1655">
        <v>0</v>
      </c>
      <c r="CF38" s="1655">
        <v>0</v>
      </c>
      <c r="CG38" s="1655">
        <v>0</v>
      </c>
      <c r="CH38" s="1655">
        <v>0</v>
      </c>
      <c r="CI38" s="1655">
        <v>0</v>
      </c>
      <c r="CJ38" s="1655">
        <v>0</v>
      </c>
      <c r="CK38" s="1655">
        <v>0</v>
      </c>
      <c r="CL38" s="1655">
        <v>0</v>
      </c>
      <c r="CM38" s="1655">
        <v>0</v>
      </c>
      <c r="CN38" s="1655">
        <v>0</v>
      </c>
      <c r="CO38" s="1655">
        <v>0</v>
      </c>
      <c r="CP38" s="1655">
        <v>0</v>
      </c>
      <c r="CQ38" s="1655">
        <v>0</v>
      </c>
      <c r="CR38" s="1655">
        <v>0</v>
      </c>
      <c r="CS38" s="1655">
        <v>0</v>
      </c>
      <c r="CT38" s="1656">
        <v>0</v>
      </c>
    </row>
    <row r="39" spans="2:98" ht="15.75" x14ac:dyDescent="0.25">
      <c r="B39" s="1649"/>
      <c r="C39" s="1639"/>
      <c r="D39" s="1640"/>
      <c r="E39" s="1640"/>
      <c r="F39" s="1640"/>
      <c r="G39" s="1640">
        <v>0</v>
      </c>
      <c r="H39" s="1650">
        <v>0</v>
      </c>
      <c r="I39" s="1651">
        <v>0</v>
      </c>
      <c r="J39" s="1651">
        <v>0</v>
      </c>
      <c r="K39" s="1651">
        <v>0</v>
      </c>
      <c r="L39" s="1652">
        <v>0</v>
      </c>
      <c r="M39" s="1652">
        <v>0</v>
      </c>
      <c r="N39" s="1652">
        <v>0</v>
      </c>
      <c r="O39" s="1653">
        <v>0</v>
      </c>
      <c r="P39" s="1653">
        <v>0</v>
      </c>
      <c r="Q39" s="1653">
        <v>0</v>
      </c>
      <c r="R39" s="1653">
        <v>0</v>
      </c>
      <c r="S39" s="1653">
        <v>0</v>
      </c>
      <c r="T39" s="1653">
        <v>0</v>
      </c>
      <c r="U39" s="1653">
        <v>0</v>
      </c>
      <c r="V39" s="1653">
        <v>0</v>
      </c>
      <c r="W39" s="1653">
        <v>0</v>
      </c>
      <c r="X39" s="1653">
        <v>0</v>
      </c>
      <c r="Y39" s="1653">
        <v>0</v>
      </c>
      <c r="Z39" s="1653">
        <v>0</v>
      </c>
      <c r="AA39" s="1654" t="s">
        <v>1165</v>
      </c>
      <c r="AB39" s="1654" t="s">
        <v>1165</v>
      </c>
      <c r="AC39" s="1654" t="s">
        <v>1165</v>
      </c>
      <c r="AD39" s="1655">
        <v>0</v>
      </c>
      <c r="AE39" s="1655">
        <v>0</v>
      </c>
      <c r="AF39" s="1655">
        <v>0</v>
      </c>
      <c r="AG39" s="1655">
        <v>0</v>
      </c>
      <c r="AH39" s="1655">
        <v>0</v>
      </c>
      <c r="AI39" s="1655">
        <v>0</v>
      </c>
      <c r="AJ39" s="1655">
        <v>0</v>
      </c>
      <c r="AK39" s="1655">
        <v>0</v>
      </c>
      <c r="AL39" s="1655">
        <v>0</v>
      </c>
      <c r="AM39" s="1655">
        <v>0</v>
      </c>
      <c r="AN39" s="1655">
        <v>0</v>
      </c>
      <c r="AO39" s="1655">
        <v>0</v>
      </c>
      <c r="AP39" s="1655">
        <v>0</v>
      </c>
      <c r="AQ39" s="1655">
        <v>0</v>
      </c>
      <c r="AR39" s="1655">
        <v>0</v>
      </c>
      <c r="AS39" s="1655">
        <v>0</v>
      </c>
      <c r="AT39" s="1655">
        <v>0</v>
      </c>
      <c r="AU39" s="1655">
        <v>0</v>
      </c>
      <c r="AV39" s="1655">
        <v>0</v>
      </c>
      <c r="AW39" s="1655">
        <v>0</v>
      </c>
      <c r="AX39" s="1655">
        <v>0</v>
      </c>
      <c r="AY39" s="1655">
        <v>0</v>
      </c>
      <c r="AZ39" s="1654" t="s">
        <v>1165</v>
      </c>
      <c r="BA39" s="1655">
        <v>0</v>
      </c>
      <c r="BB39" s="1655">
        <v>0</v>
      </c>
      <c r="BC39" s="1655">
        <v>0</v>
      </c>
      <c r="BD39" s="1655">
        <v>0</v>
      </c>
      <c r="BE39" s="1655">
        <v>0</v>
      </c>
      <c r="BF39" s="1655">
        <v>0</v>
      </c>
      <c r="BG39" s="1655">
        <v>0</v>
      </c>
      <c r="BH39" s="1655">
        <v>0</v>
      </c>
      <c r="BI39" s="1655">
        <v>0</v>
      </c>
      <c r="BJ39" s="1655">
        <v>0</v>
      </c>
      <c r="BK39" s="1655">
        <v>0</v>
      </c>
      <c r="BL39" s="1655">
        <v>0</v>
      </c>
      <c r="BM39" s="1655">
        <v>0</v>
      </c>
      <c r="BN39" s="1655">
        <v>0</v>
      </c>
      <c r="BO39" s="1655">
        <v>0</v>
      </c>
      <c r="BP39" s="1655">
        <v>0</v>
      </c>
      <c r="BQ39" s="1655">
        <v>0</v>
      </c>
      <c r="BR39" s="1655">
        <v>0</v>
      </c>
      <c r="BS39" s="1655">
        <v>0</v>
      </c>
      <c r="BT39" s="1655">
        <v>0</v>
      </c>
      <c r="BU39" s="1655">
        <v>0</v>
      </c>
      <c r="BV39" s="1655">
        <v>0</v>
      </c>
      <c r="BW39" s="1655">
        <v>0</v>
      </c>
      <c r="BX39" s="1655">
        <v>0</v>
      </c>
      <c r="BY39" s="1655">
        <v>0</v>
      </c>
      <c r="BZ39" s="1654" t="s">
        <v>1165</v>
      </c>
      <c r="CA39" s="1655">
        <v>0</v>
      </c>
      <c r="CB39" s="1655">
        <v>0</v>
      </c>
      <c r="CC39" s="1655">
        <v>0</v>
      </c>
      <c r="CD39" s="1655">
        <v>0</v>
      </c>
      <c r="CE39" s="1655">
        <v>0</v>
      </c>
      <c r="CF39" s="1655">
        <v>0</v>
      </c>
      <c r="CG39" s="1655">
        <v>0</v>
      </c>
      <c r="CH39" s="1655">
        <v>0</v>
      </c>
      <c r="CI39" s="1655">
        <v>0</v>
      </c>
      <c r="CJ39" s="1655">
        <v>0</v>
      </c>
      <c r="CK39" s="1655">
        <v>0</v>
      </c>
      <c r="CL39" s="1655">
        <v>0</v>
      </c>
      <c r="CM39" s="1655">
        <v>0</v>
      </c>
      <c r="CN39" s="1655">
        <v>0</v>
      </c>
      <c r="CO39" s="1655">
        <v>0</v>
      </c>
      <c r="CP39" s="1655">
        <v>0</v>
      </c>
      <c r="CQ39" s="1655">
        <v>0</v>
      </c>
      <c r="CR39" s="1655">
        <v>0</v>
      </c>
      <c r="CS39" s="1655">
        <v>0</v>
      </c>
      <c r="CT39" s="1656">
        <v>0</v>
      </c>
    </row>
    <row r="40" spans="2:98" ht="15.75" x14ac:dyDescent="0.25">
      <c r="B40" s="1649"/>
      <c r="C40" s="1639"/>
      <c r="D40" s="1640"/>
      <c r="E40" s="1640"/>
      <c r="F40" s="1640"/>
      <c r="G40" s="1640">
        <v>0</v>
      </c>
      <c r="H40" s="1650">
        <v>0</v>
      </c>
      <c r="I40" s="1651">
        <v>0</v>
      </c>
      <c r="J40" s="1651">
        <v>0</v>
      </c>
      <c r="K40" s="1651">
        <v>0</v>
      </c>
      <c r="L40" s="1652">
        <v>0</v>
      </c>
      <c r="M40" s="1652">
        <v>0</v>
      </c>
      <c r="N40" s="1652">
        <v>0</v>
      </c>
      <c r="O40" s="1653">
        <v>0</v>
      </c>
      <c r="P40" s="1653">
        <v>0</v>
      </c>
      <c r="Q40" s="1653">
        <v>0</v>
      </c>
      <c r="R40" s="1653">
        <v>0</v>
      </c>
      <c r="S40" s="1653">
        <v>0</v>
      </c>
      <c r="T40" s="1653">
        <v>0</v>
      </c>
      <c r="U40" s="1653">
        <v>0</v>
      </c>
      <c r="V40" s="1653">
        <v>0</v>
      </c>
      <c r="W40" s="1653">
        <v>0</v>
      </c>
      <c r="X40" s="1653">
        <v>0</v>
      </c>
      <c r="Y40" s="1653">
        <v>0</v>
      </c>
      <c r="Z40" s="1653">
        <v>0</v>
      </c>
      <c r="AA40" s="1654" t="s">
        <v>1165</v>
      </c>
      <c r="AB40" s="1654" t="s">
        <v>1165</v>
      </c>
      <c r="AC40" s="1654" t="s">
        <v>1165</v>
      </c>
      <c r="AD40" s="1655">
        <v>0</v>
      </c>
      <c r="AE40" s="1655">
        <v>0</v>
      </c>
      <c r="AF40" s="1655">
        <v>0</v>
      </c>
      <c r="AG40" s="1655">
        <v>0</v>
      </c>
      <c r="AH40" s="1655">
        <v>0</v>
      </c>
      <c r="AI40" s="1655">
        <v>0</v>
      </c>
      <c r="AJ40" s="1655">
        <v>0</v>
      </c>
      <c r="AK40" s="1655">
        <v>0</v>
      </c>
      <c r="AL40" s="1655">
        <v>0</v>
      </c>
      <c r="AM40" s="1655">
        <v>0</v>
      </c>
      <c r="AN40" s="1655">
        <v>0</v>
      </c>
      <c r="AO40" s="1655">
        <v>0</v>
      </c>
      <c r="AP40" s="1655">
        <v>0</v>
      </c>
      <c r="AQ40" s="1655">
        <v>0</v>
      </c>
      <c r="AR40" s="1655">
        <v>0</v>
      </c>
      <c r="AS40" s="1655">
        <v>0</v>
      </c>
      <c r="AT40" s="1655">
        <v>0</v>
      </c>
      <c r="AU40" s="1655">
        <v>0</v>
      </c>
      <c r="AV40" s="1655">
        <v>0</v>
      </c>
      <c r="AW40" s="1655">
        <v>0</v>
      </c>
      <c r="AX40" s="1655">
        <v>0</v>
      </c>
      <c r="AY40" s="1655">
        <v>0</v>
      </c>
      <c r="AZ40" s="1654" t="s">
        <v>1165</v>
      </c>
      <c r="BA40" s="1655">
        <v>0</v>
      </c>
      <c r="BB40" s="1655">
        <v>0</v>
      </c>
      <c r="BC40" s="1655">
        <v>0</v>
      </c>
      <c r="BD40" s="1655">
        <v>0</v>
      </c>
      <c r="BE40" s="1655">
        <v>0</v>
      </c>
      <c r="BF40" s="1655">
        <v>0</v>
      </c>
      <c r="BG40" s="1655">
        <v>0</v>
      </c>
      <c r="BH40" s="1655">
        <v>0</v>
      </c>
      <c r="BI40" s="1655">
        <v>0</v>
      </c>
      <c r="BJ40" s="1655">
        <v>0</v>
      </c>
      <c r="BK40" s="1655">
        <v>0</v>
      </c>
      <c r="BL40" s="1655">
        <v>0</v>
      </c>
      <c r="BM40" s="1655">
        <v>0</v>
      </c>
      <c r="BN40" s="1655">
        <v>0</v>
      </c>
      <c r="BO40" s="1655">
        <v>0</v>
      </c>
      <c r="BP40" s="1655">
        <v>0</v>
      </c>
      <c r="BQ40" s="1655">
        <v>0</v>
      </c>
      <c r="BR40" s="1655">
        <v>0</v>
      </c>
      <c r="BS40" s="1655">
        <v>0</v>
      </c>
      <c r="BT40" s="1655">
        <v>0</v>
      </c>
      <c r="BU40" s="1655">
        <v>0</v>
      </c>
      <c r="BV40" s="1655">
        <v>0</v>
      </c>
      <c r="BW40" s="1655">
        <v>0</v>
      </c>
      <c r="BX40" s="1655">
        <v>0</v>
      </c>
      <c r="BY40" s="1655">
        <v>0</v>
      </c>
      <c r="BZ40" s="1654" t="s">
        <v>1165</v>
      </c>
      <c r="CA40" s="1655">
        <v>0</v>
      </c>
      <c r="CB40" s="1655">
        <v>0</v>
      </c>
      <c r="CC40" s="1655">
        <v>0</v>
      </c>
      <c r="CD40" s="1655">
        <v>0</v>
      </c>
      <c r="CE40" s="1655">
        <v>0</v>
      </c>
      <c r="CF40" s="1655">
        <v>0</v>
      </c>
      <c r="CG40" s="1655">
        <v>0</v>
      </c>
      <c r="CH40" s="1655">
        <v>0</v>
      </c>
      <c r="CI40" s="1655">
        <v>0</v>
      </c>
      <c r="CJ40" s="1655">
        <v>0</v>
      </c>
      <c r="CK40" s="1655">
        <v>0</v>
      </c>
      <c r="CL40" s="1655">
        <v>0</v>
      </c>
      <c r="CM40" s="1655">
        <v>0</v>
      </c>
      <c r="CN40" s="1655">
        <v>0</v>
      </c>
      <c r="CO40" s="1655">
        <v>0</v>
      </c>
      <c r="CP40" s="1655">
        <v>0</v>
      </c>
      <c r="CQ40" s="1655">
        <v>0</v>
      </c>
      <c r="CR40" s="1655">
        <v>0</v>
      </c>
      <c r="CS40" s="1655">
        <v>0</v>
      </c>
      <c r="CT40" s="1656">
        <v>0</v>
      </c>
    </row>
    <row r="41" spans="2:98" ht="15.75" x14ac:dyDescent="0.25">
      <c r="B41" s="1649"/>
      <c r="C41" s="1639"/>
      <c r="D41" s="1640"/>
      <c r="E41" s="1640"/>
      <c r="F41" s="1640"/>
      <c r="G41" s="1640">
        <v>0</v>
      </c>
      <c r="H41" s="1650">
        <v>0</v>
      </c>
      <c r="I41" s="1651">
        <v>0</v>
      </c>
      <c r="J41" s="1651">
        <v>0</v>
      </c>
      <c r="K41" s="1651">
        <v>0</v>
      </c>
      <c r="L41" s="1652">
        <v>0</v>
      </c>
      <c r="M41" s="1652">
        <v>0</v>
      </c>
      <c r="N41" s="1652">
        <v>0</v>
      </c>
      <c r="O41" s="1653">
        <v>0</v>
      </c>
      <c r="P41" s="1653">
        <v>0</v>
      </c>
      <c r="Q41" s="1653">
        <v>0</v>
      </c>
      <c r="R41" s="1653">
        <v>0</v>
      </c>
      <c r="S41" s="1653">
        <v>0</v>
      </c>
      <c r="T41" s="1653">
        <v>0</v>
      </c>
      <c r="U41" s="1653">
        <v>0</v>
      </c>
      <c r="V41" s="1653">
        <v>0</v>
      </c>
      <c r="W41" s="1653">
        <v>0</v>
      </c>
      <c r="X41" s="1653">
        <v>0</v>
      </c>
      <c r="Y41" s="1653">
        <v>0</v>
      </c>
      <c r="Z41" s="1653">
        <v>0</v>
      </c>
      <c r="AA41" s="1654" t="s">
        <v>1165</v>
      </c>
      <c r="AB41" s="1654" t="s">
        <v>1165</v>
      </c>
      <c r="AC41" s="1654" t="s">
        <v>1165</v>
      </c>
      <c r="AD41" s="1655">
        <v>0</v>
      </c>
      <c r="AE41" s="1655">
        <v>0</v>
      </c>
      <c r="AF41" s="1655">
        <v>0</v>
      </c>
      <c r="AG41" s="1655">
        <v>0</v>
      </c>
      <c r="AH41" s="1655">
        <v>0</v>
      </c>
      <c r="AI41" s="1655">
        <v>0</v>
      </c>
      <c r="AJ41" s="1655">
        <v>0</v>
      </c>
      <c r="AK41" s="1655">
        <v>0</v>
      </c>
      <c r="AL41" s="1655">
        <v>0</v>
      </c>
      <c r="AM41" s="1655">
        <v>0</v>
      </c>
      <c r="AN41" s="1655">
        <v>0</v>
      </c>
      <c r="AO41" s="1655">
        <v>0</v>
      </c>
      <c r="AP41" s="1655">
        <v>0</v>
      </c>
      <c r="AQ41" s="1655">
        <v>0</v>
      </c>
      <c r="AR41" s="1655">
        <v>0</v>
      </c>
      <c r="AS41" s="1655">
        <v>0</v>
      </c>
      <c r="AT41" s="1655">
        <v>0</v>
      </c>
      <c r="AU41" s="1655">
        <v>0</v>
      </c>
      <c r="AV41" s="1655">
        <v>0</v>
      </c>
      <c r="AW41" s="1655">
        <v>0</v>
      </c>
      <c r="AX41" s="1655">
        <v>0</v>
      </c>
      <c r="AY41" s="1655">
        <v>0</v>
      </c>
      <c r="AZ41" s="1654" t="s">
        <v>1165</v>
      </c>
      <c r="BA41" s="1655">
        <v>0</v>
      </c>
      <c r="BB41" s="1655">
        <v>0</v>
      </c>
      <c r="BC41" s="1655">
        <v>0</v>
      </c>
      <c r="BD41" s="1655">
        <v>0</v>
      </c>
      <c r="BE41" s="1655">
        <v>0</v>
      </c>
      <c r="BF41" s="1655">
        <v>0</v>
      </c>
      <c r="BG41" s="1655">
        <v>0</v>
      </c>
      <c r="BH41" s="1655">
        <v>0</v>
      </c>
      <c r="BI41" s="1655">
        <v>0</v>
      </c>
      <c r="BJ41" s="1655">
        <v>0</v>
      </c>
      <c r="BK41" s="1655">
        <v>0</v>
      </c>
      <c r="BL41" s="1655">
        <v>0</v>
      </c>
      <c r="BM41" s="1655">
        <v>0</v>
      </c>
      <c r="BN41" s="1655">
        <v>0</v>
      </c>
      <c r="BO41" s="1655">
        <v>0</v>
      </c>
      <c r="BP41" s="1655">
        <v>0</v>
      </c>
      <c r="BQ41" s="1655">
        <v>0</v>
      </c>
      <c r="BR41" s="1655">
        <v>0</v>
      </c>
      <c r="BS41" s="1655">
        <v>0</v>
      </c>
      <c r="BT41" s="1655">
        <v>0</v>
      </c>
      <c r="BU41" s="1655">
        <v>0</v>
      </c>
      <c r="BV41" s="1655">
        <v>0</v>
      </c>
      <c r="BW41" s="1655">
        <v>0</v>
      </c>
      <c r="BX41" s="1655">
        <v>0</v>
      </c>
      <c r="BY41" s="1655">
        <v>0</v>
      </c>
      <c r="BZ41" s="1654" t="s">
        <v>1165</v>
      </c>
      <c r="CA41" s="1655">
        <v>0</v>
      </c>
      <c r="CB41" s="1655">
        <v>0</v>
      </c>
      <c r="CC41" s="1655">
        <v>0</v>
      </c>
      <c r="CD41" s="1655">
        <v>0</v>
      </c>
      <c r="CE41" s="1655">
        <v>0</v>
      </c>
      <c r="CF41" s="1655">
        <v>0</v>
      </c>
      <c r="CG41" s="1655">
        <v>0</v>
      </c>
      <c r="CH41" s="1655">
        <v>0</v>
      </c>
      <c r="CI41" s="1655">
        <v>0</v>
      </c>
      <c r="CJ41" s="1655">
        <v>0</v>
      </c>
      <c r="CK41" s="1655">
        <v>0</v>
      </c>
      <c r="CL41" s="1655">
        <v>0</v>
      </c>
      <c r="CM41" s="1655">
        <v>0</v>
      </c>
      <c r="CN41" s="1655">
        <v>0</v>
      </c>
      <c r="CO41" s="1655">
        <v>0</v>
      </c>
      <c r="CP41" s="1655">
        <v>0</v>
      </c>
      <c r="CQ41" s="1655">
        <v>0</v>
      </c>
      <c r="CR41" s="1655">
        <v>0</v>
      </c>
      <c r="CS41" s="1655">
        <v>0</v>
      </c>
      <c r="CT41" s="1656">
        <v>0</v>
      </c>
    </row>
    <row r="42" spans="2:98" ht="15.75" x14ac:dyDescent="0.25">
      <c r="B42" s="1649"/>
      <c r="C42" s="1639"/>
      <c r="D42" s="1640"/>
      <c r="E42" s="1640"/>
      <c r="F42" s="1640"/>
      <c r="G42" s="1640">
        <v>0</v>
      </c>
      <c r="H42" s="1650">
        <v>0</v>
      </c>
      <c r="I42" s="1651">
        <v>0</v>
      </c>
      <c r="J42" s="1651">
        <v>0</v>
      </c>
      <c r="K42" s="1651">
        <v>0</v>
      </c>
      <c r="L42" s="1652">
        <v>0</v>
      </c>
      <c r="M42" s="1652">
        <v>0</v>
      </c>
      <c r="N42" s="1652">
        <v>0</v>
      </c>
      <c r="O42" s="1653">
        <v>0</v>
      </c>
      <c r="P42" s="1653">
        <v>0</v>
      </c>
      <c r="Q42" s="1653">
        <v>0</v>
      </c>
      <c r="R42" s="1653">
        <v>0</v>
      </c>
      <c r="S42" s="1653">
        <v>0</v>
      </c>
      <c r="T42" s="1653">
        <v>0</v>
      </c>
      <c r="U42" s="1653">
        <v>0</v>
      </c>
      <c r="V42" s="1653">
        <v>0</v>
      </c>
      <c r="W42" s="1653">
        <v>0</v>
      </c>
      <c r="X42" s="1653">
        <v>0</v>
      </c>
      <c r="Y42" s="1653">
        <v>0</v>
      </c>
      <c r="Z42" s="1653">
        <v>0</v>
      </c>
      <c r="AA42" s="1654" t="s">
        <v>1165</v>
      </c>
      <c r="AB42" s="1654" t="s">
        <v>1165</v>
      </c>
      <c r="AC42" s="1654" t="s">
        <v>1165</v>
      </c>
      <c r="AD42" s="1655">
        <v>0</v>
      </c>
      <c r="AE42" s="1655">
        <v>0</v>
      </c>
      <c r="AF42" s="1655">
        <v>0</v>
      </c>
      <c r="AG42" s="1655">
        <v>0</v>
      </c>
      <c r="AH42" s="1655">
        <v>0</v>
      </c>
      <c r="AI42" s="1655">
        <v>0</v>
      </c>
      <c r="AJ42" s="1655">
        <v>0</v>
      </c>
      <c r="AK42" s="1655">
        <v>0</v>
      </c>
      <c r="AL42" s="1655">
        <v>0</v>
      </c>
      <c r="AM42" s="1655">
        <v>0</v>
      </c>
      <c r="AN42" s="1655">
        <v>0</v>
      </c>
      <c r="AO42" s="1655">
        <v>0</v>
      </c>
      <c r="AP42" s="1655">
        <v>0</v>
      </c>
      <c r="AQ42" s="1655">
        <v>0</v>
      </c>
      <c r="AR42" s="1655">
        <v>0</v>
      </c>
      <c r="AS42" s="1655">
        <v>0</v>
      </c>
      <c r="AT42" s="1655">
        <v>0</v>
      </c>
      <c r="AU42" s="1655">
        <v>0</v>
      </c>
      <c r="AV42" s="1655">
        <v>0</v>
      </c>
      <c r="AW42" s="1655">
        <v>0</v>
      </c>
      <c r="AX42" s="1655">
        <v>0</v>
      </c>
      <c r="AY42" s="1655">
        <v>0</v>
      </c>
      <c r="AZ42" s="1654" t="s">
        <v>1165</v>
      </c>
      <c r="BA42" s="1655">
        <v>0</v>
      </c>
      <c r="BB42" s="1655">
        <v>0</v>
      </c>
      <c r="BC42" s="1655">
        <v>0</v>
      </c>
      <c r="BD42" s="1655">
        <v>0</v>
      </c>
      <c r="BE42" s="1655">
        <v>0</v>
      </c>
      <c r="BF42" s="1655">
        <v>0</v>
      </c>
      <c r="BG42" s="1655">
        <v>0</v>
      </c>
      <c r="BH42" s="1655">
        <v>0</v>
      </c>
      <c r="BI42" s="1655">
        <v>0</v>
      </c>
      <c r="BJ42" s="1655">
        <v>0</v>
      </c>
      <c r="BK42" s="1655">
        <v>0</v>
      </c>
      <c r="BL42" s="1655">
        <v>0</v>
      </c>
      <c r="BM42" s="1655">
        <v>0</v>
      </c>
      <c r="BN42" s="1655">
        <v>0</v>
      </c>
      <c r="BO42" s="1655">
        <v>0</v>
      </c>
      <c r="BP42" s="1655">
        <v>0</v>
      </c>
      <c r="BQ42" s="1655">
        <v>0</v>
      </c>
      <c r="BR42" s="1655">
        <v>0</v>
      </c>
      <c r="BS42" s="1655">
        <v>0</v>
      </c>
      <c r="BT42" s="1655">
        <v>0</v>
      </c>
      <c r="BU42" s="1655">
        <v>0</v>
      </c>
      <c r="BV42" s="1655">
        <v>0</v>
      </c>
      <c r="BW42" s="1655">
        <v>0</v>
      </c>
      <c r="BX42" s="1655">
        <v>0</v>
      </c>
      <c r="BY42" s="1655">
        <v>0</v>
      </c>
      <c r="BZ42" s="1654" t="s">
        <v>1165</v>
      </c>
      <c r="CA42" s="1655">
        <v>0</v>
      </c>
      <c r="CB42" s="1655">
        <v>0</v>
      </c>
      <c r="CC42" s="1655">
        <v>0</v>
      </c>
      <c r="CD42" s="1655">
        <v>0</v>
      </c>
      <c r="CE42" s="1655">
        <v>0</v>
      </c>
      <c r="CF42" s="1655">
        <v>0</v>
      </c>
      <c r="CG42" s="1655">
        <v>0</v>
      </c>
      <c r="CH42" s="1655">
        <v>0</v>
      </c>
      <c r="CI42" s="1655">
        <v>0</v>
      </c>
      <c r="CJ42" s="1655">
        <v>0</v>
      </c>
      <c r="CK42" s="1655">
        <v>0</v>
      </c>
      <c r="CL42" s="1655">
        <v>0</v>
      </c>
      <c r="CM42" s="1655">
        <v>0</v>
      </c>
      <c r="CN42" s="1655">
        <v>0</v>
      </c>
      <c r="CO42" s="1655">
        <v>0</v>
      </c>
      <c r="CP42" s="1655">
        <v>0</v>
      </c>
      <c r="CQ42" s="1655">
        <v>0</v>
      </c>
      <c r="CR42" s="1655">
        <v>0</v>
      </c>
      <c r="CS42" s="1655">
        <v>0</v>
      </c>
      <c r="CT42" s="1656">
        <v>0</v>
      </c>
    </row>
    <row r="43" spans="2:98" ht="15.75" x14ac:dyDescent="0.25">
      <c r="B43" s="1649"/>
      <c r="C43" s="1639"/>
      <c r="D43" s="1640"/>
      <c r="E43" s="1640"/>
      <c r="F43" s="1640"/>
      <c r="G43" s="1640">
        <v>0</v>
      </c>
      <c r="H43" s="1650">
        <v>0</v>
      </c>
      <c r="I43" s="1651">
        <v>0</v>
      </c>
      <c r="J43" s="1651">
        <v>0</v>
      </c>
      <c r="K43" s="1651">
        <v>0</v>
      </c>
      <c r="L43" s="1652">
        <v>0</v>
      </c>
      <c r="M43" s="1652">
        <v>0</v>
      </c>
      <c r="N43" s="1652">
        <v>0</v>
      </c>
      <c r="O43" s="1653">
        <v>0</v>
      </c>
      <c r="P43" s="1653">
        <v>0</v>
      </c>
      <c r="Q43" s="1653">
        <v>0</v>
      </c>
      <c r="R43" s="1653">
        <v>0</v>
      </c>
      <c r="S43" s="1653">
        <v>0</v>
      </c>
      <c r="T43" s="1653">
        <v>0</v>
      </c>
      <c r="U43" s="1653">
        <v>0</v>
      </c>
      <c r="V43" s="1653">
        <v>0</v>
      </c>
      <c r="W43" s="1653">
        <v>0</v>
      </c>
      <c r="X43" s="1653">
        <v>0</v>
      </c>
      <c r="Y43" s="1653">
        <v>0</v>
      </c>
      <c r="Z43" s="1653">
        <v>0</v>
      </c>
      <c r="AA43" s="1654" t="s">
        <v>1165</v>
      </c>
      <c r="AB43" s="1654" t="s">
        <v>1165</v>
      </c>
      <c r="AC43" s="1654" t="s">
        <v>1165</v>
      </c>
      <c r="AD43" s="1655">
        <v>0</v>
      </c>
      <c r="AE43" s="1655">
        <v>0</v>
      </c>
      <c r="AF43" s="1655">
        <v>0</v>
      </c>
      <c r="AG43" s="1655">
        <v>0</v>
      </c>
      <c r="AH43" s="1655">
        <v>0</v>
      </c>
      <c r="AI43" s="1655">
        <v>0</v>
      </c>
      <c r="AJ43" s="1655">
        <v>0</v>
      </c>
      <c r="AK43" s="1655">
        <v>0</v>
      </c>
      <c r="AL43" s="1655">
        <v>0</v>
      </c>
      <c r="AM43" s="1655">
        <v>0</v>
      </c>
      <c r="AN43" s="1655">
        <v>0</v>
      </c>
      <c r="AO43" s="1655">
        <v>0</v>
      </c>
      <c r="AP43" s="1655">
        <v>0</v>
      </c>
      <c r="AQ43" s="1655">
        <v>0</v>
      </c>
      <c r="AR43" s="1655">
        <v>0</v>
      </c>
      <c r="AS43" s="1655">
        <v>0</v>
      </c>
      <c r="AT43" s="1655">
        <v>0</v>
      </c>
      <c r="AU43" s="1655">
        <v>0</v>
      </c>
      <c r="AV43" s="1655">
        <v>0</v>
      </c>
      <c r="AW43" s="1655">
        <v>0</v>
      </c>
      <c r="AX43" s="1655">
        <v>0</v>
      </c>
      <c r="AY43" s="1655">
        <v>0</v>
      </c>
      <c r="AZ43" s="1654" t="s">
        <v>1165</v>
      </c>
      <c r="BA43" s="1655">
        <v>0</v>
      </c>
      <c r="BB43" s="1655">
        <v>0</v>
      </c>
      <c r="BC43" s="1655">
        <v>0</v>
      </c>
      <c r="BD43" s="1655">
        <v>0</v>
      </c>
      <c r="BE43" s="1655">
        <v>0</v>
      </c>
      <c r="BF43" s="1655">
        <v>0</v>
      </c>
      <c r="BG43" s="1655">
        <v>0</v>
      </c>
      <c r="BH43" s="1655">
        <v>0</v>
      </c>
      <c r="BI43" s="1655">
        <v>0</v>
      </c>
      <c r="BJ43" s="1655">
        <v>0</v>
      </c>
      <c r="BK43" s="1655">
        <v>0</v>
      </c>
      <c r="BL43" s="1655">
        <v>0</v>
      </c>
      <c r="BM43" s="1655">
        <v>0</v>
      </c>
      <c r="BN43" s="1655">
        <v>0</v>
      </c>
      <c r="BO43" s="1655">
        <v>0</v>
      </c>
      <c r="BP43" s="1655">
        <v>0</v>
      </c>
      <c r="BQ43" s="1655">
        <v>0</v>
      </c>
      <c r="BR43" s="1655">
        <v>0</v>
      </c>
      <c r="BS43" s="1655">
        <v>0</v>
      </c>
      <c r="BT43" s="1655">
        <v>0</v>
      </c>
      <c r="BU43" s="1655">
        <v>0</v>
      </c>
      <c r="BV43" s="1655">
        <v>0</v>
      </c>
      <c r="BW43" s="1655">
        <v>0</v>
      </c>
      <c r="BX43" s="1655">
        <v>0</v>
      </c>
      <c r="BY43" s="1655">
        <v>0</v>
      </c>
      <c r="BZ43" s="1654" t="s">
        <v>1165</v>
      </c>
      <c r="CA43" s="1655">
        <v>0</v>
      </c>
      <c r="CB43" s="1655">
        <v>0</v>
      </c>
      <c r="CC43" s="1655">
        <v>0</v>
      </c>
      <c r="CD43" s="1655">
        <v>0</v>
      </c>
      <c r="CE43" s="1655">
        <v>0</v>
      </c>
      <c r="CF43" s="1655">
        <v>0</v>
      </c>
      <c r="CG43" s="1655">
        <v>0</v>
      </c>
      <c r="CH43" s="1655">
        <v>0</v>
      </c>
      <c r="CI43" s="1655">
        <v>0</v>
      </c>
      <c r="CJ43" s="1655">
        <v>0</v>
      </c>
      <c r="CK43" s="1655">
        <v>0</v>
      </c>
      <c r="CL43" s="1655">
        <v>0</v>
      </c>
      <c r="CM43" s="1655">
        <v>0</v>
      </c>
      <c r="CN43" s="1655">
        <v>0</v>
      </c>
      <c r="CO43" s="1655">
        <v>0</v>
      </c>
      <c r="CP43" s="1655">
        <v>0</v>
      </c>
      <c r="CQ43" s="1655">
        <v>0</v>
      </c>
      <c r="CR43" s="1655">
        <v>0</v>
      </c>
      <c r="CS43" s="1655">
        <v>0</v>
      </c>
      <c r="CT43" s="1656">
        <v>0</v>
      </c>
    </row>
    <row r="44" spans="2:98" ht="15.75" x14ac:dyDescent="0.25">
      <c r="B44" s="1649"/>
      <c r="C44" s="1639"/>
      <c r="D44" s="1640"/>
      <c r="E44" s="1640"/>
      <c r="F44" s="1640"/>
      <c r="G44" s="1640">
        <v>0</v>
      </c>
      <c r="H44" s="1650">
        <v>0</v>
      </c>
      <c r="I44" s="1651">
        <v>0</v>
      </c>
      <c r="J44" s="1651">
        <v>0</v>
      </c>
      <c r="K44" s="1651">
        <v>0</v>
      </c>
      <c r="L44" s="1652">
        <v>0</v>
      </c>
      <c r="M44" s="1652">
        <v>0</v>
      </c>
      <c r="N44" s="1652">
        <v>0</v>
      </c>
      <c r="O44" s="1653">
        <v>0</v>
      </c>
      <c r="P44" s="1653">
        <v>0</v>
      </c>
      <c r="Q44" s="1653">
        <v>0</v>
      </c>
      <c r="R44" s="1653">
        <v>0</v>
      </c>
      <c r="S44" s="1653">
        <v>0</v>
      </c>
      <c r="T44" s="1653">
        <v>0</v>
      </c>
      <c r="U44" s="1653">
        <v>0</v>
      </c>
      <c r="V44" s="1653">
        <v>0</v>
      </c>
      <c r="W44" s="1653">
        <v>0</v>
      </c>
      <c r="X44" s="1653">
        <v>0</v>
      </c>
      <c r="Y44" s="1653">
        <v>0</v>
      </c>
      <c r="Z44" s="1653">
        <v>0</v>
      </c>
      <c r="AA44" s="1654" t="s">
        <v>1165</v>
      </c>
      <c r="AB44" s="1654" t="s">
        <v>1165</v>
      </c>
      <c r="AC44" s="1654" t="s">
        <v>1165</v>
      </c>
      <c r="AD44" s="1655">
        <v>0</v>
      </c>
      <c r="AE44" s="1655">
        <v>0</v>
      </c>
      <c r="AF44" s="1655">
        <v>0</v>
      </c>
      <c r="AG44" s="1655">
        <v>0</v>
      </c>
      <c r="AH44" s="1655">
        <v>0</v>
      </c>
      <c r="AI44" s="1655">
        <v>0</v>
      </c>
      <c r="AJ44" s="1655">
        <v>0</v>
      </c>
      <c r="AK44" s="1655">
        <v>0</v>
      </c>
      <c r="AL44" s="1655">
        <v>0</v>
      </c>
      <c r="AM44" s="1655">
        <v>0</v>
      </c>
      <c r="AN44" s="1655">
        <v>0</v>
      </c>
      <c r="AO44" s="1655">
        <v>0</v>
      </c>
      <c r="AP44" s="1655">
        <v>0</v>
      </c>
      <c r="AQ44" s="1655">
        <v>0</v>
      </c>
      <c r="AR44" s="1655">
        <v>0</v>
      </c>
      <c r="AS44" s="1655">
        <v>0</v>
      </c>
      <c r="AT44" s="1655">
        <v>0</v>
      </c>
      <c r="AU44" s="1655">
        <v>0</v>
      </c>
      <c r="AV44" s="1655">
        <v>0</v>
      </c>
      <c r="AW44" s="1655">
        <v>0</v>
      </c>
      <c r="AX44" s="1655">
        <v>0</v>
      </c>
      <c r="AY44" s="1655">
        <v>0</v>
      </c>
      <c r="AZ44" s="1654" t="s">
        <v>1165</v>
      </c>
      <c r="BA44" s="1655">
        <v>0</v>
      </c>
      <c r="BB44" s="1655">
        <v>0</v>
      </c>
      <c r="BC44" s="1655">
        <v>0</v>
      </c>
      <c r="BD44" s="1655">
        <v>0</v>
      </c>
      <c r="BE44" s="1655">
        <v>0</v>
      </c>
      <c r="BF44" s="1655">
        <v>0</v>
      </c>
      <c r="BG44" s="1655">
        <v>0</v>
      </c>
      <c r="BH44" s="1655">
        <v>0</v>
      </c>
      <c r="BI44" s="1655">
        <v>0</v>
      </c>
      <c r="BJ44" s="1655">
        <v>0</v>
      </c>
      <c r="BK44" s="1655">
        <v>0</v>
      </c>
      <c r="BL44" s="1655">
        <v>0</v>
      </c>
      <c r="BM44" s="1655">
        <v>0</v>
      </c>
      <c r="BN44" s="1655">
        <v>0</v>
      </c>
      <c r="BO44" s="1655">
        <v>0</v>
      </c>
      <c r="BP44" s="1655">
        <v>0</v>
      </c>
      <c r="BQ44" s="1655">
        <v>0</v>
      </c>
      <c r="BR44" s="1655">
        <v>0</v>
      </c>
      <c r="BS44" s="1655">
        <v>0</v>
      </c>
      <c r="BT44" s="1655">
        <v>0</v>
      </c>
      <c r="BU44" s="1655">
        <v>0</v>
      </c>
      <c r="BV44" s="1655">
        <v>0</v>
      </c>
      <c r="BW44" s="1655">
        <v>0</v>
      </c>
      <c r="BX44" s="1655">
        <v>0</v>
      </c>
      <c r="BY44" s="1655">
        <v>0</v>
      </c>
      <c r="BZ44" s="1654" t="s">
        <v>1165</v>
      </c>
      <c r="CA44" s="1655">
        <v>0</v>
      </c>
      <c r="CB44" s="1655">
        <v>0</v>
      </c>
      <c r="CC44" s="1655">
        <v>0</v>
      </c>
      <c r="CD44" s="1655">
        <v>0</v>
      </c>
      <c r="CE44" s="1655">
        <v>0</v>
      </c>
      <c r="CF44" s="1655">
        <v>0</v>
      </c>
      <c r="CG44" s="1655">
        <v>0</v>
      </c>
      <c r="CH44" s="1655">
        <v>0</v>
      </c>
      <c r="CI44" s="1655">
        <v>0</v>
      </c>
      <c r="CJ44" s="1655">
        <v>0</v>
      </c>
      <c r="CK44" s="1655">
        <v>0</v>
      </c>
      <c r="CL44" s="1655">
        <v>0</v>
      </c>
      <c r="CM44" s="1655">
        <v>0</v>
      </c>
      <c r="CN44" s="1655">
        <v>0</v>
      </c>
      <c r="CO44" s="1655">
        <v>0</v>
      </c>
      <c r="CP44" s="1655">
        <v>0</v>
      </c>
      <c r="CQ44" s="1655">
        <v>0</v>
      </c>
      <c r="CR44" s="1655">
        <v>0</v>
      </c>
      <c r="CS44" s="1655">
        <v>0</v>
      </c>
      <c r="CT44" s="1656">
        <v>0</v>
      </c>
    </row>
    <row r="45" spans="2:98" ht="15.75" x14ac:dyDescent="0.25">
      <c r="B45" s="1649"/>
      <c r="C45" s="1639"/>
      <c r="D45" s="1640"/>
      <c r="E45" s="1640"/>
      <c r="F45" s="1640"/>
      <c r="G45" s="1640">
        <v>0</v>
      </c>
      <c r="H45" s="1650">
        <v>0</v>
      </c>
      <c r="I45" s="1651">
        <v>0</v>
      </c>
      <c r="J45" s="1651">
        <v>0</v>
      </c>
      <c r="K45" s="1651">
        <v>0</v>
      </c>
      <c r="L45" s="1652">
        <v>0</v>
      </c>
      <c r="M45" s="1652">
        <v>0</v>
      </c>
      <c r="N45" s="1652">
        <v>0</v>
      </c>
      <c r="O45" s="1653">
        <v>0</v>
      </c>
      <c r="P45" s="1653">
        <v>0</v>
      </c>
      <c r="Q45" s="1653">
        <v>0</v>
      </c>
      <c r="R45" s="1653">
        <v>0</v>
      </c>
      <c r="S45" s="1653">
        <v>0</v>
      </c>
      <c r="T45" s="1653">
        <v>0</v>
      </c>
      <c r="U45" s="1653">
        <v>0</v>
      </c>
      <c r="V45" s="1653">
        <v>0</v>
      </c>
      <c r="W45" s="1653">
        <v>0</v>
      </c>
      <c r="X45" s="1653">
        <v>0</v>
      </c>
      <c r="Y45" s="1653">
        <v>0</v>
      </c>
      <c r="Z45" s="1653">
        <v>0</v>
      </c>
      <c r="AA45" s="1654" t="s">
        <v>1165</v>
      </c>
      <c r="AB45" s="1654" t="s">
        <v>1165</v>
      </c>
      <c r="AC45" s="1654" t="s">
        <v>1165</v>
      </c>
      <c r="AD45" s="1655">
        <v>0</v>
      </c>
      <c r="AE45" s="1655">
        <v>0</v>
      </c>
      <c r="AF45" s="1655">
        <v>0</v>
      </c>
      <c r="AG45" s="1655">
        <v>0</v>
      </c>
      <c r="AH45" s="1655">
        <v>0</v>
      </c>
      <c r="AI45" s="1655">
        <v>0</v>
      </c>
      <c r="AJ45" s="1655">
        <v>0</v>
      </c>
      <c r="AK45" s="1655">
        <v>0</v>
      </c>
      <c r="AL45" s="1655">
        <v>0</v>
      </c>
      <c r="AM45" s="1655">
        <v>0</v>
      </c>
      <c r="AN45" s="1655">
        <v>0</v>
      </c>
      <c r="AO45" s="1655">
        <v>0</v>
      </c>
      <c r="AP45" s="1655">
        <v>0</v>
      </c>
      <c r="AQ45" s="1655">
        <v>0</v>
      </c>
      <c r="AR45" s="1655">
        <v>0</v>
      </c>
      <c r="AS45" s="1655">
        <v>0</v>
      </c>
      <c r="AT45" s="1655">
        <v>0</v>
      </c>
      <c r="AU45" s="1655">
        <v>0</v>
      </c>
      <c r="AV45" s="1655">
        <v>0</v>
      </c>
      <c r="AW45" s="1655">
        <v>0</v>
      </c>
      <c r="AX45" s="1655">
        <v>0</v>
      </c>
      <c r="AY45" s="1655">
        <v>0</v>
      </c>
      <c r="AZ45" s="1654" t="s">
        <v>1165</v>
      </c>
      <c r="BA45" s="1655">
        <v>0</v>
      </c>
      <c r="BB45" s="1655">
        <v>0</v>
      </c>
      <c r="BC45" s="1655">
        <v>0</v>
      </c>
      <c r="BD45" s="1655">
        <v>0</v>
      </c>
      <c r="BE45" s="1655">
        <v>0</v>
      </c>
      <c r="BF45" s="1655">
        <v>0</v>
      </c>
      <c r="BG45" s="1655">
        <v>0</v>
      </c>
      <c r="BH45" s="1655">
        <v>0</v>
      </c>
      <c r="BI45" s="1655">
        <v>0</v>
      </c>
      <c r="BJ45" s="1655">
        <v>0</v>
      </c>
      <c r="BK45" s="1655">
        <v>0</v>
      </c>
      <c r="BL45" s="1655">
        <v>0</v>
      </c>
      <c r="BM45" s="1655">
        <v>0</v>
      </c>
      <c r="BN45" s="1655">
        <v>0</v>
      </c>
      <c r="BO45" s="1655">
        <v>0</v>
      </c>
      <c r="BP45" s="1655">
        <v>0</v>
      </c>
      <c r="BQ45" s="1655">
        <v>0</v>
      </c>
      <c r="BR45" s="1655">
        <v>0</v>
      </c>
      <c r="BS45" s="1655">
        <v>0</v>
      </c>
      <c r="BT45" s="1655">
        <v>0</v>
      </c>
      <c r="BU45" s="1655">
        <v>0</v>
      </c>
      <c r="BV45" s="1655">
        <v>0</v>
      </c>
      <c r="BW45" s="1655">
        <v>0</v>
      </c>
      <c r="BX45" s="1655">
        <v>0</v>
      </c>
      <c r="BY45" s="1655">
        <v>0</v>
      </c>
      <c r="BZ45" s="1654" t="s">
        <v>1165</v>
      </c>
      <c r="CA45" s="1655">
        <v>0</v>
      </c>
      <c r="CB45" s="1655">
        <v>0</v>
      </c>
      <c r="CC45" s="1655">
        <v>0</v>
      </c>
      <c r="CD45" s="1655">
        <v>0</v>
      </c>
      <c r="CE45" s="1655">
        <v>0</v>
      </c>
      <c r="CF45" s="1655">
        <v>0</v>
      </c>
      <c r="CG45" s="1655">
        <v>0</v>
      </c>
      <c r="CH45" s="1655">
        <v>0</v>
      </c>
      <c r="CI45" s="1655">
        <v>0</v>
      </c>
      <c r="CJ45" s="1655">
        <v>0</v>
      </c>
      <c r="CK45" s="1655">
        <v>0</v>
      </c>
      <c r="CL45" s="1655">
        <v>0</v>
      </c>
      <c r="CM45" s="1655">
        <v>0</v>
      </c>
      <c r="CN45" s="1655">
        <v>0</v>
      </c>
      <c r="CO45" s="1655">
        <v>0</v>
      </c>
      <c r="CP45" s="1655">
        <v>0</v>
      </c>
      <c r="CQ45" s="1655">
        <v>0</v>
      </c>
      <c r="CR45" s="1655">
        <v>0</v>
      </c>
      <c r="CS45" s="1655">
        <v>0</v>
      </c>
      <c r="CT45" s="1656">
        <v>0</v>
      </c>
    </row>
    <row r="46" spans="2:98" ht="15.75" x14ac:dyDescent="0.25">
      <c r="B46" s="1649"/>
      <c r="C46" s="1639"/>
      <c r="D46" s="1640"/>
      <c r="E46" s="1640"/>
      <c r="F46" s="1640"/>
      <c r="G46" s="1640">
        <v>0</v>
      </c>
      <c r="H46" s="1650">
        <v>0</v>
      </c>
      <c r="I46" s="1651">
        <v>0</v>
      </c>
      <c r="J46" s="1651">
        <v>0</v>
      </c>
      <c r="K46" s="1651">
        <v>0</v>
      </c>
      <c r="L46" s="1652">
        <v>0</v>
      </c>
      <c r="M46" s="1652">
        <v>0</v>
      </c>
      <c r="N46" s="1652">
        <v>0</v>
      </c>
      <c r="O46" s="1653">
        <v>0</v>
      </c>
      <c r="P46" s="1653">
        <v>0</v>
      </c>
      <c r="Q46" s="1653">
        <v>0</v>
      </c>
      <c r="R46" s="1653">
        <v>0</v>
      </c>
      <c r="S46" s="1653">
        <v>0</v>
      </c>
      <c r="T46" s="1653">
        <v>0</v>
      </c>
      <c r="U46" s="1653">
        <v>0</v>
      </c>
      <c r="V46" s="1653">
        <v>0</v>
      </c>
      <c r="W46" s="1653">
        <v>0</v>
      </c>
      <c r="X46" s="1653">
        <v>0</v>
      </c>
      <c r="Y46" s="1653">
        <v>0</v>
      </c>
      <c r="Z46" s="1653">
        <v>0</v>
      </c>
      <c r="AA46" s="1654" t="s">
        <v>1165</v>
      </c>
      <c r="AB46" s="1654" t="s">
        <v>1165</v>
      </c>
      <c r="AC46" s="1654" t="s">
        <v>1165</v>
      </c>
      <c r="AD46" s="1655">
        <v>0</v>
      </c>
      <c r="AE46" s="1655">
        <v>0</v>
      </c>
      <c r="AF46" s="1655">
        <v>0</v>
      </c>
      <c r="AG46" s="1655">
        <v>0</v>
      </c>
      <c r="AH46" s="1655">
        <v>0</v>
      </c>
      <c r="AI46" s="1655">
        <v>0</v>
      </c>
      <c r="AJ46" s="1655">
        <v>0</v>
      </c>
      <c r="AK46" s="1655">
        <v>0</v>
      </c>
      <c r="AL46" s="1655">
        <v>0</v>
      </c>
      <c r="AM46" s="1655">
        <v>0</v>
      </c>
      <c r="AN46" s="1655">
        <v>0</v>
      </c>
      <c r="AO46" s="1655">
        <v>0</v>
      </c>
      <c r="AP46" s="1655">
        <v>0</v>
      </c>
      <c r="AQ46" s="1655">
        <v>0</v>
      </c>
      <c r="AR46" s="1655">
        <v>0</v>
      </c>
      <c r="AS46" s="1655">
        <v>0</v>
      </c>
      <c r="AT46" s="1655">
        <v>0</v>
      </c>
      <c r="AU46" s="1655">
        <v>0</v>
      </c>
      <c r="AV46" s="1655">
        <v>0</v>
      </c>
      <c r="AW46" s="1655">
        <v>0</v>
      </c>
      <c r="AX46" s="1655">
        <v>0</v>
      </c>
      <c r="AY46" s="1655">
        <v>0</v>
      </c>
      <c r="AZ46" s="1654" t="s">
        <v>1165</v>
      </c>
      <c r="BA46" s="1655">
        <v>0</v>
      </c>
      <c r="BB46" s="1655">
        <v>0</v>
      </c>
      <c r="BC46" s="1655">
        <v>0</v>
      </c>
      <c r="BD46" s="1655">
        <v>0</v>
      </c>
      <c r="BE46" s="1655">
        <v>0</v>
      </c>
      <c r="BF46" s="1655">
        <v>0</v>
      </c>
      <c r="BG46" s="1655">
        <v>0</v>
      </c>
      <c r="BH46" s="1655">
        <v>0</v>
      </c>
      <c r="BI46" s="1655">
        <v>0</v>
      </c>
      <c r="BJ46" s="1655">
        <v>0</v>
      </c>
      <c r="BK46" s="1655">
        <v>0</v>
      </c>
      <c r="BL46" s="1655">
        <v>0</v>
      </c>
      <c r="BM46" s="1655">
        <v>0</v>
      </c>
      <c r="BN46" s="1655">
        <v>0</v>
      </c>
      <c r="BO46" s="1655">
        <v>0</v>
      </c>
      <c r="BP46" s="1655">
        <v>0</v>
      </c>
      <c r="BQ46" s="1655">
        <v>0</v>
      </c>
      <c r="BR46" s="1655">
        <v>0</v>
      </c>
      <c r="BS46" s="1655">
        <v>0</v>
      </c>
      <c r="BT46" s="1655">
        <v>0</v>
      </c>
      <c r="BU46" s="1655">
        <v>0</v>
      </c>
      <c r="BV46" s="1655">
        <v>0</v>
      </c>
      <c r="BW46" s="1655">
        <v>0</v>
      </c>
      <c r="BX46" s="1655">
        <v>0</v>
      </c>
      <c r="BY46" s="1655">
        <v>0</v>
      </c>
      <c r="BZ46" s="1654" t="s">
        <v>1165</v>
      </c>
      <c r="CA46" s="1655">
        <v>0</v>
      </c>
      <c r="CB46" s="1655">
        <v>0</v>
      </c>
      <c r="CC46" s="1655">
        <v>0</v>
      </c>
      <c r="CD46" s="1655">
        <v>0</v>
      </c>
      <c r="CE46" s="1655">
        <v>0</v>
      </c>
      <c r="CF46" s="1655">
        <v>0</v>
      </c>
      <c r="CG46" s="1655">
        <v>0</v>
      </c>
      <c r="CH46" s="1655">
        <v>0</v>
      </c>
      <c r="CI46" s="1655">
        <v>0</v>
      </c>
      <c r="CJ46" s="1655">
        <v>0</v>
      </c>
      <c r="CK46" s="1655">
        <v>0</v>
      </c>
      <c r="CL46" s="1655">
        <v>0</v>
      </c>
      <c r="CM46" s="1655">
        <v>0</v>
      </c>
      <c r="CN46" s="1655">
        <v>0</v>
      </c>
      <c r="CO46" s="1655">
        <v>0</v>
      </c>
      <c r="CP46" s="1655">
        <v>0</v>
      </c>
      <c r="CQ46" s="1655">
        <v>0</v>
      </c>
      <c r="CR46" s="1655">
        <v>0</v>
      </c>
      <c r="CS46" s="1655">
        <v>0</v>
      </c>
      <c r="CT46" s="1656">
        <v>0</v>
      </c>
    </row>
    <row r="47" spans="2:98" ht="15.75" x14ac:dyDescent="0.25">
      <c r="B47" s="1649"/>
      <c r="C47" s="1639"/>
      <c r="D47" s="1640"/>
      <c r="E47" s="1640"/>
      <c r="F47" s="1640"/>
      <c r="G47" s="1640">
        <v>0</v>
      </c>
      <c r="H47" s="1650">
        <v>0</v>
      </c>
      <c r="I47" s="1651">
        <v>0</v>
      </c>
      <c r="J47" s="1651">
        <v>0</v>
      </c>
      <c r="K47" s="1651">
        <v>0</v>
      </c>
      <c r="L47" s="1652">
        <v>0</v>
      </c>
      <c r="M47" s="1652">
        <v>0</v>
      </c>
      <c r="N47" s="1652">
        <v>0</v>
      </c>
      <c r="O47" s="1653">
        <v>0</v>
      </c>
      <c r="P47" s="1653">
        <v>0</v>
      </c>
      <c r="Q47" s="1653">
        <v>0</v>
      </c>
      <c r="R47" s="1653">
        <v>0</v>
      </c>
      <c r="S47" s="1653">
        <v>0</v>
      </c>
      <c r="T47" s="1653">
        <v>0</v>
      </c>
      <c r="U47" s="1653">
        <v>0</v>
      </c>
      <c r="V47" s="1653">
        <v>0</v>
      </c>
      <c r="W47" s="1653">
        <v>0</v>
      </c>
      <c r="X47" s="1653">
        <v>0</v>
      </c>
      <c r="Y47" s="1653">
        <v>0</v>
      </c>
      <c r="Z47" s="1653">
        <v>0</v>
      </c>
      <c r="AA47" s="1654" t="s">
        <v>1165</v>
      </c>
      <c r="AB47" s="1654" t="s">
        <v>1165</v>
      </c>
      <c r="AC47" s="1654" t="s">
        <v>1165</v>
      </c>
      <c r="AD47" s="1655">
        <v>0</v>
      </c>
      <c r="AE47" s="1655">
        <v>0</v>
      </c>
      <c r="AF47" s="1655">
        <v>0</v>
      </c>
      <c r="AG47" s="1655">
        <v>0</v>
      </c>
      <c r="AH47" s="1655">
        <v>0</v>
      </c>
      <c r="AI47" s="1655">
        <v>0</v>
      </c>
      <c r="AJ47" s="1655">
        <v>0</v>
      </c>
      <c r="AK47" s="1655">
        <v>0</v>
      </c>
      <c r="AL47" s="1655">
        <v>0</v>
      </c>
      <c r="AM47" s="1655">
        <v>0</v>
      </c>
      <c r="AN47" s="1655">
        <v>0</v>
      </c>
      <c r="AO47" s="1655">
        <v>0</v>
      </c>
      <c r="AP47" s="1655">
        <v>0</v>
      </c>
      <c r="AQ47" s="1655">
        <v>0</v>
      </c>
      <c r="AR47" s="1655">
        <v>0</v>
      </c>
      <c r="AS47" s="1655">
        <v>0</v>
      </c>
      <c r="AT47" s="1655">
        <v>0</v>
      </c>
      <c r="AU47" s="1655">
        <v>0</v>
      </c>
      <c r="AV47" s="1655">
        <v>0</v>
      </c>
      <c r="AW47" s="1655">
        <v>0</v>
      </c>
      <c r="AX47" s="1655">
        <v>0</v>
      </c>
      <c r="AY47" s="1655">
        <v>0</v>
      </c>
      <c r="AZ47" s="1654" t="s">
        <v>1165</v>
      </c>
      <c r="BA47" s="1655">
        <v>0</v>
      </c>
      <c r="BB47" s="1655">
        <v>0</v>
      </c>
      <c r="BC47" s="1655">
        <v>0</v>
      </c>
      <c r="BD47" s="1655">
        <v>0</v>
      </c>
      <c r="BE47" s="1655">
        <v>0</v>
      </c>
      <c r="BF47" s="1655">
        <v>0</v>
      </c>
      <c r="BG47" s="1655">
        <v>0</v>
      </c>
      <c r="BH47" s="1655">
        <v>0</v>
      </c>
      <c r="BI47" s="1655">
        <v>0</v>
      </c>
      <c r="BJ47" s="1655">
        <v>0</v>
      </c>
      <c r="BK47" s="1655">
        <v>0</v>
      </c>
      <c r="BL47" s="1655">
        <v>0</v>
      </c>
      <c r="BM47" s="1655">
        <v>0</v>
      </c>
      <c r="BN47" s="1655">
        <v>0</v>
      </c>
      <c r="BO47" s="1655">
        <v>0</v>
      </c>
      <c r="BP47" s="1655">
        <v>0</v>
      </c>
      <c r="BQ47" s="1655">
        <v>0</v>
      </c>
      <c r="BR47" s="1655">
        <v>0</v>
      </c>
      <c r="BS47" s="1655">
        <v>0</v>
      </c>
      <c r="BT47" s="1655">
        <v>0</v>
      </c>
      <c r="BU47" s="1655">
        <v>0</v>
      </c>
      <c r="BV47" s="1655">
        <v>0</v>
      </c>
      <c r="BW47" s="1655">
        <v>0</v>
      </c>
      <c r="BX47" s="1655">
        <v>0</v>
      </c>
      <c r="BY47" s="1655">
        <v>0</v>
      </c>
      <c r="BZ47" s="1654" t="s">
        <v>1165</v>
      </c>
      <c r="CA47" s="1655">
        <v>0</v>
      </c>
      <c r="CB47" s="1655">
        <v>0</v>
      </c>
      <c r="CC47" s="1655">
        <v>0</v>
      </c>
      <c r="CD47" s="1655">
        <v>0</v>
      </c>
      <c r="CE47" s="1655">
        <v>0</v>
      </c>
      <c r="CF47" s="1655">
        <v>0</v>
      </c>
      <c r="CG47" s="1655">
        <v>0</v>
      </c>
      <c r="CH47" s="1655">
        <v>0</v>
      </c>
      <c r="CI47" s="1655">
        <v>0</v>
      </c>
      <c r="CJ47" s="1655">
        <v>0</v>
      </c>
      <c r="CK47" s="1655">
        <v>0</v>
      </c>
      <c r="CL47" s="1655">
        <v>0</v>
      </c>
      <c r="CM47" s="1655">
        <v>0</v>
      </c>
      <c r="CN47" s="1655">
        <v>0</v>
      </c>
      <c r="CO47" s="1655">
        <v>0</v>
      </c>
      <c r="CP47" s="1655">
        <v>0</v>
      </c>
      <c r="CQ47" s="1655">
        <v>0</v>
      </c>
      <c r="CR47" s="1655">
        <v>0</v>
      </c>
      <c r="CS47" s="1655">
        <v>0</v>
      </c>
      <c r="CT47" s="1656">
        <v>0</v>
      </c>
    </row>
    <row r="48" spans="2:98" ht="15.75" x14ac:dyDescent="0.25">
      <c r="B48" s="1649"/>
      <c r="C48" s="1639"/>
      <c r="D48" s="1640"/>
      <c r="E48" s="1640"/>
      <c r="F48" s="1640"/>
      <c r="G48" s="1640">
        <v>0</v>
      </c>
      <c r="H48" s="1650">
        <v>0</v>
      </c>
      <c r="I48" s="1651">
        <v>0</v>
      </c>
      <c r="J48" s="1651">
        <v>0</v>
      </c>
      <c r="K48" s="1651">
        <v>0</v>
      </c>
      <c r="L48" s="1652">
        <v>0</v>
      </c>
      <c r="M48" s="1652">
        <v>0</v>
      </c>
      <c r="N48" s="1652">
        <v>0</v>
      </c>
      <c r="O48" s="1653">
        <v>0</v>
      </c>
      <c r="P48" s="1653">
        <v>0</v>
      </c>
      <c r="Q48" s="1653">
        <v>0</v>
      </c>
      <c r="R48" s="1653">
        <v>0</v>
      </c>
      <c r="S48" s="1653">
        <v>0</v>
      </c>
      <c r="T48" s="1653">
        <v>0</v>
      </c>
      <c r="U48" s="1653">
        <v>0</v>
      </c>
      <c r="V48" s="1653">
        <v>0</v>
      </c>
      <c r="W48" s="1653">
        <v>0</v>
      </c>
      <c r="X48" s="1653">
        <v>0</v>
      </c>
      <c r="Y48" s="1653">
        <v>0</v>
      </c>
      <c r="Z48" s="1653">
        <v>0</v>
      </c>
      <c r="AA48" s="1654" t="s">
        <v>1165</v>
      </c>
      <c r="AB48" s="1654" t="s">
        <v>1165</v>
      </c>
      <c r="AC48" s="1654" t="s">
        <v>1165</v>
      </c>
      <c r="AD48" s="1655">
        <v>0</v>
      </c>
      <c r="AE48" s="1655">
        <v>0</v>
      </c>
      <c r="AF48" s="1655">
        <v>0</v>
      </c>
      <c r="AG48" s="1655">
        <v>0</v>
      </c>
      <c r="AH48" s="1655">
        <v>0</v>
      </c>
      <c r="AI48" s="1655">
        <v>0</v>
      </c>
      <c r="AJ48" s="1655">
        <v>0</v>
      </c>
      <c r="AK48" s="1655">
        <v>0</v>
      </c>
      <c r="AL48" s="1655">
        <v>0</v>
      </c>
      <c r="AM48" s="1655">
        <v>0</v>
      </c>
      <c r="AN48" s="1655">
        <v>0</v>
      </c>
      <c r="AO48" s="1655">
        <v>0</v>
      </c>
      <c r="AP48" s="1655">
        <v>0</v>
      </c>
      <c r="AQ48" s="1655">
        <v>0</v>
      </c>
      <c r="AR48" s="1655">
        <v>0</v>
      </c>
      <c r="AS48" s="1655">
        <v>0</v>
      </c>
      <c r="AT48" s="1655">
        <v>0</v>
      </c>
      <c r="AU48" s="1655">
        <v>0</v>
      </c>
      <c r="AV48" s="1655">
        <v>0</v>
      </c>
      <c r="AW48" s="1655">
        <v>0</v>
      </c>
      <c r="AX48" s="1655">
        <v>0</v>
      </c>
      <c r="AY48" s="1655">
        <v>0</v>
      </c>
      <c r="AZ48" s="1654" t="s">
        <v>1165</v>
      </c>
      <c r="BA48" s="1655">
        <v>0</v>
      </c>
      <c r="BB48" s="1655">
        <v>0</v>
      </c>
      <c r="BC48" s="1655">
        <v>0</v>
      </c>
      <c r="BD48" s="1655">
        <v>0</v>
      </c>
      <c r="BE48" s="1655">
        <v>0</v>
      </c>
      <c r="BF48" s="1655">
        <v>0</v>
      </c>
      <c r="BG48" s="1655">
        <v>0</v>
      </c>
      <c r="BH48" s="1655">
        <v>0</v>
      </c>
      <c r="BI48" s="1655">
        <v>0</v>
      </c>
      <c r="BJ48" s="1655">
        <v>0</v>
      </c>
      <c r="BK48" s="1655">
        <v>0</v>
      </c>
      <c r="BL48" s="1655">
        <v>0</v>
      </c>
      <c r="BM48" s="1655">
        <v>0</v>
      </c>
      <c r="BN48" s="1655">
        <v>0</v>
      </c>
      <c r="BO48" s="1655">
        <v>0</v>
      </c>
      <c r="BP48" s="1655">
        <v>0</v>
      </c>
      <c r="BQ48" s="1655">
        <v>0</v>
      </c>
      <c r="BR48" s="1655">
        <v>0</v>
      </c>
      <c r="BS48" s="1655">
        <v>0</v>
      </c>
      <c r="BT48" s="1655">
        <v>0</v>
      </c>
      <c r="BU48" s="1655">
        <v>0</v>
      </c>
      <c r="BV48" s="1655">
        <v>0</v>
      </c>
      <c r="BW48" s="1655">
        <v>0</v>
      </c>
      <c r="BX48" s="1655">
        <v>0</v>
      </c>
      <c r="BY48" s="1655">
        <v>0</v>
      </c>
      <c r="BZ48" s="1654" t="s">
        <v>1165</v>
      </c>
      <c r="CA48" s="1655">
        <v>0</v>
      </c>
      <c r="CB48" s="1655">
        <v>0</v>
      </c>
      <c r="CC48" s="1655">
        <v>0</v>
      </c>
      <c r="CD48" s="1655">
        <v>0</v>
      </c>
      <c r="CE48" s="1655">
        <v>0</v>
      </c>
      <c r="CF48" s="1655">
        <v>0</v>
      </c>
      <c r="CG48" s="1655">
        <v>0</v>
      </c>
      <c r="CH48" s="1655">
        <v>0</v>
      </c>
      <c r="CI48" s="1655">
        <v>0</v>
      </c>
      <c r="CJ48" s="1655">
        <v>0</v>
      </c>
      <c r="CK48" s="1655">
        <v>0</v>
      </c>
      <c r="CL48" s="1655">
        <v>0</v>
      </c>
      <c r="CM48" s="1655">
        <v>0</v>
      </c>
      <c r="CN48" s="1655">
        <v>0</v>
      </c>
      <c r="CO48" s="1655">
        <v>0</v>
      </c>
      <c r="CP48" s="1655">
        <v>0</v>
      </c>
      <c r="CQ48" s="1655">
        <v>0</v>
      </c>
      <c r="CR48" s="1655">
        <v>0</v>
      </c>
      <c r="CS48" s="1655">
        <v>0</v>
      </c>
      <c r="CT48" s="1656">
        <v>0</v>
      </c>
    </row>
    <row r="49" spans="2:98" ht="15.75" x14ac:dyDescent="0.25">
      <c r="B49" s="1649"/>
      <c r="C49" s="1639"/>
      <c r="D49" s="1640"/>
      <c r="E49" s="1640"/>
      <c r="F49" s="1640"/>
      <c r="G49" s="1640">
        <v>0</v>
      </c>
      <c r="H49" s="1650">
        <v>0</v>
      </c>
      <c r="I49" s="1651">
        <v>0</v>
      </c>
      <c r="J49" s="1651">
        <v>0</v>
      </c>
      <c r="K49" s="1651">
        <v>0</v>
      </c>
      <c r="L49" s="1652">
        <v>0</v>
      </c>
      <c r="M49" s="1652">
        <v>0</v>
      </c>
      <c r="N49" s="1652">
        <v>0</v>
      </c>
      <c r="O49" s="1653">
        <v>0</v>
      </c>
      <c r="P49" s="1653">
        <v>0</v>
      </c>
      <c r="Q49" s="1653">
        <v>0</v>
      </c>
      <c r="R49" s="1653">
        <v>0</v>
      </c>
      <c r="S49" s="1653">
        <v>0</v>
      </c>
      <c r="T49" s="1653">
        <v>0</v>
      </c>
      <c r="U49" s="1653">
        <v>0</v>
      </c>
      <c r="V49" s="1653">
        <v>0</v>
      </c>
      <c r="W49" s="1653">
        <v>0</v>
      </c>
      <c r="X49" s="1653">
        <v>0</v>
      </c>
      <c r="Y49" s="1653">
        <v>0</v>
      </c>
      <c r="Z49" s="1653">
        <v>0</v>
      </c>
      <c r="AA49" s="1654" t="s">
        <v>1165</v>
      </c>
      <c r="AB49" s="1654" t="s">
        <v>1165</v>
      </c>
      <c r="AC49" s="1654" t="s">
        <v>1165</v>
      </c>
      <c r="AD49" s="1655">
        <v>0</v>
      </c>
      <c r="AE49" s="1655">
        <v>0</v>
      </c>
      <c r="AF49" s="1655">
        <v>0</v>
      </c>
      <c r="AG49" s="1655">
        <v>0</v>
      </c>
      <c r="AH49" s="1655">
        <v>0</v>
      </c>
      <c r="AI49" s="1655">
        <v>0</v>
      </c>
      <c r="AJ49" s="1655">
        <v>0</v>
      </c>
      <c r="AK49" s="1655">
        <v>0</v>
      </c>
      <c r="AL49" s="1655">
        <v>0</v>
      </c>
      <c r="AM49" s="1655">
        <v>0</v>
      </c>
      <c r="AN49" s="1655">
        <v>0</v>
      </c>
      <c r="AO49" s="1655">
        <v>0</v>
      </c>
      <c r="AP49" s="1655">
        <v>0</v>
      </c>
      <c r="AQ49" s="1655">
        <v>0</v>
      </c>
      <c r="AR49" s="1655">
        <v>0</v>
      </c>
      <c r="AS49" s="1655">
        <v>0</v>
      </c>
      <c r="AT49" s="1655">
        <v>0</v>
      </c>
      <c r="AU49" s="1655">
        <v>0</v>
      </c>
      <c r="AV49" s="1655">
        <v>0</v>
      </c>
      <c r="AW49" s="1655">
        <v>0</v>
      </c>
      <c r="AX49" s="1655">
        <v>0</v>
      </c>
      <c r="AY49" s="1655">
        <v>0</v>
      </c>
      <c r="AZ49" s="1654" t="s">
        <v>1165</v>
      </c>
      <c r="BA49" s="1655">
        <v>0</v>
      </c>
      <c r="BB49" s="1655">
        <v>0</v>
      </c>
      <c r="BC49" s="1655">
        <v>0</v>
      </c>
      <c r="BD49" s="1655">
        <v>0</v>
      </c>
      <c r="BE49" s="1655">
        <v>0</v>
      </c>
      <c r="BF49" s="1655">
        <v>0</v>
      </c>
      <c r="BG49" s="1655">
        <v>0</v>
      </c>
      <c r="BH49" s="1655">
        <v>0</v>
      </c>
      <c r="BI49" s="1655">
        <v>0</v>
      </c>
      <c r="BJ49" s="1655">
        <v>0</v>
      </c>
      <c r="BK49" s="1655">
        <v>0</v>
      </c>
      <c r="BL49" s="1655">
        <v>0</v>
      </c>
      <c r="BM49" s="1655">
        <v>0</v>
      </c>
      <c r="BN49" s="1655">
        <v>0</v>
      </c>
      <c r="BO49" s="1655">
        <v>0</v>
      </c>
      <c r="BP49" s="1655">
        <v>0</v>
      </c>
      <c r="BQ49" s="1655">
        <v>0</v>
      </c>
      <c r="BR49" s="1655">
        <v>0</v>
      </c>
      <c r="BS49" s="1655">
        <v>0</v>
      </c>
      <c r="BT49" s="1655">
        <v>0</v>
      </c>
      <c r="BU49" s="1655">
        <v>0</v>
      </c>
      <c r="BV49" s="1655">
        <v>0</v>
      </c>
      <c r="BW49" s="1655">
        <v>0</v>
      </c>
      <c r="BX49" s="1655">
        <v>0</v>
      </c>
      <c r="BY49" s="1655">
        <v>0</v>
      </c>
      <c r="BZ49" s="1654" t="s">
        <v>1165</v>
      </c>
      <c r="CA49" s="1655">
        <v>0</v>
      </c>
      <c r="CB49" s="1655">
        <v>0</v>
      </c>
      <c r="CC49" s="1655">
        <v>0</v>
      </c>
      <c r="CD49" s="1655">
        <v>0</v>
      </c>
      <c r="CE49" s="1655">
        <v>0</v>
      </c>
      <c r="CF49" s="1655">
        <v>0</v>
      </c>
      <c r="CG49" s="1655">
        <v>0</v>
      </c>
      <c r="CH49" s="1655">
        <v>0</v>
      </c>
      <c r="CI49" s="1655">
        <v>0</v>
      </c>
      <c r="CJ49" s="1655">
        <v>0</v>
      </c>
      <c r="CK49" s="1655">
        <v>0</v>
      </c>
      <c r="CL49" s="1655">
        <v>0</v>
      </c>
      <c r="CM49" s="1655">
        <v>0</v>
      </c>
      <c r="CN49" s="1655">
        <v>0</v>
      </c>
      <c r="CO49" s="1655">
        <v>0</v>
      </c>
      <c r="CP49" s="1655">
        <v>0</v>
      </c>
      <c r="CQ49" s="1655">
        <v>0</v>
      </c>
      <c r="CR49" s="1655">
        <v>0</v>
      </c>
      <c r="CS49" s="1655">
        <v>0</v>
      </c>
      <c r="CT49" s="1656">
        <v>0</v>
      </c>
    </row>
    <row r="50" spans="2:98" ht="15.75" x14ac:dyDescent="0.25">
      <c r="B50" s="1649"/>
      <c r="C50" s="1639"/>
      <c r="D50" s="1640"/>
      <c r="E50" s="1640"/>
      <c r="F50" s="1640"/>
      <c r="G50" s="1640">
        <v>0</v>
      </c>
      <c r="H50" s="1650">
        <v>0</v>
      </c>
      <c r="I50" s="1651">
        <v>0</v>
      </c>
      <c r="J50" s="1651">
        <v>0</v>
      </c>
      <c r="K50" s="1651">
        <v>0</v>
      </c>
      <c r="L50" s="1652">
        <v>0</v>
      </c>
      <c r="M50" s="1652">
        <v>0</v>
      </c>
      <c r="N50" s="1652">
        <v>0</v>
      </c>
      <c r="O50" s="1653">
        <v>0</v>
      </c>
      <c r="P50" s="1653">
        <v>0</v>
      </c>
      <c r="Q50" s="1653">
        <v>0</v>
      </c>
      <c r="R50" s="1653">
        <v>0</v>
      </c>
      <c r="S50" s="1653">
        <v>0</v>
      </c>
      <c r="T50" s="1653">
        <v>0</v>
      </c>
      <c r="U50" s="1653">
        <v>0</v>
      </c>
      <c r="V50" s="1653">
        <v>0</v>
      </c>
      <c r="W50" s="1653">
        <v>0</v>
      </c>
      <c r="X50" s="1653">
        <v>0</v>
      </c>
      <c r="Y50" s="1653">
        <v>0</v>
      </c>
      <c r="Z50" s="1653">
        <v>0</v>
      </c>
      <c r="AA50" s="1654" t="s">
        <v>1165</v>
      </c>
      <c r="AB50" s="1654" t="s">
        <v>1165</v>
      </c>
      <c r="AC50" s="1654" t="s">
        <v>1165</v>
      </c>
      <c r="AD50" s="1655">
        <v>0</v>
      </c>
      <c r="AE50" s="1655">
        <v>0</v>
      </c>
      <c r="AF50" s="1655">
        <v>0</v>
      </c>
      <c r="AG50" s="1655">
        <v>0</v>
      </c>
      <c r="AH50" s="1655">
        <v>0</v>
      </c>
      <c r="AI50" s="1655">
        <v>0</v>
      </c>
      <c r="AJ50" s="1655">
        <v>0</v>
      </c>
      <c r="AK50" s="1655">
        <v>0</v>
      </c>
      <c r="AL50" s="1655">
        <v>0</v>
      </c>
      <c r="AM50" s="1655">
        <v>0</v>
      </c>
      <c r="AN50" s="1655">
        <v>0</v>
      </c>
      <c r="AO50" s="1655">
        <v>0</v>
      </c>
      <c r="AP50" s="1655">
        <v>0</v>
      </c>
      <c r="AQ50" s="1655">
        <v>0</v>
      </c>
      <c r="AR50" s="1655">
        <v>0</v>
      </c>
      <c r="AS50" s="1655">
        <v>0</v>
      </c>
      <c r="AT50" s="1655">
        <v>0</v>
      </c>
      <c r="AU50" s="1655">
        <v>0</v>
      </c>
      <c r="AV50" s="1655">
        <v>0</v>
      </c>
      <c r="AW50" s="1655">
        <v>0</v>
      </c>
      <c r="AX50" s="1655">
        <v>0</v>
      </c>
      <c r="AY50" s="1655">
        <v>0</v>
      </c>
      <c r="AZ50" s="1654" t="s">
        <v>1165</v>
      </c>
      <c r="BA50" s="1655">
        <v>0</v>
      </c>
      <c r="BB50" s="1655">
        <v>0</v>
      </c>
      <c r="BC50" s="1655">
        <v>0</v>
      </c>
      <c r="BD50" s="1655">
        <v>0</v>
      </c>
      <c r="BE50" s="1655">
        <v>0</v>
      </c>
      <c r="BF50" s="1655">
        <v>0</v>
      </c>
      <c r="BG50" s="1655">
        <v>0</v>
      </c>
      <c r="BH50" s="1655">
        <v>0</v>
      </c>
      <c r="BI50" s="1655">
        <v>0</v>
      </c>
      <c r="BJ50" s="1655">
        <v>0</v>
      </c>
      <c r="BK50" s="1655">
        <v>0</v>
      </c>
      <c r="BL50" s="1655">
        <v>0</v>
      </c>
      <c r="BM50" s="1655">
        <v>0</v>
      </c>
      <c r="BN50" s="1655">
        <v>0</v>
      </c>
      <c r="BO50" s="1655">
        <v>0</v>
      </c>
      <c r="BP50" s="1655">
        <v>0</v>
      </c>
      <c r="BQ50" s="1655">
        <v>0</v>
      </c>
      <c r="BR50" s="1655">
        <v>0</v>
      </c>
      <c r="BS50" s="1655">
        <v>0</v>
      </c>
      <c r="BT50" s="1655">
        <v>0</v>
      </c>
      <c r="BU50" s="1655">
        <v>0</v>
      </c>
      <c r="BV50" s="1655">
        <v>0</v>
      </c>
      <c r="BW50" s="1655">
        <v>0</v>
      </c>
      <c r="BX50" s="1655">
        <v>0</v>
      </c>
      <c r="BY50" s="1655">
        <v>0</v>
      </c>
      <c r="BZ50" s="1654" t="s">
        <v>1165</v>
      </c>
      <c r="CA50" s="1655">
        <v>0</v>
      </c>
      <c r="CB50" s="1655">
        <v>0</v>
      </c>
      <c r="CC50" s="1655">
        <v>0</v>
      </c>
      <c r="CD50" s="1655">
        <v>0</v>
      </c>
      <c r="CE50" s="1655">
        <v>0</v>
      </c>
      <c r="CF50" s="1655">
        <v>0</v>
      </c>
      <c r="CG50" s="1655">
        <v>0</v>
      </c>
      <c r="CH50" s="1655">
        <v>0</v>
      </c>
      <c r="CI50" s="1655">
        <v>0</v>
      </c>
      <c r="CJ50" s="1655">
        <v>0</v>
      </c>
      <c r="CK50" s="1655">
        <v>0</v>
      </c>
      <c r="CL50" s="1655">
        <v>0</v>
      </c>
      <c r="CM50" s="1655">
        <v>0</v>
      </c>
      <c r="CN50" s="1655">
        <v>0</v>
      </c>
      <c r="CO50" s="1655">
        <v>0</v>
      </c>
      <c r="CP50" s="1655">
        <v>0</v>
      </c>
      <c r="CQ50" s="1655">
        <v>0</v>
      </c>
      <c r="CR50" s="1655">
        <v>0</v>
      </c>
      <c r="CS50" s="1655">
        <v>0</v>
      </c>
      <c r="CT50" s="1656">
        <v>0</v>
      </c>
    </row>
    <row r="51" spans="2:98" ht="15.75" x14ac:dyDescent="0.25">
      <c r="B51" s="1649"/>
      <c r="C51" s="1639"/>
      <c r="D51" s="1640"/>
      <c r="E51" s="1640"/>
      <c r="F51" s="1640"/>
      <c r="G51" s="1640">
        <v>0</v>
      </c>
      <c r="H51" s="1650">
        <v>0</v>
      </c>
      <c r="I51" s="1651">
        <v>0</v>
      </c>
      <c r="J51" s="1651">
        <v>0</v>
      </c>
      <c r="K51" s="1651">
        <v>0</v>
      </c>
      <c r="L51" s="1652">
        <v>0</v>
      </c>
      <c r="M51" s="1652">
        <v>0</v>
      </c>
      <c r="N51" s="1652">
        <v>0</v>
      </c>
      <c r="O51" s="1653">
        <v>0</v>
      </c>
      <c r="P51" s="1653">
        <v>0</v>
      </c>
      <c r="Q51" s="1653">
        <v>0</v>
      </c>
      <c r="R51" s="1653">
        <v>0</v>
      </c>
      <c r="S51" s="1653">
        <v>0</v>
      </c>
      <c r="T51" s="1653">
        <v>0</v>
      </c>
      <c r="U51" s="1653">
        <v>0</v>
      </c>
      <c r="V51" s="1653">
        <v>0</v>
      </c>
      <c r="W51" s="1653">
        <v>0</v>
      </c>
      <c r="X51" s="1653">
        <v>0</v>
      </c>
      <c r="Y51" s="1653">
        <v>0</v>
      </c>
      <c r="Z51" s="1653">
        <v>0</v>
      </c>
      <c r="AA51" s="1654" t="s">
        <v>1165</v>
      </c>
      <c r="AB51" s="1654" t="s">
        <v>1165</v>
      </c>
      <c r="AC51" s="1654" t="s">
        <v>1165</v>
      </c>
      <c r="AD51" s="1655">
        <v>0</v>
      </c>
      <c r="AE51" s="1655">
        <v>0</v>
      </c>
      <c r="AF51" s="1655">
        <v>0</v>
      </c>
      <c r="AG51" s="1655">
        <v>0</v>
      </c>
      <c r="AH51" s="1655">
        <v>0</v>
      </c>
      <c r="AI51" s="1655">
        <v>0</v>
      </c>
      <c r="AJ51" s="1655">
        <v>0</v>
      </c>
      <c r="AK51" s="1655">
        <v>0</v>
      </c>
      <c r="AL51" s="1655">
        <v>0</v>
      </c>
      <c r="AM51" s="1655">
        <v>0</v>
      </c>
      <c r="AN51" s="1655">
        <v>0</v>
      </c>
      <c r="AO51" s="1655">
        <v>0</v>
      </c>
      <c r="AP51" s="1655">
        <v>0</v>
      </c>
      <c r="AQ51" s="1655">
        <v>0</v>
      </c>
      <c r="AR51" s="1655">
        <v>0</v>
      </c>
      <c r="AS51" s="1655">
        <v>0</v>
      </c>
      <c r="AT51" s="1655">
        <v>0</v>
      </c>
      <c r="AU51" s="1655">
        <v>0</v>
      </c>
      <c r="AV51" s="1655">
        <v>0</v>
      </c>
      <c r="AW51" s="1655">
        <v>0</v>
      </c>
      <c r="AX51" s="1655">
        <v>0</v>
      </c>
      <c r="AY51" s="1655">
        <v>0</v>
      </c>
      <c r="AZ51" s="1654" t="s">
        <v>1165</v>
      </c>
      <c r="BA51" s="1655">
        <v>0</v>
      </c>
      <c r="BB51" s="1655">
        <v>0</v>
      </c>
      <c r="BC51" s="1655">
        <v>0</v>
      </c>
      <c r="BD51" s="1655">
        <v>0</v>
      </c>
      <c r="BE51" s="1655">
        <v>0</v>
      </c>
      <c r="BF51" s="1655">
        <v>0</v>
      </c>
      <c r="BG51" s="1655">
        <v>0</v>
      </c>
      <c r="BH51" s="1655">
        <v>0</v>
      </c>
      <c r="BI51" s="1655">
        <v>0</v>
      </c>
      <c r="BJ51" s="1655">
        <v>0</v>
      </c>
      <c r="BK51" s="1655">
        <v>0</v>
      </c>
      <c r="BL51" s="1655">
        <v>0</v>
      </c>
      <c r="BM51" s="1655">
        <v>0</v>
      </c>
      <c r="BN51" s="1655">
        <v>0</v>
      </c>
      <c r="BO51" s="1655">
        <v>0</v>
      </c>
      <c r="BP51" s="1655">
        <v>0</v>
      </c>
      <c r="BQ51" s="1655">
        <v>0</v>
      </c>
      <c r="BR51" s="1655">
        <v>0</v>
      </c>
      <c r="BS51" s="1655">
        <v>0</v>
      </c>
      <c r="BT51" s="1655">
        <v>0</v>
      </c>
      <c r="BU51" s="1655">
        <v>0</v>
      </c>
      <c r="BV51" s="1655">
        <v>0</v>
      </c>
      <c r="BW51" s="1655">
        <v>0</v>
      </c>
      <c r="BX51" s="1655">
        <v>0</v>
      </c>
      <c r="BY51" s="1655">
        <v>0</v>
      </c>
      <c r="BZ51" s="1654" t="s">
        <v>1165</v>
      </c>
      <c r="CA51" s="1655">
        <v>0</v>
      </c>
      <c r="CB51" s="1655">
        <v>0</v>
      </c>
      <c r="CC51" s="1655">
        <v>0</v>
      </c>
      <c r="CD51" s="1655">
        <v>0</v>
      </c>
      <c r="CE51" s="1655">
        <v>0</v>
      </c>
      <c r="CF51" s="1655">
        <v>0</v>
      </c>
      <c r="CG51" s="1655">
        <v>0</v>
      </c>
      <c r="CH51" s="1655">
        <v>0</v>
      </c>
      <c r="CI51" s="1655">
        <v>0</v>
      </c>
      <c r="CJ51" s="1655">
        <v>0</v>
      </c>
      <c r="CK51" s="1655">
        <v>0</v>
      </c>
      <c r="CL51" s="1655">
        <v>0</v>
      </c>
      <c r="CM51" s="1655">
        <v>0</v>
      </c>
      <c r="CN51" s="1655">
        <v>0</v>
      </c>
      <c r="CO51" s="1655">
        <v>0</v>
      </c>
      <c r="CP51" s="1655">
        <v>0</v>
      </c>
      <c r="CQ51" s="1655">
        <v>0</v>
      </c>
      <c r="CR51" s="1655">
        <v>0</v>
      </c>
      <c r="CS51" s="1655">
        <v>0</v>
      </c>
      <c r="CT51" s="1656">
        <v>0</v>
      </c>
    </row>
    <row r="52" spans="2:98" ht="15.75" x14ac:dyDescent="0.25">
      <c r="B52" s="1649"/>
      <c r="C52" s="1639"/>
      <c r="D52" s="1640"/>
      <c r="E52" s="1640"/>
      <c r="F52" s="1640"/>
      <c r="G52" s="1640">
        <v>0</v>
      </c>
      <c r="H52" s="1650">
        <v>0</v>
      </c>
      <c r="I52" s="1651">
        <v>0</v>
      </c>
      <c r="J52" s="1651">
        <v>0</v>
      </c>
      <c r="K52" s="1651">
        <v>0</v>
      </c>
      <c r="L52" s="1652">
        <v>0</v>
      </c>
      <c r="M52" s="1652">
        <v>0</v>
      </c>
      <c r="N52" s="1652">
        <v>0</v>
      </c>
      <c r="O52" s="1653">
        <v>0</v>
      </c>
      <c r="P52" s="1653">
        <v>0</v>
      </c>
      <c r="Q52" s="1653">
        <v>0</v>
      </c>
      <c r="R52" s="1653">
        <v>0</v>
      </c>
      <c r="S52" s="1653">
        <v>0</v>
      </c>
      <c r="T52" s="1653">
        <v>0</v>
      </c>
      <c r="U52" s="1653">
        <v>0</v>
      </c>
      <c r="V52" s="1653">
        <v>0</v>
      </c>
      <c r="W52" s="1653">
        <v>0</v>
      </c>
      <c r="X52" s="1653">
        <v>0</v>
      </c>
      <c r="Y52" s="1653">
        <v>0</v>
      </c>
      <c r="Z52" s="1653">
        <v>0</v>
      </c>
      <c r="AA52" s="1654" t="s">
        <v>1165</v>
      </c>
      <c r="AB52" s="1654" t="s">
        <v>1165</v>
      </c>
      <c r="AC52" s="1654" t="s">
        <v>1165</v>
      </c>
      <c r="AD52" s="1655">
        <v>0</v>
      </c>
      <c r="AE52" s="1655">
        <v>0</v>
      </c>
      <c r="AF52" s="1655">
        <v>0</v>
      </c>
      <c r="AG52" s="1655">
        <v>0</v>
      </c>
      <c r="AH52" s="1655">
        <v>0</v>
      </c>
      <c r="AI52" s="1655">
        <v>0</v>
      </c>
      <c r="AJ52" s="1655">
        <v>0</v>
      </c>
      <c r="AK52" s="1655">
        <v>0</v>
      </c>
      <c r="AL52" s="1655">
        <v>0</v>
      </c>
      <c r="AM52" s="1655">
        <v>0</v>
      </c>
      <c r="AN52" s="1655">
        <v>0</v>
      </c>
      <c r="AO52" s="1655">
        <v>0</v>
      </c>
      <c r="AP52" s="1655">
        <v>0</v>
      </c>
      <c r="AQ52" s="1655">
        <v>0</v>
      </c>
      <c r="AR52" s="1655">
        <v>0</v>
      </c>
      <c r="AS52" s="1655">
        <v>0</v>
      </c>
      <c r="AT52" s="1655">
        <v>0</v>
      </c>
      <c r="AU52" s="1655">
        <v>0</v>
      </c>
      <c r="AV52" s="1655">
        <v>0</v>
      </c>
      <c r="AW52" s="1655">
        <v>0</v>
      </c>
      <c r="AX52" s="1655">
        <v>0</v>
      </c>
      <c r="AY52" s="1655">
        <v>0</v>
      </c>
      <c r="AZ52" s="1654" t="s">
        <v>1165</v>
      </c>
      <c r="BA52" s="1655">
        <v>0</v>
      </c>
      <c r="BB52" s="1655">
        <v>0</v>
      </c>
      <c r="BC52" s="1655">
        <v>0</v>
      </c>
      <c r="BD52" s="1655">
        <v>0</v>
      </c>
      <c r="BE52" s="1655">
        <v>0</v>
      </c>
      <c r="BF52" s="1655">
        <v>0</v>
      </c>
      <c r="BG52" s="1655">
        <v>0</v>
      </c>
      <c r="BH52" s="1655">
        <v>0</v>
      </c>
      <c r="BI52" s="1655">
        <v>0</v>
      </c>
      <c r="BJ52" s="1655">
        <v>0</v>
      </c>
      <c r="BK52" s="1655">
        <v>0</v>
      </c>
      <c r="BL52" s="1655">
        <v>0</v>
      </c>
      <c r="BM52" s="1655">
        <v>0</v>
      </c>
      <c r="BN52" s="1655">
        <v>0</v>
      </c>
      <c r="BO52" s="1655">
        <v>0</v>
      </c>
      <c r="BP52" s="1655">
        <v>0</v>
      </c>
      <c r="BQ52" s="1655">
        <v>0</v>
      </c>
      <c r="BR52" s="1655">
        <v>0</v>
      </c>
      <c r="BS52" s="1655">
        <v>0</v>
      </c>
      <c r="BT52" s="1655">
        <v>0</v>
      </c>
      <c r="BU52" s="1655">
        <v>0</v>
      </c>
      <c r="BV52" s="1655">
        <v>0</v>
      </c>
      <c r="BW52" s="1655">
        <v>0</v>
      </c>
      <c r="BX52" s="1655">
        <v>0</v>
      </c>
      <c r="BY52" s="1655">
        <v>0</v>
      </c>
      <c r="BZ52" s="1654" t="s">
        <v>1165</v>
      </c>
      <c r="CA52" s="1655">
        <v>0</v>
      </c>
      <c r="CB52" s="1655">
        <v>0</v>
      </c>
      <c r="CC52" s="1655">
        <v>0</v>
      </c>
      <c r="CD52" s="1655">
        <v>0</v>
      </c>
      <c r="CE52" s="1655">
        <v>0</v>
      </c>
      <c r="CF52" s="1655">
        <v>0</v>
      </c>
      <c r="CG52" s="1655">
        <v>0</v>
      </c>
      <c r="CH52" s="1655">
        <v>0</v>
      </c>
      <c r="CI52" s="1655">
        <v>0</v>
      </c>
      <c r="CJ52" s="1655">
        <v>0</v>
      </c>
      <c r="CK52" s="1655">
        <v>0</v>
      </c>
      <c r="CL52" s="1655">
        <v>0</v>
      </c>
      <c r="CM52" s="1655">
        <v>0</v>
      </c>
      <c r="CN52" s="1655">
        <v>0</v>
      </c>
      <c r="CO52" s="1655">
        <v>0</v>
      </c>
      <c r="CP52" s="1655">
        <v>0</v>
      </c>
      <c r="CQ52" s="1655">
        <v>0</v>
      </c>
      <c r="CR52" s="1655">
        <v>0</v>
      </c>
      <c r="CS52" s="1655">
        <v>0</v>
      </c>
      <c r="CT52" s="1656">
        <v>0</v>
      </c>
    </row>
    <row r="53" spans="2:98" ht="15.75" x14ac:dyDescent="0.25">
      <c r="B53" s="1649"/>
      <c r="C53" s="1639"/>
      <c r="D53" s="1640"/>
      <c r="E53" s="1640"/>
      <c r="F53" s="1640"/>
      <c r="G53" s="1640">
        <v>0</v>
      </c>
      <c r="H53" s="1650">
        <v>0</v>
      </c>
      <c r="I53" s="1651">
        <v>0</v>
      </c>
      <c r="J53" s="1651">
        <v>0</v>
      </c>
      <c r="K53" s="1651">
        <v>0</v>
      </c>
      <c r="L53" s="1652">
        <v>0</v>
      </c>
      <c r="M53" s="1652">
        <v>0</v>
      </c>
      <c r="N53" s="1652">
        <v>0</v>
      </c>
      <c r="O53" s="1653">
        <v>0</v>
      </c>
      <c r="P53" s="1653">
        <v>0</v>
      </c>
      <c r="Q53" s="1653">
        <v>0</v>
      </c>
      <c r="R53" s="1653">
        <v>0</v>
      </c>
      <c r="S53" s="1653">
        <v>0</v>
      </c>
      <c r="T53" s="1653">
        <v>0</v>
      </c>
      <c r="U53" s="1653">
        <v>0</v>
      </c>
      <c r="V53" s="1653">
        <v>0</v>
      </c>
      <c r="W53" s="1653">
        <v>0</v>
      </c>
      <c r="X53" s="1653">
        <v>0</v>
      </c>
      <c r="Y53" s="1653">
        <v>0</v>
      </c>
      <c r="Z53" s="1653">
        <v>0</v>
      </c>
      <c r="AA53" s="1654" t="s">
        <v>1165</v>
      </c>
      <c r="AB53" s="1654" t="s">
        <v>1165</v>
      </c>
      <c r="AC53" s="1654" t="s">
        <v>1165</v>
      </c>
      <c r="AD53" s="1655">
        <v>0</v>
      </c>
      <c r="AE53" s="1655">
        <v>0</v>
      </c>
      <c r="AF53" s="1655">
        <v>0</v>
      </c>
      <c r="AG53" s="1655">
        <v>0</v>
      </c>
      <c r="AH53" s="1655">
        <v>0</v>
      </c>
      <c r="AI53" s="1655">
        <v>0</v>
      </c>
      <c r="AJ53" s="1655">
        <v>0</v>
      </c>
      <c r="AK53" s="1655">
        <v>0</v>
      </c>
      <c r="AL53" s="1655">
        <v>0</v>
      </c>
      <c r="AM53" s="1655">
        <v>0</v>
      </c>
      <c r="AN53" s="1655">
        <v>0</v>
      </c>
      <c r="AO53" s="1655">
        <v>0</v>
      </c>
      <c r="AP53" s="1655">
        <v>0</v>
      </c>
      <c r="AQ53" s="1655">
        <v>0</v>
      </c>
      <c r="AR53" s="1655">
        <v>0</v>
      </c>
      <c r="AS53" s="1655">
        <v>0</v>
      </c>
      <c r="AT53" s="1655">
        <v>0</v>
      </c>
      <c r="AU53" s="1655">
        <v>0</v>
      </c>
      <c r="AV53" s="1655">
        <v>0</v>
      </c>
      <c r="AW53" s="1655">
        <v>0</v>
      </c>
      <c r="AX53" s="1655">
        <v>0</v>
      </c>
      <c r="AY53" s="1655">
        <v>0</v>
      </c>
      <c r="AZ53" s="1654" t="s">
        <v>1165</v>
      </c>
      <c r="BA53" s="1655">
        <v>0</v>
      </c>
      <c r="BB53" s="1655">
        <v>0</v>
      </c>
      <c r="BC53" s="1655">
        <v>0</v>
      </c>
      <c r="BD53" s="1655">
        <v>0</v>
      </c>
      <c r="BE53" s="1655">
        <v>0</v>
      </c>
      <c r="BF53" s="1655">
        <v>0</v>
      </c>
      <c r="BG53" s="1655">
        <v>0</v>
      </c>
      <c r="BH53" s="1655">
        <v>0</v>
      </c>
      <c r="BI53" s="1655">
        <v>0</v>
      </c>
      <c r="BJ53" s="1655">
        <v>0</v>
      </c>
      <c r="BK53" s="1655">
        <v>0</v>
      </c>
      <c r="BL53" s="1655">
        <v>0</v>
      </c>
      <c r="BM53" s="1655">
        <v>0</v>
      </c>
      <c r="BN53" s="1655">
        <v>0</v>
      </c>
      <c r="BO53" s="1655">
        <v>0</v>
      </c>
      <c r="BP53" s="1655">
        <v>0</v>
      </c>
      <c r="BQ53" s="1655">
        <v>0</v>
      </c>
      <c r="BR53" s="1655">
        <v>0</v>
      </c>
      <c r="BS53" s="1655">
        <v>0</v>
      </c>
      <c r="BT53" s="1655">
        <v>0</v>
      </c>
      <c r="BU53" s="1655">
        <v>0</v>
      </c>
      <c r="BV53" s="1655">
        <v>0</v>
      </c>
      <c r="BW53" s="1655">
        <v>0</v>
      </c>
      <c r="BX53" s="1655">
        <v>0</v>
      </c>
      <c r="BY53" s="1655">
        <v>0</v>
      </c>
      <c r="BZ53" s="1654" t="s">
        <v>1165</v>
      </c>
      <c r="CA53" s="1655">
        <v>0</v>
      </c>
      <c r="CB53" s="1655">
        <v>0</v>
      </c>
      <c r="CC53" s="1655">
        <v>0</v>
      </c>
      <c r="CD53" s="1655">
        <v>0</v>
      </c>
      <c r="CE53" s="1655">
        <v>0</v>
      </c>
      <c r="CF53" s="1655">
        <v>0</v>
      </c>
      <c r="CG53" s="1655">
        <v>0</v>
      </c>
      <c r="CH53" s="1655">
        <v>0</v>
      </c>
      <c r="CI53" s="1655">
        <v>0</v>
      </c>
      <c r="CJ53" s="1655">
        <v>0</v>
      </c>
      <c r="CK53" s="1655">
        <v>0</v>
      </c>
      <c r="CL53" s="1655">
        <v>0</v>
      </c>
      <c r="CM53" s="1655">
        <v>0</v>
      </c>
      <c r="CN53" s="1655">
        <v>0</v>
      </c>
      <c r="CO53" s="1655">
        <v>0</v>
      </c>
      <c r="CP53" s="1655">
        <v>0</v>
      </c>
      <c r="CQ53" s="1655">
        <v>0</v>
      </c>
      <c r="CR53" s="1655">
        <v>0</v>
      </c>
      <c r="CS53" s="1655">
        <v>0</v>
      </c>
      <c r="CT53" s="1656">
        <v>0</v>
      </c>
    </row>
    <row r="54" spans="2:98" ht="15.75" x14ac:dyDescent="0.25">
      <c r="B54" s="1649"/>
      <c r="C54" s="1639"/>
      <c r="D54" s="1640"/>
      <c r="E54" s="1640"/>
      <c r="F54" s="1640"/>
      <c r="G54" s="1640">
        <v>0</v>
      </c>
      <c r="H54" s="1650">
        <v>0</v>
      </c>
      <c r="I54" s="1651">
        <v>0</v>
      </c>
      <c r="J54" s="1651">
        <v>0</v>
      </c>
      <c r="K54" s="1651">
        <v>0</v>
      </c>
      <c r="L54" s="1652">
        <v>0</v>
      </c>
      <c r="M54" s="1652">
        <v>0</v>
      </c>
      <c r="N54" s="1652">
        <v>0</v>
      </c>
      <c r="O54" s="1653">
        <v>0</v>
      </c>
      <c r="P54" s="1653">
        <v>0</v>
      </c>
      <c r="Q54" s="1653">
        <v>0</v>
      </c>
      <c r="R54" s="1653">
        <v>0</v>
      </c>
      <c r="S54" s="1653">
        <v>0</v>
      </c>
      <c r="T54" s="1653">
        <v>0</v>
      </c>
      <c r="U54" s="1653">
        <v>0</v>
      </c>
      <c r="V54" s="1653">
        <v>0</v>
      </c>
      <c r="W54" s="1653">
        <v>0</v>
      </c>
      <c r="X54" s="1653">
        <v>0</v>
      </c>
      <c r="Y54" s="1653">
        <v>0</v>
      </c>
      <c r="Z54" s="1653">
        <v>0</v>
      </c>
      <c r="AA54" s="1654" t="s">
        <v>1165</v>
      </c>
      <c r="AB54" s="1654" t="s">
        <v>1165</v>
      </c>
      <c r="AC54" s="1654" t="s">
        <v>1165</v>
      </c>
      <c r="AD54" s="1655">
        <v>0</v>
      </c>
      <c r="AE54" s="1655">
        <v>0</v>
      </c>
      <c r="AF54" s="1655">
        <v>0</v>
      </c>
      <c r="AG54" s="1655">
        <v>0</v>
      </c>
      <c r="AH54" s="1655">
        <v>0</v>
      </c>
      <c r="AI54" s="1655">
        <v>0</v>
      </c>
      <c r="AJ54" s="1655">
        <v>0</v>
      </c>
      <c r="AK54" s="1655">
        <v>0</v>
      </c>
      <c r="AL54" s="1655">
        <v>0</v>
      </c>
      <c r="AM54" s="1655">
        <v>0</v>
      </c>
      <c r="AN54" s="1655">
        <v>0</v>
      </c>
      <c r="AO54" s="1655">
        <v>0</v>
      </c>
      <c r="AP54" s="1655">
        <v>0</v>
      </c>
      <c r="AQ54" s="1655">
        <v>0</v>
      </c>
      <c r="AR54" s="1655">
        <v>0</v>
      </c>
      <c r="AS54" s="1655">
        <v>0</v>
      </c>
      <c r="AT54" s="1655">
        <v>0</v>
      </c>
      <c r="AU54" s="1655">
        <v>0</v>
      </c>
      <c r="AV54" s="1655">
        <v>0</v>
      </c>
      <c r="AW54" s="1655">
        <v>0</v>
      </c>
      <c r="AX54" s="1655">
        <v>0</v>
      </c>
      <c r="AY54" s="1655">
        <v>0</v>
      </c>
      <c r="AZ54" s="1654" t="s">
        <v>1165</v>
      </c>
      <c r="BA54" s="1655">
        <v>0</v>
      </c>
      <c r="BB54" s="1655">
        <v>0</v>
      </c>
      <c r="BC54" s="1655">
        <v>0</v>
      </c>
      <c r="BD54" s="1655">
        <v>0</v>
      </c>
      <c r="BE54" s="1655">
        <v>0</v>
      </c>
      <c r="BF54" s="1655">
        <v>0</v>
      </c>
      <c r="BG54" s="1655">
        <v>0</v>
      </c>
      <c r="BH54" s="1655">
        <v>0</v>
      </c>
      <c r="BI54" s="1655">
        <v>0</v>
      </c>
      <c r="BJ54" s="1655">
        <v>0</v>
      </c>
      <c r="BK54" s="1655">
        <v>0</v>
      </c>
      <c r="BL54" s="1655">
        <v>0</v>
      </c>
      <c r="BM54" s="1655">
        <v>0</v>
      </c>
      <c r="BN54" s="1655">
        <v>0</v>
      </c>
      <c r="BO54" s="1655">
        <v>0</v>
      </c>
      <c r="BP54" s="1655">
        <v>0</v>
      </c>
      <c r="BQ54" s="1655">
        <v>0</v>
      </c>
      <c r="BR54" s="1655">
        <v>0</v>
      </c>
      <c r="BS54" s="1655">
        <v>0</v>
      </c>
      <c r="BT54" s="1655">
        <v>0</v>
      </c>
      <c r="BU54" s="1655">
        <v>0</v>
      </c>
      <c r="BV54" s="1655">
        <v>0</v>
      </c>
      <c r="BW54" s="1655">
        <v>0</v>
      </c>
      <c r="BX54" s="1655">
        <v>0</v>
      </c>
      <c r="BY54" s="1655">
        <v>0</v>
      </c>
      <c r="BZ54" s="1654" t="s">
        <v>1165</v>
      </c>
      <c r="CA54" s="1655">
        <v>0</v>
      </c>
      <c r="CB54" s="1655">
        <v>0</v>
      </c>
      <c r="CC54" s="1655">
        <v>0</v>
      </c>
      <c r="CD54" s="1655">
        <v>0</v>
      </c>
      <c r="CE54" s="1655">
        <v>0</v>
      </c>
      <c r="CF54" s="1655">
        <v>0</v>
      </c>
      <c r="CG54" s="1655">
        <v>0</v>
      </c>
      <c r="CH54" s="1655">
        <v>0</v>
      </c>
      <c r="CI54" s="1655">
        <v>0</v>
      </c>
      <c r="CJ54" s="1655">
        <v>0</v>
      </c>
      <c r="CK54" s="1655">
        <v>0</v>
      </c>
      <c r="CL54" s="1655">
        <v>0</v>
      </c>
      <c r="CM54" s="1655">
        <v>0</v>
      </c>
      <c r="CN54" s="1655">
        <v>0</v>
      </c>
      <c r="CO54" s="1655">
        <v>0</v>
      </c>
      <c r="CP54" s="1655">
        <v>0</v>
      </c>
      <c r="CQ54" s="1655">
        <v>0</v>
      </c>
      <c r="CR54" s="1655">
        <v>0</v>
      </c>
      <c r="CS54" s="1655">
        <v>0</v>
      </c>
      <c r="CT54" s="1656">
        <v>0</v>
      </c>
    </row>
    <row r="55" spans="2:98" ht="15.75" x14ac:dyDescent="0.25">
      <c r="B55" s="1649"/>
      <c r="C55" s="1639"/>
      <c r="D55" s="1640"/>
      <c r="E55" s="1640"/>
      <c r="F55" s="1640"/>
      <c r="G55" s="1640">
        <v>0</v>
      </c>
      <c r="H55" s="1650">
        <v>0</v>
      </c>
      <c r="I55" s="1651">
        <v>0</v>
      </c>
      <c r="J55" s="1651">
        <v>0</v>
      </c>
      <c r="K55" s="1651">
        <v>0</v>
      </c>
      <c r="L55" s="1652">
        <v>0</v>
      </c>
      <c r="M55" s="1652">
        <v>0</v>
      </c>
      <c r="N55" s="1652">
        <v>0</v>
      </c>
      <c r="O55" s="1653">
        <v>0</v>
      </c>
      <c r="P55" s="1653">
        <v>0</v>
      </c>
      <c r="Q55" s="1653">
        <v>0</v>
      </c>
      <c r="R55" s="1653">
        <v>0</v>
      </c>
      <c r="S55" s="1653">
        <v>0</v>
      </c>
      <c r="T55" s="1653">
        <v>0</v>
      </c>
      <c r="U55" s="1653">
        <v>0</v>
      </c>
      <c r="V55" s="1653">
        <v>0</v>
      </c>
      <c r="W55" s="1653">
        <v>0</v>
      </c>
      <c r="X55" s="1653">
        <v>0</v>
      </c>
      <c r="Y55" s="1653">
        <v>0</v>
      </c>
      <c r="Z55" s="1653">
        <v>0</v>
      </c>
      <c r="AA55" s="1654" t="s">
        <v>1165</v>
      </c>
      <c r="AB55" s="1654" t="s">
        <v>1165</v>
      </c>
      <c r="AC55" s="1654" t="s">
        <v>1165</v>
      </c>
      <c r="AD55" s="1655">
        <v>0</v>
      </c>
      <c r="AE55" s="1655">
        <v>0</v>
      </c>
      <c r="AF55" s="1655">
        <v>0</v>
      </c>
      <c r="AG55" s="1655">
        <v>0</v>
      </c>
      <c r="AH55" s="1655">
        <v>0</v>
      </c>
      <c r="AI55" s="1655">
        <v>0</v>
      </c>
      <c r="AJ55" s="1655">
        <v>0</v>
      </c>
      <c r="AK55" s="1655">
        <v>0</v>
      </c>
      <c r="AL55" s="1655">
        <v>0</v>
      </c>
      <c r="AM55" s="1655">
        <v>0</v>
      </c>
      <c r="AN55" s="1655">
        <v>0</v>
      </c>
      <c r="AO55" s="1655">
        <v>0</v>
      </c>
      <c r="AP55" s="1655">
        <v>0</v>
      </c>
      <c r="AQ55" s="1655">
        <v>0</v>
      </c>
      <c r="AR55" s="1655">
        <v>0</v>
      </c>
      <c r="AS55" s="1655">
        <v>0</v>
      </c>
      <c r="AT55" s="1655">
        <v>0</v>
      </c>
      <c r="AU55" s="1655">
        <v>0</v>
      </c>
      <c r="AV55" s="1655">
        <v>0</v>
      </c>
      <c r="AW55" s="1655">
        <v>0</v>
      </c>
      <c r="AX55" s="1655">
        <v>0</v>
      </c>
      <c r="AY55" s="1655">
        <v>0</v>
      </c>
      <c r="AZ55" s="1654" t="s">
        <v>1165</v>
      </c>
      <c r="BA55" s="1655">
        <v>0</v>
      </c>
      <c r="BB55" s="1655">
        <v>0</v>
      </c>
      <c r="BC55" s="1655">
        <v>0</v>
      </c>
      <c r="BD55" s="1655">
        <v>0</v>
      </c>
      <c r="BE55" s="1655">
        <v>0</v>
      </c>
      <c r="BF55" s="1655">
        <v>0</v>
      </c>
      <c r="BG55" s="1655">
        <v>0</v>
      </c>
      <c r="BH55" s="1655">
        <v>0</v>
      </c>
      <c r="BI55" s="1655">
        <v>0</v>
      </c>
      <c r="BJ55" s="1655">
        <v>0</v>
      </c>
      <c r="BK55" s="1655">
        <v>0</v>
      </c>
      <c r="BL55" s="1655">
        <v>0</v>
      </c>
      <c r="BM55" s="1655">
        <v>0</v>
      </c>
      <c r="BN55" s="1655">
        <v>0</v>
      </c>
      <c r="BO55" s="1655">
        <v>0</v>
      </c>
      <c r="BP55" s="1655">
        <v>0</v>
      </c>
      <c r="BQ55" s="1655">
        <v>0</v>
      </c>
      <c r="BR55" s="1655">
        <v>0</v>
      </c>
      <c r="BS55" s="1655">
        <v>0</v>
      </c>
      <c r="BT55" s="1655">
        <v>0</v>
      </c>
      <c r="BU55" s="1655">
        <v>0</v>
      </c>
      <c r="BV55" s="1655">
        <v>0</v>
      </c>
      <c r="BW55" s="1655">
        <v>0</v>
      </c>
      <c r="BX55" s="1655">
        <v>0</v>
      </c>
      <c r="BY55" s="1655">
        <v>0</v>
      </c>
      <c r="BZ55" s="1654" t="s">
        <v>1165</v>
      </c>
      <c r="CA55" s="1655">
        <v>0</v>
      </c>
      <c r="CB55" s="1655">
        <v>0</v>
      </c>
      <c r="CC55" s="1655">
        <v>0</v>
      </c>
      <c r="CD55" s="1655">
        <v>0</v>
      </c>
      <c r="CE55" s="1655">
        <v>0</v>
      </c>
      <c r="CF55" s="1655">
        <v>0</v>
      </c>
      <c r="CG55" s="1655">
        <v>0</v>
      </c>
      <c r="CH55" s="1655">
        <v>0</v>
      </c>
      <c r="CI55" s="1655">
        <v>0</v>
      </c>
      <c r="CJ55" s="1655">
        <v>0</v>
      </c>
      <c r="CK55" s="1655">
        <v>0</v>
      </c>
      <c r="CL55" s="1655">
        <v>0</v>
      </c>
      <c r="CM55" s="1655">
        <v>0</v>
      </c>
      <c r="CN55" s="1655">
        <v>0</v>
      </c>
      <c r="CO55" s="1655">
        <v>0</v>
      </c>
      <c r="CP55" s="1655">
        <v>0</v>
      </c>
      <c r="CQ55" s="1655">
        <v>0</v>
      </c>
      <c r="CR55" s="1655">
        <v>0</v>
      </c>
      <c r="CS55" s="1655">
        <v>0</v>
      </c>
      <c r="CT55" s="1656">
        <v>0</v>
      </c>
    </row>
    <row r="56" spans="2:98" ht="15.75" x14ac:dyDescent="0.25">
      <c r="B56" s="1649"/>
      <c r="C56" s="1639"/>
      <c r="D56" s="1640"/>
      <c r="E56" s="1640"/>
      <c r="F56" s="1640"/>
      <c r="G56" s="1640">
        <v>0</v>
      </c>
      <c r="H56" s="1650">
        <v>0</v>
      </c>
      <c r="I56" s="1651">
        <v>0</v>
      </c>
      <c r="J56" s="1651">
        <v>0</v>
      </c>
      <c r="K56" s="1651">
        <v>0</v>
      </c>
      <c r="L56" s="1652">
        <v>0</v>
      </c>
      <c r="M56" s="1652">
        <v>0</v>
      </c>
      <c r="N56" s="1652">
        <v>0</v>
      </c>
      <c r="O56" s="1653">
        <v>0</v>
      </c>
      <c r="P56" s="1653">
        <v>0</v>
      </c>
      <c r="Q56" s="1653">
        <v>0</v>
      </c>
      <c r="R56" s="1653">
        <v>0</v>
      </c>
      <c r="S56" s="1653">
        <v>0</v>
      </c>
      <c r="T56" s="1653">
        <v>0</v>
      </c>
      <c r="U56" s="1653">
        <v>0</v>
      </c>
      <c r="V56" s="1653">
        <v>0</v>
      </c>
      <c r="W56" s="1653">
        <v>0</v>
      </c>
      <c r="X56" s="1653">
        <v>0</v>
      </c>
      <c r="Y56" s="1653">
        <v>0</v>
      </c>
      <c r="Z56" s="1653">
        <v>0</v>
      </c>
      <c r="AA56" s="1654" t="s">
        <v>1165</v>
      </c>
      <c r="AB56" s="1654" t="s">
        <v>1165</v>
      </c>
      <c r="AC56" s="1654" t="s">
        <v>1165</v>
      </c>
      <c r="AD56" s="1655">
        <v>0</v>
      </c>
      <c r="AE56" s="1655">
        <v>0</v>
      </c>
      <c r="AF56" s="1655">
        <v>0</v>
      </c>
      <c r="AG56" s="1655">
        <v>0</v>
      </c>
      <c r="AH56" s="1655">
        <v>0</v>
      </c>
      <c r="AI56" s="1655">
        <v>0</v>
      </c>
      <c r="AJ56" s="1655">
        <v>0</v>
      </c>
      <c r="AK56" s="1655">
        <v>0</v>
      </c>
      <c r="AL56" s="1655">
        <v>0</v>
      </c>
      <c r="AM56" s="1655">
        <v>0</v>
      </c>
      <c r="AN56" s="1655">
        <v>0</v>
      </c>
      <c r="AO56" s="1655">
        <v>0</v>
      </c>
      <c r="AP56" s="1655">
        <v>0</v>
      </c>
      <c r="AQ56" s="1655">
        <v>0</v>
      </c>
      <c r="AR56" s="1655">
        <v>0</v>
      </c>
      <c r="AS56" s="1655">
        <v>0</v>
      </c>
      <c r="AT56" s="1655">
        <v>0</v>
      </c>
      <c r="AU56" s="1655">
        <v>0</v>
      </c>
      <c r="AV56" s="1655">
        <v>0</v>
      </c>
      <c r="AW56" s="1655">
        <v>0</v>
      </c>
      <c r="AX56" s="1655">
        <v>0</v>
      </c>
      <c r="AY56" s="1655">
        <v>0</v>
      </c>
      <c r="AZ56" s="1654" t="s">
        <v>1165</v>
      </c>
      <c r="BA56" s="1655">
        <v>0</v>
      </c>
      <c r="BB56" s="1655">
        <v>0</v>
      </c>
      <c r="BC56" s="1655">
        <v>0</v>
      </c>
      <c r="BD56" s="1655">
        <v>0</v>
      </c>
      <c r="BE56" s="1655">
        <v>0</v>
      </c>
      <c r="BF56" s="1655">
        <v>0</v>
      </c>
      <c r="BG56" s="1655">
        <v>0</v>
      </c>
      <c r="BH56" s="1655">
        <v>0</v>
      </c>
      <c r="BI56" s="1655">
        <v>0</v>
      </c>
      <c r="BJ56" s="1655">
        <v>0</v>
      </c>
      <c r="BK56" s="1655">
        <v>0</v>
      </c>
      <c r="BL56" s="1655">
        <v>0</v>
      </c>
      <c r="BM56" s="1655">
        <v>0</v>
      </c>
      <c r="BN56" s="1655">
        <v>0</v>
      </c>
      <c r="BO56" s="1655">
        <v>0</v>
      </c>
      <c r="BP56" s="1655">
        <v>0</v>
      </c>
      <c r="BQ56" s="1655">
        <v>0</v>
      </c>
      <c r="BR56" s="1655">
        <v>0</v>
      </c>
      <c r="BS56" s="1655">
        <v>0</v>
      </c>
      <c r="BT56" s="1655">
        <v>0</v>
      </c>
      <c r="BU56" s="1655">
        <v>0</v>
      </c>
      <c r="BV56" s="1655">
        <v>0</v>
      </c>
      <c r="BW56" s="1655">
        <v>0</v>
      </c>
      <c r="BX56" s="1655">
        <v>0</v>
      </c>
      <c r="BY56" s="1655">
        <v>0</v>
      </c>
      <c r="BZ56" s="1654" t="s">
        <v>1165</v>
      </c>
      <c r="CA56" s="1655">
        <v>0</v>
      </c>
      <c r="CB56" s="1655">
        <v>0</v>
      </c>
      <c r="CC56" s="1655">
        <v>0</v>
      </c>
      <c r="CD56" s="1655">
        <v>0</v>
      </c>
      <c r="CE56" s="1655">
        <v>0</v>
      </c>
      <c r="CF56" s="1655">
        <v>0</v>
      </c>
      <c r="CG56" s="1655">
        <v>0</v>
      </c>
      <c r="CH56" s="1655">
        <v>0</v>
      </c>
      <c r="CI56" s="1655">
        <v>0</v>
      </c>
      <c r="CJ56" s="1655">
        <v>0</v>
      </c>
      <c r="CK56" s="1655">
        <v>0</v>
      </c>
      <c r="CL56" s="1655">
        <v>0</v>
      </c>
      <c r="CM56" s="1655">
        <v>0</v>
      </c>
      <c r="CN56" s="1655">
        <v>0</v>
      </c>
      <c r="CO56" s="1655">
        <v>0</v>
      </c>
      <c r="CP56" s="1655">
        <v>0</v>
      </c>
      <c r="CQ56" s="1655">
        <v>0</v>
      </c>
      <c r="CR56" s="1655">
        <v>0</v>
      </c>
      <c r="CS56" s="1655">
        <v>0</v>
      </c>
      <c r="CT56" s="1656">
        <v>0</v>
      </c>
    </row>
    <row r="57" spans="2:98" ht="15.75" x14ac:dyDescent="0.25">
      <c r="B57" s="1649"/>
      <c r="C57" s="1639"/>
      <c r="D57" s="1640"/>
      <c r="E57" s="1640"/>
      <c r="F57" s="1640"/>
      <c r="G57" s="1640">
        <v>0</v>
      </c>
      <c r="H57" s="1650">
        <v>0</v>
      </c>
      <c r="I57" s="1651">
        <v>0</v>
      </c>
      <c r="J57" s="1651">
        <v>0</v>
      </c>
      <c r="K57" s="1651">
        <v>0</v>
      </c>
      <c r="L57" s="1652">
        <v>0</v>
      </c>
      <c r="M57" s="1652">
        <v>0</v>
      </c>
      <c r="N57" s="1652">
        <v>0</v>
      </c>
      <c r="O57" s="1653">
        <v>0</v>
      </c>
      <c r="P57" s="1653">
        <v>0</v>
      </c>
      <c r="Q57" s="1653">
        <v>0</v>
      </c>
      <c r="R57" s="1653">
        <v>0</v>
      </c>
      <c r="S57" s="1653">
        <v>0</v>
      </c>
      <c r="T57" s="1653">
        <v>0</v>
      </c>
      <c r="U57" s="1653">
        <v>0</v>
      </c>
      <c r="V57" s="1653">
        <v>0</v>
      </c>
      <c r="W57" s="1653">
        <v>0</v>
      </c>
      <c r="X57" s="1653">
        <v>0</v>
      </c>
      <c r="Y57" s="1653">
        <v>0</v>
      </c>
      <c r="Z57" s="1653">
        <v>0</v>
      </c>
      <c r="AA57" s="1654" t="s">
        <v>1165</v>
      </c>
      <c r="AB57" s="1654" t="s">
        <v>1165</v>
      </c>
      <c r="AC57" s="1654" t="s">
        <v>1165</v>
      </c>
      <c r="AD57" s="1655">
        <v>0</v>
      </c>
      <c r="AE57" s="1655">
        <v>0</v>
      </c>
      <c r="AF57" s="1655">
        <v>0</v>
      </c>
      <c r="AG57" s="1655">
        <v>0</v>
      </c>
      <c r="AH57" s="1655">
        <v>0</v>
      </c>
      <c r="AI57" s="1655">
        <v>0</v>
      </c>
      <c r="AJ57" s="1655">
        <v>0</v>
      </c>
      <c r="AK57" s="1655">
        <v>0</v>
      </c>
      <c r="AL57" s="1655">
        <v>0</v>
      </c>
      <c r="AM57" s="1655">
        <v>0</v>
      </c>
      <c r="AN57" s="1655">
        <v>0</v>
      </c>
      <c r="AO57" s="1655">
        <v>0</v>
      </c>
      <c r="AP57" s="1655">
        <v>0</v>
      </c>
      <c r="AQ57" s="1655">
        <v>0</v>
      </c>
      <c r="AR57" s="1655">
        <v>0</v>
      </c>
      <c r="AS57" s="1655">
        <v>0</v>
      </c>
      <c r="AT57" s="1655">
        <v>0</v>
      </c>
      <c r="AU57" s="1655">
        <v>0</v>
      </c>
      <c r="AV57" s="1655">
        <v>0</v>
      </c>
      <c r="AW57" s="1655">
        <v>0</v>
      </c>
      <c r="AX57" s="1655">
        <v>0</v>
      </c>
      <c r="AY57" s="1655">
        <v>0</v>
      </c>
      <c r="AZ57" s="1654" t="s">
        <v>1165</v>
      </c>
      <c r="BA57" s="1655">
        <v>0</v>
      </c>
      <c r="BB57" s="1655">
        <v>0</v>
      </c>
      <c r="BC57" s="1655">
        <v>0</v>
      </c>
      <c r="BD57" s="1655">
        <v>0</v>
      </c>
      <c r="BE57" s="1655">
        <v>0</v>
      </c>
      <c r="BF57" s="1655">
        <v>0</v>
      </c>
      <c r="BG57" s="1655">
        <v>0</v>
      </c>
      <c r="BH57" s="1655">
        <v>0</v>
      </c>
      <c r="BI57" s="1655">
        <v>0</v>
      </c>
      <c r="BJ57" s="1655">
        <v>0</v>
      </c>
      <c r="BK57" s="1655">
        <v>0</v>
      </c>
      <c r="BL57" s="1655">
        <v>0</v>
      </c>
      <c r="BM57" s="1655">
        <v>0</v>
      </c>
      <c r="BN57" s="1655">
        <v>0</v>
      </c>
      <c r="BO57" s="1655">
        <v>0</v>
      </c>
      <c r="BP57" s="1655">
        <v>0</v>
      </c>
      <c r="BQ57" s="1655">
        <v>0</v>
      </c>
      <c r="BR57" s="1655">
        <v>0</v>
      </c>
      <c r="BS57" s="1655">
        <v>0</v>
      </c>
      <c r="BT57" s="1655">
        <v>0</v>
      </c>
      <c r="BU57" s="1655">
        <v>0</v>
      </c>
      <c r="BV57" s="1655">
        <v>0</v>
      </c>
      <c r="BW57" s="1655">
        <v>0</v>
      </c>
      <c r="BX57" s="1655">
        <v>0</v>
      </c>
      <c r="BY57" s="1655">
        <v>0</v>
      </c>
      <c r="BZ57" s="1654" t="s">
        <v>1165</v>
      </c>
      <c r="CA57" s="1655">
        <v>0</v>
      </c>
      <c r="CB57" s="1655">
        <v>0</v>
      </c>
      <c r="CC57" s="1655">
        <v>0</v>
      </c>
      <c r="CD57" s="1655">
        <v>0</v>
      </c>
      <c r="CE57" s="1655">
        <v>0</v>
      </c>
      <c r="CF57" s="1655">
        <v>0</v>
      </c>
      <c r="CG57" s="1655">
        <v>0</v>
      </c>
      <c r="CH57" s="1655">
        <v>0</v>
      </c>
      <c r="CI57" s="1655">
        <v>0</v>
      </c>
      <c r="CJ57" s="1655">
        <v>0</v>
      </c>
      <c r="CK57" s="1655">
        <v>0</v>
      </c>
      <c r="CL57" s="1655">
        <v>0</v>
      </c>
      <c r="CM57" s="1655">
        <v>0</v>
      </c>
      <c r="CN57" s="1655">
        <v>0</v>
      </c>
      <c r="CO57" s="1655">
        <v>0</v>
      </c>
      <c r="CP57" s="1655">
        <v>0</v>
      </c>
      <c r="CQ57" s="1655">
        <v>0</v>
      </c>
      <c r="CR57" s="1655">
        <v>0</v>
      </c>
      <c r="CS57" s="1655">
        <v>0</v>
      </c>
      <c r="CT57" s="1656">
        <v>0</v>
      </c>
    </row>
    <row r="58" spans="2:98" ht="15.75" x14ac:dyDescent="0.25">
      <c r="B58" s="1649"/>
      <c r="C58" s="1639"/>
      <c r="D58" s="1640"/>
      <c r="E58" s="1640"/>
      <c r="F58" s="1640"/>
      <c r="G58" s="1640">
        <v>0</v>
      </c>
      <c r="H58" s="1650">
        <v>0</v>
      </c>
      <c r="I58" s="1651">
        <v>0</v>
      </c>
      <c r="J58" s="1651">
        <v>0</v>
      </c>
      <c r="K58" s="1651">
        <v>0</v>
      </c>
      <c r="L58" s="1652">
        <v>0</v>
      </c>
      <c r="M58" s="1652">
        <v>0</v>
      </c>
      <c r="N58" s="1652">
        <v>0</v>
      </c>
      <c r="O58" s="1653">
        <v>0</v>
      </c>
      <c r="P58" s="1653">
        <v>0</v>
      </c>
      <c r="Q58" s="1653">
        <v>0</v>
      </c>
      <c r="R58" s="1653">
        <v>0</v>
      </c>
      <c r="S58" s="1653">
        <v>0</v>
      </c>
      <c r="T58" s="1653">
        <v>0</v>
      </c>
      <c r="U58" s="1653">
        <v>0</v>
      </c>
      <c r="V58" s="1653">
        <v>0</v>
      </c>
      <c r="W58" s="1653">
        <v>0</v>
      </c>
      <c r="X58" s="1653">
        <v>0</v>
      </c>
      <c r="Y58" s="1653">
        <v>0</v>
      </c>
      <c r="Z58" s="1653">
        <v>0</v>
      </c>
      <c r="AA58" s="1654" t="s">
        <v>1165</v>
      </c>
      <c r="AB58" s="1654" t="s">
        <v>1165</v>
      </c>
      <c r="AC58" s="1654" t="s">
        <v>1165</v>
      </c>
      <c r="AD58" s="1655">
        <v>0</v>
      </c>
      <c r="AE58" s="1655">
        <v>0</v>
      </c>
      <c r="AF58" s="1655">
        <v>0</v>
      </c>
      <c r="AG58" s="1655">
        <v>0</v>
      </c>
      <c r="AH58" s="1655">
        <v>0</v>
      </c>
      <c r="AI58" s="1655">
        <v>0</v>
      </c>
      <c r="AJ58" s="1655">
        <v>0</v>
      </c>
      <c r="AK58" s="1655">
        <v>0</v>
      </c>
      <c r="AL58" s="1655">
        <v>0</v>
      </c>
      <c r="AM58" s="1655">
        <v>0</v>
      </c>
      <c r="AN58" s="1655">
        <v>0</v>
      </c>
      <c r="AO58" s="1655">
        <v>0</v>
      </c>
      <c r="AP58" s="1655">
        <v>0</v>
      </c>
      <c r="AQ58" s="1655">
        <v>0</v>
      </c>
      <c r="AR58" s="1655">
        <v>0</v>
      </c>
      <c r="AS58" s="1655">
        <v>0</v>
      </c>
      <c r="AT58" s="1655">
        <v>0</v>
      </c>
      <c r="AU58" s="1655">
        <v>0</v>
      </c>
      <c r="AV58" s="1655">
        <v>0</v>
      </c>
      <c r="AW58" s="1655">
        <v>0</v>
      </c>
      <c r="AX58" s="1655">
        <v>0</v>
      </c>
      <c r="AY58" s="1655">
        <v>0</v>
      </c>
      <c r="AZ58" s="1654" t="s">
        <v>1165</v>
      </c>
      <c r="BA58" s="1655">
        <v>0</v>
      </c>
      <c r="BB58" s="1655">
        <v>0</v>
      </c>
      <c r="BC58" s="1655">
        <v>0</v>
      </c>
      <c r="BD58" s="1655">
        <v>0</v>
      </c>
      <c r="BE58" s="1655">
        <v>0</v>
      </c>
      <c r="BF58" s="1655">
        <v>0</v>
      </c>
      <c r="BG58" s="1655">
        <v>0</v>
      </c>
      <c r="BH58" s="1655">
        <v>0</v>
      </c>
      <c r="BI58" s="1655">
        <v>0</v>
      </c>
      <c r="BJ58" s="1655">
        <v>0</v>
      </c>
      <c r="BK58" s="1655">
        <v>0</v>
      </c>
      <c r="BL58" s="1655">
        <v>0</v>
      </c>
      <c r="BM58" s="1655">
        <v>0</v>
      </c>
      <c r="BN58" s="1655">
        <v>0</v>
      </c>
      <c r="BO58" s="1655">
        <v>0</v>
      </c>
      <c r="BP58" s="1655">
        <v>0</v>
      </c>
      <c r="BQ58" s="1655">
        <v>0</v>
      </c>
      <c r="BR58" s="1655">
        <v>0</v>
      </c>
      <c r="BS58" s="1655">
        <v>0</v>
      </c>
      <c r="BT58" s="1655">
        <v>0</v>
      </c>
      <c r="BU58" s="1655">
        <v>0</v>
      </c>
      <c r="BV58" s="1655">
        <v>0</v>
      </c>
      <c r="BW58" s="1655">
        <v>0</v>
      </c>
      <c r="BX58" s="1655">
        <v>0</v>
      </c>
      <c r="BY58" s="1655">
        <v>0</v>
      </c>
      <c r="BZ58" s="1654" t="s">
        <v>1165</v>
      </c>
      <c r="CA58" s="1655">
        <v>0</v>
      </c>
      <c r="CB58" s="1655">
        <v>0</v>
      </c>
      <c r="CC58" s="1655">
        <v>0</v>
      </c>
      <c r="CD58" s="1655">
        <v>0</v>
      </c>
      <c r="CE58" s="1655">
        <v>0</v>
      </c>
      <c r="CF58" s="1655">
        <v>0</v>
      </c>
      <c r="CG58" s="1655">
        <v>0</v>
      </c>
      <c r="CH58" s="1655">
        <v>0</v>
      </c>
      <c r="CI58" s="1655">
        <v>0</v>
      </c>
      <c r="CJ58" s="1655">
        <v>0</v>
      </c>
      <c r="CK58" s="1655">
        <v>0</v>
      </c>
      <c r="CL58" s="1655">
        <v>0</v>
      </c>
      <c r="CM58" s="1655">
        <v>0</v>
      </c>
      <c r="CN58" s="1655">
        <v>0</v>
      </c>
      <c r="CO58" s="1655">
        <v>0</v>
      </c>
      <c r="CP58" s="1655">
        <v>0</v>
      </c>
      <c r="CQ58" s="1655">
        <v>0</v>
      </c>
      <c r="CR58" s="1655">
        <v>0</v>
      </c>
      <c r="CS58" s="1655">
        <v>0</v>
      </c>
      <c r="CT58" s="1656">
        <v>0</v>
      </c>
    </row>
    <row r="59" spans="2:98" ht="16.5" thickBot="1" x14ac:dyDescent="0.3">
      <c r="B59" s="1657"/>
      <c r="C59" s="1658"/>
      <c r="D59" s="1659"/>
      <c r="E59" s="1659"/>
      <c r="F59" s="1659"/>
      <c r="G59" s="1659">
        <v>0</v>
      </c>
      <c r="H59" s="1660">
        <v>0</v>
      </c>
      <c r="I59" s="1661">
        <v>0</v>
      </c>
      <c r="J59" s="1661">
        <v>0</v>
      </c>
      <c r="K59" s="1661">
        <v>0</v>
      </c>
      <c r="L59" s="1662">
        <v>0</v>
      </c>
      <c r="M59" s="1662">
        <v>0</v>
      </c>
      <c r="N59" s="1662">
        <v>0</v>
      </c>
      <c r="O59" s="1663">
        <v>0</v>
      </c>
      <c r="P59" s="1663">
        <v>0</v>
      </c>
      <c r="Q59" s="1663">
        <v>0</v>
      </c>
      <c r="R59" s="1663">
        <v>0</v>
      </c>
      <c r="S59" s="1663">
        <v>0</v>
      </c>
      <c r="T59" s="1663">
        <v>0</v>
      </c>
      <c r="U59" s="1663">
        <v>0</v>
      </c>
      <c r="V59" s="1663">
        <v>0</v>
      </c>
      <c r="W59" s="1663">
        <v>0</v>
      </c>
      <c r="X59" s="1663">
        <v>0</v>
      </c>
      <c r="Y59" s="1663">
        <v>0</v>
      </c>
      <c r="Z59" s="1663">
        <v>0</v>
      </c>
      <c r="AA59" s="1664" t="s">
        <v>1165</v>
      </c>
      <c r="AB59" s="1664" t="s">
        <v>1165</v>
      </c>
      <c r="AC59" s="1664" t="s">
        <v>1165</v>
      </c>
      <c r="AD59" s="1665">
        <v>0</v>
      </c>
      <c r="AE59" s="1665">
        <v>0</v>
      </c>
      <c r="AF59" s="1665">
        <v>0</v>
      </c>
      <c r="AG59" s="1665">
        <v>0</v>
      </c>
      <c r="AH59" s="1665">
        <v>0</v>
      </c>
      <c r="AI59" s="1665">
        <v>0</v>
      </c>
      <c r="AJ59" s="1665">
        <v>0</v>
      </c>
      <c r="AK59" s="1665">
        <v>0</v>
      </c>
      <c r="AL59" s="1665">
        <v>0</v>
      </c>
      <c r="AM59" s="1665">
        <v>0</v>
      </c>
      <c r="AN59" s="1665">
        <v>0</v>
      </c>
      <c r="AO59" s="1665">
        <v>0</v>
      </c>
      <c r="AP59" s="1665">
        <v>0</v>
      </c>
      <c r="AQ59" s="1665">
        <v>0</v>
      </c>
      <c r="AR59" s="1665">
        <v>0</v>
      </c>
      <c r="AS59" s="1665">
        <v>0</v>
      </c>
      <c r="AT59" s="1665">
        <v>0</v>
      </c>
      <c r="AU59" s="1665">
        <v>0</v>
      </c>
      <c r="AV59" s="1665">
        <v>0</v>
      </c>
      <c r="AW59" s="1665">
        <v>0</v>
      </c>
      <c r="AX59" s="1665">
        <v>0</v>
      </c>
      <c r="AY59" s="1665">
        <v>0</v>
      </c>
      <c r="AZ59" s="1664" t="s">
        <v>1165</v>
      </c>
      <c r="BA59" s="1665">
        <v>0</v>
      </c>
      <c r="BB59" s="1665">
        <v>0</v>
      </c>
      <c r="BC59" s="1665">
        <v>0</v>
      </c>
      <c r="BD59" s="1665">
        <v>0</v>
      </c>
      <c r="BE59" s="1665">
        <v>0</v>
      </c>
      <c r="BF59" s="1665">
        <v>0</v>
      </c>
      <c r="BG59" s="1665">
        <v>0</v>
      </c>
      <c r="BH59" s="1665">
        <v>0</v>
      </c>
      <c r="BI59" s="1665">
        <v>0</v>
      </c>
      <c r="BJ59" s="1665">
        <v>0</v>
      </c>
      <c r="BK59" s="1665">
        <v>0</v>
      </c>
      <c r="BL59" s="1665">
        <v>0</v>
      </c>
      <c r="BM59" s="1665">
        <v>0</v>
      </c>
      <c r="BN59" s="1665">
        <v>0</v>
      </c>
      <c r="BO59" s="1665">
        <v>0</v>
      </c>
      <c r="BP59" s="1665">
        <v>0</v>
      </c>
      <c r="BQ59" s="1665">
        <v>0</v>
      </c>
      <c r="BR59" s="1665">
        <v>0</v>
      </c>
      <c r="BS59" s="1665">
        <v>0</v>
      </c>
      <c r="BT59" s="1665">
        <v>0</v>
      </c>
      <c r="BU59" s="1665">
        <v>0</v>
      </c>
      <c r="BV59" s="1665">
        <v>0</v>
      </c>
      <c r="BW59" s="1665">
        <v>0</v>
      </c>
      <c r="BX59" s="1665">
        <v>0</v>
      </c>
      <c r="BY59" s="1665">
        <v>0</v>
      </c>
      <c r="BZ59" s="1664" t="s">
        <v>1165</v>
      </c>
      <c r="CA59" s="1665">
        <v>0</v>
      </c>
      <c r="CB59" s="1665">
        <v>0</v>
      </c>
      <c r="CC59" s="1665">
        <v>0</v>
      </c>
      <c r="CD59" s="1665">
        <v>0</v>
      </c>
      <c r="CE59" s="1665">
        <v>0</v>
      </c>
      <c r="CF59" s="1665">
        <v>0</v>
      </c>
      <c r="CG59" s="1665">
        <v>0</v>
      </c>
      <c r="CH59" s="1665">
        <v>0</v>
      </c>
      <c r="CI59" s="1665">
        <v>0</v>
      </c>
      <c r="CJ59" s="1665">
        <v>0</v>
      </c>
      <c r="CK59" s="1665">
        <v>0</v>
      </c>
      <c r="CL59" s="1665">
        <v>0</v>
      </c>
      <c r="CM59" s="1665">
        <v>0</v>
      </c>
      <c r="CN59" s="1665">
        <v>0</v>
      </c>
      <c r="CO59" s="1665">
        <v>0</v>
      </c>
      <c r="CP59" s="1665">
        <v>0</v>
      </c>
      <c r="CQ59" s="1665">
        <v>0</v>
      </c>
      <c r="CR59" s="1665">
        <v>0</v>
      </c>
      <c r="CS59" s="1665">
        <v>0</v>
      </c>
      <c r="CT59" s="1666">
        <v>0</v>
      </c>
    </row>
    <row r="60" spans="2:98" ht="13.5" thickTop="1" x14ac:dyDescent="0.25"/>
  </sheetData>
  <mergeCells count="94">
    <mergeCell ref="CV6:CV7"/>
    <mergeCell ref="CW6:CW7"/>
    <mergeCell ref="CX6:CX7"/>
    <mergeCell ref="AA7:AA8"/>
    <mergeCell ref="AB7:AB8"/>
    <mergeCell ref="AC7:AC8"/>
    <mergeCell ref="CP6:CP7"/>
    <mergeCell ref="CQ6:CQ7"/>
    <mergeCell ref="CR6:CR7"/>
    <mergeCell ref="CS6:CS7"/>
    <mergeCell ref="CT6:CT7"/>
    <mergeCell ref="CU6:CU7"/>
    <mergeCell ref="CJ6:CJ7"/>
    <mergeCell ref="CK6:CK7"/>
    <mergeCell ref="CL6:CL7"/>
    <mergeCell ref="CM6:CM7"/>
    <mergeCell ref="CN6:CN7"/>
    <mergeCell ref="CO6:CO7"/>
    <mergeCell ref="CD6:CD7"/>
    <mergeCell ref="CE6:CE7"/>
    <mergeCell ref="CF6:CF7"/>
    <mergeCell ref="CG6:CG7"/>
    <mergeCell ref="CH6:CH7"/>
    <mergeCell ref="CI6:CI7"/>
    <mergeCell ref="CC6:CC7"/>
    <mergeCell ref="BR6:BR7"/>
    <mergeCell ref="BS6:BS7"/>
    <mergeCell ref="BT6:BT7"/>
    <mergeCell ref="BU6:BU7"/>
    <mergeCell ref="BV6:BV7"/>
    <mergeCell ref="BW6:BW7"/>
    <mergeCell ref="BX6:BX7"/>
    <mergeCell ref="BY6:BY7"/>
    <mergeCell ref="BZ6:BZ7"/>
    <mergeCell ref="CA6:CA7"/>
    <mergeCell ref="CB6:CB7"/>
    <mergeCell ref="BQ6:BQ7"/>
    <mergeCell ref="BF6:BF7"/>
    <mergeCell ref="BG6:BG7"/>
    <mergeCell ref="BH6:BH7"/>
    <mergeCell ref="BI6:BI7"/>
    <mergeCell ref="BJ6:BJ7"/>
    <mergeCell ref="BK6:BK7"/>
    <mergeCell ref="BL6:BL7"/>
    <mergeCell ref="BM6:BM7"/>
    <mergeCell ref="BN6:BN7"/>
    <mergeCell ref="BO6:BO7"/>
    <mergeCell ref="BP6:BP7"/>
    <mergeCell ref="BE6:BE7"/>
    <mergeCell ref="AT6:AT7"/>
    <mergeCell ref="AU6:AU7"/>
    <mergeCell ref="AV6:AV7"/>
    <mergeCell ref="AW6:AW7"/>
    <mergeCell ref="AX6:AX7"/>
    <mergeCell ref="AY6:AY7"/>
    <mergeCell ref="AZ6:AZ7"/>
    <mergeCell ref="BA6:BA7"/>
    <mergeCell ref="BB6:BB7"/>
    <mergeCell ref="BC6:BC7"/>
    <mergeCell ref="BD6:BD7"/>
    <mergeCell ref="AS6:AS7"/>
    <mergeCell ref="AH6:AH7"/>
    <mergeCell ref="AI6:AI7"/>
    <mergeCell ref="AJ6:AJ7"/>
    <mergeCell ref="AK6:AK7"/>
    <mergeCell ref="AL6:AL7"/>
    <mergeCell ref="AM6:AM7"/>
    <mergeCell ref="AN6:AN7"/>
    <mergeCell ref="AO6:AO7"/>
    <mergeCell ref="AP6:AP7"/>
    <mergeCell ref="AQ6:AQ7"/>
    <mergeCell ref="AR6:AR7"/>
    <mergeCell ref="AG6:AG7"/>
    <mergeCell ref="J6:J8"/>
    <mergeCell ref="K6:K8"/>
    <mergeCell ref="L6:L7"/>
    <mergeCell ref="M6:M7"/>
    <mergeCell ref="N6:N7"/>
    <mergeCell ref="O6:Q6"/>
    <mergeCell ref="U6:W6"/>
    <mergeCell ref="X6:Z6"/>
    <mergeCell ref="AD6:AD7"/>
    <mergeCell ref="AE6:AE7"/>
    <mergeCell ref="AF6:AF7"/>
    <mergeCell ref="B5:B8"/>
    <mergeCell ref="C5:F5"/>
    <mergeCell ref="G5:K5"/>
    <mergeCell ref="C6:C8"/>
    <mergeCell ref="D6:D8"/>
    <mergeCell ref="E6:E8"/>
    <mergeCell ref="F6:F8"/>
    <mergeCell ref="G6:G8"/>
    <mergeCell ref="H6:H8"/>
    <mergeCell ref="I6:I8"/>
  </mergeCells>
  <conditionalFormatting sqref="G9:AG59">
    <cfRule type="cellIs" dxfId="21" priority="3" stopIfTrue="1" operator="equal">
      <formula>0</formula>
    </cfRule>
  </conditionalFormatting>
  <conditionalFormatting sqref="AA9:AH59">
    <cfRule type="containsErrors" dxfId="20" priority="2" stopIfTrue="1">
      <formula>ISERROR(AA9)</formula>
    </cfRule>
  </conditionalFormatting>
  <conditionalFormatting sqref="AH9:BC59">
    <cfRule type="cellIs" dxfId="19" priority="8" stopIfTrue="1" operator="equal">
      <formula>0</formula>
    </cfRule>
  </conditionalFormatting>
  <conditionalFormatting sqref="AZ9:AZ59">
    <cfRule type="containsErrors" dxfId="18" priority="7" stopIfTrue="1">
      <formula>ISERROR(AZ9)</formula>
    </cfRule>
  </conditionalFormatting>
  <conditionalFormatting sqref="BD9:BD59">
    <cfRule type="cellIs" dxfId="17" priority="4" stopIfTrue="1" operator="equal">
      <formula>0</formula>
    </cfRule>
  </conditionalFormatting>
  <conditionalFormatting sqref="BE9:CC59">
    <cfRule type="cellIs" dxfId="16" priority="6" stopIfTrue="1" operator="equal">
      <formula>0</formula>
    </cfRule>
  </conditionalFormatting>
  <conditionalFormatting sqref="BZ9:BZ59">
    <cfRule type="containsErrors" dxfId="15" priority="5" stopIfTrue="1">
      <formula>ISERROR(BZ9)</formula>
    </cfRule>
  </conditionalFormatting>
  <conditionalFormatting sqref="CD9:CX28 CD29:CT59">
    <cfRule type="cellIs" dxfId="14" priority="1" stopIfTrue="1" operator="equal">
      <formula>0</formula>
    </cfRule>
  </conditionalFormatting>
  <printOptions horizontalCentered="1"/>
  <pageMargins left="0.39370078740157483" right="0.39370078740157483" top="0.78740157480314965" bottom="0.78740157480314965" header="0.19685039370078741" footer="0.19685039370078741"/>
  <pageSetup paperSize="9" scale="50" orientation="landscape" r:id="rId1"/>
  <headerFooter scaleWithDoc="0">
    <oddHeader>&amp;C&amp;"Times New Roman,Negrito"&amp;16ANEXO XIV 
MODELO SOLUÇÃO PERCENTUAL E ÁREA</oddHeader>
    <oddFooter>&amp;R&amp;P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7">
    <tabColor rgb="FF00B0F0"/>
    <pageSetUpPr fitToPage="1"/>
  </sheetPr>
  <dimension ref="B1:Q53"/>
  <sheetViews>
    <sheetView showGridLines="0" showOutlineSymbols="0" showWhiteSpace="0" view="pageBreakPreview" topLeftCell="A20" zoomScale="85" zoomScaleNormal="100" zoomScaleSheetLayoutView="85" workbookViewId="0">
      <selection activeCell="C39" sqref="C39:P39"/>
    </sheetView>
  </sheetViews>
  <sheetFormatPr defaultColWidth="9.140625" defaultRowHeight="12.75" x14ac:dyDescent="0.25"/>
  <cols>
    <col min="1" max="1" width="3.7109375" style="18" customWidth="1"/>
    <col min="2" max="2" width="3" style="19" customWidth="1"/>
    <col min="3" max="3" width="37.140625" style="19" customWidth="1"/>
    <col min="4" max="7" width="10.140625" style="19" customWidth="1"/>
    <col min="8" max="8" width="4.5703125" style="19" customWidth="1"/>
    <col min="9" max="9" width="16.7109375" style="19" customWidth="1"/>
    <col min="10" max="10" width="14.5703125" style="19" customWidth="1"/>
    <col min="11" max="11" width="15.28515625" style="19" customWidth="1"/>
    <col min="12" max="12" width="7.7109375" style="19" customWidth="1"/>
    <col min="13" max="16" width="10.140625" style="19" customWidth="1"/>
    <col min="17" max="17" width="3" style="19" customWidth="1"/>
    <col min="18" max="18" width="3.7109375" style="18" customWidth="1"/>
    <col min="19" max="16384" width="9.140625" style="18"/>
  </cols>
  <sheetData>
    <row r="1" spans="2:17" s="19" customFormat="1" ht="54" customHeight="1" x14ac:dyDescent="0.25">
      <c r="B1" s="2977" t="s">
        <v>524</v>
      </c>
      <c r="C1" s="2977"/>
      <c r="D1" s="2977"/>
      <c r="E1" s="2977"/>
      <c r="F1" s="2977"/>
      <c r="G1" s="2977"/>
      <c r="H1" s="2977"/>
      <c r="I1" s="2977"/>
      <c r="J1" s="2977"/>
      <c r="K1" s="2977"/>
      <c r="L1" s="2977"/>
      <c r="M1" s="2977"/>
      <c r="N1" s="2977"/>
      <c r="O1" s="2977"/>
      <c r="P1" s="2977"/>
      <c r="Q1" s="2977"/>
    </row>
    <row r="2" spans="2:17" s="19" customFormat="1" ht="37.5" customHeight="1" x14ac:dyDescent="0.25">
      <c r="B2" s="2977" t="s">
        <v>573</v>
      </c>
      <c r="C2" s="2977"/>
      <c r="D2" s="2977"/>
      <c r="E2" s="2977"/>
      <c r="F2" s="2977"/>
      <c r="G2" s="2977"/>
      <c r="H2" s="2977"/>
      <c r="I2" s="2977"/>
      <c r="J2" s="2977"/>
      <c r="K2" s="2977"/>
      <c r="L2" s="2977"/>
      <c r="M2" s="2977"/>
      <c r="N2" s="2977"/>
      <c r="O2" s="2977"/>
      <c r="P2" s="2977"/>
      <c r="Q2" s="2977"/>
    </row>
    <row r="3" spans="2:17" s="19" customFormat="1" ht="15.75" x14ac:dyDescent="0.25">
      <c r="B3" s="2977" t="s">
        <v>788</v>
      </c>
      <c r="C3" s="2977"/>
      <c r="D3" s="2977"/>
      <c r="E3" s="2977"/>
      <c r="F3" s="2977"/>
      <c r="G3" s="2977"/>
      <c r="H3" s="2977"/>
      <c r="I3" s="2977"/>
      <c r="J3" s="2977"/>
      <c r="K3" s="2977"/>
      <c r="L3" s="2977"/>
      <c r="M3" s="2977"/>
      <c r="N3" s="2977"/>
      <c r="O3" s="2977"/>
      <c r="P3" s="2977"/>
      <c r="Q3" s="2977"/>
    </row>
    <row r="4" spans="2:17" ht="15" customHeight="1" thickBot="1" x14ac:dyDescent="0.3"/>
    <row r="5" spans="2:17" ht="30" customHeight="1" thickTop="1" thickBot="1" x14ac:dyDescent="0.3">
      <c r="B5" s="2969" t="s">
        <v>556</v>
      </c>
      <c r="C5" s="2970"/>
      <c r="D5" s="2970"/>
      <c r="E5" s="2970"/>
      <c r="F5" s="2970"/>
      <c r="G5" s="2970"/>
      <c r="H5" s="2970"/>
      <c r="I5" s="2970"/>
      <c r="J5" s="2970"/>
      <c r="K5" s="2971"/>
      <c r="L5" s="2971"/>
      <c r="M5" s="2971"/>
      <c r="N5" s="2971"/>
      <c r="O5" s="2971"/>
      <c r="P5" s="2971"/>
      <c r="Q5" s="2972"/>
    </row>
    <row r="6" spans="2:17" ht="12.75" customHeight="1" thickTop="1" x14ac:dyDescent="0.25">
      <c r="B6" s="33"/>
      <c r="C6" s="259"/>
      <c r="D6" s="259"/>
      <c r="E6" s="259"/>
      <c r="F6" s="259"/>
      <c r="G6" s="259"/>
      <c r="H6" s="259"/>
      <c r="I6" s="259"/>
      <c r="J6" s="259"/>
      <c r="K6" s="259"/>
      <c r="L6" s="259"/>
      <c r="M6" s="259"/>
      <c r="N6" s="259"/>
      <c r="O6" s="259"/>
      <c r="P6" s="259"/>
      <c r="Q6" s="34"/>
    </row>
    <row r="7" spans="2:17" ht="12.75" customHeight="1" x14ac:dyDescent="0.25">
      <c r="B7" s="35"/>
      <c r="C7" s="260"/>
      <c r="D7" s="544"/>
      <c r="E7" s="260"/>
      <c r="F7" s="260"/>
      <c r="G7" s="260"/>
      <c r="H7" s="260"/>
      <c r="I7" s="260"/>
      <c r="J7" s="260"/>
      <c r="K7" s="260"/>
      <c r="L7" s="260"/>
      <c r="M7" s="260"/>
      <c r="N7" s="260"/>
      <c r="O7" s="260"/>
      <c r="P7" s="260"/>
      <c r="Q7" s="36"/>
    </row>
    <row r="8" spans="2:17" ht="12.75" customHeight="1" x14ac:dyDescent="0.25">
      <c r="B8" s="2973"/>
      <c r="C8" s="2974"/>
      <c r="D8" s="260"/>
      <c r="E8" s="260"/>
      <c r="F8" s="260"/>
      <c r="G8" s="260"/>
      <c r="H8" s="260"/>
      <c r="I8" s="260"/>
      <c r="J8" s="260"/>
      <c r="K8" s="260"/>
      <c r="L8" s="260"/>
      <c r="M8" s="260"/>
      <c r="N8" s="260"/>
      <c r="O8" s="260"/>
      <c r="P8" s="260"/>
      <c r="Q8" s="36"/>
    </row>
    <row r="9" spans="2:17" ht="12.75" customHeight="1" x14ac:dyDescent="0.25">
      <c r="B9" s="2973"/>
      <c r="C9" s="2974"/>
      <c r="D9" s="260"/>
      <c r="E9" s="261"/>
      <c r="F9" s="261"/>
      <c r="G9" s="261"/>
      <c r="H9" s="260"/>
      <c r="I9" s="260"/>
      <c r="J9" s="260"/>
      <c r="K9" s="260"/>
      <c r="L9" s="260"/>
      <c r="M9" s="260"/>
      <c r="N9" s="260"/>
      <c r="O9" s="260"/>
      <c r="P9" s="260"/>
      <c r="Q9" s="36"/>
    </row>
    <row r="10" spans="2:17" ht="12.75" customHeight="1" x14ac:dyDescent="0.25">
      <c r="B10" s="35"/>
      <c r="C10" s="262"/>
      <c r="D10" s="263"/>
      <c r="E10" s="260"/>
      <c r="F10" s="260"/>
      <c r="G10" s="260"/>
      <c r="H10" s="260"/>
      <c r="I10" s="260"/>
      <c r="J10" s="260"/>
      <c r="K10" s="260"/>
      <c r="L10" s="260"/>
      <c r="M10" s="260"/>
      <c r="N10" s="260"/>
      <c r="O10" s="260"/>
      <c r="P10" s="260"/>
      <c r="Q10" s="36"/>
    </row>
    <row r="11" spans="2:17" ht="12.75" customHeight="1" x14ac:dyDescent="0.25">
      <c r="B11" s="150"/>
      <c r="C11" s="264"/>
      <c r="D11" s="260"/>
      <c r="E11" s="265"/>
      <c r="F11" s="265"/>
      <c r="G11" s="265"/>
      <c r="H11" s="260"/>
      <c r="I11" s="260"/>
      <c r="J11" s="260"/>
      <c r="K11" s="260"/>
      <c r="L11" s="260"/>
      <c r="M11" s="260"/>
      <c r="N11" s="260"/>
      <c r="O11" s="260"/>
      <c r="P11" s="260"/>
      <c r="Q11" s="36"/>
    </row>
    <row r="12" spans="2:17" ht="12.75" customHeight="1" x14ac:dyDescent="0.25">
      <c r="B12" s="37"/>
      <c r="C12" s="266"/>
      <c r="D12" s="267"/>
      <c r="E12" s="260"/>
      <c r="F12" s="260"/>
      <c r="G12" s="260"/>
      <c r="H12" s="260"/>
      <c r="I12" s="260"/>
      <c r="J12" s="260"/>
      <c r="K12" s="260"/>
      <c r="L12" s="260"/>
      <c r="M12" s="260"/>
      <c r="N12" s="260"/>
      <c r="O12" s="260"/>
      <c r="P12" s="260"/>
      <c r="Q12" s="38"/>
    </row>
    <row r="13" spans="2:17" ht="12.75" customHeight="1" x14ac:dyDescent="0.25">
      <c r="B13" s="35"/>
      <c r="C13" s="268"/>
      <c r="D13" s="260"/>
      <c r="E13" s="260"/>
      <c r="F13" s="260"/>
      <c r="G13" s="260"/>
      <c r="H13" s="260"/>
      <c r="I13" s="260"/>
      <c r="J13" s="260"/>
      <c r="K13" s="260"/>
      <c r="L13" s="260"/>
      <c r="M13" s="260"/>
      <c r="N13" s="260"/>
      <c r="O13" s="260"/>
      <c r="P13" s="260"/>
      <c r="Q13" s="36"/>
    </row>
    <row r="14" spans="2:17" ht="12.75" customHeight="1" x14ac:dyDescent="0.25">
      <c r="B14" s="150"/>
      <c r="C14" s="264"/>
      <c r="D14" s="260"/>
      <c r="E14" s="260"/>
      <c r="F14" s="260"/>
      <c r="G14" s="260"/>
      <c r="H14" s="260"/>
      <c r="I14" s="260"/>
      <c r="J14" s="265"/>
      <c r="K14" s="265"/>
      <c r="L14" s="265"/>
      <c r="M14" s="265"/>
      <c r="N14" s="265"/>
      <c r="O14" s="265"/>
      <c r="P14" s="265"/>
      <c r="Q14" s="36"/>
    </row>
    <row r="15" spans="2:17" ht="12.75" customHeight="1" x14ac:dyDescent="0.25">
      <c r="B15" s="35"/>
      <c r="C15" s="260"/>
      <c r="D15" s="260"/>
      <c r="E15" s="260"/>
      <c r="F15" s="260"/>
      <c r="G15" s="260"/>
      <c r="H15" s="260"/>
      <c r="I15" s="260"/>
      <c r="J15" s="260"/>
      <c r="K15" s="260"/>
      <c r="L15" s="260"/>
      <c r="M15" s="260"/>
      <c r="N15" s="260"/>
      <c r="O15" s="260"/>
      <c r="P15" s="260"/>
      <c r="Q15" s="36"/>
    </row>
    <row r="16" spans="2:17" ht="12.75" customHeight="1" x14ac:dyDescent="0.25">
      <c r="B16" s="39"/>
      <c r="C16" s="260"/>
      <c r="D16" s="260"/>
      <c r="E16" s="260"/>
      <c r="F16" s="260"/>
      <c r="G16" s="260"/>
      <c r="H16" s="260"/>
      <c r="I16" s="260"/>
      <c r="J16" s="260"/>
      <c r="K16" s="260"/>
      <c r="L16" s="260"/>
      <c r="M16" s="260"/>
      <c r="N16" s="260"/>
      <c r="O16" s="260"/>
      <c r="P16" s="260"/>
      <c r="Q16" s="40"/>
    </row>
    <row r="17" spans="2:17" ht="12.75" customHeight="1" x14ac:dyDescent="0.25">
      <c r="B17" s="35"/>
      <c r="C17" s="260"/>
      <c r="D17" s="260"/>
      <c r="E17" s="260"/>
      <c r="F17" s="260"/>
      <c r="G17" s="260"/>
      <c r="H17" s="260"/>
      <c r="I17" s="260"/>
      <c r="J17" s="269"/>
      <c r="K17" s="269"/>
      <c r="L17" s="269"/>
      <c r="M17" s="269"/>
      <c r="N17" s="269"/>
      <c r="O17" s="269"/>
      <c r="P17" s="269"/>
      <c r="Q17" s="41"/>
    </row>
    <row r="18" spans="2:17" ht="12.75" customHeight="1" x14ac:dyDescent="0.25">
      <c r="B18" s="35"/>
      <c r="C18" s="260"/>
      <c r="D18" s="260"/>
      <c r="E18" s="260"/>
      <c r="F18" s="260"/>
      <c r="G18" s="260"/>
      <c r="H18" s="260"/>
      <c r="I18" s="260"/>
      <c r="J18" s="270"/>
      <c r="K18" s="270"/>
      <c r="L18" s="270"/>
      <c r="M18" s="270"/>
      <c r="N18" s="270"/>
      <c r="O18" s="270"/>
      <c r="P18" s="270"/>
      <c r="Q18" s="42"/>
    </row>
    <row r="19" spans="2:17" ht="12.75" customHeight="1" x14ac:dyDescent="0.25">
      <c r="B19" s="35"/>
      <c r="C19" s="260"/>
      <c r="D19" s="260"/>
      <c r="E19" s="260"/>
      <c r="F19" s="260"/>
      <c r="G19" s="260"/>
      <c r="H19" s="260"/>
      <c r="I19" s="260"/>
      <c r="J19" s="266"/>
      <c r="K19" s="266"/>
      <c r="L19" s="260"/>
      <c r="M19" s="260"/>
      <c r="N19" s="260"/>
      <c r="O19" s="260"/>
      <c r="P19" s="260"/>
      <c r="Q19" s="36"/>
    </row>
    <row r="20" spans="2:17" ht="12.75" customHeight="1" x14ac:dyDescent="0.25">
      <c r="B20" s="35"/>
      <c r="C20" s="260"/>
      <c r="D20" s="260"/>
      <c r="E20" s="260"/>
      <c r="F20" s="260"/>
      <c r="G20" s="260"/>
      <c r="H20" s="260"/>
      <c r="I20" s="260"/>
      <c r="J20" s="266"/>
      <c r="K20" s="266"/>
      <c r="L20" s="260"/>
      <c r="M20" s="260"/>
      <c r="N20" s="260"/>
      <c r="O20" s="260"/>
      <c r="P20" s="260"/>
      <c r="Q20" s="36"/>
    </row>
    <row r="21" spans="2:17" ht="12.75" customHeight="1" x14ac:dyDescent="0.25">
      <c r="B21" s="43"/>
      <c r="C21" s="271"/>
      <c r="D21" s="271"/>
      <c r="E21" s="271"/>
      <c r="F21" s="271"/>
      <c r="G21" s="271"/>
      <c r="H21" s="271"/>
      <c r="I21" s="271"/>
      <c r="J21" s="266"/>
      <c r="K21" s="266"/>
      <c r="L21" s="271"/>
      <c r="M21" s="271"/>
      <c r="N21" s="271"/>
      <c r="O21" s="271"/>
      <c r="P21" s="271"/>
      <c r="Q21" s="44"/>
    </row>
    <row r="22" spans="2:17" ht="12.75" customHeight="1" x14ac:dyDescent="0.25">
      <c r="B22" s="43"/>
      <c r="C22" s="271"/>
      <c r="D22" s="271"/>
      <c r="E22" s="271"/>
      <c r="F22" s="271"/>
      <c r="G22" s="271"/>
      <c r="H22" s="272"/>
      <c r="I22" s="271"/>
      <c r="J22" s="266"/>
      <c r="K22" s="266"/>
      <c r="L22" s="271"/>
      <c r="M22" s="271"/>
      <c r="N22" s="271"/>
      <c r="O22" s="271"/>
      <c r="P22" s="271"/>
      <c r="Q22" s="44"/>
    </row>
    <row r="23" spans="2:17" s="20" customFormat="1" ht="15.75" x14ac:dyDescent="0.25">
      <c r="B23" s="43"/>
      <c r="C23" s="269" t="s">
        <v>33</v>
      </c>
      <c r="D23" s="273"/>
      <c r="E23" s="273"/>
      <c r="F23" s="273"/>
      <c r="G23" s="273"/>
      <c r="H23" s="274"/>
      <c r="I23" s="269"/>
      <c r="J23" s="269"/>
      <c r="K23" s="269"/>
      <c r="L23" s="275"/>
      <c r="M23" s="269"/>
      <c r="N23" s="269"/>
      <c r="O23" s="269"/>
      <c r="P23" s="269"/>
      <c r="Q23" s="41"/>
    </row>
    <row r="24" spans="2:17" ht="15.75" x14ac:dyDescent="0.25">
      <c r="B24" s="45"/>
      <c r="C24" s="266"/>
      <c r="D24" s="266"/>
      <c r="E24" s="266"/>
      <c r="F24" s="266"/>
      <c r="G24" s="266"/>
      <c r="H24" s="266"/>
      <c r="I24" s="266"/>
      <c r="J24" s="266"/>
      <c r="K24" s="266"/>
      <c r="L24" s="266"/>
      <c r="M24" s="266"/>
      <c r="N24" s="266"/>
      <c r="O24" s="266"/>
      <c r="P24" s="266"/>
      <c r="Q24" s="46"/>
    </row>
    <row r="25" spans="2:17" ht="15.75" x14ac:dyDescent="0.25">
      <c r="B25" s="45"/>
      <c r="C25" s="2975" t="s">
        <v>140</v>
      </c>
      <c r="D25" s="2975" t="s">
        <v>141</v>
      </c>
      <c r="E25" s="2975"/>
      <c r="F25" s="2975"/>
      <c r="G25" s="2975"/>
      <c r="H25" s="266"/>
      <c r="I25" s="2975" t="s">
        <v>145</v>
      </c>
      <c r="J25" s="2975"/>
      <c r="K25" s="2975"/>
      <c r="L25" s="2975"/>
      <c r="M25" s="2975"/>
      <c r="N25" s="2975"/>
      <c r="O25" s="2975"/>
      <c r="P25" s="2975"/>
      <c r="Q25" s="46"/>
    </row>
    <row r="26" spans="2:17" ht="15.75" x14ac:dyDescent="0.25">
      <c r="B26" s="45"/>
      <c r="C26" s="2975"/>
      <c r="D26" s="276" t="s">
        <v>34</v>
      </c>
      <c r="E26" s="276" t="s">
        <v>35</v>
      </c>
      <c r="F26" s="276" t="s">
        <v>30</v>
      </c>
      <c r="G26" s="276" t="s">
        <v>142</v>
      </c>
      <c r="H26" s="266"/>
      <c r="I26" s="2975" t="s">
        <v>143</v>
      </c>
      <c r="J26" s="2975" t="s">
        <v>144</v>
      </c>
      <c r="K26" s="2975"/>
      <c r="L26" s="2975" t="s">
        <v>36</v>
      </c>
      <c r="M26" s="2975" t="s">
        <v>141</v>
      </c>
      <c r="N26" s="2975"/>
      <c r="O26" s="2975"/>
      <c r="P26" s="2975"/>
      <c r="Q26" s="46"/>
    </row>
    <row r="27" spans="2:17" ht="15.75" x14ac:dyDescent="0.25">
      <c r="B27" s="45"/>
      <c r="C27" s="31" t="s">
        <v>150</v>
      </c>
      <c r="D27" s="30"/>
      <c r="E27" s="30"/>
      <c r="F27" s="30"/>
      <c r="G27" s="30"/>
      <c r="H27" s="29"/>
      <c r="I27" s="2975"/>
      <c r="J27" s="2975"/>
      <c r="K27" s="2975"/>
      <c r="L27" s="2975"/>
      <c r="M27" s="276" t="s">
        <v>34</v>
      </c>
      <c r="N27" s="276" t="s">
        <v>35</v>
      </c>
      <c r="O27" s="276" t="s">
        <v>30</v>
      </c>
      <c r="P27" s="276" t="s">
        <v>142</v>
      </c>
      <c r="Q27" s="46"/>
    </row>
    <row r="28" spans="2:17" ht="15.75" x14ac:dyDescent="0.25">
      <c r="B28" s="45"/>
      <c r="C28" s="277" t="s">
        <v>151</v>
      </c>
      <c r="D28" s="278"/>
      <c r="E28" s="278"/>
      <c r="F28" s="278"/>
      <c r="G28" s="278"/>
      <c r="H28" s="29"/>
      <c r="I28" s="279" t="s">
        <v>149</v>
      </c>
      <c r="J28" s="2967"/>
      <c r="K28" s="2967"/>
      <c r="L28" s="280"/>
      <c r="M28" s="281"/>
      <c r="N28" s="281"/>
      <c r="O28" s="281"/>
      <c r="P28" s="281"/>
      <c r="Q28" s="46"/>
    </row>
    <row r="29" spans="2:17" ht="15.75" x14ac:dyDescent="0.25">
      <c r="B29" s="45"/>
      <c r="C29" s="277" t="s">
        <v>152</v>
      </c>
      <c r="D29" s="278"/>
      <c r="E29" s="278"/>
      <c r="F29" s="278"/>
      <c r="G29" s="278"/>
      <c r="H29" s="29"/>
      <c r="I29" s="279" t="s">
        <v>146</v>
      </c>
      <c r="J29" s="2967"/>
      <c r="K29" s="2967"/>
      <c r="L29" s="280"/>
      <c r="M29" s="281"/>
      <c r="N29" s="281"/>
      <c r="O29" s="281"/>
      <c r="P29" s="281"/>
      <c r="Q29" s="46"/>
    </row>
    <row r="30" spans="2:17" ht="15.75" x14ac:dyDescent="0.25">
      <c r="B30" s="45"/>
      <c r="C30" s="277" t="s">
        <v>153</v>
      </c>
      <c r="D30" s="278"/>
      <c r="E30" s="278"/>
      <c r="F30" s="278"/>
      <c r="G30" s="278"/>
      <c r="H30" s="29"/>
      <c r="I30" s="279" t="s">
        <v>147</v>
      </c>
      <c r="J30" s="2967"/>
      <c r="K30" s="2967"/>
      <c r="L30" s="280"/>
      <c r="M30" s="281"/>
      <c r="N30" s="281"/>
      <c r="O30" s="281"/>
      <c r="P30" s="281"/>
      <c r="Q30" s="46"/>
    </row>
    <row r="31" spans="2:17" ht="15.75" x14ac:dyDescent="0.25">
      <c r="B31" s="45"/>
      <c r="C31" s="277" t="s">
        <v>154</v>
      </c>
      <c r="D31" s="278"/>
      <c r="E31" s="278"/>
      <c r="F31" s="278"/>
      <c r="G31" s="278"/>
      <c r="H31" s="29"/>
      <c r="I31" s="282" t="s">
        <v>148</v>
      </c>
      <c r="J31" s="2967"/>
      <c r="K31" s="2967"/>
      <c r="L31" s="280"/>
      <c r="M31" s="281"/>
      <c r="N31" s="281"/>
      <c r="O31" s="281"/>
      <c r="P31" s="281"/>
      <c r="Q31" s="46"/>
    </row>
    <row r="32" spans="2:17" ht="15.75" x14ac:dyDescent="0.25">
      <c r="B32" s="45"/>
      <c r="C32" s="277" t="s">
        <v>155</v>
      </c>
      <c r="D32" s="278"/>
      <c r="E32" s="278"/>
      <c r="F32" s="278"/>
      <c r="G32" s="278"/>
      <c r="H32" s="29"/>
      <c r="I32" s="279"/>
      <c r="J32" s="2968"/>
      <c r="K32" s="2968"/>
      <c r="L32" s="280"/>
      <c r="M32" s="281"/>
      <c r="N32" s="281"/>
      <c r="O32" s="281"/>
      <c r="P32" s="281"/>
      <c r="Q32" s="46"/>
    </row>
    <row r="33" spans="2:17" ht="15.75" x14ac:dyDescent="0.25">
      <c r="B33" s="45"/>
      <c r="C33" s="283" t="s">
        <v>135</v>
      </c>
      <c r="D33" s="278"/>
      <c r="E33" s="278"/>
      <c r="F33" s="278"/>
      <c r="G33" s="278"/>
      <c r="H33" s="266"/>
      <c r="I33" s="282"/>
      <c r="J33" s="2967"/>
      <c r="K33" s="2967"/>
      <c r="L33" s="284"/>
      <c r="M33" s="281"/>
      <c r="N33" s="281"/>
      <c r="O33" s="281"/>
      <c r="P33" s="281"/>
      <c r="Q33" s="46"/>
    </row>
    <row r="34" spans="2:17" ht="15.75" x14ac:dyDescent="0.25">
      <c r="B34" s="45"/>
      <c r="C34" s="283" t="s">
        <v>156</v>
      </c>
      <c r="D34" s="278"/>
      <c r="E34" s="278"/>
      <c r="F34" s="278"/>
      <c r="G34" s="278"/>
      <c r="H34" s="266"/>
      <c r="I34" s="285">
        <v>0</v>
      </c>
      <c r="J34" s="2978" t="e">
        <v>#N/A</v>
      </c>
      <c r="K34" s="2978"/>
      <c r="L34" s="286" t="e">
        <v>#N/A</v>
      </c>
      <c r="M34" s="287"/>
      <c r="N34" s="287"/>
      <c r="O34" s="287"/>
      <c r="P34" s="287"/>
      <c r="Q34" s="46"/>
    </row>
    <row r="35" spans="2:17" ht="15.75" x14ac:dyDescent="0.25">
      <c r="B35" s="45"/>
      <c r="C35" s="288" t="s">
        <v>37</v>
      </c>
      <c r="D35" s="278"/>
      <c r="E35" s="278"/>
      <c r="F35" s="278"/>
      <c r="G35" s="278"/>
      <c r="H35" s="266"/>
      <c r="I35" s="285">
        <v>0</v>
      </c>
      <c r="J35" s="2978" t="e">
        <v>#N/A</v>
      </c>
      <c r="K35" s="2978"/>
      <c r="L35" s="286" t="e">
        <v>#N/A</v>
      </c>
      <c r="M35" s="287"/>
      <c r="N35" s="287"/>
      <c r="O35" s="287"/>
      <c r="P35" s="287"/>
      <c r="Q35" s="46"/>
    </row>
    <row r="36" spans="2:17" ht="12.75" customHeight="1" x14ac:dyDescent="0.25">
      <c r="B36" s="45"/>
      <c r="C36" s="288" t="s">
        <v>38</v>
      </c>
      <c r="D36" s="278"/>
      <c r="E36" s="289"/>
      <c r="F36" s="278"/>
      <c r="G36" s="278"/>
      <c r="H36" s="266"/>
      <c r="I36" s="285">
        <v>0</v>
      </c>
      <c r="J36" s="2978" t="e">
        <v>#N/A</v>
      </c>
      <c r="K36" s="2978"/>
      <c r="L36" s="286" t="e">
        <v>#N/A</v>
      </c>
      <c r="M36" s="287"/>
      <c r="N36" s="287"/>
      <c r="O36" s="287"/>
      <c r="P36" s="287"/>
      <c r="Q36" s="46"/>
    </row>
    <row r="37" spans="2:17" ht="12.75" customHeight="1" x14ac:dyDescent="0.25">
      <c r="B37" s="45"/>
      <c r="C37" s="266"/>
      <c r="D37" s="266"/>
      <c r="E37" s="266"/>
      <c r="F37" s="266"/>
      <c r="G37" s="266"/>
      <c r="H37" s="266"/>
      <c r="I37" s="285">
        <v>0</v>
      </c>
      <c r="J37" s="290" t="e">
        <v>#N/A</v>
      </c>
      <c r="K37" s="290"/>
      <c r="L37" s="286" t="e">
        <v>#N/A</v>
      </c>
      <c r="M37" s="287"/>
      <c r="N37" s="291"/>
      <c r="O37" s="287"/>
      <c r="P37" s="287"/>
      <c r="Q37" s="46"/>
    </row>
    <row r="38" spans="2:17" ht="6.95" customHeight="1" x14ac:dyDescent="0.25">
      <c r="B38" s="45"/>
      <c r="C38" s="266"/>
      <c r="D38" s="287"/>
      <c r="E38" s="291"/>
      <c r="F38" s="287"/>
      <c r="G38" s="287"/>
      <c r="H38" s="266"/>
      <c r="I38" s="266"/>
      <c r="J38" s="266"/>
      <c r="K38" s="266"/>
      <c r="L38" s="286"/>
      <c r="M38" s="286"/>
      <c r="N38" s="286"/>
      <c r="O38" s="286"/>
      <c r="P38" s="286"/>
      <c r="Q38" s="46"/>
    </row>
    <row r="39" spans="2:17" ht="34.5" customHeight="1" x14ac:dyDescent="0.25">
      <c r="B39" s="47"/>
      <c r="C39" s="2979" t="s">
        <v>2084</v>
      </c>
      <c r="D39" s="2979"/>
      <c r="E39" s="2979"/>
      <c r="F39" s="2979"/>
      <c r="G39" s="2979"/>
      <c r="H39" s="2979"/>
      <c r="I39" s="2979"/>
      <c r="J39" s="2979"/>
      <c r="K39" s="2979"/>
      <c r="L39" s="2979"/>
      <c r="M39" s="2979"/>
      <c r="N39" s="2979"/>
      <c r="O39" s="2979"/>
      <c r="P39" s="2979"/>
      <c r="Q39" s="46"/>
    </row>
    <row r="40" spans="2:17" ht="6.95" customHeight="1" thickBot="1" x14ac:dyDescent="0.3">
      <c r="B40" s="48"/>
      <c r="C40" s="32"/>
      <c r="D40" s="32"/>
      <c r="E40" s="32"/>
      <c r="F40" s="32"/>
      <c r="G40" s="32"/>
      <c r="H40" s="32"/>
      <c r="I40" s="32"/>
      <c r="J40" s="32"/>
      <c r="K40" s="32"/>
      <c r="L40" s="32"/>
      <c r="M40" s="32"/>
      <c r="N40" s="32"/>
      <c r="O40" s="32"/>
      <c r="P40" s="32"/>
      <c r="Q40" s="49"/>
    </row>
    <row r="41" spans="2:17" ht="13.5" thickTop="1" x14ac:dyDescent="0.25"/>
    <row r="45" spans="2:17" x14ac:dyDescent="0.25">
      <c r="B45" s="2980"/>
      <c r="C45" s="2980"/>
      <c r="D45" s="2980"/>
      <c r="E45" s="2980"/>
      <c r="F45" s="2980"/>
      <c r="G45" s="2980"/>
      <c r="H45" s="2980"/>
      <c r="I45" s="2980"/>
      <c r="J45" s="2980"/>
      <c r="K45" s="2980"/>
    </row>
    <row r="46" spans="2:17" x14ac:dyDescent="0.25">
      <c r="B46" s="2980"/>
      <c r="C46" s="2980"/>
      <c r="D46" s="2980"/>
      <c r="E46" s="2980"/>
      <c r="F46" s="2980"/>
      <c r="G46" s="2980"/>
      <c r="H46" s="2980"/>
      <c r="I46" s="2980"/>
      <c r="J46" s="2980"/>
      <c r="K46" s="2980"/>
    </row>
    <row r="47" spans="2:17" x14ac:dyDescent="0.25">
      <c r="B47" s="2"/>
      <c r="C47" s="2"/>
      <c r="D47" s="2"/>
      <c r="E47" s="2"/>
      <c r="F47" s="2"/>
      <c r="G47" s="2"/>
      <c r="H47" s="2"/>
      <c r="I47" s="2"/>
      <c r="J47" s="2"/>
      <c r="K47" s="2"/>
    </row>
    <row r="48" spans="2:17" x14ac:dyDescent="0.25">
      <c r="B48" s="2"/>
      <c r="C48" s="2"/>
      <c r="D48" s="2"/>
      <c r="E48" s="2"/>
      <c r="F48" s="2"/>
      <c r="G48" s="2"/>
      <c r="H48" s="2"/>
      <c r="I48" s="2"/>
      <c r="J48" s="2"/>
      <c r="K48" s="2"/>
    </row>
    <row r="49" spans="2:11" s="19" customFormat="1" ht="54" customHeight="1" x14ac:dyDescent="0.25">
      <c r="B49" s="2976"/>
      <c r="C49" s="2976"/>
      <c r="D49" s="2976"/>
      <c r="E49" s="2976"/>
      <c r="F49" s="2976"/>
      <c r="G49" s="2976"/>
      <c r="H49" s="2976"/>
      <c r="I49" s="2976"/>
      <c r="J49" s="2976"/>
      <c r="K49" s="2976"/>
    </row>
    <row r="50" spans="2:11" s="19" customFormat="1" ht="40.5" customHeight="1" x14ac:dyDescent="0.25">
      <c r="B50" s="2976"/>
      <c r="C50" s="2976"/>
      <c r="D50" s="2976"/>
      <c r="E50" s="2976"/>
      <c r="F50" s="2976"/>
      <c r="G50" s="2976"/>
      <c r="H50" s="2976"/>
      <c r="I50" s="2976"/>
      <c r="J50" s="2976"/>
      <c r="K50" s="2976"/>
    </row>
    <row r="51" spans="2:11" s="19" customFormat="1" ht="27" customHeight="1" x14ac:dyDescent="0.25">
      <c r="B51" s="2976"/>
      <c r="C51" s="2976"/>
      <c r="D51" s="2976"/>
      <c r="E51" s="2976"/>
      <c r="F51" s="2976"/>
      <c r="G51" s="2976"/>
      <c r="H51" s="2976"/>
      <c r="I51" s="2976"/>
      <c r="J51" s="2976"/>
      <c r="K51" s="2976"/>
    </row>
    <row r="52" spans="2:11" s="19" customFormat="1" ht="27" customHeight="1" x14ac:dyDescent="0.25">
      <c r="B52" s="2976"/>
      <c r="C52" s="2976"/>
      <c r="D52" s="2976"/>
      <c r="E52" s="2976"/>
      <c r="F52" s="2976"/>
      <c r="G52" s="2976"/>
      <c r="H52" s="2976"/>
      <c r="I52" s="2976"/>
      <c r="J52" s="2976"/>
      <c r="K52" s="2976"/>
    </row>
    <row r="53" spans="2:11" s="19" customFormat="1" x14ac:dyDescent="0.25">
      <c r="B53" s="2976"/>
      <c r="C53" s="2976"/>
      <c r="D53" s="2976"/>
      <c r="E53" s="2976"/>
      <c r="F53" s="2976"/>
      <c r="G53" s="2976"/>
      <c r="H53" s="2976"/>
      <c r="I53" s="2976"/>
      <c r="J53" s="2976"/>
      <c r="K53" s="2976"/>
    </row>
  </sheetData>
  <mergeCells count="29">
    <mergeCell ref="B50:K50"/>
    <mergeCell ref="B51:K51"/>
    <mergeCell ref="B52:K52"/>
    <mergeCell ref="B53:K53"/>
    <mergeCell ref="B1:Q1"/>
    <mergeCell ref="B2:Q2"/>
    <mergeCell ref="B3:Q3"/>
    <mergeCell ref="J34:K34"/>
    <mergeCell ref="J35:K35"/>
    <mergeCell ref="J36:K36"/>
    <mergeCell ref="C39:P39"/>
    <mergeCell ref="B45:K46"/>
    <mergeCell ref="B49:K49"/>
    <mergeCell ref="J28:K28"/>
    <mergeCell ref="J29:K29"/>
    <mergeCell ref="J30:K30"/>
    <mergeCell ref="J31:K31"/>
    <mergeCell ref="J32:K32"/>
    <mergeCell ref="J33:K33"/>
    <mergeCell ref="B5:Q5"/>
    <mergeCell ref="B8:C8"/>
    <mergeCell ref="B9:C9"/>
    <mergeCell ref="C25:C26"/>
    <mergeCell ref="D25:G25"/>
    <mergeCell ref="I25:P25"/>
    <mergeCell ref="I26:I27"/>
    <mergeCell ref="J26:K27"/>
    <mergeCell ref="L26:L27"/>
    <mergeCell ref="M26:P26"/>
  </mergeCells>
  <conditionalFormatting sqref="I29:I33">
    <cfRule type="expression" dxfId="13" priority="1">
      <formula>IF($I29=0,1,0)=0</formula>
    </cfRule>
  </conditionalFormatting>
  <conditionalFormatting sqref="I28:J28 I34:J36 I37:L37 L38:P38">
    <cfRule type="expression" dxfId="12" priority="5">
      <formula>IF($I28=0,1,0)=0</formula>
    </cfRule>
  </conditionalFormatting>
  <conditionalFormatting sqref="J33">
    <cfRule type="expression" dxfId="11" priority="6">
      <formula>IF($I32=0,1,0)=0</formula>
    </cfRule>
  </conditionalFormatting>
  <conditionalFormatting sqref="L28:L36 J29:J31">
    <cfRule type="expression" dxfId="10" priority="3">
      <formula>IF($I28=0,1,0)=0</formula>
    </cfRule>
  </conditionalFormatting>
  <printOptions horizontalCentered="1"/>
  <pageMargins left="0.39370078740157483" right="0.39370078740157483" top="0.78740157480314965" bottom="0.78740157480314965" header="0.19685039370078741" footer="0.19685039370078741"/>
  <pageSetup paperSize="9" scale="75" firstPageNumber="0" fitToHeight="0" orientation="landscape" r:id="rId1"/>
  <headerFooter scaleWithDoc="0">
    <oddHeader>&amp;C&amp;"Times New Roman,Negrito"&amp;16ANEXO IX 
MODELO DE CROQUI DE OCORRÊNCIA DE MATERIAIS E DMTs</oddHeader>
    <oddFooter>&amp;R&amp;P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5">
    <tabColor rgb="FF00B0F0"/>
    <pageSetUpPr fitToPage="1"/>
  </sheetPr>
  <dimension ref="B1:J15"/>
  <sheetViews>
    <sheetView showGridLines="0" showOutlineSymbols="0" showWhiteSpace="0" view="pageBreakPreview" topLeftCell="A9" zoomScaleNormal="100" zoomScaleSheetLayoutView="100" workbookViewId="0">
      <selection activeCell="L12" sqref="L12"/>
    </sheetView>
  </sheetViews>
  <sheetFormatPr defaultColWidth="9.140625" defaultRowHeight="13.5" x14ac:dyDescent="0.25"/>
  <cols>
    <col min="1" max="1" width="5.7109375" style="51" customWidth="1"/>
    <col min="2" max="8" width="14.7109375" style="51" customWidth="1"/>
    <col min="9" max="9" width="14.7109375" style="52" customWidth="1"/>
    <col min="10" max="16384" width="9.140625" style="51"/>
  </cols>
  <sheetData>
    <row r="1" spans="2:10" s="22" customFormat="1" ht="9.9499999999999993" customHeight="1" x14ac:dyDescent="0.25">
      <c r="H1" s="50"/>
      <c r="I1" s="23"/>
    </row>
    <row r="2" spans="2:10" ht="31.5" customHeight="1" x14ac:dyDescent="0.25">
      <c r="B2" s="2981" t="s">
        <v>468</v>
      </c>
      <c r="C2" s="2981"/>
      <c r="D2" s="2981"/>
      <c r="E2" s="2981"/>
      <c r="F2" s="2981"/>
      <c r="G2" s="2981"/>
      <c r="H2" s="2981"/>
      <c r="I2" s="2981"/>
    </row>
    <row r="3" spans="2:10" ht="38.25" customHeight="1" x14ac:dyDescent="0.25">
      <c r="B3" s="2689" t="s">
        <v>469</v>
      </c>
      <c r="C3" s="2689"/>
      <c r="D3" s="2689"/>
      <c r="E3" s="2689"/>
      <c r="F3" s="2689"/>
      <c r="G3" s="2689"/>
      <c r="H3" s="2689"/>
      <c r="I3" s="2689"/>
      <c r="J3" s="256"/>
    </row>
    <row r="4" spans="2:10" ht="42.75" customHeight="1" x14ac:dyDescent="0.25">
      <c r="B4" s="2689" t="s">
        <v>470</v>
      </c>
      <c r="C4" s="2689"/>
      <c r="D4" s="2689"/>
      <c r="E4" s="2689"/>
      <c r="F4" s="2689"/>
      <c r="G4" s="2689"/>
      <c r="H4" s="2689"/>
      <c r="I4" s="2689"/>
      <c r="J4" s="256"/>
    </row>
    <row r="5" spans="2:10" ht="15.75" customHeight="1" x14ac:dyDescent="0.25">
      <c r="B5" s="2689" t="s">
        <v>471</v>
      </c>
      <c r="C5" s="2689"/>
      <c r="D5" s="2689"/>
      <c r="E5" s="2689"/>
      <c r="F5" s="2689"/>
      <c r="G5" s="2689"/>
      <c r="H5" s="2689"/>
      <c r="I5" s="2689"/>
      <c r="J5" s="256"/>
    </row>
    <row r="6" spans="2:10" ht="15.75" customHeight="1" x14ac:dyDescent="0.25">
      <c r="B6" s="2689" t="s">
        <v>472</v>
      </c>
      <c r="C6" s="2689"/>
      <c r="D6" s="2689"/>
      <c r="E6" s="2689"/>
      <c r="F6" s="2689"/>
      <c r="G6" s="2689"/>
      <c r="H6" s="2689"/>
      <c r="I6" s="2689"/>
      <c r="J6" s="256"/>
    </row>
    <row r="7" spans="2:10" ht="35.25" customHeight="1" x14ac:dyDescent="0.25">
      <c r="B7" s="2689" t="s">
        <v>473</v>
      </c>
      <c r="C7" s="2689"/>
      <c r="D7" s="2689"/>
      <c r="E7" s="2689"/>
      <c r="F7" s="2689"/>
      <c r="G7" s="2689"/>
      <c r="H7" s="2689"/>
      <c r="I7" s="2689"/>
      <c r="J7" s="256"/>
    </row>
    <row r="8" spans="2:10" ht="36.75" customHeight="1" x14ac:dyDescent="0.25">
      <c r="B8" s="2689" t="s">
        <v>671</v>
      </c>
      <c r="C8" s="2689"/>
      <c r="D8" s="2689"/>
      <c r="E8" s="2689"/>
      <c r="F8" s="2689"/>
      <c r="G8" s="2689"/>
      <c r="H8" s="2689"/>
      <c r="I8" s="2689"/>
      <c r="J8" s="256"/>
    </row>
    <row r="9" spans="2:10" ht="45.75" customHeight="1" x14ac:dyDescent="0.25">
      <c r="B9" s="2689" t="s">
        <v>474</v>
      </c>
      <c r="C9" s="2689"/>
      <c r="D9" s="2689"/>
      <c r="E9" s="2689"/>
      <c r="F9" s="2689"/>
      <c r="G9" s="2689"/>
      <c r="H9" s="2689"/>
      <c r="I9" s="2689"/>
      <c r="J9" s="256"/>
    </row>
    <row r="10" spans="2:10" ht="31.5" customHeight="1" x14ac:dyDescent="0.25">
      <c r="B10" s="2981" t="s">
        <v>475</v>
      </c>
      <c r="C10" s="2981"/>
      <c r="D10" s="2981"/>
      <c r="E10" s="2981"/>
      <c r="F10" s="2981"/>
      <c r="G10" s="2981"/>
      <c r="H10" s="2981"/>
      <c r="I10" s="2981"/>
    </row>
    <row r="11" spans="2:10" ht="69.75" customHeight="1" x14ac:dyDescent="0.25">
      <c r="B11" s="2689" t="s">
        <v>2085</v>
      </c>
      <c r="C11" s="2689"/>
      <c r="D11" s="2689"/>
      <c r="E11" s="2689"/>
      <c r="F11" s="2689"/>
      <c r="G11" s="2689"/>
      <c r="H11" s="2689"/>
      <c r="I11" s="2689"/>
      <c r="J11" s="256"/>
    </row>
    <row r="12" spans="2:10" ht="52.5" customHeight="1" x14ac:dyDescent="0.25">
      <c r="B12" s="2689" t="s">
        <v>476</v>
      </c>
      <c r="C12" s="2689"/>
      <c r="D12" s="2689"/>
      <c r="E12" s="2689"/>
      <c r="F12" s="2689"/>
      <c r="G12" s="2689"/>
      <c r="H12" s="2689"/>
      <c r="I12" s="2689"/>
    </row>
    <row r="13" spans="2:10" ht="49.5" customHeight="1" x14ac:dyDescent="0.25">
      <c r="B13" s="2689" t="s">
        <v>477</v>
      </c>
      <c r="C13" s="2689"/>
      <c r="D13" s="2689"/>
      <c r="E13" s="2689"/>
      <c r="F13" s="2689"/>
      <c r="G13" s="2689"/>
      <c r="H13" s="2689"/>
      <c r="I13" s="2689"/>
    </row>
    <row r="14" spans="2:10" ht="15.75" x14ac:dyDescent="0.25">
      <c r="B14" s="2689"/>
      <c r="C14" s="2689"/>
      <c r="D14" s="2689"/>
      <c r="E14" s="2689"/>
      <c r="F14" s="2689"/>
      <c r="G14" s="2689"/>
      <c r="H14" s="2689"/>
      <c r="I14" s="2689"/>
    </row>
    <row r="15" spans="2:10" ht="15.75" customHeight="1" x14ac:dyDescent="0.25">
      <c r="B15"/>
      <c r="C15"/>
      <c r="D15"/>
      <c r="E15"/>
      <c r="F15"/>
      <c r="G15"/>
      <c r="H15"/>
      <c r="I15"/>
    </row>
  </sheetData>
  <mergeCells count="13">
    <mergeCell ref="B14:I14"/>
    <mergeCell ref="B13:I13"/>
    <mergeCell ref="B12:I12"/>
    <mergeCell ref="B2:I2"/>
    <mergeCell ref="B3:I3"/>
    <mergeCell ref="B4:I4"/>
    <mergeCell ref="B5:I5"/>
    <mergeCell ref="B6:I6"/>
    <mergeCell ref="B7:I7"/>
    <mergeCell ref="B8:I8"/>
    <mergeCell ref="B9:I9"/>
    <mergeCell ref="B10:I10"/>
    <mergeCell ref="B11:I11"/>
  </mergeCells>
  <printOptions horizontalCentered="1"/>
  <pageMargins left="0.39370078740157483" right="0.39370078740157483" top="1.1811023622047245" bottom="0.78740157480314965" header="0.19685039370078741" footer="0.19685039370078741"/>
  <pageSetup paperSize="9" scale="80" fitToHeight="0" orientation="portrait" r:id="rId1"/>
  <headerFooter scaleWithDoc="0">
    <oddHeader>&amp;C&amp;"Times New Roman,Negrito"&amp;16ANEXO XVI
ORIENTAÇÕES SOBRE COTAÇÕES DE INSUMOS</oddHeader>
    <oddFooter>&amp;R&amp;P</oddFooter>
  </headerFooter>
  <rowBreaks count="1" manualBreakCount="1">
    <brk id="13" min="1" max="8"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2:Q56"/>
  <sheetViews>
    <sheetView showGridLines="0" view="pageBreakPreview" zoomScaleNormal="100" zoomScaleSheetLayoutView="100" workbookViewId="0">
      <selection activeCell="H10" sqref="H10"/>
    </sheetView>
  </sheetViews>
  <sheetFormatPr defaultColWidth="9.140625" defaultRowHeight="12.75" x14ac:dyDescent="0.2"/>
  <cols>
    <col min="1" max="1" width="7.85546875" style="650" customWidth="1"/>
    <col min="2" max="2" width="31.5703125" style="650" customWidth="1"/>
    <col min="3" max="3" width="12" style="650" bestFit="1" customWidth="1"/>
    <col min="4" max="6" width="9.5703125" style="650" customWidth="1"/>
    <col min="7" max="7" width="23.42578125" style="650" customWidth="1"/>
    <col min="8" max="8" width="12" style="650" customWidth="1"/>
    <col min="9" max="9" width="18" style="650" bestFit="1" customWidth="1"/>
    <col min="10" max="16384" width="9.140625" style="650"/>
  </cols>
  <sheetData>
    <row r="2" spans="2:17" x14ac:dyDescent="0.2">
      <c r="K2" s="651"/>
      <c r="L2" s="651"/>
      <c r="M2" s="651"/>
      <c r="N2" s="651"/>
      <c r="O2" s="651"/>
      <c r="P2" s="651"/>
      <c r="Q2" s="651"/>
    </row>
    <row r="3" spans="2:17" ht="54.75" customHeight="1" x14ac:dyDescent="0.2">
      <c r="B3" s="2988" t="s">
        <v>1009</v>
      </c>
      <c r="C3" s="2988"/>
      <c r="D3" s="2988"/>
      <c r="E3" s="2988"/>
      <c r="F3" s="2988"/>
      <c r="G3" s="2988"/>
      <c r="H3" s="2988"/>
      <c r="I3" s="2988"/>
      <c r="K3" s="2989" t="s">
        <v>1010</v>
      </c>
      <c r="L3" s="2989"/>
      <c r="M3" s="2989"/>
      <c r="N3" s="2989"/>
      <c r="O3" s="2989"/>
      <c r="P3" s="2989"/>
      <c r="Q3" s="2989"/>
    </row>
    <row r="4" spans="2:17" ht="13.5" thickBot="1" x14ac:dyDescent="0.25">
      <c r="K4" s="651"/>
      <c r="L4" s="651"/>
      <c r="M4" s="651"/>
      <c r="N4" s="651"/>
      <c r="O4" s="651"/>
      <c r="P4" s="651"/>
      <c r="Q4" s="651"/>
    </row>
    <row r="5" spans="2:17" ht="17.25" customHeight="1" thickTop="1" x14ac:dyDescent="0.2">
      <c r="B5" s="2990" t="s">
        <v>990</v>
      </c>
      <c r="C5" s="2992" t="s">
        <v>991</v>
      </c>
      <c r="D5" s="1667" t="s">
        <v>992</v>
      </c>
      <c r="E5" s="1667"/>
      <c r="F5" s="1667"/>
      <c r="G5" s="2994" t="s">
        <v>993</v>
      </c>
      <c r="H5" s="2994" t="s">
        <v>994</v>
      </c>
      <c r="I5" s="2997" t="s">
        <v>995</v>
      </c>
      <c r="K5" s="653" t="s">
        <v>996</v>
      </c>
      <c r="L5" s="654"/>
      <c r="M5" s="654"/>
      <c r="N5" s="654"/>
      <c r="O5" s="654"/>
      <c r="P5" s="654"/>
      <c r="Q5" s="654"/>
    </row>
    <row r="6" spans="2:17" ht="17.25" customHeight="1" x14ac:dyDescent="0.2">
      <c r="B6" s="2991"/>
      <c r="C6" s="2993"/>
      <c r="D6" s="655" t="s">
        <v>34</v>
      </c>
      <c r="E6" s="655" t="s">
        <v>35</v>
      </c>
      <c r="F6" s="655" t="s">
        <v>30</v>
      </c>
      <c r="G6" s="2995"/>
      <c r="H6" s="2996"/>
      <c r="I6" s="2998"/>
      <c r="K6" s="654"/>
      <c r="L6" s="654"/>
      <c r="M6" s="654"/>
      <c r="N6" s="654"/>
      <c r="O6" s="654"/>
      <c r="P6" s="654"/>
      <c r="Q6" s="654"/>
    </row>
    <row r="7" spans="2:17" ht="19.5" customHeight="1" x14ac:dyDescent="0.2">
      <c r="B7" s="2982"/>
      <c r="C7" s="2985"/>
      <c r="D7" s="2999"/>
      <c r="E7" s="2999"/>
      <c r="F7" s="2999"/>
      <c r="G7" s="1668"/>
      <c r="H7" s="1669"/>
      <c r="I7" s="3002"/>
      <c r="K7" s="2989" t="s">
        <v>1011</v>
      </c>
      <c r="L7" s="2989"/>
      <c r="M7" s="2989"/>
      <c r="N7" s="2989"/>
      <c r="O7" s="2989"/>
      <c r="P7" s="2989"/>
      <c r="Q7" s="2989"/>
    </row>
    <row r="8" spans="2:17" ht="19.5" customHeight="1" x14ac:dyDescent="0.2">
      <c r="B8" s="2983"/>
      <c r="C8" s="2986"/>
      <c r="D8" s="3000"/>
      <c r="E8" s="3000"/>
      <c r="F8" s="3000"/>
      <c r="G8" s="1668"/>
      <c r="H8" s="1669"/>
      <c r="I8" s="3003"/>
      <c r="K8" s="2989"/>
      <c r="L8" s="2989"/>
      <c r="M8" s="2989"/>
      <c r="N8" s="2989"/>
      <c r="O8" s="2989"/>
      <c r="P8" s="2989"/>
      <c r="Q8" s="2989"/>
    </row>
    <row r="9" spans="2:17" ht="19.5" customHeight="1" x14ac:dyDescent="0.2">
      <c r="B9" s="2984"/>
      <c r="C9" s="2987"/>
      <c r="D9" s="3001"/>
      <c r="E9" s="3001"/>
      <c r="F9" s="3001"/>
      <c r="G9" s="1668"/>
      <c r="H9" s="1669"/>
      <c r="I9" s="3004"/>
      <c r="K9" s="2989"/>
      <c r="L9" s="2989"/>
      <c r="M9" s="2989"/>
      <c r="N9" s="2989"/>
      <c r="O9" s="2989"/>
      <c r="P9" s="2989"/>
      <c r="Q9" s="2989"/>
    </row>
    <row r="10" spans="2:17" ht="19.5" customHeight="1" x14ac:dyDescent="0.2">
      <c r="B10" s="2982"/>
      <c r="C10" s="2985"/>
      <c r="D10" s="2999"/>
      <c r="E10" s="2999"/>
      <c r="F10" s="2999"/>
      <c r="G10" s="1668"/>
      <c r="H10" s="1669"/>
      <c r="I10" s="3002"/>
      <c r="K10" s="653"/>
      <c r="L10" s="653"/>
      <c r="M10" s="653"/>
      <c r="N10" s="653"/>
      <c r="O10" s="653"/>
      <c r="P10" s="653"/>
      <c r="Q10" s="653"/>
    </row>
    <row r="11" spans="2:17" ht="19.5" customHeight="1" x14ac:dyDescent="0.2">
      <c r="B11" s="2983"/>
      <c r="C11" s="2986"/>
      <c r="D11" s="3000"/>
      <c r="E11" s="3000"/>
      <c r="F11" s="3000"/>
      <c r="G11" s="1668"/>
      <c r="H11" s="1669"/>
      <c r="I11" s="3003"/>
      <c r="K11" s="653"/>
      <c r="L11" s="653"/>
      <c r="M11" s="653"/>
      <c r="N11" s="653"/>
      <c r="O11" s="653"/>
      <c r="P11" s="653"/>
      <c r="Q11" s="653"/>
    </row>
    <row r="12" spans="2:17" ht="19.5" customHeight="1" x14ac:dyDescent="0.2">
      <c r="B12" s="2984"/>
      <c r="C12" s="2987"/>
      <c r="D12" s="3001"/>
      <c r="E12" s="3001"/>
      <c r="F12" s="3001"/>
      <c r="G12" s="1668"/>
      <c r="H12" s="1669"/>
      <c r="I12" s="3004"/>
    </row>
    <row r="13" spans="2:17" ht="19.5" customHeight="1" x14ac:dyDescent="0.2">
      <c r="B13" s="2982"/>
      <c r="C13" s="2985"/>
      <c r="D13" s="2999"/>
      <c r="E13" s="2999"/>
      <c r="F13" s="2999"/>
      <c r="G13" s="1668"/>
      <c r="H13" s="1669"/>
      <c r="I13" s="3002"/>
    </row>
    <row r="14" spans="2:17" ht="19.5" customHeight="1" x14ac:dyDescent="0.2">
      <c r="B14" s="2983"/>
      <c r="C14" s="2986"/>
      <c r="D14" s="3000"/>
      <c r="E14" s="3000"/>
      <c r="F14" s="3000"/>
      <c r="G14" s="1668"/>
      <c r="H14" s="1669"/>
      <c r="I14" s="3003"/>
    </row>
    <row r="15" spans="2:17" ht="19.5" customHeight="1" x14ac:dyDescent="0.2">
      <c r="B15" s="2984"/>
      <c r="C15" s="2987"/>
      <c r="D15" s="3001"/>
      <c r="E15" s="3001"/>
      <c r="F15" s="3001"/>
      <c r="G15" s="1668"/>
      <c r="H15" s="1669"/>
      <c r="I15" s="3004"/>
    </row>
    <row r="16" spans="2:17" ht="19.5" customHeight="1" x14ac:dyDescent="0.2">
      <c r="B16" s="2982"/>
      <c r="C16" s="2985"/>
      <c r="D16" s="2999"/>
      <c r="E16" s="2999"/>
      <c r="F16" s="2999"/>
      <c r="G16" s="1668"/>
      <c r="H16" s="1669"/>
      <c r="I16" s="3002"/>
    </row>
    <row r="17" spans="2:17" ht="19.5" customHeight="1" x14ac:dyDescent="0.2">
      <c r="B17" s="2983"/>
      <c r="C17" s="2986"/>
      <c r="D17" s="3000"/>
      <c r="E17" s="3000"/>
      <c r="F17" s="3000"/>
      <c r="G17" s="1668"/>
      <c r="H17" s="1669"/>
      <c r="I17" s="3003"/>
    </row>
    <row r="18" spans="2:17" ht="19.5" customHeight="1" x14ac:dyDescent="0.2">
      <c r="B18" s="2984"/>
      <c r="C18" s="2987"/>
      <c r="D18" s="3001"/>
      <c r="E18" s="3001"/>
      <c r="F18" s="3001"/>
      <c r="G18" s="1668"/>
      <c r="H18" s="1669"/>
      <c r="I18" s="3004"/>
    </row>
    <row r="19" spans="2:17" ht="19.5" customHeight="1" x14ac:dyDescent="0.2">
      <c r="B19" s="2982"/>
      <c r="C19" s="2985"/>
      <c r="D19" s="2999"/>
      <c r="E19" s="2999"/>
      <c r="F19" s="2999"/>
      <c r="G19" s="1668"/>
      <c r="H19" s="1669"/>
      <c r="I19" s="3002"/>
      <c r="K19" s="653"/>
      <c r="L19" s="653"/>
      <c r="M19" s="653"/>
      <c r="N19" s="653"/>
      <c r="O19" s="653"/>
      <c r="P19" s="653"/>
      <c r="Q19" s="653"/>
    </row>
    <row r="20" spans="2:17" ht="19.5" customHeight="1" x14ac:dyDescent="0.2">
      <c r="B20" s="2983"/>
      <c r="C20" s="2986"/>
      <c r="D20" s="3000"/>
      <c r="E20" s="3000"/>
      <c r="F20" s="3000"/>
      <c r="G20" s="1668"/>
      <c r="H20" s="1669"/>
      <c r="I20" s="3003"/>
      <c r="K20" s="653"/>
      <c r="L20" s="653"/>
      <c r="M20" s="653"/>
      <c r="N20" s="653"/>
      <c r="O20" s="653"/>
      <c r="P20" s="653"/>
      <c r="Q20" s="653"/>
    </row>
    <row r="21" spans="2:17" ht="19.5" customHeight="1" x14ac:dyDescent="0.2">
      <c r="B21" s="2984"/>
      <c r="C21" s="2987"/>
      <c r="D21" s="3001"/>
      <c r="E21" s="3001"/>
      <c r="F21" s="3001"/>
      <c r="G21" s="1668"/>
      <c r="H21" s="1669"/>
      <c r="I21" s="3004"/>
    </row>
    <row r="22" spans="2:17" ht="19.5" customHeight="1" x14ac:dyDescent="0.2">
      <c r="B22" s="2982"/>
      <c r="C22" s="2985"/>
      <c r="D22" s="2999"/>
      <c r="E22" s="2999"/>
      <c r="F22" s="2999"/>
      <c r="G22" s="1668"/>
      <c r="H22" s="1669"/>
      <c r="I22" s="3002"/>
    </row>
    <row r="23" spans="2:17" ht="19.5" customHeight="1" x14ac:dyDescent="0.2">
      <c r="B23" s="2983"/>
      <c r="C23" s="2986"/>
      <c r="D23" s="3000"/>
      <c r="E23" s="3000"/>
      <c r="F23" s="3000"/>
      <c r="G23" s="1668"/>
      <c r="H23" s="1669"/>
      <c r="I23" s="3003"/>
    </row>
    <row r="24" spans="2:17" ht="19.5" customHeight="1" x14ac:dyDescent="0.2">
      <c r="B24" s="2984"/>
      <c r="C24" s="2987"/>
      <c r="D24" s="3001"/>
      <c r="E24" s="3001"/>
      <c r="F24" s="3001"/>
      <c r="G24" s="1668"/>
      <c r="H24" s="1669"/>
      <c r="I24" s="3004"/>
    </row>
    <row r="25" spans="2:17" ht="19.5" customHeight="1" x14ac:dyDescent="0.2">
      <c r="B25" s="2982"/>
      <c r="C25" s="2985"/>
      <c r="D25" s="2999"/>
      <c r="E25" s="2999"/>
      <c r="F25" s="2999"/>
      <c r="G25" s="1668"/>
      <c r="H25" s="1669"/>
      <c r="I25" s="3002"/>
      <c r="K25" s="653"/>
      <c r="L25" s="653"/>
      <c r="M25" s="653"/>
      <c r="N25" s="653"/>
      <c r="O25" s="653"/>
      <c r="P25" s="653"/>
      <c r="Q25" s="653"/>
    </row>
    <row r="26" spans="2:17" ht="19.5" customHeight="1" x14ac:dyDescent="0.2">
      <c r="B26" s="2983"/>
      <c r="C26" s="2986"/>
      <c r="D26" s="3000"/>
      <c r="E26" s="3000"/>
      <c r="F26" s="3000"/>
      <c r="G26" s="1668"/>
      <c r="H26" s="1669"/>
      <c r="I26" s="3003"/>
      <c r="K26" s="653"/>
      <c r="L26" s="653"/>
      <c r="M26" s="653"/>
      <c r="N26" s="653"/>
      <c r="O26" s="653"/>
      <c r="P26" s="653"/>
      <c r="Q26" s="653"/>
    </row>
    <row r="27" spans="2:17" ht="19.5" customHeight="1" x14ac:dyDescent="0.2">
      <c r="B27" s="2984"/>
      <c r="C27" s="2987"/>
      <c r="D27" s="3001"/>
      <c r="E27" s="3001"/>
      <c r="F27" s="3001"/>
      <c r="G27" s="1668"/>
      <c r="H27" s="1669"/>
      <c r="I27" s="3004"/>
    </row>
    <row r="28" spans="2:17" ht="19.5" customHeight="1" x14ac:dyDescent="0.2">
      <c r="B28" s="2982"/>
      <c r="C28" s="2985"/>
      <c r="D28" s="2999"/>
      <c r="E28" s="2999"/>
      <c r="F28" s="2999"/>
      <c r="G28" s="1668"/>
      <c r="H28" s="1669"/>
      <c r="I28" s="3002"/>
    </row>
    <row r="29" spans="2:17" ht="19.5" customHeight="1" x14ac:dyDescent="0.2">
      <c r="B29" s="2983"/>
      <c r="C29" s="2986"/>
      <c r="D29" s="3000"/>
      <c r="E29" s="3000"/>
      <c r="F29" s="3000"/>
      <c r="G29" s="1668"/>
      <c r="H29" s="1669"/>
      <c r="I29" s="3003"/>
    </row>
    <row r="30" spans="2:17" ht="19.5" customHeight="1" x14ac:dyDescent="0.2">
      <c r="B30" s="2984"/>
      <c r="C30" s="2987"/>
      <c r="D30" s="3001"/>
      <c r="E30" s="3001"/>
      <c r="F30" s="3001"/>
      <c r="G30" s="1668"/>
      <c r="H30" s="1669"/>
      <c r="I30" s="3004"/>
    </row>
    <row r="31" spans="2:17" ht="19.5" customHeight="1" x14ac:dyDescent="0.2">
      <c r="B31" s="2982"/>
      <c r="C31" s="2985"/>
      <c r="D31" s="2999"/>
      <c r="E31" s="2999"/>
      <c r="F31" s="2999"/>
      <c r="G31" s="1668"/>
      <c r="H31" s="1669"/>
      <c r="I31" s="3002"/>
      <c r="K31" s="653"/>
      <c r="L31" s="653"/>
      <c r="M31" s="653"/>
      <c r="N31" s="653"/>
      <c r="O31" s="653"/>
      <c r="P31" s="653"/>
      <c r="Q31" s="653"/>
    </row>
    <row r="32" spans="2:17" ht="19.5" customHeight="1" x14ac:dyDescent="0.2">
      <c r="B32" s="2983"/>
      <c r="C32" s="2986"/>
      <c r="D32" s="3000"/>
      <c r="E32" s="3000"/>
      <c r="F32" s="3000"/>
      <c r="G32" s="1668"/>
      <c r="H32" s="1669"/>
      <c r="I32" s="3003"/>
      <c r="K32" s="653"/>
      <c r="L32" s="653"/>
      <c r="M32" s="653"/>
      <c r="N32" s="653"/>
      <c r="O32" s="653"/>
      <c r="P32" s="653"/>
      <c r="Q32" s="653"/>
    </row>
    <row r="33" spans="2:9" ht="19.5" customHeight="1" x14ac:dyDescent="0.2">
      <c r="B33" s="2984"/>
      <c r="C33" s="2987"/>
      <c r="D33" s="3001"/>
      <c r="E33" s="3001"/>
      <c r="F33" s="3001"/>
      <c r="G33" s="1668"/>
      <c r="H33" s="1669"/>
      <c r="I33" s="3004"/>
    </row>
    <row r="34" spans="2:9" ht="19.5" customHeight="1" x14ac:dyDescent="0.2">
      <c r="B34" s="2982"/>
      <c r="C34" s="2985"/>
      <c r="D34" s="2999"/>
      <c r="E34" s="2999"/>
      <c r="F34" s="2999"/>
      <c r="G34" s="1668"/>
      <c r="H34" s="1669"/>
      <c r="I34" s="3002"/>
    </row>
    <row r="35" spans="2:9" ht="19.5" customHeight="1" x14ac:dyDescent="0.2">
      <c r="B35" s="2983"/>
      <c r="C35" s="2986"/>
      <c r="D35" s="3000"/>
      <c r="E35" s="3000"/>
      <c r="F35" s="3000"/>
      <c r="G35" s="1668"/>
      <c r="H35" s="1669"/>
      <c r="I35" s="3003"/>
    </row>
    <row r="36" spans="2:9" ht="19.5" customHeight="1" x14ac:dyDescent="0.2">
      <c r="B36" s="2984"/>
      <c r="C36" s="2987"/>
      <c r="D36" s="3001"/>
      <c r="E36" s="3001"/>
      <c r="F36" s="3001"/>
      <c r="G36" s="1668"/>
      <c r="H36" s="1669"/>
      <c r="I36" s="3004"/>
    </row>
    <row r="37" spans="2:9" ht="19.5" customHeight="1" x14ac:dyDescent="0.2">
      <c r="B37" s="2982"/>
      <c r="C37" s="2985"/>
      <c r="D37" s="2999"/>
      <c r="E37" s="2999"/>
      <c r="F37" s="2999"/>
      <c r="G37" s="1668"/>
      <c r="H37" s="1669"/>
      <c r="I37" s="3002"/>
    </row>
    <row r="38" spans="2:9" ht="19.5" customHeight="1" x14ac:dyDescent="0.2">
      <c r="B38" s="2983"/>
      <c r="C38" s="2986"/>
      <c r="D38" s="3000"/>
      <c r="E38" s="3000"/>
      <c r="F38" s="3000"/>
      <c r="G38" s="1668"/>
      <c r="H38" s="1669"/>
      <c r="I38" s="3003"/>
    </row>
    <row r="39" spans="2:9" ht="19.5" customHeight="1" thickBot="1" x14ac:dyDescent="0.25">
      <c r="B39" s="3006"/>
      <c r="C39" s="3007"/>
      <c r="D39" s="3008"/>
      <c r="E39" s="3008"/>
      <c r="F39" s="3008"/>
      <c r="G39" s="1670"/>
      <c r="H39" s="1671"/>
      <c r="I39" s="3005"/>
    </row>
    <row r="40" spans="2:9" ht="13.5" thickTop="1" x14ac:dyDescent="0.2"/>
    <row r="47" spans="2:9" x14ac:dyDescent="0.2">
      <c r="B47" s="657" t="s">
        <v>997</v>
      </c>
    </row>
    <row r="48" spans="2:9" x14ac:dyDescent="0.2">
      <c r="B48" s="3012" t="s">
        <v>998</v>
      </c>
      <c r="C48" s="3014" t="s">
        <v>991</v>
      </c>
      <c r="D48" s="652" t="s">
        <v>992</v>
      </c>
      <c r="E48" s="652"/>
      <c r="F48" s="652"/>
      <c r="G48" s="3015" t="s">
        <v>999</v>
      </c>
      <c r="H48" s="3017" t="s">
        <v>994</v>
      </c>
      <c r="I48" s="3015" t="s">
        <v>995</v>
      </c>
    </row>
    <row r="49" spans="2:9" x14ac:dyDescent="0.2">
      <c r="B49" s="3013"/>
      <c r="C49" s="2993"/>
      <c r="D49" s="655" t="s">
        <v>34</v>
      </c>
      <c r="E49" s="655" t="s">
        <v>35</v>
      </c>
      <c r="F49" s="655" t="s">
        <v>30</v>
      </c>
      <c r="G49" s="3016"/>
      <c r="H49" s="3018"/>
      <c r="I49" s="3016"/>
    </row>
    <row r="50" spans="2:9" ht="15" x14ac:dyDescent="0.2">
      <c r="B50" s="3019" t="s">
        <v>1000</v>
      </c>
      <c r="C50" s="3022" t="s">
        <v>1001</v>
      </c>
      <c r="D50" s="3025" t="s">
        <v>360</v>
      </c>
      <c r="E50" s="3028">
        <v>2</v>
      </c>
      <c r="F50" s="3025">
        <v>3510.2</v>
      </c>
      <c r="G50" s="658" t="s">
        <v>1002</v>
      </c>
      <c r="H50" s="656">
        <f>6*5.3+10.6</f>
        <v>42.4</v>
      </c>
      <c r="I50" s="3009">
        <f>SUM(H50:H55)</f>
        <v>212.39999999999998</v>
      </c>
    </row>
    <row r="51" spans="2:9" ht="15" x14ac:dyDescent="0.2">
      <c r="B51" s="3020"/>
      <c r="C51" s="3023"/>
      <c r="D51" s="3026"/>
      <c r="E51" s="3026"/>
      <c r="F51" s="3026"/>
      <c r="G51" s="658" t="s">
        <v>1003</v>
      </c>
      <c r="H51" s="656">
        <f>6*5.3+10.6</f>
        <v>42.4</v>
      </c>
      <c r="I51" s="3010"/>
    </row>
    <row r="52" spans="2:9" ht="15" x14ac:dyDescent="0.2">
      <c r="B52" s="3020"/>
      <c r="C52" s="3023"/>
      <c r="D52" s="3026"/>
      <c r="E52" s="3026"/>
      <c r="F52" s="3026"/>
      <c r="G52" s="658" t="s">
        <v>1004</v>
      </c>
      <c r="H52" s="656">
        <f>6*5.3+10.6</f>
        <v>42.4</v>
      </c>
      <c r="I52" s="3010"/>
    </row>
    <row r="53" spans="2:9" ht="15" x14ac:dyDescent="0.2">
      <c r="B53" s="3020"/>
      <c r="C53" s="3023"/>
      <c r="D53" s="3026"/>
      <c r="E53" s="3026"/>
      <c r="F53" s="3026"/>
      <c r="G53" s="658" t="s">
        <v>1005</v>
      </c>
      <c r="H53" s="656">
        <v>27</v>
      </c>
      <c r="I53" s="3010"/>
    </row>
    <row r="54" spans="2:9" ht="15" x14ac:dyDescent="0.2">
      <c r="B54" s="3020"/>
      <c r="C54" s="3023"/>
      <c r="D54" s="3026"/>
      <c r="E54" s="3026"/>
      <c r="F54" s="3026"/>
      <c r="G54" s="658" t="s">
        <v>1006</v>
      </c>
      <c r="H54" s="656">
        <v>36.6</v>
      </c>
      <c r="I54" s="3010"/>
    </row>
    <row r="55" spans="2:9" ht="15" x14ac:dyDescent="0.2">
      <c r="B55" s="3020"/>
      <c r="C55" s="3023"/>
      <c r="D55" s="3026"/>
      <c r="E55" s="3026"/>
      <c r="F55" s="3026"/>
      <c r="G55" s="658" t="s">
        <v>1007</v>
      </c>
      <c r="H55" s="656">
        <v>21.6</v>
      </c>
      <c r="I55" s="3010"/>
    </row>
    <row r="56" spans="2:9" ht="15" x14ac:dyDescent="0.2">
      <c r="B56" s="3021"/>
      <c r="C56" s="3024"/>
      <c r="D56" s="3027"/>
      <c r="E56" s="3027"/>
      <c r="F56" s="3027"/>
      <c r="G56" s="658" t="s">
        <v>1008</v>
      </c>
      <c r="H56" s="656">
        <v>130</v>
      </c>
      <c r="I56" s="3011"/>
    </row>
  </sheetData>
  <mergeCells count="85">
    <mergeCell ref="I50:I56"/>
    <mergeCell ref="B48:B49"/>
    <mergeCell ref="C48:C49"/>
    <mergeCell ref="G48:G49"/>
    <mergeCell ref="H48:H49"/>
    <mergeCell ref="I48:I49"/>
    <mergeCell ref="B50:B56"/>
    <mergeCell ref="C50:C56"/>
    <mergeCell ref="D50:D56"/>
    <mergeCell ref="E50:E56"/>
    <mergeCell ref="F50:F56"/>
    <mergeCell ref="I37:I39"/>
    <mergeCell ref="B34:B36"/>
    <mergeCell ref="C34:C36"/>
    <mergeCell ref="D34:D36"/>
    <mergeCell ref="E34:E36"/>
    <mergeCell ref="F34:F36"/>
    <mergeCell ref="I34:I36"/>
    <mergeCell ref="B37:B39"/>
    <mergeCell ref="C37:C39"/>
    <mergeCell ref="D37:D39"/>
    <mergeCell ref="E37:E39"/>
    <mergeCell ref="F37:F39"/>
    <mergeCell ref="I31:I33"/>
    <mergeCell ref="B28:B30"/>
    <mergeCell ref="C28:C30"/>
    <mergeCell ref="D28:D30"/>
    <mergeCell ref="E28:E30"/>
    <mergeCell ref="F28:F30"/>
    <mergeCell ref="I28:I30"/>
    <mergeCell ref="B31:B33"/>
    <mergeCell ref="C31:C33"/>
    <mergeCell ref="D31:D33"/>
    <mergeCell ref="E31:E33"/>
    <mergeCell ref="F31:F33"/>
    <mergeCell ref="I25:I27"/>
    <mergeCell ref="B22:B24"/>
    <mergeCell ref="C22:C24"/>
    <mergeCell ref="D22:D24"/>
    <mergeCell ref="E22:E24"/>
    <mergeCell ref="F22:F24"/>
    <mergeCell ref="I22:I24"/>
    <mergeCell ref="B25:B27"/>
    <mergeCell ref="C25:C27"/>
    <mergeCell ref="D25:D27"/>
    <mergeCell ref="E25:E27"/>
    <mergeCell ref="F25:F27"/>
    <mergeCell ref="B19:B21"/>
    <mergeCell ref="C19:C21"/>
    <mergeCell ref="D19:D21"/>
    <mergeCell ref="E19:E21"/>
    <mergeCell ref="F19:F21"/>
    <mergeCell ref="B16:B18"/>
    <mergeCell ref="C16:C18"/>
    <mergeCell ref="D16:D18"/>
    <mergeCell ref="E16:E18"/>
    <mergeCell ref="F16:F18"/>
    <mergeCell ref="I7:I9"/>
    <mergeCell ref="D13:D15"/>
    <mergeCell ref="E13:E15"/>
    <mergeCell ref="F13:F15"/>
    <mergeCell ref="I19:I21"/>
    <mergeCell ref="I16:I18"/>
    <mergeCell ref="I13:I15"/>
    <mergeCell ref="B7:B9"/>
    <mergeCell ref="C7:C9"/>
    <mergeCell ref="D7:D9"/>
    <mergeCell ref="E7:E9"/>
    <mergeCell ref="F7:F9"/>
    <mergeCell ref="B13:B15"/>
    <mergeCell ref="C13:C15"/>
    <mergeCell ref="B3:I3"/>
    <mergeCell ref="K3:Q3"/>
    <mergeCell ref="B5:B6"/>
    <mergeCell ref="C5:C6"/>
    <mergeCell ref="G5:G6"/>
    <mergeCell ref="H5:H6"/>
    <mergeCell ref="I5:I6"/>
    <mergeCell ref="K7:Q9"/>
    <mergeCell ref="B10:B12"/>
    <mergeCell ref="C10:C12"/>
    <mergeCell ref="D10:D12"/>
    <mergeCell ref="E10:E12"/>
    <mergeCell ref="F10:F12"/>
    <mergeCell ref="I10:I12"/>
  </mergeCells>
  <printOptions horizontalCentered="1"/>
  <pageMargins left="0.39370078740157483" right="0.39370078740157483" top="0.78740157480314965" bottom="0.78740157480314965" header="0.19685039370078741" footer="0.19685039370078741"/>
  <pageSetup paperSize="9" scale="75" orientation="portrait" r:id="rId1"/>
  <headerFooter scaleWithDoc="0">
    <oddHeader>&amp;C&amp;"Times New Roman,Negrito"&amp;16ANEXO XVII 
MODELO PLANILHA DE PEDÁGIO</oddHeader>
    <oddFooter>&amp;R&amp;P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rgb="FF00B0F0"/>
    <pageSetUpPr fitToPage="1"/>
  </sheetPr>
  <dimension ref="B1:T43"/>
  <sheetViews>
    <sheetView showGridLines="0" showOutlineSymbols="0" showWhiteSpace="0" view="pageBreakPreview" zoomScale="70" zoomScaleNormal="100" zoomScaleSheetLayoutView="70" workbookViewId="0">
      <selection activeCell="B4" sqref="B4:S4"/>
    </sheetView>
  </sheetViews>
  <sheetFormatPr defaultColWidth="9.140625" defaultRowHeight="15.75" x14ac:dyDescent="0.25"/>
  <cols>
    <col min="1" max="1" width="4.7109375" style="481" customWidth="1"/>
    <col min="2" max="10" width="13.85546875" style="481" customWidth="1"/>
    <col min="11" max="12" width="11.85546875" style="481" customWidth="1"/>
    <col min="13" max="15" width="13.85546875" style="481" customWidth="1"/>
    <col min="16" max="16" width="11.85546875" style="481" customWidth="1"/>
    <col min="17" max="18" width="16.28515625" style="481" customWidth="1"/>
    <col min="19" max="19" width="16.5703125" style="481" customWidth="1"/>
    <col min="20" max="20" width="4.7109375" style="481" customWidth="1"/>
    <col min="21" max="16384" width="9.140625" style="481"/>
  </cols>
  <sheetData>
    <row r="1" spans="2:19" ht="16.5" thickBot="1" x14ac:dyDescent="0.3">
      <c r="S1" s="477" t="s">
        <v>1485</v>
      </c>
    </row>
    <row r="2" spans="2:19" ht="20.100000000000001" customHeight="1" thickTop="1" thickBot="1" x14ac:dyDescent="0.3">
      <c r="B2" s="2344" t="s">
        <v>608</v>
      </c>
      <c r="C2" s="2345"/>
      <c r="D2" s="2345"/>
      <c r="E2" s="2345"/>
      <c r="F2" s="2345"/>
      <c r="G2" s="2345"/>
      <c r="H2" s="2345"/>
      <c r="I2" s="2345"/>
      <c r="J2" s="2345"/>
      <c r="K2" s="2345"/>
      <c r="L2" s="2345"/>
      <c r="M2" s="2345"/>
      <c r="N2" s="2345"/>
      <c r="O2" s="2345"/>
      <c r="P2" s="2345"/>
      <c r="Q2" s="2345"/>
      <c r="R2" s="2345"/>
      <c r="S2" s="2346"/>
    </row>
    <row r="3" spans="2:19" ht="72.75" customHeight="1" thickTop="1" x14ac:dyDescent="0.25">
      <c r="B3" s="2347" t="s">
        <v>2052</v>
      </c>
      <c r="C3" s="2348"/>
      <c r="D3" s="2348"/>
      <c r="E3" s="2348"/>
      <c r="F3" s="2348"/>
      <c r="G3" s="2348"/>
      <c r="H3" s="2348"/>
      <c r="I3" s="2348"/>
      <c r="J3" s="2348"/>
      <c r="K3" s="2348"/>
      <c r="L3" s="2348"/>
      <c r="M3" s="2348"/>
      <c r="N3" s="2348"/>
      <c r="O3" s="2348"/>
      <c r="P3" s="2348"/>
      <c r="Q3" s="2348"/>
      <c r="R3" s="2348"/>
      <c r="S3" s="2349"/>
    </row>
    <row r="4" spans="2:19" ht="19.5" customHeight="1" x14ac:dyDescent="0.25">
      <c r="B4" s="2350" t="s">
        <v>759</v>
      </c>
      <c r="C4" s="2351"/>
      <c r="D4" s="2351"/>
      <c r="E4" s="2351"/>
      <c r="F4" s="2351"/>
      <c r="G4" s="2351"/>
      <c r="H4" s="2351"/>
      <c r="I4" s="2351"/>
      <c r="J4" s="2351"/>
      <c r="K4" s="2351"/>
      <c r="L4" s="2351"/>
      <c r="M4" s="2351"/>
      <c r="N4" s="2351"/>
      <c r="O4" s="2351"/>
      <c r="P4" s="2351"/>
      <c r="Q4" s="2351"/>
      <c r="R4" s="2351"/>
      <c r="S4" s="2352"/>
    </row>
    <row r="5" spans="2:19" ht="20.100000000000001" customHeight="1" x14ac:dyDescent="0.25">
      <c r="B5" s="2350" t="s">
        <v>609</v>
      </c>
      <c r="C5" s="2351"/>
      <c r="D5" s="2351"/>
      <c r="E5" s="2351"/>
      <c r="F5" s="2351"/>
      <c r="G5" s="2351"/>
      <c r="H5" s="2351"/>
      <c r="I5" s="2351"/>
      <c r="J5" s="2351"/>
      <c r="K5" s="2351"/>
      <c r="L5" s="2351"/>
      <c r="M5" s="2351"/>
      <c r="N5" s="2351"/>
      <c r="O5" s="2351"/>
      <c r="P5" s="2351"/>
      <c r="Q5" s="2351"/>
      <c r="R5" s="2351"/>
      <c r="S5" s="2352"/>
    </row>
    <row r="6" spans="2:19" ht="20.100000000000001" customHeight="1" x14ac:dyDescent="0.25">
      <c r="B6" s="2350" t="s">
        <v>764</v>
      </c>
      <c r="C6" s="2351"/>
      <c r="D6" s="2351"/>
      <c r="E6" s="2351"/>
      <c r="F6" s="2351"/>
      <c r="G6" s="2351"/>
      <c r="H6" s="2351"/>
      <c r="I6" s="2351"/>
      <c r="J6" s="2351"/>
      <c r="K6" s="2351"/>
      <c r="L6" s="2351"/>
      <c r="M6" s="2351"/>
      <c r="N6" s="2351"/>
      <c r="O6" s="2351"/>
      <c r="P6" s="2351"/>
      <c r="Q6" s="2351"/>
      <c r="R6" s="2351"/>
      <c r="S6" s="2352"/>
    </row>
    <row r="7" spans="2:19" ht="20.100000000000001" customHeight="1" thickBot="1" x14ac:dyDescent="0.3">
      <c r="B7" s="2353" t="s">
        <v>2088</v>
      </c>
      <c r="C7" s="2354"/>
      <c r="D7" s="2354"/>
      <c r="E7" s="2354"/>
      <c r="F7" s="2354"/>
      <c r="G7" s="2354"/>
      <c r="H7" s="2354"/>
      <c r="I7" s="2354"/>
      <c r="J7" s="2354"/>
      <c r="K7" s="2354"/>
      <c r="L7" s="2354"/>
      <c r="M7" s="2354"/>
      <c r="N7" s="2354"/>
      <c r="O7" s="2354"/>
      <c r="P7" s="2354"/>
      <c r="Q7" s="2354"/>
      <c r="R7" s="2354"/>
      <c r="S7" s="2355"/>
    </row>
    <row r="8" spans="2:19" ht="20.100000000000001" customHeight="1" thickTop="1" thickBot="1" x14ac:dyDescent="0.3">
      <c r="B8" s="955"/>
      <c r="D8" s="484"/>
      <c r="S8" s="477"/>
    </row>
    <row r="9" spans="2:19" ht="20.100000000000001" customHeight="1" thickTop="1" x14ac:dyDescent="0.25">
      <c r="B9" s="2356" t="s">
        <v>9</v>
      </c>
      <c r="C9" s="2357"/>
      <c r="D9" s="2357"/>
      <c r="E9" s="2357"/>
      <c r="F9" s="2357"/>
      <c r="G9" s="2357"/>
      <c r="H9" s="2357"/>
      <c r="I9" s="2357"/>
      <c r="J9" s="2357"/>
      <c r="K9" s="2357"/>
      <c r="L9" s="2357"/>
      <c r="M9" s="2357"/>
      <c r="N9" s="2357"/>
      <c r="O9" s="2357"/>
      <c r="P9" s="2357"/>
      <c r="Q9" s="2357"/>
      <c r="R9" s="2357"/>
      <c r="S9" s="2358"/>
    </row>
    <row r="10" spans="2:19" ht="20.100000000000001" customHeight="1" x14ac:dyDescent="0.25">
      <c r="B10" s="2359" t="s">
        <v>110</v>
      </c>
      <c r="C10" s="2360"/>
      <c r="D10" s="2360"/>
      <c r="E10" s="2360"/>
      <c r="F10" s="2360"/>
      <c r="G10" s="2360"/>
      <c r="H10" s="2360"/>
      <c r="I10" s="2360"/>
      <c r="J10" s="2361"/>
      <c r="K10" s="2315" t="s">
        <v>603</v>
      </c>
      <c r="L10" s="2315" t="s">
        <v>7</v>
      </c>
      <c r="M10" s="2319" t="s">
        <v>602</v>
      </c>
      <c r="N10" s="2320"/>
      <c r="O10" s="2320"/>
      <c r="P10" s="2315" t="s">
        <v>604</v>
      </c>
      <c r="Q10" s="2315" t="s">
        <v>117</v>
      </c>
      <c r="R10" s="2315" t="s">
        <v>605</v>
      </c>
      <c r="S10" s="2340" t="s">
        <v>5</v>
      </c>
    </row>
    <row r="11" spans="2:19" ht="20.100000000000001" customHeight="1" x14ac:dyDescent="0.25">
      <c r="B11" s="2311" t="s">
        <v>133</v>
      </c>
      <c r="C11" s="2342" t="s">
        <v>600</v>
      </c>
      <c r="D11" s="2342" t="s">
        <v>4</v>
      </c>
      <c r="E11" s="2342" t="s">
        <v>3</v>
      </c>
      <c r="F11" s="2318" t="s">
        <v>13</v>
      </c>
      <c r="G11" s="2318"/>
      <c r="H11" s="2318" t="s">
        <v>14</v>
      </c>
      <c r="I11" s="2318"/>
      <c r="J11" s="2342" t="s">
        <v>579</v>
      </c>
      <c r="K11" s="2315"/>
      <c r="L11" s="2315"/>
      <c r="M11" s="2321" t="s">
        <v>2047</v>
      </c>
      <c r="N11" s="2321" t="s">
        <v>1333</v>
      </c>
      <c r="O11" s="2321" t="s">
        <v>754</v>
      </c>
      <c r="P11" s="2315"/>
      <c r="Q11" s="2315"/>
      <c r="R11" s="2315"/>
      <c r="S11" s="2340"/>
    </row>
    <row r="12" spans="2:19" ht="20.100000000000001" customHeight="1" thickBot="1" x14ac:dyDescent="0.3">
      <c r="B12" s="2312"/>
      <c r="C12" s="2343"/>
      <c r="D12" s="2343"/>
      <c r="E12" s="2343"/>
      <c r="F12" s="499" t="s">
        <v>2</v>
      </c>
      <c r="G12" s="499" t="s">
        <v>1</v>
      </c>
      <c r="H12" s="499" t="s">
        <v>2</v>
      </c>
      <c r="I12" s="499" t="s">
        <v>1</v>
      </c>
      <c r="J12" s="2343"/>
      <c r="K12" s="2316"/>
      <c r="L12" s="2316"/>
      <c r="M12" s="2322"/>
      <c r="N12" s="2322"/>
      <c r="O12" s="2322"/>
      <c r="P12" s="2316"/>
      <c r="Q12" s="2316"/>
      <c r="R12" s="2316"/>
      <c r="S12" s="2341"/>
    </row>
    <row r="13" spans="2:19" ht="20.100000000000001" customHeight="1" thickTop="1" x14ac:dyDescent="0.25">
      <c r="B13" s="506"/>
      <c r="C13" s="885"/>
      <c r="D13" s="885"/>
      <c r="E13" s="885"/>
      <c r="F13" s="885"/>
      <c r="G13" s="885"/>
      <c r="H13" s="885"/>
      <c r="I13" s="885"/>
      <c r="J13" s="885"/>
      <c r="K13" s="885"/>
      <c r="L13" s="896"/>
      <c r="M13" s="896">
        <f>L13-O13</f>
        <v>0</v>
      </c>
      <c r="N13" s="896"/>
      <c r="O13" s="896"/>
      <c r="P13" s="929">
        <f>IFERROR(_xlfn.XLOOKUP(K13,Dados!$E$6:$E$19,Dados!$G$6:$G$19)/100,0)</f>
        <v>0</v>
      </c>
      <c r="Q13" s="896">
        <f t="shared" ref="Q13:Q27" si="0">L13*P13</f>
        <v>0</v>
      </c>
      <c r="R13" s="896">
        <f t="shared" ref="R13:R27" si="1">0.2*L13</f>
        <v>0</v>
      </c>
      <c r="S13" s="920"/>
    </row>
    <row r="14" spans="2:19" ht="20.100000000000001" customHeight="1" x14ac:dyDescent="0.25">
      <c r="B14" s="503"/>
      <c r="C14" s="886"/>
      <c r="D14" s="886"/>
      <c r="E14" s="886"/>
      <c r="F14" s="886"/>
      <c r="G14" s="886"/>
      <c r="H14" s="886"/>
      <c r="I14" s="886"/>
      <c r="J14" s="885"/>
      <c r="K14" s="886"/>
      <c r="L14" s="897"/>
      <c r="M14" s="896">
        <f t="shared" ref="M14:M27" si="2">L14-O14</f>
        <v>0</v>
      </c>
      <c r="N14" s="897"/>
      <c r="O14" s="897"/>
      <c r="P14" s="929">
        <f>IFERROR(_xlfn.XLOOKUP(K14,Dados!$E$6:$E$19,Dados!$G$6:$G$19)/100,0)</f>
        <v>0</v>
      </c>
      <c r="Q14" s="896">
        <f t="shared" si="0"/>
        <v>0</v>
      </c>
      <c r="R14" s="896">
        <f t="shared" si="1"/>
        <v>0</v>
      </c>
      <c r="S14" s="921"/>
    </row>
    <row r="15" spans="2:19" ht="20.100000000000001" customHeight="1" x14ac:dyDescent="0.25">
      <c r="B15" s="503"/>
      <c r="C15" s="886"/>
      <c r="D15" s="886"/>
      <c r="E15" s="886"/>
      <c r="F15" s="886"/>
      <c r="G15" s="886"/>
      <c r="H15" s="886"/>
      <c r="I15" s="886"/>
      <c r="J15" s="885"/>
      <c r="K15" s="886"/>
      <c r="L15" s="897"/>
      <c r="M15" s="896">
        <f t="shared" si="2"/>
        <v>0</v>
      </c>
      <c r="N15" s="897"/>
      <c r="O15" s="897"/>
      <c r="P15" s="929">
        <f>IFERROR(_xlfn.XLOOKUP(K15,Dados!$E$6:$E$19,Dados!$G$6:$G$19)/100,0)</f>
        <v>0</v>
      </c>
      <c r="Q15" s="896">
        <f t="shared" si="0"/>
        <v>0</v>
      </c>
      <c r="R15" s="896">
        <f t="shared" si="1"/>
        <v>0</v>
      </c>
      <c r="S15" s="921"/>
    </row>
    <row r="16" spans="2:19" ht="20.100000000000001" customHeight="1" x14ac:dyDescent="0.25">
      <c r="B16" s="503"/>
      <c r="C16" s="886"/>
      <c r="D16" s="886"/>
      <c r="E16" s="886"/>
      <c r="F16" s="886"/>
      <c r="G16" s="886"/>
      <c r="H16" s="886"/>
      <c r="I16" s="886"/>
      <c r="J16" s="885"/>
      <c r="K16" s="886"/>
      <c r="L16" s="897"/>
      <c r="M16" s="896">
        <f t="shared" si="2"/>
        <v>0</v>
      </c>
      <c r="N16" s="897"/>
      <c r="O16" s="897"/>
      <c r="P16" s="929">
        <f>IFERROR(_xlfn.XLOOKUP(K16,Dados!$E$6:$E$19,Dados!$G$6:$G$19)/100,0)</f>
        <v>0</v>
      </c>
      <c r="Q16" s="896">
        <f t="shared" si="0"/>
        <v>0</v>
      </c>
      <c r="R16" s="896">
        <f t="shared" si="1"/>
        <v>0</v>
      </c>
      <c r="S16" s="921"/>
    </row>
    <row r="17" spans="2:20" ht="20.100000000000001" customHeight="1" x14ac:dyDescent="0.25">
      <c r="B17" s="503"/>
      <c r="C17" s="886"/>
      <c r="D17" s="886"/>
      <c r="E17" s="886"/>
      <c r="F17" s="886"/>
      <c r="G17" s="886"/>
      <c r="H17" s="886"/>
      <c r="I17" s="886"/>
      <c r="J17" s="885"/>
      <c r="K17" s="886"/>
      <c r="L17" s="897"/>
      <c r="M17" s="896">
        <f t="shared" si="2"/>
        <v>0</v>
      </c>
      <c r="N17" s="897"/>
      <c r="O17" s="897"/>
      <c r="P17" s="929">
        <f>IFERROR(_xlfn.XLOOKUP(K17,Dados!$E$6:$E$19,Dados!$G$6:$G$19)/100,0)</f>
        <v>0</v>
      </c>
      <c r="Q17" s="896">
        <f t="shared" si="0"/>
        <v>0</v>
      </c>
      <c r="R17" s="896">
        <f t="shared" si="1"/>
        <v>0</v>
      </c>
      <c r="S17" s="921"/>
    </row>
    <row r="18" spans="2:20" ht="20.100000000000001" customHeight="1" x14ac:dyDescent="0.25">
      <c r="B18" s="503"/>
      <c r="C18" s="886"/>
      <c r="D18" s="886"/>
      <c r="E18" s="886"/>
      <c r="F18" s="886"/>
      <c r="G18" s="886"/>
      <c r="H18" s="886"/>
      <c r="I18" s="886"/>
      <c r="J18" s="885"/>
      <c r="K18" s="886"/>
      <c r="L18" s="897"/>
      <c r="M18" s="896">
        <f t="shared" si="2"/>
        <v>0</v>
      </c>
      <c r="N18" s="897"/>
      <c r="O18" s="897"/>
      <c r="P18" s="929">
        <f>IFERROR(_xlfn.XLOOKUP(K18,Dados!$E$6:$E$19,Dados!$G$6:$G$19)/100,0)</f>
        <v>0</v>
      </c>
      <c r="Q18" s="896">
        <f t="shared" si="0"/>
        <v>0</v>
      </c>
      <c r="R18" s="896">
        <f t="shared" si="1"/>
        <v>0</v>
      </c>
      <c r="S18" s="921"/>
      <c r="T18" s="483"/>
    </row>
    <row r="19" spans="2:20" ht="20.100000000000001" customHeight="1" x14ac:dyDescent="0.25">
      <c r="B19" s="503"/>
      <c r="C19" s="886"/>
      <c r="D19" s="886"/>
      <c r="E19" s="886"/>
      <c r="F19" s="886"/>
      <c r="G19" s="886"/>
      <c r="H19" s="886"/>
      <c r="I19" s="886"/>
      <c r="J19" s="885"/>
      <c r="K19" s="886"/>
      <c r="L19" s="897"/>
      <c r="M19" s="896">
        <f t="shared" si="2"/>
        <v>0</v>
      </c>
      <c r="N19" s="897"/>
      <c r="O19" s="897"/>
      <c r="P19" s="929">
        <f>IFERROR(_xlfn.XLOOKUP(K19,Dados!$E$6:$E$19,Dados!$G$6:$G$19)/100,0)</f>
        <v>0</v>
      </c>
      <c r="Q19" s="896">
        <f t="shared" si="0"/>
        <v>0</v>
      </c>
      <c r="R19" s="896">
        <f t="shared" si="1"/>
        <v>0</v>
      </c>
      <c r="S19" s="921"/>
      <c r="T19" s="483"/>
    </row>
    <row r="20" spans="2:20" ht="20.100000000000001" customHeight="1" x14ac:dyDescent="0.25">
      <c r="B20" s="503"/>
      <c r="C20" s="886"/>
      <c r="D20" s="886"/>
      <c r="E20" s="886"/>
      <c r="F20" s="886"/>
      <c r="G20" s="886"/>
      <c r="H20" s="886"/>
      <c r="I20" s="886"/>
      <c r="J20" s="885"/>
      <c r="K20" s="886"/>
      <c r="L20" s="897"/>
      <c r="M20" s="896">
        <f t="shared" si="2"/>
        <v>0</v>
      </c>
      <c r="N20" s="897"/>
      <c r="O20" s="897"/>
      <c r="P20" s="929">
        <f>IFERROR(_xlfn.XLOOKUP(K20,Dados!$E$6:$E$19,Dados!$G$6:$G$19)/100,0)</f>
        <v>0</v>
      </c>
      <c r="Q20" s="896">
        <f t="shared" si="0"/>
        <v>0</v>
      </c>
      <c r="R20" s="896">
        <f t="shared" si="1"/>
        <v>0</v>
      </c>
      <c r="S20" s="921"/>
      <c r="T20" s="483"/>
    </row>
    <row r="21" spans="2:20" ht="20.100000000000001" customHeight="1" x14ac:dyDescent="0.25">
      <c r="B21" s="503"/>
      <c r="C21" s="886"/>
      <c r="D21" s="886"/>
      <c r="E21" s="886"/>
      <c r="F21" s="886"/>
      <c r="G21" s="886"/>
      <c r="H21" s="886"/>
      <c r="I21" s="886"/>
      <c r="J21" s="885"/>
      <c r="K21" s="886"/>
      <c r="L21" s="897"/>
      <c r="M21" s="896">
        <f t="shared" si="2"/>
        <v>0</v>
      </c>
      <c r="N21" s="897"/>
      <c r="O21" s="897"/>
      <c r="P21" s="929">
        <f>IFERROR(_xlfn.XLOOKUP(K21,Dados!$E$6:$E$19,Dados!$G$6:$G$19)/100,0)</f>
        <v>0</v>
      </c>
      <c r="Q21" s="896">
        <f t="shared" si="0"/>
        <v>0</v>
      </c>
      <c r="R21" s="896">
        <f t="shared" si="1"/>
        <v>0</v>
      </c>
      <c r="S21" s="921"/>
      <c r="T21" s="483"/>
    </row>
    <row r="22" spans="2:20" ht="20.100000000000001" customHeight="1" x14ac:dyDescent="0.25">
      <c r="B22" s="503"/>
      <c r="C22" s="886"/>
      <c r="D22" s="886"/>
      <c r="E22" s="886"/>
      <c r="F22" s="886"/>
      <c r="G22" s="886"/>
      <c r="H22" s="886"/>
      <c r="I22" s="886"/>
      <c r="J22" s="885"/>
      <c r="K22" s="886"/>
      <c r="L22" s="897"/>
      <c r="M22" s="896">
        <f t="shared" si="2"/>
        <v>0</v>
      </c>
      <c r="N22" s="897"/>
      <c r="O22" s="897"/>
      <c r="P22" s="929">
        <f>IFERROR(_xlfn.XLOOKUP(K22,Dados!$E$6:$E$19,Dados!$G$6:$G$19)/100,0)</f>
        <v>0</v>
      </c>
      <c r="Q22" s="896">
        <f t="shared" si="0"/>
        <v>0</v>
      </c>
      <c r="R22" s="896">
        <f t="shared" si="1"/>
        <v>0</v>
      </c>
      <c r="S22" s="921"/>
      <c r="T22" s="483"/>
    </row>
    <row r="23" spans="2:20" ht="20.100000000000001" customHeight="1" x14ac:dyDescent="0.25">
      <c r="B23" s="503"/>
      <c r="C23" s="886"/>
      <c r="D23" s="886"/>
      <c r="E23" s="886"/>
      <c r="F23" s="886"/>
      <c r="G23" s="886"/>
      <c r="H23" s="886"/>
      <c r="I23" s="886"/>
      <c r="J23" s="885"/>
      <c r="K23" s="886"/>
      <c r="L23" s="897"/>
      <c r="M23" s="896">
        <f t="shared" si="2"/>
        <v>0</v>
      </c>
      <c r="N23" s="897"/>
      <c r="O23" s="897"/>
      <c r="P23" s="929">
        <f>IFERROR(_xlfn.XLOOKUP(K23,Dados!$E$6:$E$19,Dados!$G$6:$G$19)/100,0)</f>
        <v>0</v>
      </c>
      <c r="Q23" s="896">
        <f t="shared" si="0"/>
        <v>0</v>
      </c>
      <c r="R23" s="896">
        <f t="shared" si="1"/>
        <v>0</v>
      </c>
      <c r="S23" s="921"/>
      <c r="T23" s="483"/>
    </row>
    <row r="24" spans="2:20" ht="20.100000000000001" customHeight="1" x14ac:dyDescent="0.25">
      <c r="B24" s="503"/>
      <c r="C24" s="886"/>
      <c r="D24" s="886"/>
      <c r="E24" s="886"/>
      <c r="F24" s="886"/>
      <c r="G24" s="886"/>
      <c r="H24" s="886"/>
      <c r="I24" s="886"/>
      <c r="J24" s="885"/>
      <c r="K24" s="886"/>
      <c r="L24" s="897"/>
      <c r="M24" s="896">
        <f t="shared" si="2"/>
        <v>0</v>
      </c>
      <c r="N24" s="897"/>
      <c r="O24" s="897"/>
      <c r="P24" s="929">
        <f>IFERROR(_xlfn.XLOOKUP(K24,Dados!$E$6:$E$19,Dados!$G$6:$G$19)/100,0)</f>
        <v>0</v>
      </c>
      <c r="Q24" s="896">
        <f t="shared" si="0"/>
        <v>0</v>
      </c>
      <c r="R24" s="896">
        <f t="shared" si="1"/>
        <v>0</v>
      </c>
      <c r="S24" s="921"/>
      <c r="T24" s="483"/>
    </row>
    <row r="25" spans="2:20" ht="20.100000000000001" customHeight="1" x14ac:dyDescent="0.25">
      <c r="B25" s="503"/>
      <c r="C25" s="886"/>
      <c r="D25" s="886"/>
      <c r="E25" s="886"/>
      <c r="F25" s="886"/>
      <c r="G25" s="886"/>
      <c r="H25" s="886"/>
      <c r="I25" s="886"/>
      <c r="J25" s="885"/>
      <c r="K25" s="886"/>
      <c r="L25" s="897"/>
      <c r="M25" s="896">
        <f t="shared" si="2"/>
        <v>0</v>
      </c>
      <c r="N25" s="897"/>
      <c r="O25" s="897"/>
      <c r="P25" s="929">
        <f>IFERROR(_xlfn.XLOOKUP(K25,Dados!$E$6:$E$19,Dados!$G$6:$G$19)/100,0)</f>
        <v>0</v>
      </c>
      <c r="Q25" s="896">
        <f t="shared" si="0"/>
        <v>0</v>
      </c>
      <c r="R25" s="896">
        <f t="shared" si="1"/>
        <v>0</v>
      </c>
      <c r="S25" s="921"/>
      <c r="T25" s="483"/>
    </row>
    <row r="26" spans="2:20" ht="20.100000000000001" customHeight="1" x14ac:dyDescent="0.25">
      <c r="B26" s="503"/>
      <c r="C26" s="886"/>
      <c r="D26" s="886"/>
      <c r="E26" s="886"/>
      <c r="F26" s="886"/>
      <c r="G26" s="886"/>
      <c r="H26" s="886"/>
      <c r="I26" s="886"/>
      <c r="J26" s="885"/>
      <c r="K26" s="886"/>
      <c r="L26" s="897"/>
      <c r="M26" s="896">
        <f t="shared" si="2"/>
        <v>0</v>
      </c>
      <c r="N26" s="897"/>
      <c r="O26" s="897"/>
      <c r="P26" s="929">
        <f>IFERROR(_xlfn.XLOOKUP(K26,Dados!$E$6:$E$19,Dados!$G$6:$G$19)/100,0)</f>
        <v>0</v>
      </c>
      <c r="Q26" s="896">
        <f t="shared" si="0"/>
        <v>0</v>
      </c>
      <c r="R26" s="896">
        <f t="shared" si="1"/>
        <v>0</v>
      </c>
      <c r="S26" s="921"/>
      <c r="T26" s="483"/>
    </row>
    <row r="27" spans="2:20" ht="20.100000000000001" customHeight="1" x14ac:dyDescent="0.25">
      <c r="B27" s="503"/>
      <c r="C27" s="886"/>
      <c r="D27" s="886"/>
      <c r="E27" s="886"/>
      <c r="F27" s="886"/>
      <c r="G27" s="886"/>
      <c r="H27" s="886"/>
      <c r="I27" s="886"/>
      <c r="J27" s="885"/>
      <c r="K27" s="886"/>
      <c r="L27" s="897"/>
      <c r="M27" s="896">
        <f t="shared" si="2"/>
        <v>0</v>
      </c>
      <c r="N27" s="897"/>
      <c r="O27" s="897"/>
      <c r="P27" s="929">
        <f>IFERROR(_xlfn.XLOOKUP(K27,Dados!$E$6:$E$19,Dados!$G$6:$G$19)/100,0)</f>
        <v>0</v>
      </c>
      <c r="Q27" s="896">
        <f t="shared" si="0"/>
        <v>0</v>
      </c>
      <c r="R27" s="896">
        <f t="shared" si="1"/>
        <v>0</v>
      </c>
      <c r="S27" s="921"/>
      <c r="T27" s="483"/>
    </row>
    <row r="28" spans="2:20" ht="20.100000000000001" customHeight="1" x14ac:dyDescent="0.25">
      <c r="B28" s="901"/>
      <c r="C28" s="902"/>
      <c r="D28" s="902"/>
      <c r="E28" s="902"/>
      <c r="F28" s="902"/>
      <c r="G28" s="902"/>
      <c r="H28" s="902"/>
      <c r="I28" s="902"/>
      <c r="J28" s="903" t="s">
        <v>342</v>
      </c>
      <c r="K28" s="904" t="s">
        <v>1348</v>
      </c>
      <c r="L28" s="925">
        <f t="shared" ref="L28:L41" si="3">SUMIF($K$13:$K$27,$K28,$L$13:$L$27)</f>
        <v>0</v>
      </c>
      <c r="M28" s="925">
        <f t="shared" ref="M28:M41" si="4">SUMIF($K$13:$K$27,$K28,$M$13:$M$27)</f>
        <v>0</v>
      </c>
      <c r="N28" s="925">
        <f t="shared" ref="N28:N41" si="5">SUMIF($K$13:$K$27,$K28,$N$13:$N$27)</f>
        <v>0</v>
      </c>
      <c r="O28" s="925">
        <f t="shared" ref="O28:O41" si="6">SUMIF($K$13:$K$27,$K28,$O$13:$O$27)</f>
        <v>0</v>
      </c>
      <c r="P28" s="918"/>
      <c r="Q28" s="918">
        <f t="shared" ref="Q28:Q41" si="7">SUMIF($K$13:$K$27,$K28,$Q$13:$Q$27)</f>
        <v>0</v>
      </c>
      <c r="R28" s="918">
        <f t="shared" ref="R28:R41" si="8">SUMIF($K$13:$K$27,$K28,$R$13:$R$27)</f>
        <v>0</v>
      </c>
      <c r="S28" s="922"/>
      <c r="T28" s="483"/>
    </row>
    <row r="29" spans="2:20" ht="20.100000000000001" customHeight="1" x14ac:dyDescent="0.25">
      <c r="B29" s="901"/>
      <c r="C29" s="902"/>
      <c r="D29" s="902"/>
      <c r="E29" s="902"/>
      <c r="F29" s="902"/>
      <c r="G29" s="902"/>
      <c r="H29" s="902"/>
      <c r="I29" s="902"/>
      <c r="J29" s="903" t="s">
        <v>342</v>
      </c>
      <c r="K29" s="904" t="s">
        <v>1349</v>
      </c>
      <c r="L29" s="925">
        <f t="shared" si="3"/>
        <v>0</v>
      </c>
      <c r="M29" s="925">
        <f t="shared" si="4"/>
        <v>0</v>
      </c>
      <c r="N29" s="925">
        <f t="shared" si="5"/>
        <v>0</v>
      </c>
      <c r="O29" s="925">
        <f t="shared" si="6"/>
        <v>0</v>
      </c>
      <c r="P29" s="918"/>
      <c r="Q29" s="918">
        <f t="shared" si="7"/>
        <v>0</v>
      </c>
      <c r="R29" s="918">
        <f t="shared" si="8"/>
        <v>0</v>
      </c>
      <c r="S29" s="922"/>
      <c r="T29" s="483"/>
    </row>
    <row r="30" spans="2:20" ht="20.100000000000001" customHeight="1" x14ac:dyDescent="0.25">
      <c r="B30" s="901"/>
      <c r="C30" s="902"/>
      <c r="D30" s="902"/>
      <c r="E30" s="902"/>
      <c r="F30" s="902"/>
      <c r="G30" s="902"/>
      <c r="H30" s="902"/>
      <c r="I30" s="902"/>
      <c r="J30" s="903" t="s">
        <v>342</v>
      </c>
      <c r="K30" s="904" t="s">
        <v>1350</v>
      </c>
      <c r="L30" s="925">
        <f t="shared" si="3"/>
        <v>0</v>
      </c>
      <c r="M30" s="925">
        <f t="shared" si="4"/>
        <v>0</v>
      </c>
      <c r="N30" s="925">
        <f t="shared" si="5"/>
        <v>0</v>
      </c>
      <c r="O30" s="925">
        <f t="shared" si="6"/>
        <v>0</v>
      </c>
      <c r="P30" s="918"/>
      <c r="Q30" s="918">
        <f t="shared" si="7"/>
        <v>0</v>
      </c>
      <c r="R30" s="918">
        <f t="shared" si="8"/>
        <v>0</v>
      </c>
      <c r="S30" s="923"/>
      <c r="T30" s="483"/>
    </row>
    <row r="31" spans="2:20" ht="20.100000000000001" customHeight="1" x14ac:dyDescent="0.25">
      <c r="B31" s="901"/>
      <c r="C31" s="902"/>
      <c r="D31" s="902"/>
      <c r="E31" s="902"/>
      <c r="F31" s="902"/>
      <c r="G31" s="902"/>
      <c r="H31" s="902"/>
      <c r="I31" s="902"/>
      <c r="J31" s="903" t="s">
        <v>342</v>
      </c>
      <c r="K31" s="904" t="s">
        <v>1351</v>
      </c>
      <c r="L31" s="925">
        <f t="shared" si="3"/>
        <v>0</v>
      </c>
      <c r="M31" s="925">
        <f t="shared" si="4"/>
        <v>0</v>
      </c>
      <c r="N31" s="925">
        <f t="shared" si="5"/>
        <v>0</v>
      </c>
      <c r="O31" s="925">
        <f t="shared" si="6"/>
        <v>0</v>
      </c>
      <c r="P31" s="918"/>
      <c r="Q31" s="918">
        <f t="shared" si="7"/>
        <v>0</v>
      </c>
      <c r="R31" s="918">
        <f t="shared" si="8"/>
        <v>0</v>
      </c>
      <c r="S31" s="923"/>
      <c r="T31" s="483"/>
    </row>
    <row r="32" spans="2:20" ht="20.100000000000001" customHeight="1" x14ac:dyDescent="0.25">
      <c r="B32" s="901"/>
      <c r="C32" s="902"/>
      <c r="D32" s="902"/>
      <c r="E32" s="902"/>
      <c r="F32" s="902"/>
      <c r="G32" s="902"/>
      <c r="H32" s="902"/>
      <c r="I32" s="902"/>
      <c r="J32" s="903" t="s">
        <v>342</v>
      </c>
      <c r="K32" s="904" t="s">
        <v>1352</v>
      </c>
      <c r="L32" s="925">
        <f t="shared" si="3"/>
        <v>0</v>
      </c>
      <c r="M32" s="925">
        <f t="shared" si="4"/>
        <v>0</v>
      </c>
      <c r="N32" s="925">
        <f t="shared" si="5"/>
        <v>0</v>
      </c>
      <c r="O32" s="925">
        <f t="shared" si="6"/>
        <v>0</v>
      </c>
      <c r="P32" s="918"/>
      <c r="Q32" s="918">
        <f t="shared" si="7"/>
        <v>0</v>
      </c>
      <c r="R32" s="918">
        <f t="shared" si="8"/>
        <v>0</v>
      </c>
      <c r="S32" s="923"/>
      <c r="T32" s="483"/>
    </row>
    <row r="33" spans="2:20" ht="20.100000000000001" customHeight="1" x14ac:dyDescent="0.25">
      <c r="B33" s="901"/>
      <c r="C33" s="902"/>
      <c r="D33" s="902"/>
      <c r="E33" s="902"/>
      <c r="F33" s="902"/>
      <c r="G33" s="902"/>
      <c r="H33" s="902"/>
      <c r="I33" s="902"/>
      <c r="J33" s="903" t="s">
        <v>342</v>
      </c>
      <c r="K33" s="904" t="s">
        <v>1353</v>
      </c>
      <c r="L33" s="925">
        <f t="shared" si="3"/>
        <v>0</v>
      </c>
      <c r="M33" s="925">
        <f t="shared" si="4"/>
        <v>0</v>
      </c>
      <c r="N33" s="925">
        <f t="shared" si="5"/>
        <v>0</v>
      </c>
      <c r="O33" s="925">
        <f t="shared" si="6"/>
        <v>0</v>
      </c>
      <c r="P33" s="918"/>
      <c r="Q33" s="918">
        <f t="shared" si="7"/>
        <v>0</v>
      </c>
      <c r="R33" s="918">
        <f t="shared" si="8"/>
        <v>0</v>
      </c>
      <c r="S33" s="923"/>
      <c r="T33" s="483"/>
    </row>
    <row r="34" spans="2:20" ht="20.100000000000001" customHeight="1" x14ac:dyDescent="0.25">
      <c r="B34" s="901"/>
      <c r="C34" s="902"/>
      <c r="D34" s="902"/>
      <c r="E34" s="902"/>
      <c r="F34" s="902"/>
      <c r="G34" s="902"/>
      <c r="H34" s="902"/>
      <c r="I34" s="902"/>
      <c r="J34" s="903" t="s">
        <v>342</v>
      </c>
      <c r="K34" s="904" t="s">
        <v>1354</v>
      </c>
      <c r="L34" s="925">
        <f t="shared" si="3"/>
        <v>0</v>
      </c>
      <c r="M34" s="925">
        <f t="shared" si="4"/>
        <v>0</v>
      </c>
      <c r="N34" s="925">
        <f t="shared" si="5"/>
        <v>0</v>
      </c>
      <c r="O34" s="925">
        <f t="shared" si="6"/>
        <v>0</v>
      </c>
      <c r="P34" s="918"/>
      <c r="Q34" s="918">
        <f t="shared" si="7"/>
        <v>0</v>
      </c>
      <c r="R34" s="918">
        <f t="shared" si="8"/>
        <v>0</v>
      </c>
      <c r="S34" s="923"/>
      <c r="T34" s="483"/>
    </row>
    <row r="35" spans="2:20" ht="20.100000000000001" customHeight="1" x14ac:dyDescent="0.25">
      <c r="B35" s="901"/>
      <c r="C35" s="902"/>
      <c r="D35" s="902"/>
      <c r="E35" s="902"/>
      <c r="F35" s="902"/>
      <c r="G35" s="902"/>
      <c r="H35" s="902"/>
      <c r="I35" s="902"/>
      <c r="J35" s="903" t="s">
        <v>342</v>
      </c>
      <c r="K35" s="904" t="s">
        <v>1355</v>
      </c>
      <c r="L35" s="925">
        <f t="shared" si="3"/>
        <v>0</v>
      </c>
      <c r="M35" s="925">
        <f t="shared" si="4"/>
        <v>0</v>
      </c>
      <c r="N35" s="925">
        <f t="shared" si="5"/>
        <v>0</v>
      </c>
      <c r="O35" s="925">
        <f t="shared" si="6"/>
        <v>0</v>
      </c>
      <c r="P35" s="918"/>
      <c r="Q35" s="918">
        <f t="shared" si="7"/>
        <v>0</v>
      </c>
      <c r="R35" s="918">
        <f t="shared" si="8"/>
        <v>0</v>
      </c>
      <c r="S35" s="922"/>
      <c r="T35" s="483"/>
    </row>
    <row r="36" spans="2:20" ht="20.100000000000001" customHeight="1" x14ac:dyDescent="0.25">
      <c r="B36" s="919"/>
      <c r="C36" s="903"/>
      <c r="D36" s="903"/>
      <c r="E36" s="903"/>
      <c r="F36" s="903"/>
      <c r="G36" s="903"/>
      <c r="H36" s="903"/>
      <c r="I36" s="903"/>
      <c r="J36" s="903" t="s">
        <v>342</v>
      </c>
      <c r="K36" s="904" t="s">
        <v>1356</v>
      </c>
      <c r="L36" s="925">
        <f t="shared" si="3"/>
        <v>0</v>
      </c>
      <c r="M36" s="925">
        <f t="shared" si="4"/>
        <v>0</v>
      </c>
      <c r="N36" s="925">
        <f t="shared" si="5"/>
        <v>0</v>
      </c>
      <c r="O36" s="925">
        <f t="shared" si="6"/>
        <v>0</v>
      </c>
      <c r="P36" s="918"/>
      <c r="Q36" s="918">
        <f t="shared" si="7"/>
        <v>0</v>
      </c>
      <c r="R36" s="918">
        <f t="shared" si="8"/>
        <v>0</v>
      </c>
      <c r="S36" s="923"/>
      <c r="T36" s="483"/>
    </row>
    <row r="37" spans="2:20" ht="20.100000000000001" customHeight="1" x14ac:dyDescent="0.25">
      <c r="B37" s="919"/>
      <c r="C37" s="903"/>
      <c r="D37" s="903"/>
      <c r="E37" s="903"/>
      <c r="F37" s="903"/>
      <c r="G37" s="903"/>
      <c r="H37" s="903"/>
      <c r="I37" s="903"/>
      <c r="J37" s="903" t="s">
        <v>342</v>
      </c>
      <c r="K37" s="904" t="s">
        <v>1357</v>
      </c>
      <c r="L37" s="925">
        <f t="shared" si="3"/>
        <v>0</v>
      </c>
      <c r="M37" s="925">
        <f t="shared" si="4"/>
        <v>0</v>
      </c>
      <c r="N37" s="925">
        <f t="shared" si="5"/>
        <v>0</v>
      </c>
      <c r="O37" s="925">
        <f t="shared" si="6"/>
        <v>0</v>
      </c>
      <c r="P37" s="918"/>
      <c r="Q37" s="918">
        <f t="shared" si="7"/>
        <v>0</v>
      </c>
      <c r="R37" s="918">
        <f t="shared" si="8"/>
        <v>0</v>
      </c>
      <c r="S37" s="923"/>
      <c r="T37" s="483"/>
    </row>
    <row r="38" spans="2:20" ht="20.100000000000001" customHeight="1" x14ac:dyDescent="0.25">
      <c r="B38" s="919"/>
      <c r="C38" s="903"/>
      <c r="D38" s="903"/>
      <c r="E38" s="903"/>
      <c r="F38" s="903"/>
      <c r="G38" s="903"/>
      <c r="H38" s="903"/>
      <c r="I38" s="903"/>
      <c r="J38" s="903" t="s">
        <v>342</v>
      </c>
      <c r="K38" s="904" t="s">
        <v>1358</v>
      </c>
      <c r="L38" s="925">
        <f t="shared" si="3"/>
        <v>0</v>
      </c>
      <c r="M38" s="925">
        <f t="shared" si="4"/>
        <v>0</v>
      </c>
      <c r="N38" s="925">
        <f t="shared" si="5"/>
        <v>0</v>
      </c>
      <c r="O38" s="925">
        <f t="shared" si="6"/>
        <v>0</v>
      </c>
      <c r="P38" s="918"/>
      <c r="Q38" s="918">
        <f t="shared" si="7"/>
        <v>0</v>
      </c>
      <c r="R38" s="918">
        <f t="shared" si="8"/>
        <v>0</v>
      </c>
      <c r="S38" s="923"/>
      <c r="T38" s="483"/>
    </row>
    <row r="39" spans="2:20" ht="20.100000000000001" customHeight="1" x14ac:dyDescent="0.25">
      <c r="B39" s="919"/>
      <c r="C39" s="903"/>
      <c r="D39" s="903"/>
      <c r="E39" s="903"/>
      <c r="F39" s="903"/>
      <c r="G39" s="903"/>
      <c r="H39" s="903"/>
      <c r="I39" s="903"/>
      <c r="J39" s="903" t="s">
        <v>342</v>
      </c>
      <c r="K39" s="904" t="s">
        <v>1359</v>
      </c>
      <c r="L39" s="925">
        <f t="shared" si="3"/>
        <v>0</v>
      </c>
      <c r="M39" s="925">
        <f t="shared" si="4"/>
        <v>0</v>
      </c>
      <c r="N39" s="925">
        <f t="shared" si="5"/>
        <v>0</v>
      </c>
      <c r="O39" s="925">
        <f t="shared" si="6"/>
        <v>0</v>
      </c>
      <c r="P39" s="918"/>
      <c r="Q39" s="918">
        <f t="shared" si="7"/>
        <v>0</v>
      </c>
      <c r="R39" s="918">
        <f t="shared" si="8"/>
        <v>0</v>
      </c>
      <c r="S39" s="923"/>
      <c r="T39" s="483"/>
    </row>
    <row r="40" spans="2:20" ht="20.100000000000001" customHeight="1" x14ac:dyDescent="0.25">
      <c r="B40" s="901"/>
      <c r="C40" s="902"/>
      <c r="D40" s="902"/>
      <c r="E40" s="902"/>
      <c r="F40" s="902"/>
      <c r="G40" s="902"/>
      <c r="H40" s="902"/>
      <c r="I40" s="902"/>
      <c r="J40" s="903" t="s">
        <v>342</v>
      </c>
      <c r="K40" s="904" t="s">
        <v>1360</v>
      </c>
      <c r="L40" s="925">
        <f t="shared" si="3"/>
        <v>0</v>
      </c>
      <c r="M40" s="925">
        <f t="shared" si="4"/>
        <v>0</v>
      </c>
      <c r="N40" s="925">
        <f t="shared" si="5"/>
        <v>0</v>
      </c>
      <c r="O40" s="925">
        <f t="shared" si="6"/>
        <v>0</v>
      </c>
      <c r="P40" s="918"/>
      <c r="Q40" s="918">
        <f t="shared" si="7"/>
        <v>0</v>
      </c>
      <c r="R40" s="918">
        <f t="shared" si="8"/>
        <v>0</v>
      </c>
      <c r="S40" s="922"/>
      <c r="T40" s="483"/>
    </row>
    <row r="41" spans="2:20" ht="20.100000000000001" customHeight="1" x14ac:dyDescent="0.25">
      <c r="B41" s="901"/>
      <c r="C41" s="902"/>
      <c r="D41" s="902"/>
      <c r="E41" s="902"/>
      <c r="F41" s="902"/>
      <c r="G41" s="902"/>
      <c r="H41" s="902"/>
      <c r="I41" s="902"/>
      <c r="J41" s="903" t="s">
        <v>342</v>
      </c>
      <c r="K41" s="904" t="s">
        <v>1361</v>
      </c>
      <c r="L41" s="925">
        <f t="shared" si="3"/>
        <v>0</v>
      </c>
      <c r="M41" s="925">
        <f t="shared" si="4"/>
        <v>0</v>
      </c>
      <c r="N41" s="925">
        <f t="shared" si="5"/>
        <v>0</v>
      </c>
      <c r="O41" s="925">
        <f t="shared" si="6"/>
        <v>0</v>
      </c>
      <c r="P41" s="918"/>
      <c r="Q41" s="918">
        <f t="shared" si="7"/>
        <v>0</v>
      </c>
      <c r="R41" s="918">
        <f t="shared" si="8"/>
        <v>0</v>
      </c>
      <c r="S41" s="922"/>
      <c r="T41" s="483"/>
    </row>
    <row r="42" spans="2:20" ht="20.100000000000001" customHeight="1" thickBot="1" x14ac:dyDescent="0.3">
      <c r="B42" s="905"/>
      <c r="C42" s="906"/>
      <c r="D42" s="906"/>
      <c r="E42" s="906"/>
      <c r="F42" s="906"/>
      <c r="G42" s="906"/>
      <c r="H42" s="906"/>
      <c r="I42" s="906"/>
      <c r="J42" s="2323" t="s">
        <v>755</v>
      </c>
      <c r="K42" s="2324"/>
      <c r="L42" s="907">
        <f>SUM(L28:L41)</f>
        <v>0</v>
      </c>
      <c r="M42" s="907">
        <f t="shared" ref="M42:O42" si="9">SUM(M28:M41)</f>
        <v>0</v>
      </c>
      <c r="N42" s="907">
        <f t="shared" si="9"/>
        <v>0</v>
      </c>
      <c r="O42" s="907">
        <f t="shared" si="9"/>
        <v>0</v>
      </c>
      <c r="P42" s="917"/>
      <c r="Q42" s="907">
        <f t="shared" ref="Q42:R42" si="10">SUM(Q28:Q41)</f>
        <v>0</v>
      </c>
      <c r="R42" s="907">
        <f t="shared" si="10"/>
        <v>0</v>
      </c>
      <c r="S42" s="924"/>
      <c r="T42" s="483"/>
    </row>
    <row r="43" spans="2:20" ht="16.5" thickTop="1" x14ac:dyDescent="0.25"/>
  </sheetData>
  <mergeCells count="26">
    <mergeCell ref="H11:I11"/>
    <mergeCell ref="S10:S12"/>
    <mergeCell ref="R10:R12"/>
    <mergeCell ref="Q10:Q12"/>
    <mergeCell ref="M10:O10"/>
    <mergeCell ref="M11:M12"/>
    <mergeCell ref="N11:N12"/>
    <mergeCell ref="O11:O12"/>
    <mergeCell ref="K10:K12"/>
    <mergeCell ref="L10:L12"/>
    <mergeCell ref="J42:K42"/>
    <mergeCell ref="B2:S2"/>
    <mergeCell ref="B3:S3"/>
    <mergeCell ref="B4:S4"/>
    <mergeCell ref="B5:S5"/>
    <mergeCell ref="B7:S7"/>
    <mergeCell ref="B6:S6"/>
    <mergeCell ref="P10:P12"/>
    <mergeCell ref="B9:S9"/>
    <mergeCell ref="B10:J10"/>
    <mergeCell ref="E11:E12"/>
    <mergeCell ref="D11:D12"/>
    <mergeCell ref="B11:B12"/>
    <mergeCell ref="C11:C12"/>
    <mergeCell ref="F11:G11"/>
    <mergeCell ref="J11:J12"/>
  </mergeCells>
  <phoneticPr fontId="54" type="noConversion"/>
  <printOptions horizontalCentered="1"/>
  <pageMargins left="0.39370078740157483" right="0.39370078740157483" top="0.78740157480314965" bottom="0.78740157480314965" header="0.19685039370078741" footer="0.19685039370078741"/>
  <pageSetup paperSize="9" scale="55" firstPageNumber="4" fitToHeight="0" orientation="landscape" r:id="rId1"/>
  <headerFooter scaleWithDoc="0">
    <oddHeader xml:space="preserve">&amp;C&amp;"Times New Roman,Negrito"&amp;16ANEXO I 
MODELO CADASTROS DO INVENTÁRIO DOS ELEMENTOS GERADORES DE CONSERVAÇÃO&amp;R
</oddHeader>
    <oddFooter>&amp;R&amp;P</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Dados!$E$6:$E$19</xm:f>
          </x14:formula1>
          <xm:sqref>K13:K27</xm:sqref>
        </x14:dataValidation>
        <x14:dataValidation type="list" allowBlank="1" showInputMessage="1" showErrorMessage="1">
          <x14:formula1>
            <xm:f>Dados!$B$16:$B$17</xm:f>
          </x14:formula1>
          <xm:sqref>J13:J27</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8">
    <tabColor rgb="FF00B0F0"/>
  </sheetPr>
  <dimension ref="B1:O40"/>
  <sheetViews>
    <sheetView showGridLines="0" showOutlineSymbols="0" showWhiteSpace="0" view="pageBreakPreview" topLeftCell="A3" zoomScaleNormal="100" zoomScaleSheetLayoutView="100" workbookViewId="0">
      <selection activeCell="B3" sqref="B3:O3"/>
    </sheetView>
  </sheetViews>
  <sheetFormatPr defaultColWidth="9.140625" defaultRowHeight="13.5" x14ac:dyDescent="0.25"/>
  <cols>
    <col min="1" max="1" width="5.7109375" style="51" customWidth="1"/>
    <col min="2" max="2" width="9.5703125" style="51" customWidth="1"/>
    <col min="3" max="3" width="6.5703125" style="51" customWidth="1"/>
    <col min="4" max="4" width="18" style="51" customWidth="1"/>
    <col min="5" max="5" width="9.140625" style="51" customWidth="1"/>
    <col min="6" max="6" width="8.140625" style="51" customWidth="1"/>
    <col min="7" max="8" width="7" style="51" customWidth="1"/>
    <col min="9" max="9" width="18" style="52" customWidth="1"/>
    <col min="10" max="10" width="9.42578125" style="51" customWidth="1"/>
    <col min="11" max="11" width="10.140625" style="51" customWidth="1"/>
    <col min="12" max="12" width="8.85546875" style="51" customWidth="1"/>
    <col min="13" max="13" width="18" style="51" customWidth="1"/>
    <col min="14" max="14" width="11.140625" style="51" customWidth="1"/>
    <col min="15" max="15" width="10.42578125" style="51" customWidth="1"/>
    <col min="16" max="16384" width="9.140625" style="51"/>
  </cols>
  <sheetData>
    <row r="1" spans="2:15" s="22" customFormat="1" ht="9.9499999999999993" customHeight="1" thickBot="1" x14ac:dyDescent="0.3">
      <c r="H1" s="50"/>
      <c r="I1" s="23"/>
    </row>
    <row r="2" spans="2:15" ht="17.25" customHeight="1" thickTop="1" thickBot="1" x14ac:dyDescent="0.3">
      <c r="B2" s="3029" t="s">
        <v>478</v>
      </c>
      <c r="C2" s="2970"/>
      <c r="D2" s="2970"/>
      <c r="E2" s="2970"/>
      <c r="F2" s="2970"/>
      <c r="G2" s="2970"/>
      <c r="H2" s="2970"/>
      <c r="I2" s="2970"/>
      <c r="J2" s="2970"/>
      <c r="K2" s="2971"/>
      <c r="L2" s="2971"/>
      <c r="M2" s="2971"/>
      <c r="N2" s="2971"/>
      <c r="O2" s="2972"/>
    </row>
    <row r="3" spans="2:15" ht="23.25" customHeight="1" thickTop="1" x14ac:dyDescent="0.25">
      <c r="B3" s="3030" t="s">
        <v>479</v>
      </c>
      <c r="C3" s="3031"/>
      <c r="D3" s="3031"/>
      <c r="E3" s="3031"/>
      <c r="F3" s="3031"/>
      <c r="G3" s="3031"/>
      <c r="H3" s="3031"/>
      <c r="I3" s="3031"/>
      <c r="J3" s="3031"/>
      <c r="K3" s="3031"/>
      <c r="L3" s="3031"/>
      <c r="M3" s="3031"/>
      <c r="N3" s="3031"/>
      <c r="O3" s="3032"/>
    </row>
    <row r="4" spans="2:15" ht="15.75" customHeight="1" x14ac:dyDescent="0.25">
      <c r="B4" s="3033" t="s">
        <v>480</v>
      </c>
      <c r="C4" s="3034"/>
      <c r="D4" s="3034"/>
      <c r="E4" s="3034"/>
      <c r="F4" s="3034"/>
      <c r="G4" s="3034"/>
      <c r="H4" s="3034"/>
      <c r="I4" s="3034"/>
      <c r="J4" s="3034"/>
      <c r="K4" s="3034"/>
      <c r="L4" s="3035"/>
      <c r="M4" s="3036" t="s">
        <v>481</v>
      </c>
      <c r="N4" s="3037"/>
      <c r="O4" s="3038"/>
    </row>
    <row r="5" spans="2:15" ht="49.5" customHeight="1" x14ac:dyDescent="0.25">
      <c r="B5" s="1672" t="s">
        <v>672</v>
      </c>
      <c r="C5" s="313" t="s">
        <v>36</v>
      </c>
      <c r="D5" s="313" t="s">
        <v>482</v>
      </c>
      <c r="E5" s="314" t="s">
        <v>483</v>
      </c>
      <c r="F5" s="314" t="s">
        <v>542</v>
      </c>
      <c r="G5" s="314" t="s">
        <v>543</v>
      </c>
      <c r="H5" s="314" t="s">
        <v>544</v>
      </c>
      <c r="I5" s="314" t="s">
        <v>546</v>
      </c>
      <c r="J5" s="314" t="s">
        <v>547</v>
      </c>
      <c r="K5" s="314" t="s">
        <v>484</v>
      </c>
      <c r="L5" s="314" t="s">
        <v>545</v>
      </c>
      <c r="M5" s="314" t="s">
        <v>548</v>
      </c>
      <c r="N5" s="314" t="s">
        <v>485</v>
      </c>
      <c r="O5" s="325" t="s">
        <v>486</v>
      </c>
    </row>
    <row r="6" spans="2:15" ht="15" customHeight="1" x14ac:dyDescent="0.25">
      <c r="B6" s="326" t="s">
        <v>487</v>
      </c>
      <c r="C6" s="546"/>
      <c r="D6" s="547"/>
      <c r="E6" s="548">
        <v>0</v>
      </c>
      <c r="F6" s="549">
        <v>839</v>
      </c>
      <c r="G6" s="549">
        <v>0</v>
      </c>
      <c r="H6" s="549">
        <v>0</v>
      </c>
      <c r="I6" s="550">
        <v>18</v>
      </c>
      <c r="J6" s="550">
        <v>3</v>
      </c>
      <c r="K6" s="550">
        <v>0.65</v>
      </c>
      <c r="L6" s="550">
        <v>15</v>
      </c>
      <c r="M6" s="551">
        <v>2.60292285497562</v>
      </c>
      <c r="N6" s="550">
        <v>337.39389972238536</v>
      </c>
      <c r="O6" s="408"/>
    </row>
    <row r="7" spans="2:15" ht="15" customHeight="1" x14ac:dyDescent="0.25">
      <c r="B7" s="151" t="s">
        <v>488</v>
      </c>
      <c r="C7" s="149"/>
      <c r="D7" s="327"/>
      <c r="E7" s="328">
        <v>0</v>
      </c>
      <c r="F7" s="328">
        <v>421</v>
      </c>
      <c r="G7" s="328">
        <v>0</v>
      </c>
      <c r="H7" s="328">
        <v>0</v>
      </c>
      <c r="I7" s="329">
        <v>18</v>
      </c>
      <c r="J7" s="329">
        <v>3</v>
      </c>
      <c r="K7" s="329">
        <v>0.65</v>
      </c>
      <c r="L7" s="329">
        <v>15</v>
      </c>
      <c r="M7" s="330">
        <v>2.2766598249440202</v>
      </c>
      <c r="N7" s="329">
        <v>47.463887588064374</v>
      </c>
      <c r="O7" s="331"/>
    </row>
    <row r="8" spans="2:15" ht="15" customHeight="1" x14ac:dyDescent="0.25">
      <c r="B8" s="332" t="s">
        <v>489</v>
      </c>
      <c r="C8" s="315"/>
      <c r="D8" s="316"/>
      <c r="E8" s="317">
        <v>0</v>
      </c>
      <c r="F8" s="318">
        <v>468</v>
      </c>
      <c r="G8" s="318">
        <v>0</v>
      </c>
      <c r="H8" s="318">
        <v>0</v>
      </c>
      <c r="I8" s="319">
        <v>18</v>
      </c>
      <c r="J8" s="319">
        <v>3</v>
      </c>
      <c r="K8" s="319">
        <v>0.65</v>
      </c>
      <c r="L8" s="319">
        <v>15</v>
      </c>
      <c r="M8" s="320">
        <v>2.4057801124976801</v>
      </c>
      <c r="N8" s="319">
        <v>419.16903135001434</v>
      </c>
      <c r="O8" s="333"/>
    </row>
    <row r="9" spans="2:15" ht="7.5" customHeight="1" x14ac:dyDescent="0.25">
      <c r="B9" s="3039"/>
      <c r="C9" s="3040"/>
      <c r="D9" s="3040"/>
      <c r="E9" s="3040"/>
      <c r="F9" s="3040"/>
      <c r="G9" s="3040"/>
      <c r="H9" s="3040"/>
      <c r="I9" s="3040"/>
      <c r="J9" s="3040"/>
      <c r="K9" s="3040"/>
      <c r="L9" s="3040"/>
      <c r="M9" s="3040"/>
      <c r="N9" s="3040"/>
      <c r="O9" s="3041"/>
    </row>
    <row r="10" spans="2:15" ht="15" customHeight="1" x14ac:dyDescent="0.25">
      <c r="B10" s="334" t="s">
        <v>490</v>
      </c>
      <c r="C10" s="552"/>
      <c r="D10" s="552"/>
      <c r="E10" s="552"/>
      <c r="F10" s="552"/>
      <c r="G10" s="553"/>
      <c r="H10" s="553"/>
      <c r="I10" s="553"/>
      <c r="J10" s="553"/>
      <c r="K10" s="554"/>
      <c r="L10" s="554"/>
      <c r="M10" s="554"/>
      <c r="N10" s="554"/>
      <c r="O10" s="409"/>
    </row>
    <row r="11" spans="2:15" ht="15" customHeight="1" x14ac:dyDescent="0.25">
      <c r="B11" s="3044" t="s">
        <v>491</v>
      </c>
      <c r="C11" s="3045"/>
      <c r="D11" s="3045"/>
      <c r="E11" s="3045"/>
      <c r="F11" s="336"/>
      <c r="G11" s="336"/>
      <c r="H11" s="336"/>
      <c r="I11" s="336"/>
      <c r="J11" s="336"/>
      <c r="K11" s="529"/>
      <c r="L11" s="529"/>
      <c r="M11" s="529"/>
      <c r="N11" s="337"/>
      <c r="O11" s="338"/>
    </row>
    <row r="12" spans="2:15" ht="5.25" customHeight="1" x14ac:dyDescent="0.25">
      <c r="B12" s="528"/>
      <c r="C12" s="529"/>
      <c r="D12" s="529"/>
      <c r="E12" s="529"/>
      <c r="F12" s="529"/>
      <c r="G12" s="529"/>
      <c r="H12" s="529"/>
      <c r="I12" s="337"/>
      <c r="J12" s="529"/>
      <c r="K12" s="529"/>
      <c r="L12" s="529"/>
      <c r="M12" s="529"/>
      <c r="N12" s="337"/>
      <c r="O12" s="338"/>
    </row>
    <row r="13" spans="2:15" ht="11.25" customHeight="1" x14ac:dyDescent="0.25">
      <c r="B13" s="3046" t="s">
        <v>492</v>
      </c>
      <c r="C13" s="3047"/>
      <c r="D13" s="340">
        <v>41821</v>
      </c>
      <c r="E13" s="341">
        <v>270.23700000000002</v>
      </c>
      <c r="F13" s="529"/>
      <c r="G13" s="529"/>
      <c r="H13" s="529"/>
      <c r="I13" s="529"/>
      <c r="J13" s="529"/>
      <c r="K13" s="529"/>
      <c r="L13" s="529"/>
      <c r="M13" s="529"/>
      <c r="N13" s="529"/>
      <c r="O13" s="338"/>
    </row>
    <row r="14" spans="2:15" ht="11.25" customHeight="1" x14ac:dyDescent="0.25">
      <c r="B14" s="3046" t="s">
        <v>493</v>
      </c>
      <c r="C14" s="3047"/>
      <c r="D14" s="340">
        <v>42675</v>
      </c>
      <c r="E14" s="341">
        <v>303.75200000000001</v>
      </c>
      <c r="F14" s="529"/>
      <c r="G14" s="529"/>
      <c r="H14" s="529"/>
      <c r="I14" s="342" t="s">
        <v>494</v>
      </c>
      <c r="J14" s="342"/>
      <c r="K14" s="343"/>
      <c r="L14" s="344">
        <f>E15/E13</f>
        <v>1.3631590048734996</v>
      </c>
      <c r="M14" s="529"/>
      <c r="N14" s="529"/>
      <c r="O14" s="338"/>
    </row>
    <row r="15" spans="2:15" ht="11.25" customHeight="1" x14ac:dyDescent="0.25">
      <c r="B15" s="3046"/>
      <c r="C15" s="3047"/>
      <c r="D15" s="340" t="s">
        <v>495</v>
      </c>
      <c r="E15" s="341">
        <v>368.37599999999998</v>
      </c>
      <c r="F15" s="529"/>
      <c r="G15" s="529"/>
      <c r="H15" s="529"/>
      <c r="I15" s="342" t="s">
        <v>496</v>
      </c>
      <c r="J15" s="342"/>
      <c r="K15" s="343"/>
      <c r="L15" s="344">
        <f>E15/E14</f>
        <v>1.2127525086254576</v>
      </c>
      <c r="M15" s="529"/>
      <c r="N15" s="529"/>
      <c r="O15" s="338"/>
    </row>
    <row r="16" spans="2:15" ht="7.5" customHeight="1" x14ac:dyDescent="0.25">
      <c r="B16" s="528"/>
      <c r="C16" s="345"/>
      <c r="D16" s="529"/>
      <c r="E16" s="529"/>
      <c r="F16" s="529"/>
      <c r="G16" s="529"/>
      <c r="H16" s="529"/>
      <c r="I16" s="529"/>
      <c r="J16" s="529"/>
      <c r="K16" s="529"/>
      <c r="L16" s="529"/>
      <c r="M16" s="529"/>
      <c r="N16" s="346"/>
      <c r="O16" s="338"/>
    </row>
    <row r="17" spans="2:15" ht="12.95" customHeight="1" x14ac:dyDescent="0.25">
      <c r="B17" s="526"/>
      <c r="C17" s="527"/>
      <c r="D17" s="347" t="s">
        <v>497</v>
      </c>
      <c r="E17" s="527"/>
      <c r="F17" s="527"/>
      <c r="G17" s="527"/>
      <c r="H17" s="527"/>
      <c r="I17" s="347" t="s">
        <v>498</v>
      </c>
      <c r="J17" s="527"/>
      <c r="K17" s="527"/>
      <c r="L17" s="527"/>
      <c r="M17" s="347" t="s">
        <v>499</v>
      </c>
      <c r="N17" s="527"/>
      <c r="O17" s="348"/>
    </row>
    <row r="18" spans="2:15" ht="12.95" customHeight="1" x14ac:dyDescent="0.25">
      <c r="B18" s="3048" t="s">
        <v>500</v>
      </c>
      <c r="C18" s="3049"/>
      <c r="D18" s="555">
        <f>M6*1000</f>
        <v>2602.9228549756199</v>
      </c>
      <c r="E18" s="554" t="s">
        <v>501</v>
      </c>
      <c r="F18" s="554"/>
      <c r="G18" s="554"/>
      <c r="H18" s="554"/>
      <c r="I18" s="555"/>
      <c r="J18" s="554" t="s">
        <v>501</v>
      </c>
      <c r="K18" s="554"/>
      <c r="L18" s="554"/>
      <c r="M18" s="555">
        <f>M8*1000</f>
        <v>2405.78011249768</v>
      </c>
      <c r="N18" s="554" t="s">
        <v>501</v>
      </c>
      <c r="O18" s="409"/>
    </row>
    <row r="19" spans="2:15" ht="12.95" customHeight="1" x14ac:dyDescent="0.25">
      <c r="B19" s="3042" t="s">
        <v>502</v>
      </c>
      <c r="C19" s="3043"/>
      <c r="D19" s="349">
        <f>(L14*((26.939+(0.253*F6)+(0.299*G6)+(0.412*H6))))</f>
        <v>326.07581291977033</v>
      </c>
      <c r="E19" s="529" t="s">
        <v>501</v>
      </c>
      <c r="F19" s="529"/>
      <c r="G19" s="529"/>
      <c r="H19" s="529"/>
      <c r="I19" s="349"/>
      <c r="J19" s="529" t="s">
        <v>501</v>
      </c>
      <c r="K19" s="529"/>
      <c r="L19" s="529"/>
      <c r="M19" s="349">
        <f>L14*(26.939+(0.253*F8)+(0.299*G8)+(0.412*H8))</f>
        <v>198.12561924532903</v>
      </c>
      <c r="N19" s="529" t="s">
        <v>501</v>
      </c>
      <c r="O19" s="338"/>
    </row>
    <row r="20" spans="2:15" ht="6" customHeight="1" x14ac:dyDescent="0.25">
      <c r="B20" s="530"/>
      <c r="C20" s="531"/>
      <c r="D20" s="531"/>
      <c r="E20" s="531"/>
      <c r="F20" s="531"/>
      <c r="G20" s="531"/>
      <c r="H20" s="531"/>
      <c r="I20" s="531"/>
      <c r="J20" s="531"/>
      <c r="K20" s="531"/>
      <c r="L20" s="531"/>
      <c r="M20" s="531"/>
      <c r="N20" s="531"/>
      <c r="O20" s="350"/>
    </row>
    <row r="21" spans="2:15" ht="12.95" customHeight="1" x14ac:dyDescent="0.25">
      <c r="B21" s="526"/>
      <c r="C21" s="527"/>
      <c r="D21" s="347" t="s">
        <v>503</v>
      </c>
      <c r="E21" s="527"/>
      <c r="F21" s="527"/>
      <c r="G21" s="527"/>
      <c r="H21" s="527"/>
      <c r="I21" s="347" t="s">
        <v>504</v>
      </c>
      <c r="J21" s="527"/>
      <c r="K21" s="527"/>
      <c r="L21" s="527"/>
      <c r="M21" s="347" t="s">
        <v>505</v>
      </c>
      <c r="N21" s="527"/>
      <c r="O21" s="348"/>
    </row>
    <row r="22" spans="2:15" ht="12.95" customHeight="1" x14ac:dyDescent="0.25">
      <c r="B22" s="3048" t="s">
        <v>500</v>
      </c>
      <c r="C22" s="3049"/>
      <c r="D22" s="555">
        <f>D18/(1-(I6/100)-(J6/100)-(K6/100))</f>
        <v>3322.1733949912182</v>
      </c>
      <c r="E22" s="554" t="s">
        <v>501</v>
      </c>
      <c r="F22" s="554"/>
      <c r="G22" s="554"/>
      <c r="H22" s="554"/>
      <c r="I22" s="555">
        <f>I18/(1-(I6/100)-(J6/100)-(K6/100))</f>
        <v>0</v>
      </c>
      <c r="J22" s="554" t="s">
        <v>501</v>
      </c>
      <c r="K22" s="554"/>
      <c r="L22" s="554"/>
      <c r="M22" s="555">
        <f>M18/(1-(I8/100)-(J8/100)-(K8/100))</f>
        <v>3070.5553446045687</v>
      </c>
      <c r="N22" s="554" t="s">
        <v>501</v>
      </c>
      <c r="O22" s="409"/>
    </row>
    <row r="23" spans="2:15" ht="12.95" customHeight="1" x14ac:dyDescent="0.25">
      <c r="B23" s="3042" t="s">
        <v>502</v>
      </c>
      <c r="C23" s="3043"/>
      <c r="D23" s="349">
        <f>D19/(1-(I6/100))</f>
        <v>397.65343038996377</v>
      </c>
      <c r="E23" s="529" t="s">
        <v>501</v>
      </c>
      <c r="F23" s="529"/>
      <c r="G23" s="529"/>
      <c r="H23" s="529"/>
      <c r="I23" s="349">
        <f>I19/(1-(I7/100))</f>
        <v>0</v>
      </c>
      <c r="J23" s="529" t="s">
        <v>501</v>
      </c>
      <c r="K23" s="529"/>
      <c r="L23" s="529"/>
      <c r="M23" s="349">
        <f>M19/(1-(I8/100))</f>
        <v>241.6166088357671</v>
      </c>
      <c r="N23" s="529" t="s">
        <v>501</v>
      </c>
      <c r="O23" s="338"/>
    </row>
    <row r="24" spans="2:15" ht="6" customHeight="1" x14ac:dyDescent="0.25">
      <c r="B24" s="530"/>
      <c r="C24" s="531"/>
      <c r="D24" s="531"/>
      <c r="E24" s="531"/>
      <c r="F24" s="531"/>
      <c r="G24" s="531"/>
      <c r="H24" s="531"/>
      <c r="I24" s="531"/>
      <c r="J24" s="531"/>
      <c r="K24" s="531"/>
      <c r="L24" s="531"/>
      <c r="M24" s="531"/>
      <c r="N24" s="531"/>
      <c r="O24" s="350"/>
    </row>
    <row r="25" spans="2:15" ht="12.95" customHeight="1" x14ac:dyDescent="0.25">
      <c r="B25" s="526"/>
      <c r="C25" s="527"/>
      <c r="D25" s="347" t="s">
        <v>506</v>
      </c>
      <c r="E25" s="527"/>
      <c r="F25" s="527"/>
      <c r="G25" s="527"/>
      <c r="H25" s="527"/>
      <c r="I25" s="347" t="s">
        <v>507</v>
      </c>
      <c r="J25" s="527"/>
      <c r="K25" s="527"/>
      <c r="L25" s="527"/>
      <c r="M25" s="347" t="s">
        <v>508</v>
      </c>
      <c r="N25" s="527"/>
      <c r="O25" s="348"/>
    </row>
    <row r="26" spans="2:15" ht="12.95" customHeight="1" x14ac:dyDescent="0.25">
      <c r="B26" s="3048" t="s">
        <v>509</v>
      </c>
      <c r="C26" s="3049"/>
      <c r="D26" s="351">
        <v>630.22900000000004</v>
      </c>
      <c r="E26" s="529" t="s">
        <v>510</v>
      </c>
      <c r="F26" s="529"/>
      <c r="G26" s="529"/>
      <c r="H26" s="529"/>
      <c r="I26" s="351">
        <f>D26</f>
        <v>630.22900000000004</v>
      </c>
      <c r="J26" s="529" t="s">
        <v>510</v>
      </c>
      <c r="K26" s="529"/>
      <c r="L26" s="529"/>
      <c r="M26" s="351">
        <f>D26</f>
        <v>630.22900000000004</v>
      </c>
      <c r="N26" s="529" t="s">
        <v>510</v>
      </c>
      <c r="O26" s="338"/>
    </row>
    <row r="27" spans="2:15" ht="12.95" customHeight="1" x14ac:dyDescent="0.25">
      <c r="B27" s="3042" t="s">
        <v>511</v>
      </c>
      <c r="C27" s="3043"/>
      <c r="D27" s="352">
        <f>EVEN(2*(D26/28))</f>
        <v>46</v>
      </c>
      <c r="E27" s="353" t="s">
        <v>512</v>
      </c>
      <c r="F27" s="529"/>
      <c r="G27" s="529"/>
      <c r="H27" s="529"/>
      <c r="I27" s="352">
        <f>EVEN(2*(I26/28))</f>
        <v>46</v>
      </c>
      <c r="J27" s="529" t="s">
        <v>512</v>
      </c>
      <c r="K27" s="529"/>
      <c r="L27" s="529"/>
      <c r="M27" s="352">
        <f>EVEN(2*(M26/28))</f>
        <v>46</v>
      </c>
      <c r="N27" s="353" t="s">
        <v>512</v>
      </c>
      <c r="O27" s="338"/>
    </row>
    <row r="28" spans="2:15" ht="12.95" customHeight="1" x14ac:dyDescent="0.25">
      <c r="B28" s="3042" t="s">
        <v>513</v>
      </c>
      <c r="C28" s="3043"/>
      <c r="D28" s="351" t="s">
        <v>33</v>
      </c>
      <c r="E28" s="529" t="s">
        <v>501</v>
      </c>
      <c r="F28" s="529"/>
      <c r="G28" s="529"/>
      <c r="H28" s="529"/>
      <c r="I28" s="351">
        <f>(N7*I27)/I26</f>
        <v>3.4643579223599055</v>
      </c>
      <c r="J28" s="529" t="s">
        <v>501</v>
      </c>
      <c r="K28" s="529"/>
      <c r="L28" s="529"/>
      <c r="M28" s="351">
        <f>(N8*M27)/M26</f>
        <v>30.594871772166403</v>
      </c>
      <c r="N28" s="529" t="s">
        <v>501</v>
      </c>
      <c r="O28" s="338"/>
    </row>
    <row r="29" spans="2:15" ht="12.95" customHeight="1" x14ac:dyDescent="0.25">
      <c r="B29" s="3042" t="s">
        <v>514</v>
      </c>
      <c r="C29" s="3043"/>
      <c r="D29" s="351">
        <f>(O6*D27)/D26</f>
        <v>0</v>
      </c>
      <c r="E29" s="529" t="s">
        <v>501</v>
      </c>
      <c r="F29" s="529"/>
      <c r="G29" s="529"/>
      <c r="H29" s="529"/>
      <c r="I29" s="351">
        <f>(O7*I27)/I26</f>
        <v>0</v>
      </c>
      <c r="J29" s="529" t="s">
        <v>501</v>
      </c>
      <c r="K29" s="529"/>
      <c r="L29" s="529"/>
      <c r="M29" s="351">
        <f>(O8*M27)/M26</f>
        <v>0</v>
      </c>
      <c r="N29" s="529" t="s">
        <v>501</v>
      </c>
      <c r="O29" s="338"/>
    </row>
    <row r="30" spans="2:15" ht="6" customHeight="1" x14ac:dyDescent="0.25">
      <c r="B30" s="530"/>
      <c r="C30" s="531"/>
      <c r="D30" s="531"/>
      <c r="E30" s="531"/>
      <c r="F30" s="531"/>
      <c r="G30" s="531"/>
      <c r="H30" s="531"/>
      <c r="I30" s="531"/>
      <c r="J30" s="531"/>
      <c r="K30" s="531"/>
      <c r="L30" s="531"/>
      <c r="M30" s="531"/>
      <c r="N30" s="531"/>
      <c r="O30" s="350"/>
    </row>
    <row r="31" spans="2:15" ht="12.95" customHeight="1" x14ac:dyDescent="0.25">
      <c r="B31" s="526"/>
      <c r="C31" s="527"/>
      <c r="D31" s="347" t="s">
        <v>515</v>
      </c>
      <c r="E31" s="527"/>
      <c r="F31" s="527"/>
      <c r="G31" s="527"/>
      <c r="H31" s="527"/>
      <c r="I31" s="347" t="s">
        <v>516</v>
      </c>
      <c r="J31" s="527"/>
      <c r="K31" s="527"/>
      <c r="L31" s="527"/>
      <c r="M31" s="347" t="s">
        <v>517</v>
      </c>
      <c r="N31" s="527"/>
      <c r="O31" s="348"/>
    </row>
    <row r="32" spans="2:15" ht="12.95" customHeight="1" x14ac:dyDescent="0.25">
      <c r="B32" s="3042" t="s">
        <v>500</v>
      </c>
      <c r="C32" s="3043"/>
      <c r="D32" s="349">
        <f>D22*(1+(L6/100))</f>
        <v>3820.4994042399007</v>
      </c>
      <c r="E32" s="529" t="s">
        <v>501</v>
      </c>
      <c r="F32" s="529"/>
      <c r="G32" s="529"/>
      <c r="H32" s="529"/>
      <c r="I32" s="349">
        <f>I22*(1+(L7/100))</f>
        <v>0</v>
      </c>
      <c r="J32" s="529" t="s">
        <v>501</v>
      </c>
      <c r="K32" s="529"/>
      <c r="L32" s="529"/>
      <c r="M32" s="349">
        <f>M22*(1+(L8/100))</f>
        <v>3531.1386462952537</v>
      </c>
      <c r="N32" s="529" t="s">
        <v>501</v>
      </c>
      <c r="O32" s="338"/>
    </row>
    <row r="33" spans="2:15" ht="24.75" customHeight="1" x14ac:dyDescent="0.25">
      <c r="B33" s="3050" t="s">
        <v>518</v>
      </c>
      <c r="C33" s="3051"/>
      <c r="D33" s="349" t="e">
        <f>(D23+D28+D29)*(1+(L6/100))</f>
        <v>#VALUE!</v>
      </c>
      <c r="E33" s="529" t="s">
        <v>501</v>
      </c>
      <c r="F33" s="529"/>
      <c r="G33" s="529"/>
      <c r="H33" s="529"/>
      <c r="I33" s="349">
        <f>(I23+I28+I29)*(1+(L7/100))</f>
        <v>3.9840116107138912</v>
      </c>
      <c r="J33" s="529" t="s">
        <v>501</v>
      </c>
      <c r="K33" s="529"/>
      <c r="L33" s="529"/>
      <c r="M33" s="349">
        <f>(M23+M28+M29)*(1+(L8/100))</f>
        <v>313.04320269912347</v>
      </c>
      <c r="N33" s="529" t="s">
        <v>501</v>
      </c>
      <c r="O33" s="338"/>
    </row>
    <row r="34" spans="2:15" ht="6" customHeight="1" x14ac:dyDescent="0.25">
      <c r="B34" s="530"/>
      <c r="C34" s="531"/>
      <c r="D34" s="531"/>
      <c r="E34" s="531"/>
      <c r="F34" s="531"/>
      <c r="G34" s="531"/>
      <c r="H34" s="531"/>
      <c r="I34" s="531"/>
      <c r="J34" s="531"/>
      <c r="K34" s="531"/>
      <c r="L34" s="531"/>
      <c r="M34" s="531"/>
      <c r="N34" s="531"/>
      <c r="O34" s="350"/>
    </row>
    <row r="35" spans="2:15" ht="12.95" customHeight="1" x14ac:dyDescent="0.25">
      <c r="B35" s="526"/>
      <c r="C35" s="527"/>
      <c r="D35" s="347" t="s">
        <v>519</v>
      </c>
      <c r="E35" s="527"/>
      <c r="F35" s="527"/>
      <c r="G35" s="527"/>
      <c r="H35" s="527"/>
      <c r="I35" s="347" t="s">
        <v>520</v>
      </c>
      <c r="J35" s="527"/>
      <c r="K35" s="527"/>
      <c r="L35" s="527"/>
      <c r="M35" s="347" t="s">
        <v>521</v>
      </c>
      <c r="N35" s="527"/>
      <c r="O35" s="348"/>
    </row>
    <row r="36" spans="2:15" ht="12.95" customHeight="1" x14ac:dyDescent="0.25">
      <c r="B36" s="3042" t="s">
        <v>500</v>
      </c>
      <c r="C36" s="3043"/>
      <c r="D36" s="349">
        <f>D32*D26</f>
        <v>2407789.5190347084</v>
      </c>
      <c r="E36" s="529" t="s">
        <v>522</v>
      </c>
      <c r="F36" s="529"/>
      <c r="G36" s="529"/>
      <c r="H36" s="529"/>
      <c r="I36" s="349">
        <f>I32*I26</f>
        <v>0</v>
      </c>
      <c r="J36" s="529" t="s">
        <v>522</v>
      </c>
      <c r="K36" s="529"/>
      <c r="L36" s="529"/>
      <c r="M36" s="349">
        <f>M32*M26</f>
        <v>2225425.9779160116</v>
      </c>
      <c r="N36" s="529" t="s">
        <v>522</v>
      </c>
      <c r="O36" s="338"/>
    </row>
    <row r="37" spans="2:15" ht="12.95" customHeight="1" x14ac:dyDescent="0.25">
      <c r="B37" s="3052" t="s">
        <v>523</v>
      </c>
      <c r="C37" s="3053"/>
      <c r="D37" s="321" t="e">
        <f>D33*D26</f>
        <v>#VALUE!</v>
      </c>
      <c r="E37" s="531" t="s">
        <v>522</v>
      </c>
      <c r="F37" s="531"/>
      <c r="G37" s="531"/>
      <c r="H37" s="531"/>
      <c r="I37" s="321">
        <f>I33*I26</f>
        <v>2510.839653408605</v>
      </c>
      <c r="J37" s="531" t="s">
        <v>522</v>
      </c>
      <c r="K37" s="531"/>
      <c r="L37" s="531"/>
      <c r="M37" s="321">
        <f>M33*M26</f>
        <v>197288.90459386591</v>
      </c>
      <c r="N37" s="531" t="s">
        <v>522</v>
      </c>
      <c r="O37" s="350"/>
    </row>
    <row r="38" spans="2:15" ht="12.95" customHeight="1" x14ac:dyDescent="0.25">
      <c r="B38" s="3054" t="s">
        <v>342</v>
      </c>
      <c r="C38" s="3055"/>
      <c r="D38" s="322" t="e">
        <f>D36+D37</f>
        <v>#VALUE!</v>
      </c>
      <c r="E38" s="532" t="s">
        <v>522</v>
      </c>
      <c r="F38" s="323"/>
      <c r="G38" s="323"/>
      <c r="H38" s="323"/>
      <c r="I38" s="324">
        <f>I36+I37</f>
        <v>2510.839653408605</v>
      </c>
      <c r="J38" s="532" t="s">
        <v>522</v>
      </c>
      <c r="K38" s="323"/>
      <c r="L38" s="323"/>
      <c r="M38" s="322">
        <f>M36+M37</f>
        <v>2422714.8825098774</v>
      </c>
      <c r="N38" s="532" t="s">
        <v>522</v>
      </c>
      <c r="O38" s="354"/>
    </row>
    <row r="39" spans="2:15" ht="18" customHeight="1" thickBot="1" x14ac:dyDescent="0.3">
      <c r="B39" s="57" t="s">
        <v>673</v>
      </c>
      <c r="C39" s="58"/>
      <c r="D39" s="58"/>
      <c r="E39" s="58"/>
      <c r="F39" s="58"/>
      <c r="G39" s="58"/>
      <c r="H39" s="58"/>
      <c r="I39" s="58"/>
      <c r="J39" s="58"/>
      <c r="K39" s="58"/>
      <c r="L39" s="58"/>
      <c r="M39" s="58"/>
      <c r="N39" s="58"/>
      <c r="O39" s="59"/>
    </row>
    <row r="40" spans="2:15" ht="14.25" thickTop="1" x14ac:dyDescent="0.25"/>
  </sheetData>
  <mergeCells count="22">
    <mergeCell ref="B32:C32"/>
    <mergeCell ref="B33:C33"/>
    <mergeCell ref="B36:C36"/>
    <mergeCell ref="B37:C37"/>
    <mergeCell ref="B38:C38"/>
    <mergeCell ref="B29:C29"/>
    <mergeCell ref="B11:E11"/>
    <mergeCell ref="B13:C13"/>
    <mergeCell ref="B14:C14"/>
    <mergeCell ref="B15:C15"/>
    <mergeCell ref="B18:C18"/>
    <mergeCell ref="B19:C19"/>
    <mergeCell ref="B22:C22"/>
    <mergeCell ref="B23:C23"/>
    <mergeCell ref="B26:C26"/>
    <mergeCell ref="B27:C27"/>
    <mergeCell ref="B28:C28"/>
    <mergeCell ref="B2:O2"/>
    <mergeCell ref="B3:O3"/>
    <mergeCell ref="B4:L4"/>
    <mergeCell ref="M4:O4"/>
    <mergeCell ref="B9:O9"/>
  </mergeCells>
  <printOptions horizontalCentered="1" verticalCentered="1"/>
  <pageMargins left="0.39370078740157483" right="0.39370078740157483" top="0.78740157480314965" bottom="0.78740157480314965" header="0.19685039370078741" footer="0.19685039370078741"/>
  <pageSetup paperSize="9" scale="90" orientation="landscape" r:id="rId1"/>
  <headerFooter scaleWithDoc="0">
    <oddHeader>&amp;C&amp;"Times New Roman,Negrito"&amp;16ANEXO XVIII
BINÔMIO DE AQUISIÇÃO E TRANSPORTE DE MATERIAL BETUMINOSO</oddHeader>
    <oddFooter>&amp;R&amp;P</oddFooter>
  </headerFooter>
  <ignoredErrors>
    <ignoredError sqref="D33 D37:D38" evalError="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4">
    <tabColor rgb="FF00B0F0"/>
    <pageSetUpPr fitToPage="1"/>
  </sheetPr>
  <dimension ref="A1:I123"/>
  <sheetViews>
    <sheetView showGridLines="0" showOutlineSymbols="0" showWhiteSpace="0" view="pageBreakPreview" topLeftCell="A30" zoomScaleNormal="100" zoomScaleSheetLayoutView="100" workbookViewId="0">
      <selection activeCell="B32" sqref="B32:I32"/>
    </sheetView>
  </sheetViews>
  <sheetFormatPr defaultColWidth="9.140625" defaultRowHeight="13.5" x14ac:dyDescent="0.25"/>
  <cols>
    <col min="1" max="1" width="5.7109375" style="51" customWidth="1"/>
    <col min="2" max="2" width="15.42578125" style="51" customWidth="1"/>
    <col min="3" max="8" width="16.140625" style="51" customWidth="1"/>
    <col min="9" max="9" width="10.28515625" style="52" customWidth="1"/>
    <col min="10" max="16384" width="9.140625" style="51"/>
  </cols>
  <sheetData>
    <row r="1" spans="2:9" s="22" customFormat="1" ht="15.75" x14ac:dyDescent="0.25">
      <c r="H1" s="50"/>
      <c r="I1" s="398" t="s">
        <v>559</v>
      </c>
    </row>
    <row r="2" spans="2:9" ht="15.75" x14ac:dyDescent="0.25">
      <c r="B2" s="3056" t="s">
        <v>557</v>
      </c>
      <c r="C2" s="3057"/>
      <c r="D2" s="3057"/>
      <c r="E2" s="3057"/>
      <c r="F2" s="3057"/>
      <c r="G2" s="3057"/>
      <c r="H2" s="3057"/>
      <c r="I2" s="3058"/>
    </row>
    <row r="3" spans="2:9" ht="87" customHeight="1" x14ac:dyDescent="0.25">
      <c r="B3" s="2691" t="s">
        <v>441</v>
      </c>
      <c r="C3" s="2691"/>
      <c r="D3" s="2691"/>
      <c r="E3" s="2691"/>
      <c r="F3" s="2691"/>
      <c r="G3" s="2691"/>
      <c r="H3" s="2691"/>
      <c r="I3" s="2691"/>
    </row>
    <row r="4" spans="2:9" ht="15.75" customHeight="1" thickBot="1" x14ac:dyDescent="0.3">
      <c r="B4" s="25"/>
      <c r="C4" s="25"/>
      <c r="D4" s="25"/>
      <c r="E4" s="25"/>
      <c r="F4" s="25"/>
      <c r="G4" s="25"/>
      <c r="H4" s="25"/>
      <c r="I4" s="25"/>
    </row>
    <row r="5" spans="2:9" ht="29.25" customHeight="1" thickTop="1" x14ac:dyDescent="0.25">
      <c r="B5" s="540"/>
      <c r="C5" s="540"/>
      <c r="D5" s="292" t="s">
        <v>442</v>
      </c>
      <c r="E5" s="293"/>
      <c r="F5" s="293"/>
      <c r="G5" s="294"/>
      <c r="H5" s="540"/>
      <c r="I5" s="540"/>
    </row>
    <row r="6" spans="2:9" ht="19.5" customHeight="1" x14ac:dyDescent="0.25">
      <c r="B6" s="540"/>
      <c r="C6" s="540"/>
      <c r="D6" s="295" t="s">
        <v>443</v>
      </c>
      <c r="E6" s="296" t="s">
        <v>39</v>
      </c>
      <c r="F6" s="296" t="s">
        <v>40</v>
      </c>
      <c r="G6" s="297" t="s">
        <v>444</v>
      </c>
      <c r="H6" s="540"/>
      <c r="I6" s="540"/>
    </row>
    <row r="7" spans="2:9" ht="12.75" customHeight="1" x14ac:dyDescent="0.25">
      <c r="B7" s="540"/>
      <c r="C7" s="540"/>
      <c r="D7" s="541"/>
      <c r="E7" s="542"/>
      <c r="F7" s="542"/>
      <c r="G7" s="543">
        <f>ABS(F7-E7)</f>
        <v>0</v>
      </c>
      <c r="H7" s="540"/>
      <c r="I7" s="540"/>
    </row>
    <row r="8" spans="2:9" ht="12.75" customHeight="1" x14ac:dyDescent="0.25">
      <c r="B8" s="540"/>
      <c r="C8" s="540"/>
      <c r="D8" s="541"/>
      <c r="E8" s="542"/>
      <c r="F8" s="542"/>
      <c r="G8" s="543">
        <f>ABS(F8-E8)</f>
        <v>0</v>
      </c>
      <c r="H8" s="540"/>
      <c r="I8" s="540"/>
    </row>
    <row r="9" spans="2:9" ht="12.75" customHeight="1" x14ac:dyDescent="0.25">
      <c r="B9" s="540"/>
      <c r="C9" s="540"/>
      <c r="D9" s="541"/>
      <c r="E9" s="542"/>
      <c r="F9" s="542"/>
      <c r="G9" s="543">
        <f>ABS(F9-E9)</f>
        <v>0</v>
      </c>
      <c r="H9" s="540"/>
      <c r="I9" s="540"/>
    </row>
    <row r="10" spans="2:9" ht="12.75" customHeight="1" x14ac:dyDescent="0.25">
      <c r="B10" s="540"/>
      <c r="C10" s="540"/>
      <c r="D10" s="541"/>
      <c r="E10" s="542"/>
      <c r="F10" s="542"/>
      <c r="G10" s="543">
        <f>ABS(F10-E10)</f>
        <v>0</v>
      </c>
      <c r="H10" s="540"/>
      <c r="I10" s="540"/>
    </row>
    <row r="11" spans="2:9" ht="12.75" customHeight="1" x14ac:dyDescent="0.25">
      <c r="B11" s="540"/>
      <c r="C11" s="540"/>
      <c r="D11" s="541"/>
      <c r="E11" s="542"/>
      <c r="F11" s="542"/>
      <c r="G11" s="543">
        <f>ABS(F11-E11)</f>
        <v>0</v>
      </c>
      <c r="H11" s="540"/>
      <c r="I11" s="540"/>
    </row>
    <row r="12" spans="2:9" ht="12.75" customHeight="1" thickBot="1" x14ac:dyDescent="0.3">
      <c r="B12" s="540"/>
      <c r="C12" s="540"/>
      <c r="D12" s="298"/>
      <c r="E12" s="299"/>
      <c r="F12" s="299"/>
      <c r="G12" s="300"/>
      <c r="H12" s="540"/>
      <c r="I12" s="540"/>
    </row>
    <row r="13" spans="2:9" ht="8.25" customHeight="1" thickTop="1" x14ac:dyDescent="0.25">
      <c r="B13" s="2691"/>
      <c r="C13" s="2691"/>
      <c r="D13" s="2691"/>
      <c r="E13" s="2691"/>
      <c r="F13" s="2691"/>
      <c r="G13" s="2691"/>
      <c r="H13" s="2691"/>
      <c r="I13" s="2691"/>
    </row>
    <row r="14" spans="2:9" ht="51.75" customHeight="1" x14ac:dyDescent="0.25">
      <c r="B14" s="2691" t="s">
        <v>445</v>
      </c>
      <c r="C14" s="2691"/>
      <c r="D14" s="2691"/>
      <c r="E14" s="2691"/>
      <c r="F14" s="2691"/>
      <c r="G14" s="2691"/>
      <c r="H14" s="2691"/>
      <c r="I14" s="2691"/>
    </row>
    <row r="15" spans="2:9" ht="38.25" customHeight="1" x14ac:dyDescent="0.25">
      <c r="B15" s="2691" t="s">
        <v>446</v>
      </c>
      <c r="C15" s="2691"/>
      <c r="D15" s="2691"/>
      <c r="E15" s="2691"/>
      <c r="F15" s="2691"/>
      <c r="G15" s="2691"/>
      <c r="H15" s="2691"/>
      <c r="I15" s="2691"/>
    </row>
    <row r="16" spans="2:9" ht="51" customHeight="1" x14ac:dyDescent="0.25">
      <c r="B16" s="2691" t="s">
        <v>447</v>
      </c>
      <c r="C16" s="2691"/>
      <c r="D16" s="2691"/>
      <c r="E16" s="2691"/>
      <c r="F16" s="2691"/>
      <c r="G16" s="2691"/>
      <c r="H16" s="2691"/>
      <c r="I16" s="2691"/>
    </row>
    <row r="17" spans="2:9" ht="55.5" customHeight="1" x14ac:dyDescent="0.25">
      <c r="B17" s="2691" t="s">
        <v>448</v>
      </c>
      <c r="C17" s="2691"/>
      <c r="D17" s="2691"/>
      <c r="E17" s="2691"/>
      <c r="F17" s="2691"/>
      <c r="G17" s="2691"/>
      <c r="H17" s="2691"/>
      <c r="I17" s="2691"/>
    </row>
    <row r="18" spans="2:9" ht="69" customHeight="1" x14ac:dyDescent="0.25">
      <c r="B18" s="2691" t="s">
        <v>1701</v>
      </c>
      <c r="C18" s="2691"/>
      <c r="D18" s="2691"/>
      <c r="E18" s="2691"/>
      <c r="F18" s="2691"/>
      <c r="G18" s="2691"/>
      <c r="H18" s="2691"/>
      <c r="I18" s="2691"/>
    </row>
    <row r="19" spans="2:9" ht="18" customHeight="1" x14ac:dyDescent="0.25">
      <c r="B19" s="2691"/>
      <c r="C19" s="2691"/>
      <c r="D19" s="2691"/>
      <c r="E19" s="2691"/>
      <c r="F19" s="2691"/>
      <c r="G19" s="2691"/>
      <c r="H19" s="2691"/>
      <c r="I19" s="2691"/>
    </row>
    <row r="20" spans="2:9" ht="15.75" x14ac:dyDescent="0.25">
      <c r="B20" s="2691"/>
      <c r="C20" s="2691"/>
      <c r="D20" s="2691"/>
      <c r="E20" s="2691"/>
      <c r="F20" s="2691"/>
      <c r="G20" s="2691"/>
      <c r="H20" s="2691"/>
      <c r="I20" s="2691"/>
    </row>
    <row r="21" spans="2:9" ht="15" customHeight="1" x14ac:dyDescent="0.25">
      <c r="B21" s="2691"/>
      <c r="C21" s="2691"/>
      <c r="D21" s="2691"/>
      <c r="E21" s="2691"/>
      <c r="F21" s="2691"/>
      <c r="G21" s="2691"/>
      <c r="H21" s="2691"/>
      <c r="I21" s="2691"/>
    </row>
    <row r="22" spans="2:9" ht="15.75" x14ac:dyDescent="0.25">
      <c r="B22" s="2691"/>
      <c r="C22" s="2691"/>
      <c r="D22" s="2691"/>
      <c r="E22" s="2691"/>
      <c r="F22" s="2691"/>
      <c r="G22" s="2691"/>
      <c r="H22" s="2691"/>
      <c r="I22" s="2691"/>
    </row>
    <row r="23" spans="2:9" ht="15.75" x14ac:dyDescent="0.25">
      <c r="B23" s="2691"/>
      <c r="C23" s="2691"/>
      <c r="D23" s="2691"/>
      <c r="E23" s="2691"/>
      <c r="F23" s="2691"/>
      <c r="G23" s="2691"/>
      <c r="H23" s="2691"/>
      <c r="I23" s="2691"/>
    </row>
    <row r="24" spans="2:9" ht="15.75" customHeight="1" x14ac:dyDescent="0.25">
      <c r="B24" s="2691"/>
      <c r="C24" s="2691"/>
      <c r="D24" s="2691"/>
      <c r="E24" s="2691"/>
      <c r="F24" s="2691"/>
      <c r="G24" s="2691"/>
      <c r="H24" s="2691"/>
      <c r="I24" s="2691"/>
    </row>
    <row r="25" spans="2:9" ht="19.5" customHeight="1" x14ac:dyDescent="0.25">
      <c r="B25" s="2691"/>
      <c r="C25" s="2691"/>
      <c r="D25" s="2691"/>
      <c r="E25" s="2691"/>
      <c r="F25" s="2691"/>
      <c r="G25" s="2691"/>
      <c r="H25" s="2691"/>
      <c r="I25" s="2691"/>
    </row>
    <row r="26" spans="2:9" ht="18" customHeight="1" x14ac:dyDescent="0.25">
      <c r="B26" s="2691"/>
      <c r="C26" s="2691"/>
      <c r="D26" s="2691"/>
      <c r="E26" s="2691"/>
      <c r="F26" s="2691"/>
      <c r="G26" s="2691"/>
      <c r="H26" s="2691"/>
      <c r="I26" s="2691"/>
    </row>
    <row r="27" spans="2:9" ht="18" customHeight="1" x14ac:dyDescent="0.25">
      <c r="B27" s="2691"/>
      <c r="C27" s="2691"/>
      <c r="D27" s="2691"/>
      <c r="E27" s="2691"/>
      <c r="F27" s="2691"/>
      <c r="G27" s="2691"/>
      <c r="H27" s="2691"/>
      <c r="I27" s="2691"/>
    </row>
    <row r="28" spans="2:9" ht="18" customHeight="1" x14ac:dyDescent="0.25">
      <c r="B28" s="2691"/>
      <c r="C28" s="2691"/>
      <c r="D28" s="2691"/>
      <c r="E28" s="2691"/>
      <c r="F28" s="2691"/>
      <c r="G28" s="2691"/>
      <c r="H28" s="2691"/>
      <c r="I28" s="2691"/>
    </row>
    <row r="29" spans="2:9" ht="18" customHeight="1" thickBot="1" x14ac:dyDescent="0.3">
      <c r="B29" s="249"/>
      <c r="C29" s="249"/>
      <c r="D29" s="249"/>
      <c r="E29" s="249"/>
      <c r="F29" s="249"/>
      <c r="G29" s="249"/>
      <c r="H29" s="249"/>
      <c r="I29" s="404" t="s">
        <v>560</v>
      </c>
    </row>
    <row r="30" spans="2:9" ht="18" customHeight="1" thickTop="1" thickBot="1" x14ac:dyDescent="0.3">
      <c r="B30" s="3059" t="s">
        <v>449</v>
      </c>
      <c r="C30" s="3060"/>
      <c r="D30" s="3060"/>
      <c r="E30" s="3060"/>
      <c r="F30" s="3060"/>
      <c r="G30" s="3060"/>
      <c r="H30" s="3060"/>
      <c r="I30" s="3061"/>
    </row>
    <row r="31" spans="2:9" s="258" customFormat="1" ht="22.5" customHeight="1" thickTop="1" thickBot="1" x14ac:dyDescent="0.3">
      <c r="B31" s="306" t="s">
        <v>43</v>
      </c>
      <c r="C31" s="3062" t="s">
        <v>119</v>
      </c>
      <c r="D31" s="3062"/>
      <c r="E31" s="3062"/>
      <c r="F31" s="3062"/>
      <c r="G31" s="3062"/>
      <c r="H31" s="3062"/>
      <c r="I31" s="307" t="s">
        <v>450</v>
      </c>
    </row>
    <row r="32" spans="2:9" ht="24.75" customHeight="1" thickBot="1" x14ac:dyDescent="0.3">
      <c r="B32" s="3063" t="s">
        <v>2180</v>
      </c>
      <c r="C32" s="3064"/>
      <c r="D32" s="3064"/>
      <c r="E32" s="3064"/>
      <c r="F32" s="3064"/>
      <c r="G32" s="3064"/>
      <c r="H32" s="3064"/>
      <c r="I32" s="3065"/>
    </row>
    <row r="33" spans="2:9" ht="14.1" customHeight="1" x14ac:dyDescent="0.25">
      <c r="B33" s="1380">
        <v>4915744</v>
      </c>
      <c r="C33" s="3066" t="s">
        <v>48</v>
      </c>
      <c r="D33" s="3067"/>
      <c r="E33" s="3067"/>
      <c r="F33" s="3067"/>
      <c r="G33" s="3067"/>
      <c r="H33" s="3068"/>
      <c r="I33" s="1381" t="s">
        <v>451</v>
      </c>
    </row>
    <row r="34" spans="2:9" ht="14.1" customHeight="1" x14ac:dyDescent="0.25">
      <c r="B34" s="301">
        <v>4915742</v>
      </c>
      <c r="C34" s="3069" t="s">
        <v>51</v>
      </c>
      <c r="D34" s="3070"/>
      <c r="E34" s="3070"/>
      <c r="F34" s="3070"/>
      <c r="G34" s="3070"/>
      <c r="H34" s="3071"/>
      <c r="I34" s="302"/>
    </row>
    <row r="35" spans="2:9" ht="14.1" customHeight="1" x14ac:dyDescent="0.25">
      <c r="B35" s="301">
        <v>4915776</v>
      </c>
      <c r="C35" s="3069" t="s">
        <v>52</v>
      </c>
      <c r="D35" s="3070"/>
      <c r="E35" s="3070"/>
      <c r="F35" s="3070"/>
      <c r="G35" s="3070"/>
      <c r="H35" s="3071"/>
      <c r="I35" s="302"/>
    </row>
    <row r="36" spans="2:9" ht="14.1" customHeight="1" x14ac:dyDescent="0.25">
      <c r="B36" s="301">
        <v>4915743</v>
      </c>
      <c r="C36" s="3069" t="s">
        <v>53</v>
      </c>
      <c r="D36" s="3070"/>
      <c r="E36" s="3070"/>
      <c r="F36" s="3070"/>
      <c r="G36" s="3070"/>
      <c r="H36" s="3071"/>
      <c r="I36" s="302"/>
    </row>
    <row r="37" spans="2:9" ht="14.1" customHeight="1" x14ac:dyDescent="0.25">
      <c r="B37" s="301">
        <v>4915761</v>
      </c>
      <c r="C37" s="3069" t="s">
        <v>58</v>
      </c>
      <c r="D37" s="3070"/>
      <c r="E37" s="3070"/>
      <c r="F37" s="3070"/>
      <c r="G37" s="3070"/>
      <c r="H37" s="3071"/>
      <c r="I37" s="302" t="s">
        <v>451</v>
      </c>
    </row>
    <row r="38" spans="2:9" ht="14.1" customHeight="1" x14ac:dyDescent="0.25">
      <c r="B38" s="301">
        <v>4915762</v>
      </c>
      <c r="C38" s="3069" t="s">
        <v>59</v>
      </c>
      <c r="D38" s="3070"/>
      <c r="E38" s="3070"/>
      <c r="F38" s="3070"/>
      <c r="G38" s="3070"/>
      <c r="H38" s="3071"/>
      <c r="I38" s="302" t="s">
        <v>451</v>
      </c>
    </row>
    <row r="39" spans="2:9" ht="14.1" customHeight="1" x14ac:dyDescent="0.25">
      <c r="B39" s="301">
        <v>4915708</v>
      </c>
      <c r="C39" s="3069" t="s">
        <v>62</v>
      </c>
      <c r="D39" s="3070"/>
      <c r="E39" s="3070"/>
      <c r="F39" s="3070"/>
      <c r="G39" s="3070"/>
      <c r="H39" s="3071"/>
      <c r="I39" s="302" t="s">
        <v>451</v>
      </c>
    </row>
    <row r="40" spans="2:9" ht="14.1" customHeight="1" x14ac:dyDescent="0.25">
      <c r="B40" s="301">
        <v>4915710</v>
      </c>
      <c r="C40" s="3069" t="s">
        <v>64</v>
      </c>
      <c r="D40" s="3070"/>
      <c r="E40" s="3070"/>
      <c r="F40" s="3070"/>
      <c r="G40" s="3070"/>
      <c r="H40" s="3071"/>
      <c r="I40" s="302"/>
    </row>
    <row r="41" spans="2:9" ht="14.1" customHeight="1" x14ac:dyDescent="0.25">
      <c r="B41" s="301">
        <v>4915711</v>
      </c>
      <c r="C41" s="3069" t="s">
        <v>65</v>
      </c>
      <c r="D41" s="3070"/>
      <c r="E41" s="3070"/>
      <c r="F41" s="3070"/>
      <c r="G41" s="3070"/>
      <c r="H41" s="3071"/>
      <c r="I41" s="302"/>
    </row>
    <row r="42" spans="2:9" ht="14.1" customHeight="1" thickBot="1" x14ac:dyDescent="0.3">
      <c r="B42" s="1378">
        <v>4915724</v>
      </c>
      <c r="C42" s="3072" t="s">
        <v>578</v>
      </c>
      <c r="D42" s="3073"/>
      <c r="E42" s="3073"/>
      <c r="F42" s="3073"/>
      <c r="G42" s="3073"/>
      <c r="H42" s="3074"/>
      <c r="I42" s="1379" t="s">
        <v>451</v>
      </c>
    </row>
    <row r="43" spans="2:9" ht="16.5" customHeight="1" thickBot="1" x14ac:dyDescent="0.3">
      <c r="B43" s="3063" t="s">
        <v>787</v>
      </c>
      <c r="C43" s="3064"/>
      <c r="D43" s="3064"/>
      <c r="E43" s="3064"/>
      <c r="F43" s="3064"/>
      <c r="G43" s="3064"/>
      <c r="H43" s="3064"/>
      <c r="I43" s="3065"/>
    </row>
    <row r="44" spans="2:9" ht="15.75" x14ac:dyDescent="0.25">
      <c r="B44" s="1380">
        <v>4915626</v>
      </c>
      <c r="C44" s="3066" t="s">
        <v>79</v>
      </c>
      <c r="D44" s="3067"/>
      <c r="E44" s="3067"/>
      <c r="F44" s="3067"/>
      <c r="G44" s="3067"/>
      <c r="H44" s="3068"/>
      <c r="I44" s="1381" t="s">
        <v>451</v>
      </c>
    </row>
    <row r="45" spans="2:9" ht="15.75" x14ac:dyDescent="0.25">
      <c r="B45" s="301">
        <v>4915632</v>
      </c>
      <c r="C45" s="3069" t="s">
        <v>704</v>
      </c>
      <c r="D45" s="3070"/>
      <c r="E45" s="3070"/>
      <c r="F45" s="3070"/>
      <c r="G45" s="3070"/>
      <c r="H45" s="3071"/>
      <c r="I45" s="302" t="s">
        <v>451</v>
      </c>
    </row>
    <row r="46" spans="2:9" ht="15.75" x14ac:dyDescent="0.25">
      <c r="B46" s="301">
        <v>4915757</v>
      </c>
      <c r="C46" s="3069" t="s">
        <v>82</v>
      </c>
      <c r="D46" s="3070"/>
      <c r="E46" s="3070"/>
      <c r="F46" s="3070"/>
      <c r="G46" s="3070"/>
      <c r="H46" s="3071"/>
      <c r="I46" s="302" t="s">
        <v>451</v>
      </c>
    </row>
    <row r="47" spans="2:9" ht="15.75" x14ac:dyDescent="0.25">
      <c r="B47" s="301">
        <v>4915678</v>
      </c>
      <c r="C47" s="3069" t="s">
        <v>83</v>
      </c>
      <c r="D47" s="3070"/>
      <c r="E47" s="3070"/>
      <c r="F47" s="3070"/>
      <c r="G47" s="3070"/>
      <c r="H47" s="3071"/>
      <c r="I47" s="302" t="s">
        <v>451</v>
      </c>
    </row>
    <row r="48" spans="2:9" ht="15.75" x14ac:dyDescent="0.25">
      <c r="B48" s="301">
        <v>4915692</v>
      </c>
      <c r="C48" s="3069" t="s">
        <v>84</v>
      </c>
      <c r="D48" s="3070"/>
      <c r="E48" s="3070"/>
      <c r="F48" s="3070"/>
      <c r="G48" s="3070"/>
      <c r="H48" s="3071"/>
      <c r="I48" s="302" t="s">
        <v>451</v>
      </c>
    </row>
    <row r="49" spans="2:9" ht="15.75" x14ac:dyDescent="0.25">
      <c r="B49" s="301">
        <v>4915746</v>
      </c>
      <c r="C49" s="3069" t="s">
        <v>702</v>
      </c>
      <c r="D49" s="3070"/>
      <c r="E49" s="3070"/>
      <c r="F49" s="3070"/>
      <c r="G49" s="3070"/>
      <c r="H49" s="3071"/>
      <c r="I49" s="302" t="s">
        <v>451</v>
      </c>
    </row>
    <row r="50" spans="2:9" ht="15.75" x14ac:dyDescent="0.25">
      <c r="B50" s="301">
        <v>4915630</v>
      </c>
      <c r="C50" s="3069" t="s">
        <v>87</v>
      </c>
      <c r="D50" s="3070"/>
      <c r="E50" s="3070"/>
      <c r="F50" s="3070"/>
      <c r="G50" s="3070"/>
      <c r="H50" s="3071"/>
      <c r="I50" s="302" t="s">
        <v>451</v>
      </c>
    </row>
    <row r="51" spans="2:9" ht="15.75" x14ac:dyDescent="0.25">
      <c r="B51" s="301">
        <v>4915631</v>
      </c>
      <c r="C51" s="3069" t="s">
        <v>703</v>
      </c>
      <c r="D51" s="3070"/>
      <c r="E51" s="3070"/>
      <c r="F51" s="3070"/>
      <c r="G51" s="3070"/>
      <c r="H51" s="3071"/>
      <c r="I51" s="302" t="s">
        <v>451</v>
      </c>
    </row>
    <row r="52" spans="2:9" ht="15.75" x14ac:dyDescent="0.25">
      <c r="B52" s="301">
        <v>4915705</v>
      </c>
      <c r="C52" s="3069" t="s">
        <v>90</v>
      </c>
      <c r="D52" s="3070"/>
      <c r="E52" s="3070"/>
      <c r="F52" s="3070"/>
      <c r="G52" s="3070"/>
      <c r="H52" s="3071"/>
      <c r="I52" s="302" t="s">
        <v>451</v>
      </c>
    </row>
    <row r="53" spans="2:9" ht="15.75" x14ac:dyDescent="0.25">
      <c r="B53" s="301">
        <v>4011353</v>
      </c>
      <c r="C53" s="3069" t="s">
        <v>91</v>
      </c>
      <c r="D53" s="3070"/>
      <c r="E53" s="3070"/>
      <c r="F53" s="3070"/>
      <c r="G53" s="3070"/>
      <c r="H53" s="3071"/>
      <c r="I53" s="302" t="s">
        <v>451</v>
      </c>
    </row>
    <row r="54" spans="2:9" ht="15.75" x14ac:dyDescent="0.25">
      <c r="B54" s="301">
        <v>4915703</v>
      </c>
      <c r="C54" s="3069" t="s">
        <v>92</v>
      </c>
      <c r="D54" s="3070"/>
      <c r="E54" s="3070"/>
      <c r="F54" s="3070"/>
      <c r="G54" s="3070"/>
      <c r="H54" s="3071"/>
      <c r="I54" s="302" t="s">
        <v>451</v>
      </c>
    </row>
    <row r="55" spans="2:9" ht="15.75" x14ac:dyDescent="0.25">
      <c r="B55" s="301">
        <v>4915753</v>
      </c>
      <c r="C55" s="3069" t="s">
        <v>705</v>
      </c>
      <c r="D55" s="3070"/>
      <c r="E55" s="3070"/>
      <c r="F55" s="3070"/>
      <c r="G55" s="3070"/>
      <c r="H55" s="3071"/>
      <c r="I55" s="302" t="s">
        <v>451</v>
      </c>
    </row>
    <row r="56" spans="2:9" ht="15.75" x14ac:dyDescent="0.25">
      <c r="B56" s="301">
        <v>4915716</v>
      </c>
      <c r="C56" s="3069" t="s">
        <v>96</v>
      </c>
      <c r="D56" s="3070"/>
      <c r="E56" s="3070"/>
      <c r="F56" s="3070"/>
      <c r="G56" s="3070"/>
      <c r="H56" s="3071"/>
      <c r="I56" s="302" t="s">
        <v>451</v>
      </c>
    </row>
    <row r="57" spans="2:9" ht="15.75" x14ac:dyDescent="0.25">
      <c r="B57" s="301">
        <v>4915750</v>
      </c>
      <c r="C57" s="3069" t="s">
        <v>98</v>
      </c>
      <c r="D57" s="3070"/>
      <c r="E57" s="3070"/>
      <c r="F57" s="3070"/>
      <c r="G57" s="3070"/>
      <c r="H57" s="3071"/>
      <c r="I57" s="302" t="s">
        <v>451</v>
      </c>
    </row>
    <row r="58" spans="2:9" ht="28.5" customHeight="1" x14ac:dyDescent="0.25">
      <c r="B58" s="301">
        <v>4915714</v>
      </c>
      <c r="C58" s="3069" t="s">
        <v>695</v>
      </c>
      <c r="D58" s="3070"/>
      <c r="E58" s="3070"/>
      <c r="F58" s="3070"/>
      <c r="G58" s="3070"/>
      <c r="H58" s="3071"/>
      <c r="I58" s="302" t="s">
        <v>451</v>
      </c>
    </row>
    <row r="59" spans="2:9" ht="15.75" x14ac:dyDescent="0.25">
      <c r="B59" s="301">
        <v>4915695</v>
      </c>
      <c r="C59" s="3069" t="s">
        <v>696</v>
      </c>
      <c r="D59" s="3070"/>
      <c r="E59" s="3070"/>
      <c r="F59" s="3070"/>
      <c r="G59" s="3070"/>
      <c r="H59" s="3071"/>
      <c r="I59" s="302" t="s">
        <v>451</v>
      </c>
    </row>
    <row r="60" spans="2:9" ht="15.75" x14ac:dyDescent="0.25">
      <c r="B60" s="301">
        <v>4915696</v>
      </c>
      <c r="C60" s="3069" t="s">
        <v>697</v>
      </c>
      <c r="D60" s="3070"/>
      <c r="E60" s="3070"/>
      <c r="F60" s="3070"/>
      <c r="G60" s="3070"/>
      <c r="H60" s="3071"/>
      <c r="I60" s="302" t="s">
        <v>451</v>
      </c>
    </row>
    <row r="61" spans="2:9" ht="15.75" x14ac:dyDescent="0.25">
      <c r="B61" s="1378">
        <v>4915694</v>
      </c>
      <c r="C61" s="3072" t="s">
        <v>698</v>
      </c>
      <c r="D61" s="3073"/>
      <c r="E61" s="3073"/>
      <c r="F61" s="3073"/>
      <c r="G61" s="3073"/>
      <c r="H61" s="3074"/>
      <c r="I61" s="1379" t="s">
        <v>451</v>
      </c>
    </row>
    <row r="62" spans="2:9" ht="18.75" x14ac:dyDescent="0.25">
      <c r="B62" s="301" t="s">
        <v>663</v>
      </c>
      <c r="C62" s="3069" t="s">
        <v>160</v>
      </c>
      <c r="D62" s="3070"/>
      <c r="E62" s="3070"/>
      <c r="F62" s="3070"/>
      <c r="G62" s="3070"/>
      <c r="H62" s="3071"/>
      <c r="I62" s="302" t="s">
        <v>451</v>
      </c>
    </row>
    <row r="63" spans="2:9" ht="19.5" thickBot="1" x14ac:dyDescent="0.3">
      <c r="B63" s="405" t="s">
        <v>664</v>
      </c>
      <c r="C63" s="3078" t="s">
        <v>161</v>
      </c>
      <c r="D63" s="3079"/>
      <c r="E63" s="3079"/>
      <c r="F63" s="3079"/>
      <c r="G63" s="3079"/>
      <c r="H63" s="3080"/>
      <c r="I63" s="191" t="s">
        <v>451</v>
      </c>
    </row>
    <row r="64" spans="2:9" ht="18" customHeight="1" thickTop="1" thickBot="1" x14ac:dyDescent="0.3">
      <c r="B64" s="1382"/>
      <c r="C64" s="1382"/>
      <c r="D64" s="1382"/>
      <c r="E64" s="1382"/>
      <c r="F64" s="1382"/>
      <c r="G64" s="1382"/>
      <c r="H64" s="1382"/>
      <c r="I64" s="1383" t="s">
        <v>562</v>
      </c>
    </row>
    <row r="65" spans="2:9" s="258" customFormat="1" ht="18.75" customHeight="1" thickTop="1" thickBot="1" x14ac:dyDescent="0.3">
      <c r="B65" s="406" t="s">
        <v>43</v>
      </c>
      <c r="C65" s="3081" t="s">
        <v>119</v>
      </c>
      <c r="D65" s="3081"/>
      <c r="E65" s="3081"/>
      <c r="F65" s="3081"/>
      <c r="G65" s="3081"/>
      <c r="H65" s="3081"/>
      <c r="I65" s="407" t="s">
        <v>450</v>
      </c>
    </row>
    <row r="66" spans="2:9" ht="34.5" customHeight="1" x14ac:dyDescent="0.25">
      <c r="B66" s="301" t="s">
        <v>665</v>
      </c>
      <c r="C66" s="3075" t="s">
        <v>691</v>
      </c>
      <c r="D66" s="3076"/>
      <c r="E66" s="3076"/>
      <c r="F66" s="3076"/>
      <c r="G66" s="3076"/>
      <c r="H66" s="3077"/>
      <c r="I66" s="302" t="s">
        <v>451</v>
      </c>
    </row>
    <row r="67" spans="2:9" ht="18.75" x14ac:dyDescent="0.25">
      <c r="B67" s="301" t="s">
        <v>666</v>
      </c>
      <c r="C67" s="3075" t="s">
        <v>162</v>
      </c>
      <c r="D67" s="3076"/>
      <c r="E67" s="3076"/>
      <c r="F67" s="3076"/>
      <c r="G67" s="3076"/>
      <c r="H67" s="3077"/>
      <c r="I67" s="302" t="s">
        <v>451</v>
      </c>
    </row>
    <row r="68" spans="2:9" ht="18.75" x14ac:dyDescent="0.25">
      <c r="B68" s="301" t="s">
        <v>667</v>
      </c>
      <c r="C68" s="3075" t="s">
        <v>694</v>
      </c>
      <c r="D68" s="3076"/>
      <c r="E68" s="3076"/>
      <c r="F68" s="3076"/>
      <c r="G68" s="3076"/>
      <c r="H68" s="3077"/>
      <c r="I68" s="302" t="s">
        <v>451</v>
      </c>
    </row>
    <row r="69" spans="2:9" ht="16.5" thickBot="1" x14ac:dyDescent="0.3">
      <c r="B69" s="301">
        <v>3815706</v>
      </c>
      <c r="C69" s="3075" t="s">
        <v>693</v>
      </c>
      <c r="D69" s="3076"/>
      <c r="E69" s="3076"/>
      <c r="F69" s="3076"/>
      <c r="G69" s="3076"/>
      <c r="H69" s="3077"/>
      <c r="I69" s="302" t="s">
        <v>451</v>
      </c>
    </row>
    <row r="70" spans="2:9" ht="15.75" x14ac:dyDescent="0.25">
      <c r="B70" s="301">
        <v>3713705</v>
      </c>
      <c r="C70" s="3075" t="s">
        <v>163</v>
      </c>
      <c r="D70" s="3076"/>
      <c r="E70" s="3076"/>
      <c r="F70" s="3076"/>
      <c r="G70" s="3076"/>
      <c r="H70" s="3077"/>
      <c r="I70" s="302" t="s">
        <v>451</v>
      </c>
    </row>
    <row r="71" spans="2:9" ht="15.75" x14ac:dyDescent="0.25">
      <c r="B71" s="301">
        <v>3713604</v>
      </c>
      <c r="C71" s="3075" t="s">
        <v>164</v>
      </c>
      <c r="D71" s="3076"/>
      <c r="E71" s="3076"/>
      <c r="F71" s="3076"/>
      <c r="G71" s="3076"/>
      <c r="H71" s="3077"/>
      <c r="I71" s="302" t="s">
        <v>451</v>
      </c>
    </row>
    <row r="72" spans="2:9" ht="15.75" x14ac:dyDescent="0.25">
      <c r="B72" s="301">
        <v>4915718</v>
      </c>
      <c r="C72" s="3075" t="s">
        <v>165</v>
      </c>
      <c r="D72" s="3076"/>
      <c r="E72" s="3076"/>
      <c r="F72" s="3076"/>
      <c r="G72" s="3076"/>
      <c r="H72" s="3077"/>
      <c r="I72" s="302"/>
    </row>
    <row r="73" spans="2:9" ht="15.75" x14ac:dyDescent="0.25">
      <c r="B73" s="301">
        <v>5213571</v>
      </c>
      <c r="C73" s="3075" t="s">
        <v>713</v>
      </c>
      <c r="D73" s="3076"/>
      <c r="E73" s="3076"/>
      <c r="F73" s="3076"/>
      <c r="G73" s="3076"/>
      <c r="H73" s="3077"/>
      <c r="I73" s="302"/>
    </row>
    <row r="74" spans="2:9" ht="15.75" x14ac:dyDescent="0.25">
      <c r="B74" s="301">
        <v>4915733</v>
      </c>
      <c r="C74" s="3075" t="s">
        <v>700</v>
      </c>
      <c r="D74" s="3076"/>
      <c r="E74" s="3076"/>
      <c r="F74" s="3076"/>
      <c r="G74" s="3076"/>
      <c r="H74" s="3077"/>
      <c r="I74" s="302" t="s">
        <v>451</v>
      </c>
    </row>
    <row r="75" spans="2:9" ht="15.75" x14ac:dyDescent="0.25">
      <c r="B75" s="301">
        <v>4915765</v>
      </c>
      <c r="C75" s="3075" t="s">
        <v>166</v>
      </c>
      <c r="D75" s="3076"/>
      <c r="E75" s="3076"/>
      <c r="F75" s="3076"/>
      <c r="G75" s="3076"/>
      <c r="H75" s="3077"/>
      <c r="I75" s="302"/>
    </row>
    <row r="76" spans="2:9" ht="15.75" x14ac:dyDescent="0.25">
      <c r="B76" s="301">
        <v>4915766</v>
      </c>
      <c r="C76" s="3075" t="s">
        <v>167</v>
      </c>
      <c r="D76" s="3076"/>
      <c r="E76" s="3076"/>
      <c r="F76" s="3076"/>
      <c r="G76" s="3076"/>
      <c r="H76" s="3077"/>
      <c r="I76" s="302"/>
    </row>
    <row r="77" spans="2:9" ht="15.75" x14ac:dyDescent="0.25">
      <c r="B77" s="301">
        <v>4915767</v>
      </c>
      <c r="C77" s="3075" t="s">
        <v>168</v>
      </c>
      <c r="D77" s="3076"/>
      <c r="E77" s="3076"/>
      <c r="F77" s="3076"/>
      <c r="G77" s="3076"/>
      <c r="H77" s="3077"/>
      <c r="I77" s="302"/>
    </row>
    <row r="78" spans="2:9" ht="15.75" x14ac:dyDescent="0.25">
      <c r="B78" s="301">
        <v>5214001</v>
      </c>
      <c r="C78" s="3075" t="s">
        <v>709</v>
      </c>
      <c r="D78" s="3076"/>
      <c r="E78" s="3076"/>
      <c r="F78" s="3076"/>
      <c r="G78" s="3076"/>
      <c r="H78" s="3077"/>
      <c r="I78" s="302" t="s">
        <v>451</v>
      </c>
    </row>
    <row r="79" spans="2:9" ht="33.75" customHeight="1" x14ac:dyDescent="0.25">
      <c r="B79" s="301">
        <v>5213355</v>
      </c>
      <c r="C79" s="3075" t="s">
        <v>187</v>
      </c>
      <c r="D79" s="3076"/>
      <c r="E79" s="3076"/>
      <c r="F79" s="3076"/>
      <c r="G79" s="3076"/>
      <c r="H79" s="3077"/>
      <c r="I79" s="302" t="s">
        <v>451</v>
      </c>
    </row>
    <row r="80" spans="2:9" ht="15.75" x14ac:dyDescent="0.25">
      <c r="B80" s="301">
        <v>4915727</v>
      </c>
      <c r="C80" s="3075" t="s">
        <v>452</v>
      </c>
      <c r="D80" s="3076"/>
      <c r="E80" s="3076"/>
      <c r="F80" s="3076"/>
      <c r="G80" s="3076"/>
      <c r="H80" s="3077"/>
      <c r="I80" s="302"/>
    </row>
    <row r="81" spans="2:9" ht="23.25" customHeight="1" x14ac:dyDescent="0.25">
      <c r="B81" s="309">
        <v>4915729</v>
      </c>
      <c r="C81" s="3072" t="s">
        <v>453</v>
      </c>
      <c r="D81" s="3083"/>
      <c r="E81" s="3083"/>
      <c r="F81" s="3083"/>
      <c r="G81" s="3083"/>
      <c r="H81" s="3084"/>
      <c r="I81" s="310"/>
    </row>
    <row r="82" spans="2:9" ht="15.75" x14ac:dyDescent="0.25">
      <c r="B82" s="308">
        <v>4011479</v>
      </c>
      <c r="C82" s="3082" t="s">
        <v>169</v>
      </c>
      <c r="D82" s="3067"/>
      <c r="E82" s="3067"/>
      <c r="F82" s="3067"/>
      <c r="G82" s="3067"/>
      <c r="H82" s="3068"/>
      <c r="I82" s="162" t="s">
        <v>451</v>
      </c>
    </row>
    <row r="83" spans="2:9" ht="15.75" x14ac:dyDescent="0.25">
      <c r="B83" s="301">
        <v>4011480</v>
      </c>
      <c r="C83" s="3075" t="s">
        <v>170</v>
      </c>
      <c r="D83" s="3076"/>
      <c r="E83" s="3076"/>
      <c r="F83" s="3076"/>
      <c r="G83" s="3076"/>
      <c r="H83" s="3077"/>
      <c r="I83" s="302" t="s">
        <v>451</v>
      </c>
    </row>
    <row r="84" spans="2:9" ht="15.75" x14ac:dyDescent="0.25">
      <c r="B84" s="301">
        <v>4011353</v>
      </c>
      <c r="C84" s="3075" t="s">
        <v>91</v>
      </c>
      <c r="D84" s="3076"/>
      <c r="E84" s="3076"/>
      <c r="F84" s="3076"/>
      <c r="G84" s="3076"/>
      <c r="H84" s="3077"/>
      <c r="I84" s="302" t="s">
        <v>451</v>
      </c>
    </row>
    <row r="85" spans="2:9" ht="15.75" x14ac:dyDescent="0.25">
      <c r="B85" s="301">
        <v>4915801</v>
      </c>
      <c r="C85" s="3075" t="s">
        <v>699</v>
      </c>
      <c r="D85" s="3076"/>
      <c r="E85" s="3076"/>
      <c r="F85" s="3076"/>
      <c r="G85" s="3076"/>
      <c r="H85" s="3077"/>
      <c r="I85" s="302"/>
    </row>
    <row r="86" spans="2:9" ht="15.75" x14ac:dyDescent="0.25">
      <c r="B86" s="301">
        <v>4011464</v>
      </c>
      <c r="C86" s="3075" t="s">
        <v>171</v>
      </c>
      <c r="D86" s="3076"/>
      <c r="E86" s="3076"/>
      <c r="F86" s="3076"/>
      <c r="G86" s="3076"/>
      <c r="H86" s="3077"/>
      <c r="I86" s="302" t="s">
        <v>451</v>
      </c>
    </row>
    <row r="87" spans="2:9" ht="15.75" x14ac:dyDescent="0.25">
      <c r="B87" s="301">
        <v>4915672</v>
      </c>
      <c r="C87" s="3075" t="s">
        <v>172</v>
      </c>
      <c r="D87" s="3076"/>
      <c r="E87" s="3076"/>
      <c r="F87" s="3076"/>
      <c r="G87" s="3076"/>
      <c r="H87" s="3077"/>
      <c r="I87" s="302" t="s">
        <v>451</v>
      </c>
    </row>
    <row r="88" spans="2:9" ht="15.75" x14ac:dyDescent="0.25">
      <c r="B88" s="308">
        <v>4915734</v>
      </c>
      <c r="C88" s="3082" t="s">
        <v>701</v>
      </c>
      <c r="D88" s="3067"/>
      <c r="E88" s="3067"/>
      <c r="F88" s="3067"/>
      <c r="G88" s="3067"/>
      <c r="H88" s="3068"/>
      <c r="I88" s="162"/>
    </row>
    <row r="89" spans="2:9" ht="15.75" x14ac:dyDescent="0.25">
      <c r="B89" s="301">
        <v>4915735</v>
      </c>
      <c r="C89" s="3075" t="s">
        <v>173</v>
      </c>
      <c r="D89" s="3076"/>
      <c r="E89" s="3076"/>
      <c r="F89" s="3076"/>
      <c r="G89" s="3076"/>
      <c r="H89" s="3077"/>
      <c r="I89" s="302" t="s">
        <v>451</v>
      </c>
    </row>
    <row r="90" spans="2:9" ht="15.75" x14ac:dyDescent="0.25">
      <c r="B90" s="301">
        <v>4915737</v>
      </c>
      <c r="C90" s="3075" t="s">
        <v>174</v>
      </c>
      <c r="D90" s="3076"/>
      <c r="E90" s="3076"/>
      <c r="F90" s="3076"/>
      <c r="G90" s="3076"/>
      <c r="H90" s="3077"/>
      <c r="I90" s="302"/>
    </row>
    <row r="91" spans="2:9" ht="15.75" x14ac:dyDescent="0.25">
      <c r="B91" s="1378">
        <v>4915738</v>
      </c>
      <c r="C91" s="3072" t="s">
        <v>188</v>
      </c>
      <c r="D91" s="3073"/>
      <c r="E91" s="3073"/>
      <c r="F91" s="3073"/>
      <c r="G91" s="3073"/>
      <c r="H91" s="3074"/>
      <c r="I91" s="1379"/>
    </row>
    <row r="92" spans="2:9" ht="15.75" x14ac:dyDescent="0.25">
      <c r="B92" s="301">
        <v>804021</v>
      </c>
      <c r="C92" s="3069" t="s">
        <v>580</v>
      </c>
      <c r="D92" s="3070"/>
      <c r="E92" s="3070"/>
      <c r="F92" s="3070"/>
      <c r="G92" s="3070"/>
      <c r="H92" s="3071"/>
      <c r="I92" s="302" t="s">
        <v>451</v>
      </c>
    </row>
    <row r="93" spans="2:9" ht="15.75" x14ac:dyDescent="0.25">
      <c r="B93" s="301">
        <v>804081</v>
      </c>
      <c r="C93" s="3075" t="s">
        <v>687</v>
      </c>
      <c r="D93" s="3076"/>
      <c r="E93" s="3076"/>
      <c r="F93" s="3076"/>
      <c r="G93" s="3076"/>
      <c r="H93" s="3077"/>
      <c r="I93" s="302"/>
    </row>
    <row r="94" spans="2:9" ht="15.75" x14ac:dyDescent="0.25">
      <c r="B94" s="301">
        <v>2003331</v>
      </c>
      <c r="C94" s="3075" t="s">
        <v>180</v>
      </c>
      <c r="D94" s="3076"/>
      <c r="E94" s="3076"/>
      <c r="F94" s="3076"/>
      <c r="G94" s="3076"/>
      <c r="H94" s="3077"/>
      <c r="I94" s="302" t="s">
        <v>451</v>
      </c>
    </row>
    <row r="95" spans="2:9" ht="15.75" x14ac:dyDescent="0.25">
      <c r="B95" s="301">
        <v>2003357</v>
      </c>
      <c r="C95" s="3075" t="s">
        <v>454</v>
      </c>
      <c r="D95" s="3076"/>
      <c r="E95" s="3076"/>
      <c r="F95" s="3076"/>
      <c r="G95" s="3076"/>
      <c r="H95" s="3077"/>
      <c r="I95" s="302" t="s">
        <v>451</v>
      </c>
    </row>
    <row r="96" spans="2:9" ht="15.75" x14ac:dyDescent="0.25">
      <c r="B96" s="301">
        <v>2003385</v>
      </c>
      <c r="C96" s="3075" t="s">
        <v>455</v>
      </c>
      <c r="D96" s="3076"/>
      <c r="E96" s="3076"/>
      <c r="F96" s="3076"/>
      <c r="G96" s="3076"/>
      <c r="H96" s="3077"/>
      <c r="I96" s="302" t="s">
        <v>451</v>
      </c>
    </row>
    <row r="97" spans="1:9" ht="16.5" thickBot="1" x14ac:dyDescent="0.3">
      <c r="B97" s="301">
        <v>2003405</v>
      </c>
      <c r="C97" s="3075" t="s">
        <v>456</v>
      </c>
      <c r="D97" s="3076"/>
      <c r="E97" s="3076"/>
      <c r="F97" s="3076"/>
      <c r="G97" s="3076"/>
      <c r="H97" s="3077"/>
      <c r="I97" s="302"/>
    </row>
    <row r="98" spans="1:9" ht="15.75" x14ac:dyDescent="0.25">
      <c r="B98" s="301">
        <v>2003449</v>
      </c>
      <c r="C98" s="3075" t="s">
        <v>689</v>
      </c>
      <c r="D98" s="3076"/>
      <c r="E98" s="3076"/>
      <c r="F98" s="3076"/>
      <c r="G98" s="3076"/>
      <c r="H98" s="3077"/>
      <c r="I98" s="302"/>
    </row>
    <row r="99" spans="1:9" ht="15.75" x14ac:dyDescent="0.25">
      <c r="B99" s="301">
        <v>2004507</v>
      </c>
      <c r="C99" s="3075" t="s">
        <v>690</v>
      </c>
      <c r="D99" s="3076"/>
      <c r="E99" s="3076"/>
      <c r="F99" s="3076"/>
      <c r="G99" s="3076"/>
      <c r="H99" s="3077"/>
      <c r="I99" s="302" t="s">
        <v>451</v>
      </c>
    </row>
    <row r="100" spans="1:9" ht="28.5" customHeight="1" x14ac:dyDescent="0.25">
      <c r="B100" s="301">
        <v>3205866</v>
      </c>
      <c r="C100" s="3075" t="s">
        <v>692</v>
      </c>
      <c r="D100" s="3076"/>
      <c r="E100" s="3076"/>
      <c r="F100" s="3076"/>
      <c r="G100" s="3076"/>
      <c r="H100" s="3077"/>
      <c r="I100" s="302"/>
    </row>
    <row r="101" spans="1:9" ht="15.75" x14ac:dyDescent="0.25">
      <c r="B101" s="301">
        <v>4413905</v>
      </c>
      <c r="C101" s="3075" t="s">
        <v>181</v>
      </c>
      <c r="D101" s="3076"/>
      <c r="E101" s="3076"/>
      <c r="F101" s="3076"/>
      <c r="G101" s="3076"/>
      <c r="H101" s="3077"/>
      <c r="I101" s="302"/>
    </row>
    <row r="102" spans="1:9" ht="17.25" thickTop="1" thickBot="1" x14ac:dyDescent="0.3">
      <c r="B102" s="301">
        <v>4413996</v>
      </c>
      <c r="C102" s="3075" t="s">
        <v>182</v>
      </c>
      <c r="D102" s="3076"/>
      <c r="E102" s="3076"/>
      <c r="F102" s="3076"/>
      <c r="G102" s="3076"/>
      <c r="H102" s="3077"/>
      <c r="I102" s="302"/>
    </row>
    <row r="103" spans="1:9" ht="18.75" x14ac:dyDescent="0.25">
      <c r="B103" s="301" t="s">
        <v>668</v>
      </c>
      <c r="C103" s="3075" t="s">
        <v>183</v>
      </c>
      <c r="D103" s="3076"/>
      <c r="E103" s="3076"/>
      <c r="F103" s="3076"/>
      <c r="G103" s="3076"/>
      <c r="H103" s="3077"/>
      <c r="I103" s="302" t="s">
        <v>451</v>
      </c>
    </row>
    <row r="104" spans="1:9" ht="18.75" x14ac:dyDescent="0.25">
      <c r="B104" s="301" t="s">
        <v>715</v>
      </c>
      <c r="C104" s="3075" t="s">
        <v>184</v>
      </c>
      <c r="D104" s="3076"/>
      <c r="E104" s="3076"/>
      <c r="F104" s="3076"/>
      <c r="G104" s="3076"/>
      <c r="H104" s="3077"/>
      <c r="I104" s="302" t="s">
        <v>451</v>
      </c>
    </row>
    <row r="105" spans="1:9" ht="17.25" thickTop="1" thickBot="1" x14ac:dyDescent="0.3">
      <c r="B105" s="301">
        <v>5213571</v>
      </c>
      <c r="C105" s="3075" t="s">
        <v>713</v>
      </c>
      <c r="D105" s="3076"/>
      <c r="E105" s="3076"/>
      <c r="F105" s="3076"/>
      <c r="G105" s="3076"/>
      <c r="H105" s="3077"/>
      <c r="I105" s="302"/>
    </row>
    <row r="106" spans="1:9" ht="21.95" customHeight="1" x14ac:dyDescent="0.25">
      <c r="A106" s="51" t="s">
        <v>33</v>
      </c>
      <c r="B106" s="309">
        <v>5216111</v>
      </c>
      <c r="C106" s="3072" t="s">
        <v>714</v>
      </c>
      <c r="D106" s="3083"/>
      <c r="E106" s="3083"/>
      <c r="F106" s="3083"/>
      <c r="G106" s="3083"/>
      <c r="H106" s="3084"/>
      <c r="I106" s="310"/>
    </row>
    <row r="107" spans="1:9" ht="26.25" customHeight="1" x14ac:dyDescent="0.25">
      <c r="B107" s="308">
        <v>5213835</v>
      </c>
      <c r="C107" s="3082" t="s">
        <v>708</v>
      </c>
      <c r="D107" s="3067"/>
      <c r="E107" s="3067"/>
      <c r="F107" s="3067"/>
      <c r="G107" s="3067"/>
      <c r="H107" s="3068"/>
      <c r="I107" s="162"/>
    </row>
    <row r="108" spans="1:9" ht="15.75" x14ac:dyDescent="0.25">
      <c r="B108" s="301">
        <v>5213838</v>
      </c>
      <c r="C108" s="3075" t="s">
        <v>707</v>
      </c>
      <c r="D108" s="3076"/>
      <c r="E108" s="3076"/>
      <c r="F108" s="3076"/>
      <c r="G108" s="3076"/>
      <c r="H108" s="3077"/>
      <c r="I108" s="302"/>
    </row>
    <row r="109" spans="1:9" ht="16.5" thickBot="1" x14ac:dyDescent="0.3">
      <c r="B109" s="405">
        <v>5213850</v>
      </c>
      <c r="C109" s="3078" t="s">
        <v>189</v>
      </c>
      <c r="D109" s="3079"/>
      <c r="E109" s="3079"/>
      <c r="F109" s="3079"/>
      <c r="G109" s="3079"/>
      <c r="H109" s="3080"/>
      <c r="I109" s="191"/>
    </row>
    <row r="110" spans="1:9" ht="18" customHeight="1" thickTop="1" thickBot="1" x14ac:dyDescent="0.3">
      <c r="B110" s="1382"/>
      <c r="C110" s="1382"/>
      <c r="D110" s="1382"/>
      <c r="E110" s="1382"/>
      <c r="F110" s="1382"/>
      <c r="G110" s="1382"/>
      <c r="H110" s="1382"/>
      <c r="I110" s="1383" t="s">
        <v>561</v>
      </c>
    </row>
    <row r="111" spans="1:9" s="258" customFormat="1" ht="18.75" customHeight="1" thickTop="1" thickBot="1" x14ac:dyDescent="0.3">
      <c r="B111" s="406" t="s">
        <v>43</v>
      </c>
      <c r="C111" s="3081" t="s">
        <v>119</v>
      </c>
      <c r="D111" s="3081"/>
      <c r="E111" s="3081"/>
      <c r="F111" s="3081"/>
      <c r="G111" s="3081"/>
      <c r="H111" s="3081"/>
      <c r="I111" s="407" t="s">
        <v>450</v>
      </c>
    </row>
    <row r="112" spans="1:9" ht="16.5" thickBot="1" x14ac:dyDescent="0.3">
      <c r="B112" s="3063" t="s">
        <v>457</v>
      </c>
      <c r="C112" s="3064"/>
      <c r="D112" s="3064"/>
      <c r="E112" s="3064"/>
      <c r="F112" s="3064"/>
      <c r="G112" s="3064"/>
      <c r="H112" s="3064"/>
      <c r="I112" s="3065"/>
    </row>
    <row r="113" spans="2:9" ht="15.75" x14ac:dyDescent="0.25">
      <c r="B113" s="308" t="s">
        <v>360</v>
      </c>
      <c r="C113" s="3082" t="s">
        <v>458</v>
      </c>
      <c r="D113" s="3067"/>
      <c r="E113" s="3067"/>
      <c r="F113" s="3067"/>
      <c r="G113" s="3067"/>
      <c r="H113" s="3068"/>
      <c r="I113" s="162" t="s">
        <v>451</v>
      </c>
    </row>
    <row r="114" spans="2:9" ht="15.75" x14ac:dyDescent="0.25">
      <c r="B114" s="301" t="s">
        <v>360</v>
      </c>
      <c r="C114" s="3075" t="s">
        <v>459</v>
      </c>
      <c r="D114" s="3076"/>
      <c r="E114" s="3076"/>
      <c r="F114" s="3076"/>
      <c r="G114" s="3076"/>
      <c r="H114" s="3077"/>
      <c r="I114" s="302"/>
    </row>
    <row r="115" spans="2:9" ht="16.5" thickBot="1" x14ac:dyDescent="0.3">
      <c r="B115" s="309" t="s">
        <v>360</v>
      </c>
      <c r="C115" s="3072" t="s">
        <v>460</v>
      </c>
      <c r="D115" s="3083"/>
      <c r="E115" s="3083"/>
      <c r="F115" s="3083"/>
      <c r="G115" s="3083"/>
      <c r="H115" s="3084"/>
      <c r="I115" s="310"/>
    </row>
    <row r="116" spans="2:9" ht="16.5" thickBot="1" x14ac:dyDescent="0.3">
      <c r="B116" s="3063" t="s">
        <v>461</v>
      </c>
      <c r="C116" s="3064"/>
      <c r="D116" s="3064"/>
      <c r="E116" s="3064"/>
      <c r="F116" s="3064"/>
      <c r="G116" s="3064"/>
      <c r="H116" s="3064"/>
      <c r="I116" s="3065"/>
    </row>
    <row r="117" spans="2:9" ht="34.5" customHeight="1" thickBot="1" x14ac:dyDescent="0.3">
      <c r="B117" s="311" t="s">
        <v>360</v>
      </c>
      <c r="C117" s="3087" t="s">
        <v>462</v>
      </c>
      <c r="D117" s="3088"/>
      <c r="E117" s="3088"/>
      <c r="F117" s="3088"/>
      <c r="G117" s="3088"/>
      <c r="H117" s="3089"/>
      <c r="I117" s="312"/>
    </row>
    <row r="118" spans="2:9" ht="16.5" thickBot="1" x14ac:dyDescent="0.3">
      <c r="B118" s="3063" t="s">
        <v>463</v>
      </c>
      <c r="C118" s="3064"/>
      <c r="D118" s="3064"/>
      <c r="E118" s="3064"/>
      <c r="F118" s="3064"/>
      <c r="G118" s="3064"/>
      <c r="H118" s="3064"/>
      <c r="I118" s="3065"/>
    </row>
    <row r="119" spans="2:9" ht="34.5" customHeight="1" thickBot="1" x14ac:dyDescent="0.3">
      <c r="B119" s="308" t="s">
        <v>360</v>
      </c>
      <c r="C119" s="3082" t="s">
        <v>464</v>
      </c>
      <c r="D119" s="3067"/>
      <c r="E119" s="3067"/>
      <c r="F119" s="3067"/>
      <c r="G119" s="3067"/>
      <c r="H119" s="3068"/>
      <c r="I119" s="162"/>
    </row>
    <row r="120" spans="2:9" ht="30.75" customHeight="1" thickTop="1" x14ac:dyDescent="0.25">
      <c r="B120" s="305" t="s">
        <v>465</v>
      </c>
      <c r="C120" s="3090" t="s">
        <v>466</v>
      </c>
      <c r="D120" s="3090"/>
      <c r="E120" s="3090"/>
      <c r="F120" s="3090"/>
      <c r="G120" s="3090"/>
      <c r="H120" s="3090"/>
      <c r="I120" s="3091"/>
    </row>
    <row r="121" spans="2:9" ht="15.75" x14ac:dyDescent="0.25">
      <c r="B121" s="303" t="s">
        <v>669</v>
      </c>
      <c r="C121" s="3088" t="s">
        <v>467</v>
      </c>
      <c r="D121" s="3088"/>
      <c r="E121" s="3088"/>
      <c r="F121" s="3088"/>
      <c r="G121" s="3088"/>
      <c r="H121" s="3088"/>
      <c r="I121" s="3092"/>
    </row>
    <row r="122" spans="2:9" ht="16.5" thickBot="1" x14ac:dyDescent="0.3">
      <c r="B122" s="304" t="s">
        <v>670</v>
      </c>
      <c r="C122" s="3085" t="s">
        <v>686</v>
      </c>
      <c r="D122" s="3085"/>
      <c r="E122" s="3085"/>
      <c r="F122" s="3085"/>
      <c r="G122" s="3085"/>
      <c r="H122" s="3085"/>
      <c r="I122" s="3086"/>
    </row>
    <row r="123" spans="2:9" ht="14.25" thickTop="1" x14ac:dyDescent="0.25"/>
  </sheetData>
  <mergeCells count="109">
    <mergeCell ref="C122:I122"/>
    <mergeCell ref="C117:H117"/>
    <mergeCell ref="B118:I118"/>
    <mergeCell ref="C119:H119"/>
    <mergeCell ref="C120:I120"/>
    <mergeCell ref="C121:I121"/>
    <mergeCell ref="C109:H109"/>
    <mergeCell ref="B112:I112"/>
    <mergeCell ref="C113:H113"/>
    <mergeCell ref="C114:H114"/>
    <mergeCell ref="C115:H115"/>
    <mergeCell ref="B116:I116"/>
    <mergeCell ref="C111:H111"/>
    <mergeCell ref="C104:H104"/>
    <mergeCell ref="C105:H105"/>
    <mergeCell ref="C106:H106"/>
    <mergeCell ref="C107:H107"/>
    <mergeCell ref="C108:H108"/>
    <mergeCell ref="C98:H98"/>
    <mergeCell ref="C99:H99"/>
    <mergeCell ref="C100:H100"/>
    <mergeCell ref="C101:H101"/>
    <mergeCell ref="C102:H102"/>
    <mergeCell ref="C103:H103"/>
    <mergeCell ref="C92:H92"/>
    <mergeCell ref="C93:H93"/>
    <mergeCell ref="C94:H94"/>
    <mergeCell ref="C95:H95"/>
    <mergeCell ref="C96:H96"/>
    <mergeCell ref="C97:H97"/>
    <mergeCell ref="C88:H88"/>
    <mergeCell ref="C89:H89"/>
    <mergeCell ref="C90:H90"/>
    <mergeCell ref="C91:H91"/>
    <mergeCell ref="C82:H82"/>
    <mergeCell ref="C83:H83"/>
    <mergeCell ref="C84:H84"/>
    <mergeCell ref="C85:H85"/>
    <mergeCell ref="C86:H86"/>
    <mergeCell ref="C87:H87"/>
    <mergeCell ref="C77:H77"/>
    <mergeCell ref="C78:H78"/>
    <mergeCell ref="C79:H79"/>
    <mergeCell ref="C80:H80"/>
    <mergeCell ref="C81:H81"/>
    <mergeCell ref="C71:H71"/>
    <mergeCell ref="C72:H72"/>
    <mergeCell ref="C73:H73"/>
    <mergeCell ref="C74:H74"/>
    <mergeCell ref="C75:H75"/>
    <mergeCell ref="C76:H76"/>
    <mergeCell ref="C63:H63"/>
    <mergeCell ref="C66:H66"/>
    <mergeCell ref="C67:H67"/>
    <mergeCell ref="C68:H68"/>
    <mergeCell ref="C69:H69"/>
    <mergeCell ref="C70:H70"/>
    <mergeCell ref="C65:H65"/>
    <mergeCell ref="C48:H48"/>
    <mergeCell ref="C49:H49"/>
    <mergeCell ref="C50:H50"/>
    <mergeCell ref="C42:H42"/>
    <mergeCell ref="B43:I43"/>
    <mergeCell ref="C44:H44"/>
    <mergeCell ref="C62:H62"/>
    <mergeCell ref="C57:H57"/>
    <mergeCell ref="C58:H58"/>
    <mergeCell ref="C59:H59"/>
    <mergeCell ref="C60:H60"/>
    <mergeCell ref="C61:H61"/>
    <mergeCell ref="C51:H51"/>
    <mergeCell ref="C52:H52"/>
    <mergeCell ref="C53:H53"/>
    <mergeCell ref="C54:H54"/>
    <mergeCell ref="C55:H55"/>
    <mergeCell ref="C56:H56"/>
    <mergeCell ref="C36:H36"/>
    <mergeCell ref="C38:H38"/>
    <mergeCell ref="C39:H39"/>
    <mergeCell ref="C40:H40"/>
    <mergeCell ref="C41:H41"/>
    <mergeCell ref="C37:H37"/>
    <mergeCell ref="C45:H45"/>
    <mergeCell ref="C46:H46"/>
    <mergeCell ref="C47:H47"/>
    <mergeCell ref="B30:I30"/>
    <mergeCell ref="C31:H31"/>
    <mergeCell ref="B32:I32"/>
    <mergeCell ref="C33:H33"/>
    <mergeCell ref="C34:H34"/>
    <mergeCell ref="C35:H35"/>
    <mergeCell ref="B23:I23"/>
    <mergeCell ref="B24:I24"/>
    <mergeCell ref="B25:I25"/>
    <mergeCell ref="B26:I26"/>
    <mergeCell ref="B27:I27"/>
    <mergeCell ref="B28:I28"/>
    <mergeCell ref="B17:I17"/>
    <mergeCell ref="B18:I18"/>
    <mergeCell ref="B19:I19"/>
    <mergeCell ref="B20:I20"/>
    <mergeCell ref="B21:I21"/>
    <mergeCell ref="B22:I22"/>
    <mergeCell ref="B2:I2"/>
    <mergeCell ref="B3:I3"/>
    <mergeCell ref="B13:I13"/>
    <mergeCell ref="B14:I14"/>
    <mergeCell ref="B15:I15"/>
    <mergeCell ref="B16:I16"/>
  </mergeCells>
  <conditionalFormatting sqref="G7:G12">
    <cfRule type="cellIs" dxfId="9" priority="1" operator="equal">
      <formula>0</formula>
    </cfRule>
  </conditionalFormatting>
  <printOptions horizontalCentered="1"/>
  <pageMargins left="0.39370078740157483" right="0.39370078740157483" top="1.1811023622047245" bottom="0.78740157480314965" header="0.19685039370078741" footer="0.19685039370078741"/>
  <pageSetup paperSize="9" scale="77" fitToHeight="0" orientation="portrait" r:id="rId1"/>
  <headerFooter scaleWithDoc="0">
    <oddHeader>&amp;C&amp;"Times New Roman,Negrito"&amp;16ANEXO XIX
MODELO LISTAGEM DE CENTROS URBANOS E SERVIÇOS COM INCIDÊNCIA DE FIT</oddHeader>
    <oddFooter>&amp;R&amp;P</oddFooter>
  </headerFooter>
  <rowBreaks count="3" manualBreakCount="3">
    <brk id="28" min="1" max="8" man="1"/>
    <brk id="63" min="1" max="8" man="1"/>
    <brk id="109" min="1" max="8"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6">
    <tabColor rgb="FF00B0F0"/>
    <pageSetUpPr fitToPage="1"/>
  </sheetPr>
  <dimension ref="B1:J7"/>
  <sheetViews>
    <sheetView showGridLines="0" showOutlineSymbols="0" showWhiteSpace="0" view="pageBreakPreview" topLeftCell="A2" zoomScaleNormal="100" zoomScaleSheetLayoutView="100" workbookViewId="0">
      <selection activeCell="B6" sqref="B6:I6"/>
    </sheetView>
  </sheetViews>
  <sheetFormatPr defaultColWidth="9.140625" defaultRowHeight="13.5" x14ac:dyDescent="0.25"/>
  <cols>
    <col min="1" max="1" width="5.7109375" style="51" customWidth="1"/>
    <col min="2" max="8" width="14.7109375" style="51" customWidth="1"/>
    <col min="9" max="9" width="14.7109375" style="52" customWidth="1"/>
    <col min="10" max="16384" width="9.140625" style="51"/>
  </cols>
  <sheetData>
    <row r="1" spans="2:10" s="22" customFormat="1" ht="9.9499999999999993" customHeight="1" x14ac:dyDescent="0.25">
      <c r="H1" s="50"/>
      <c r="I1" s="23"/>
    </row>
    <row r="2" spans="2:10" ht="54" customHeight="1" x14ac:dyDescent="0.25">
      <c r="B2" s="2689" t="s">
        <v>525</v>
      </c>
      <c r="C2" s="2689"/>
      <c r="D2" s="2689"/>
      <c r="E2" s="2689"/>
      <c r="F2" s="2689"/>
      <c r="G2" s="2689"/>
      <c r="H2" s="2689"/>
      <c r="I2" s="2689"/>
      <c r="J2" s="256"/>
    </row>
    <row r="3" spans="2:10" ht="54" customHeight="1" x14ac:dyDescent="0.25">
      <c r="B3" s="2689" t="s">
        <v>526</v>
      </c>
      <c r="C3" s="2689"/>
      <c r="D3" s="2689"/>
      <c r="E3" s="2689"/>
      <c r="F3" s="2689"/>
      <c r="G3" s="2689"/>
      <c r="H3" s="2689"/>
      <c r="I3" s="2689"/>
      <c r="J3" s="256"/>
    </row>
    <row r="4" spans="2:10" ht="81.75" customHeight="1" x14ac:dyDescent="0.25">
      <c r="B4" s="2689" t="s">
        <v>577</v>
      </c>
      <c r="C4" s="2689"/>
      <c r="D4" s="2689"/>
      <c r="E4" s="2689"/>
      <c r="F4" s="2689"/>
      <c r="G4" s="2689"/>
      <c r="H4" s="2689"/>
      <c r="I4" s="2689"/>
      <c r="J4" s="256"/>
    </row>
    <row r="5" spans="2:10" ht="52.5" customHeight="1" x14ac:dyDescent="0.25">
      <c r="B5" s="2689" t="s">
        <v>527</v>
      </c>
      <c r="C5" s="2689"/>
      <c r="D5" s="2689"/>
      <c r="E5" s="2689"/>
      <c r="F5" s="2689"/>
      <c r="G5" s="2689"/>
      <c r="H5" s="2689"/>
      <c r="I5" s="2689"/>
      <c r="J5" s="256"/>
    </row>
    <row r="6" spans="2:10" ht="37.5" customHeight="1" x14ac:dyDescent="0.25">
      <c r="B6" s="2689" t="s">
        <v>1702</v>
      </c>
      <c r="C6" s="2689"/>
      <c r="D6" s="2689"/>
      <c r="E6" s="2689"/>
      <c r="F6" s="2689"/>
      <c r="G6" s="2689"/>
      <c r="H6" s="2689"/>
      <c r="I6" s="2689"/>
      <c r="J6" s="256"/>
    </row>
    <row r="7" spans="2:10" ht="45.75" customHeight="1" x14ac:dyDescent="0.25">
      <c r="B7" s="2689"/>
      <c r="C7" s="2689"/>
      <c r="D7" s="2689"/>
      <c r="E7" s="2689"/>
      <c r="F7" s="2689"/>
      <c r="G7" s="2689"/>
      <c r="H7" s="2689"/>
      <c r="I7" s="2689"/>
      <c r="J7" s="256"/>
    </row>
  </sheetData>
  <mergeCells count="6">
    <mergeCell ref="B7:I7"/>
    <mergeCell ref="B2:I2"/>
    <mergeCell ref="B3:I3"/>
    <mergeCell ref="B4:I4"/>
    <mergeCell ref="B5:I5"/>
    <mergeCell ref="B6:I6"/>
  </mergeCells>
  <printOptions horizontalCentered="1"/>
  <pageMargins left="0.39370078740157483" right="0.39370078740157483" top="1.1811023622047245" bottom="0.78740157480314965" header="0.19685039370078741" footer="0.19685039370078741"/>
  <pageSetup paperSize="9" scale="80" fitToHeight="0" orientation="portrait" r:id="rId1"/>
  <headerFooter scaleWithDoc="0">
    <oddHeader>&amp;C&amp;"Times New Roman,Negrito"&amp;16ANEXO XX
ORIENTAÇÕES SOBRE TRANSPORTE DE INSUMOS</oddHeader>
    <oddFooter>&amp;R&amp;P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2">
    <tabColor rgb="FF00B0F0"/>
    <pageSetUpPr fitToPage="1"/>
  </sheetPr>
  <dimension ref="A1:L274"/>
  <sheetViews>
    <sheetView showGridLines="0" showOutlineSymbols="0" showWhiteSpace="0" view="pageBreakPreview" topLeftCell="A43" zoomScale="70" zoomScaleNormal="55" zoomScaleSheetLayoutView="70" workbookViewId="0"/>
  </sheetViews>
  <sheetFormatPr defaultColWidth="9.140625" defaultRowHeight="15" x14ac:dyDescent="0.25"/>
  <cols>
    <col min="1" max="1" width="1.28515625" style="15" customWidth="1"/>
    <col min="2" max="2" width="10.85546875" style="121" customWidth="1"/>
    <col min="3" max="3" width="13.7109375" style="121" customWidth="1"/>
    <col min="4" max="4" width="23.140625" style="121" customWidth="1"/>
    <col min="5" max="5" width="29.85546875" style="121" customWidth="1"/>
    <col min="6" max="6" width="8.85546875" style="121" customWidth="1"/>
    <col min="7" max="7" width="16.7109375" style="121" customWidth="1"/>
    <col min="8" max="8" width="16.28515625" style="121" customWidth="1"/>
    <col min="9" max="9" width="15.140625" style="121" customWidth="1"/>
    <col min="10" max="10" width="14.28515625" style="121" customWidth="1"/>
    <col min="11" max="11" width="13.7109375" style="121" customWidth="1"/>
    <col min="12" max="12" width="11.85546875" style="123" customWidth="1"/>
    <col min="13" max="13" width="11.5703125" style="121" bestFit="1" customWidth="1"/>
    <col min="14" max="14" width="9.42578125" style="121" customWidth="1"/>
    <col min="15" max="16384" width="9.140625" style="121"/>
  </cols>
  <sheetData>
    <row r="1" spans="1:12" s="15" customFormat="1" x14ac:dyDescent="0.25">
      <c r="A1" s="27"/>
      <c r="B1" s="53"/>
      <c r="C1" s="27"/>
      <c r="D1" s="27"/>
      <c r="E1" s="17"/>
      <c r="F1" s="16"/>
      <c r="G1" s="17"/>
      <c r="H1" s="27"/>
    </row>
    <row r="2" spans="1:12" ht="14.25" x14ac:dyDescent="0.2">
      <c r="A2" s="27"/>
      <c r="B2" s="410"/>
      <c r="C2" s="410"/>
      <c r="D2" s="410"/>
      <c r="F2" s="411"/>
      <c r="K2" s="412" t="s">
        <v>275</v>
      </c>
      <c r="L2" s="121"/>
    </row>
    <row r="3" spans="1:12" ht="14.25" customHeight="1" x14ac:dyDescent="0.2">
      <c r="A3" s="27"/>
      <c r="F3" s="141"/>
      <c r="L3" s="121"/>
    </row>
    <row r="4" spans="1:12" ht="12.75" x14ac:dyDescent="0.2">
      <c r="A4" s="27"/>
      <c r="F4" s="141"/>
      <c r="L4" s="121"/>
    </row>
    <row r="5" spans="1:12" ht="12.75" x14ac:dyDescent="0.2">
      <c r="A5" s="27"/>
      <c r="F5" s="141"/>
      <c r="L5" s="121"/>
    </row>
    <row r="6" spans="1:12" ht="12.75" x14ac:dyDescent="0.2">
      <c r="A6" s="27"/>
      <c r="F6" s="141"/>
      <c r="L6" s="121"/>
    </row>
    <row r="7" spans="1:12" ht="12.75" x14ac:dyDescent="0.2">
      <c r="A7" s="27"/>
      <c r="F7" s="141"/>
      <c r="L7" s="121"/>
    </row>
    <row r="8" spans="1:12" ht="12.75" x14ac:dyDescent="0.2">
      <c r="A8" s="27"/>
      <c r="F8" s="141"/>
      <c r="L8" s="121"/>
    </row>
    <row r="9" spans="1:12" ht="12.75" x14ac:dyDescent="0.2">
      <c r="A9" s="27"/>
      <c r="F9" s="141"/>
      <c r="L9" s="121"/>
    </row>
    <row r="10" spans="1:12" ht="12.75" x14ac:dyDescent="0.2">
      <c r="A10" s="27"/>
      <c r="F10" s="141"/>
      <c r="L10" s="121"/>
    </row>
    <row r="11" spans="1:12" ht="12.75" x14ac:dyDescent="0.2">
      <c r="A11" s="27"/>
      <c r="F11" s="141"/>
      <c r="L11" s="121"/>
    </row>
    <row r="12" spans="1:12" ht="12.75" x14ac:dyDescent="0.2">
      <c r="A12" s="27"/>
      <c r="F12" s="141"/>
      <c r="L12" s="121"/>
    </row>
    <row r="13" spans="1:12" ht="12.75" x14ac:dyDescent="0.2">
      <c r="A13" s="27"/>
      <c r="F13" s="141"/>
      <c r="L13" s="121"/>
    </row>
    <row r="14" spans="1:12" ht="12.75" x14ac:dyDescent="0.2">
      <c r="A14" s="27"/>
      <c r="F14" s="141"/>
      <c r="L14" s="121"/>
    </row>
    <row r="15" spans="1:12" ht="12.75" x14ac:dyDescent="0.2">
      <c r="A15" s="27"/>
      <c r="F15" s="141"/>
      <c r="L15" s="121"/>
    </row>
    <row r="16" spans="1:12" ht="12.75" x14ac:dyDescent="0.2">
      <c r="A16" s="27"/>
      <c r="F16" s="141"/>
      <c r="L16" s="121"/>
    </row>
    <row r="17" spans="1:12" ht="12.75" x14ac:dyDescent="0.2">
      <c r="A17" s="27"/>
      <c r="F17" s="141"/>
      <c r="L17" s="121"/>
    </row>
    <row r="18" spans="1:12" ht="12.75" x14ac:dyDescent="0.2">
      <c r="A18" s="27"/>
      <c r="F18" s="141"/>
      <c r="L18" s="121"/>
    </row>
    <row r="19" spans="1:12" ht="12.75" x14ac:dyDescent="0.2">
      <c r="A19" s="27"/>
      <c r="F19" s="141"/>
      <c r="L19" s="121"/>
    </row>
    <row r="20" spans="1:12" ht="12.75" x14ac:dyDescent="0.2">
      <c r="A20" s="27"/>
      <c r="F20" s="141"/>
      <c r="L20" s="121"/>
    </row>
    <row r="21" spans="1:12" ht="12.75" x14ac:dyDescent="0.2">
      <c r="A21" s="27"/>
      <c r="F21" s="141"/>
      <c r="L21" s="121"/>
    </row>
    <row r="22" spans="1:12" ht="12.75" x14ac:dyDescent="0.2">
      <c r="A22" s="27"/>
      <c r="L22" s="121"/>
    </row>
    <row r="23" spans="1:12" ht="12.75" x14ac:dyDescent="0.2">
      <c r="A23" s="27"/>
      <c r="L23" s="121"/>
    </row>
    <row r="24" spans="1:12" ht="12.75" x14ac:dyDescent="0.2">
      <c r="A24" s="27"/>
      <c r="L24" s="121"/>
    </row>
    <row r="25" spans="1:12" ht="12.75" x14ac:dyDescent="0.2">
      <c r="A25" s="27"/>
      <c r="L25" s="121"/>
    </row>
    <row r="26" spans="1:12" ht="14.25" customHeight="1" x14ac:dyDescent="0.2">
      <c r="A26" s="27"/>
      <c r="G26" s="141"/>
      <c r="L26" s="121"/>
    </row>
    <row r="27" spans="1:12" ht="12.75" x14ac:dyDescent="0.2">
      <c r="A27" s="27"/>
      <c r="G27" s="141"/>
      <c r="L27" s="121"/>
    </row>
    <row r="28" spans="1:12" ht="12.75" x14ac:dyDescent="0.2">
      <c r="A28" s="27"/>
      <c r="G28" s="141"/>
      <c r="L28" s="121"/>
    </row>
    <row r="29" spans="1:12" ht="12.75" x14ac:dyDescent="0.2">
      <c r="A29" s="27"/>
      <c r="G29" s="141"/>
      <c r="L29" s="121"/>
    </row>
    <row r="30" spans="1:12" x14ac:dyDescent="0.25">
      <c r="G30" s="141"/>
      <c r="L30" s="121"/>
    </row>
    <row r="31" spans="1:12" x14ac:dyDescent="0.25">
      <c r="G31" s="141"/>
      <c r="L31" s="121"/>
    </row>
    <row r="32" spans="1:12" ht="14.25" customHeight="1" x14ac:dyDescent="0.25">
      <c r="G32" s="141"/>
      <c r="L32" s="121"/>
    </row>
    <row r="33" spans="1:12" ht="14.25" customHeight="1" x14ac:dyDescent="0.25">
      <c r="G33" s="141"/>
      <c r="L33" s="121"/>
    </row>
    <row r="34" spans="1:12" x14ac:dyDescent="0.25">
      <c r="G34" s="141"/>
      <c r="L34" s="121"/>
    </row>
    <row r="35" spans="1:12" ht="12.75" x14ac:dyDescent="0.2">
      <c r="A35" s="27"/>
      <c r="L35" s="121"/>
    </row>
    <row r="36" spans="1:12" ht="12.75" x14ac:dyDescent="0.2">
      <c r="A36" s="27"/>
      <c r="L36" s="121"/>
    </row>
    <row r="37" spans="1:12" ht="12.75" x14ac:dyDescent="0.2">
      <c r="A37" s="27"/>
      <c r="G37" s="142"/>
      <c r="L37" s="121"/>
    </row>
    <row r="38" spans="1:12" x14ac:dyDescent="0.25">
      <c r="L38" s="121"/>
    </row>
    <row r="39" spans="1:12" x14ac:dyDescent="0.25">
      <c r="L39" s="121"/>
    </row>
    <row r="40" spans="1:12" x14ac:dyDescent="0.25">
      <c r="L40" s="121"/>
    </row>
    <row r="41" spans="1:12" x14ac:dyDescent="0.25">
      <c r="L41" s="121"/>
    </row>
    <row r="42" spans="1:12" x14ac:dyDescent="0.25">
      <c r="L42" s="121"/>
    </row>
    <row r="43" spans="1:12" x14ac:dyDescent="0.25">
      <c r="L43" s="121"/>
    </row>
    <row r="44" spans="1:12" x14ac:dyDescent="0.25">
      <c r="L44" s="121"/>
    </row>
    <row r="45" spans="1:12" ht="20.100000000000001" customHeight="1" x14ac:dyDescent="0.25">
      <c r="L45" s="121"/>
    </row>
    <row r="46" spans="1:12" ht="6" customHeight="1" x14ac:dyDescent="0.25">
      <c r="L46" s="121"/>
    </row>
    <row r="47" spans="1:12" x14ac:dyDescent="0.25">
      <c r="L47" s="121"/>
    </row>
    <row r="48" spans="1:12" ht="27" customHeight="1" x14ac:dyDescent="0.25">
      <c r="L48" s="121"/>
    </row>
    <row r="49" spans="6:12" ht="27" customHeight="1" x14ac:dyDescent="0.25">
      <c r="L49" s="121"/>
    </row>
    <row r="50" spans="6:12" ht="27" customHeight="1" x14ac:dyDescent="0.25">
      <c r="L50" s="121"/>
    </row>
    <row r="51" spans="6:12" ht="27" customHeight="1" x14ac:dyDescent="0.25">
      <c r="L51" s="121"/>
    </row>
    <row r="52" spans="6:12" x14ac:dyDescent="0.25">
      <c r="L52" s="121"/>
    </row>
    <row r="53" spans="6:12" x14ac:dyDescent="0.25">
      <c r="L53" s="121"/>
    </row>
    <row r="54" spans="6:12" x14ac:dyDescent="0.25">
      <c r="L54" s="121"/>
    </row>
    <row r="55" spans="6:12" ht="20.100000000000001" customHeight="1" x14ac:dyDescent="0.25">
      <c r="L55" s="121"/>
    </row>
    <row r="56" spans="6:12" ht="6" customHeight="1" x14ac:dyDescent="0.25">
      <c r="L56" s="121"/>
    </row>
    <row r="57" spans="6:12" x14ac:dyDescent="0.25">
      <c r="L57" s="121"/>
    </row>
    <row r="58" spans="6:12" x14ac:dyDescent="0.25">
      <c r="L58" s="121"/>
    </row>
    <row r="59" spans="6:12" x14ac:dyDescent="0.25">
      <c r="L59" s="121"/>
    </row>
    <row r="60" spans="6:12" x14ac:dyDescent="0.25">
      <c r="F60" s="143"/>
      <c r="L60" s="121"/>
    </row>
    <row r="61" spans="6:12" x14ac:dyDescent="0.25">
      <c r="F61" s="143"/>
      <c r="L61" s="121"/>
    </row>
    <row r="62" spans="6:12" x14ac:dyDescent="0.25">
      <c r="F62" s="143"/>
      <c r="L62" s="121"/>
    </row>
    <row r="63" spans="6:12" x14ac:dyDescent="0.25">
      <c r="F63" s="143"/>
      <c r="L63" s="121"/>
    </row>
    <row r="64" spans="6:12" x14ac:dyDescent="0.25">
      <c r="L64" s="121"/>
    </row>
    <row r="65" spans="6:12" x14ac:dyDescent="0.25">
      <c r="L65" s="121"/>
    </row>
    <row r="66" spans="6:12" x14ac:dyDescent="0.25">
      <c r="L66" s="121"/>
    </row>
    <row r="67" spans="6:12" x14ac:dyDescent="0.25">
      <c r="L67" s="121"/>
    </row>
    <row r="68" spans="6:12" x14ac:dyDescent="0.25">
      <c r="L68" s="121"/>
    </row>
    <row r="69" spans="6:12" x14ac:dyDescent="0.25">
      <c r="L69" s="121"/>
    </row>
    <row r="70" spans="6:12" x14ac:dyDescent="0.25">
      <c r="F70" s="122"/>
      <c r="K70" s="412" t="s">
        <v>276</v>
      </c>
      <c r="L70" s="121"/>
    </row>
    <row r="71" spans="6:12" x14ac:dyDescent="0.25">
      <c r="F71" s="122"/>
      <c r="L71" s="121"/>
    </row>
    <row r="72" spans="6:12" x14ac:dyDescent="0.25">
      <c r="F72" s="122"/>
      <c r="L72" s="121"/>
    </row>
    <row r="73" spans="6:12" x14ac:dyDescent="0.25">
      <c r="F73" s="122"/>
      <c r="L73" s="121"/>
    </row>
    <row r="74" spans="6:12" x14ac:dyDescent="0.25">
      <c r="F74" s="122"/>
      <c r="L74" s="121"/>
    </row>
    <row r="75" spans="6:12" x14ac:dyDescent="0.25">
      <c r="F75" s="122"/>
      <c r="L75" s="121"/>
    </row>
    <row r="76" spans="6:12" x14ac:dyDescent="0.25">
      <c r="F76" s="122"/>
      <c r="L76" s="121"/>
    </row>
    <row r="77" spans="6:12" x14ac:dyDescent="0.25">
      <c r="F77" s="122"/>
      <c r="L77" s="121"/>
    </row>
    <row r="78" spans="6:12" x14ac:dyDescent="0.25">
      <c r="F78" s="122"/>
      <c r="L78" s="121"/>
    </row>
    <row r="79" spans="6:12" x14ac:dyDescent="0.25">
      <c r="F79" s="122"/>
      <c r="L79" s="121"/>
    </row>
    <row r="80" spans="6:12" x14ac:dyDescent="0.25">
      <c r="F80" s="122"/>
      <c r="L80" s="121"/>
    </row>
    <row r="81" spans="6:12" x14ac:dyDescent="0.25">
      <c r="F81" s="122"/>
      <c r="L81" s="121"/>
    </row>
    <row r="82" spans="6:12" x14ac:dyDescent="0.25">
      <c r="F82" s="122"/>
      <c r="L82" s="121"/>
    </row>
    <row r="83" spans="6:12" x14ac:dyDescent="0.25">
      <c r="F83" s="122"/>
      <c r="L83" s="121"/>
    </row>
    <row r="84" spans="6:12" x14ac:dyDescent="0.25">
      <c r="F84" s="122"/>
      <c r="L84" s="121"/>
    </row>
    <row r="85" spans="6:12" x14ac:dyDescent="0.25">
      <c r="F85" s="122"/>
      <c r="L85" s="121"/>
    </row>
    <row r="86" spans="6:12" x14ac:dyDescent="0.25">
      <c r="F86" s="122"/>
      <c r="L86" s="121"/>
    </row>
    <row r="87" spans="6:12" x14ac:dyDescent="0.25">
      <c r="F87" s="122"/>
      <c r="L87" s="121"/>
    </row>
    <row r="88" spans="6:12" x14ac:dyDescent="0.25">
      <c r="F88" s="122"/>
      <c r="L88" s="121"/>
    </row>
    <row r="89" spans="6:12" x14ac:dyDescent="0.25">
      <c r="F89" s="122"/>
      <c r="L89" s="121"/>
    </row>
    <row r="90" spans="6:12" x14ac:dyDescent="0.25">
      <c r="F90" s="122"/>
      <c r="L90" s="121"/>
    </row>
    <row r="91" spans="6:12" x14ac:dyDescent="0.25">
      <c r="F91" s="122"/>
      <c r="L91" s="121"/>
    </row>
    <row r="92" spans="6:12" x14ac:dyDescent="0.25">
      <c r="F92" s="122"/>
      <c r="L92" s="121"/>
    </row>
    <row r="93" spans="6:12" x14ac:dyDescent="0.25">
      <c r="F93" s="122"/>
      <c r="L93" s="121"/>
    </row>
    <row r="94" spans="6:12" x14ac:dyDescent="0.25">
      <c r="F94" s="122"/>
      <c r="L94" s="121"/>
    </row>
    <row r="95" spans="6:12" x14ac:dyDescent="0.25">
      <c r="F95" s="122"/>
      <c r="L95" s="121"/>
    </row>
    <row r="96" spans="6:12" x14ac:dyDescent="0.25">
      <c r="F96" s="122"/>
      <c r="L96" s="121"/>
    </row>
    <row r="97" spans="6:12" x14ac:dyDescent="0.25">
      <c r="F97" s="122"/>
      <c r="L97" s="121"/>
    </row>
    <row r="98" spans="6:12" x14ac:dyDescent="0.25">
      <c r="F98" s="122"/>
      <c r="L98" s="121"/>
    </row>
    <row r="99" spans="6:12" x14ac:dyDescent="0.25">
      <c r="F99" s="122"/>
      <c r="L99" s="121"/>
    </row>
    <row r="100" spans="6:12" x14ac:dyDescent="0.25">
      <c r="F100" s="122"/>
      <c r="L100" s="121"/>
    </row>
    <row r="101" spans="6:12" x14ac:dyDescent="0.25">
      <c r="F101" s="122"/>
      <c r="L101" s="121"/>
    </row>
    <row r="102" spans="6:12" x14ac:dyDescent="0.25">
      <c r="F102" s="122"/>
      <c r="L102" s="121"/>
    </row>
    <row r="103" spans="6:12" x14ac:dyDescent="0.25">
      <c r="F103" s="122"/>
      <c r="L103" s="121"/>
    </row>
    <row r="104" spans="6:12" x14ac:dyDescent="0.25">
      <c r="F104" s="122"/>
      <c r="L104" s="121"/>
    </row>
    <row r="105" spans="6:12" x14ac:dyDescent="0.25">
      <c r="F105" s="122"/>
      <c r="L105" s="121"/>
    </row>
    <row r="106" spans="6:12" x14ac:dyDescent="0.25">
      <c r="F106" s="122"/>
      <c r="L106" s="121"/>
    </row>
    <row r="107" spans="6:12" x14ac:dyDescent="0.25">
      <c r="F107" s="122"/>
      <c r="L107" s="121"/>
    </row>
    <row r="108" spans="6:12" x14ac:dyDescent="0.25">
      <c r="F108" s="122"/>
      <c r="L108" s="121"/>
    </row>
    <row r="109" spans="6:12" x14ac:dyDescent="0.25">
      <c r="F109" s="122"/>
      <c r="L109" s="121"/>
    </row>
    <row r="110" spans="6:12" x14ac:dyDescent="0.25">
      <c r="F110" s="122"/>
      <c r="L110" s="121"/>
    </row>
    <row r="111" spans="6:12" x14ac:dyDescent="0.25">
      <c r="F111" s="122"/>
      <c r="L111" s="121"/>
    </row>
    <row r="112" spans="6:12" x14ac:dyDescent="0.25">
      <c r="F112" s="122"/>
      <c r="L112" s="121"/>
    </row>
    <row r="113" spans="6:12" x14ac:dyDescent="0.25">
      <c r="F113" s="122"/>
      <c r="L113" s="121"/>
    </row>
    <row r="114" spans="6:12" x14ac:dyDescent="0.25">
      <c r="F114" s="122"/>
      <c r="L114" s="121"/>
    </row>
    <row r="115" spans="6:12" x14ac:dyDescent="0.25">
      <c r="F115" s="122"/>
      <c r="L115" s="121"/>
    </row>
    <row r="116" spans="6:12" x14ac:dyDescent="0.25">
      <c r="F116" s="122"/>
      <c r="L116" s="121"/>
    </row>
    <row r="117" spans="6:12" x14ac:dyDescent="0.25">
      <c r="F117" s="122"/>
      <c r="L117" s="121"/>
    </row>
    <row r="118" spans="6:12" x14ac:dyDescent="0.25">
      <c r="F118" s="122"/>
      <c r="L118" s="121"/>
    </row>
    <row r="119" spans="6:12" x14ac:dyDescent="0.25">
      <c r="F119" s="122"/>
      <c r="L119" s="121"/>
    </row>
    <row r="120" spans="6:12" x14ac:dyDescent="0.25">
      <c r="F120" s="122"/>
      <c r="L120" s="121"/>
    </row>
    <row r="121" spans="6:12" x14ac:dyDescent="0.25">
      <c r="F121" s="122"/>
      <c r="L121" s="121"/>
    </row>
    <row r="122" spans="6:12" x14ac:dyDescent="0.25">
      <c r="F122" s="122"/>
      <c r="L122" s="121"/>
    </row>
    <row r="123" spans="6:12" x14ac:dyDescent="0.25">
      <c r="F123" s="122"/>
      <c r="L123" s="121"/>
    </row>
    <row r="124" spans="6:12" x14ac:dyDescent="0.25">
      <c r="F124" s="122"/>
      <c r="L124" s="121"/>
    </row>
    <row r="125" spans="6:12" x14ac:dyDescent="0.25">
      <c r="F125" s="122"/>
      <c r="L125" s="121"/>
    </row>
    <row r="126" spans="6:12" x14ac:dyDescent="0.25">
      <c r="F126" s="122"/>
      <c r="L126" s="121"/>
    </row>
    <row r="127" spans="6:12" x14ac:dyDescent="0.25">
      <c r="F127" s="122"/>
      <c r="L127" s="121"/>
    </row>
    <row r="128" spans="6:12" x14ac:dyDescent="0.25">
      <c r="F128" s="122"/>
      <c r="L128" s="121"/>
    </row>
    <row r="129" spans="6:12" x14ac:dyDescent="0.25">
      <c r="F129" s="122"/>
      <c r="L129" s="121"/>
    </row>
    <row r="130" spans="6:12" x14ac:dyDescent="0.25">
      <c r="F130" s="122"/>
      <c r="L130" s="121"/>
    </row>
    <row r="131" spans="6:12" x14ac:dyDescent="0.25">
      <c r="F131" s="122"/>
      <c r="L131" s="121"/>
    </row>
    <row r="132" spans="6:12" x14ac:dyDescent="0.25">
      <c r="F132" s="122"/>
      <c r="L132" s="121"/>
    </row>
    <row r="133" spans="6:12" x14ac:dyDescent="0.25">
      <c r="F133" s="122"/>
      <c r="L133" s="121"/>
    </row>
    <row r="134" spans="6:12" x14ac:dyDescent="0.25">
      <c r="F134" s="122"/>
      <c r="L134" s="121"/>
    </row>
    <row r="135" spans="6:12" x14ac:dyDescent="0.25">
      <c r="F135" s="122"/>
      <c r="L135" s="121"/>
    </row>
    <row r="136" spans="6:12" x14ac:dyDescent="0.25">
      <c r="F136" s="122"/>
      <c r="K136" s="412" t="s">
        <v>277</v>
      </c>
      <c r="L136" s="121"/>
    </row>
    <row r="137" spans="6:12" x14ac:dyDescent="0.25">
      <c r="F137" s="122"/>
      <c r="L137" s="121"/>
    </row>
    <row r="138" spans="6:12" x14ac:dyDescent="0.25">
      <c r="F138" s="122"/>
      <c r="L138" s="121"/>
    </row>
    <row r="139" spans="6:12" x14ac:dyDescent="0.25">
      <c r="F139" s="122"/>
      <c r="L139" s="121"/>
    </row>
    <row r="140" spans="6:12" x14ac:dyDescent="0.25">
      <c r="F140" s="122"/>
      <c r="L140" s="121"/>
    </row>
    <row r="141" spans="6:12" x14ac:dyDescent="0.25">
      <c r="F141" s="122"/>
      <c r="L141" s="121"/>
    </row>
    <row r="142" spans="6:12" x14ac:dyDescent="0.25">
      <c r="F142" s="122"/>
      <c r="L142" s="121"/>
    </row>
    <row r="143" spans="6:12" x14ac:dyDescent="0.25">
      <c r="F143" s="122"/>
      <c r="L143" s="121"/>
    </row>
    <row r="144" spans="6:12" x14ac:dyDescent="0.25">
      <c r="F144" s="122"/>
      <c r="L144" s="121"/>
    </row>
    <row r="145" spans="6:12" x14ac:dyDescent="0.25">
      <c r="F145" s="122"/>
      <c r="L145" s="121"/>
    </row>
    <row r="146" spans="6:12" x14ac:dyDescent="0.25">
      <c r="F146" s="122"/>
      <c r="L146" s="121"/>
    </row>
    <row r="147" spans="6:12" x14ac:dyDescent="0.25">
      <c r="F147" s="122"/>
      <c r="L147" s="121"/>
    </row>
    <row r="148" spans="6:12" x14ac:dyDescent="0.25">
      <c r="F148" s="122"/>
      <c r="L148" s="121"/>
    </row>
    <row r="149" spans="6:12" x14ac:dyDescent="0.25">
      <c r="F149" s="122"/>
      <c r="L149" s="121"/>
    </row>
    <row r="150" spans="6:12" x14ac:dyDescent="0.25">
      <c r="F150" s="122"/>
      <c r="L150" s="121"/>
    </row>
    <row r="151" spans="6:12" x14ac:dyDescent="0.25">
      <c r="F151" s="122"/>
      <c r="L151" s="121"/>
    </row>
    <row r="152" spans="6:12" x14ac:dyDescent="0.25">
      <c r="F152" s="122"/>
      <c r="L152" s="121"/>
    </row>
    <row r="153" spans="6:12" x14ac:dyDescent="0.25">
      <c r="F153" s="122"/>
      <c r="L153" s="121"/>
    </row>
    <row r="154" spans="6:12" x14ac:dyDescent="0.25">
      <c r="F154" s="122"/>
      <c r="L154" s="121"/>
    </row>
    <row r="155" spans="6:12" x14ac:dyDescent="0.25">
      <c r="F155" s="122"/>
      <c r="L155" s="121"/>
    </row>
    <row r="156" spans="6:12" x14ac:dyDescent="0.25">
      <c r="F156" s="122"/>
      <c r="L156" s="121"/>
    </row>
    <row r="157" spans="6:12" x14ac:dyDescent="0.25">
      <c r="F157" s="122"/>
      <c r="L157" s="121"/>
    </row>
    <row r="158" spans="6:12" x14ac:dyDescent="0.25">
      <c r="F158" s="122"/>
      <c r="L158" s="121"/>
    </row>
    <row r="159" spans="6:12" x14ac:dyDescent="0.25">
      <c r="F159" s="122"/>
      <c r="L159" s="121"/>
    </row>
    <row r="160" spans="6:12" x14ac:dyDescent="0.25">
      <c r="F160" s="122"/>
      <c r="L160" s="121"/>
    </row>
    <row r="161" spans="6:12" x14ac:dyDescent="0.25">
      <c r="F161" s="122"/>
      <c r="L161" s="121"/>
    </row>
    <row r="162" spans="6:12" x14ac:dyDescent="0.25">
      <c r="F162" s="122"/>
      <c r="L162" s="121"/>
    </row>
    <row r="163" spans="6:12" x14ac:dyDescent="0.25">
      <c r="F163" s="122"/>
      <c r="L163" s="121"/>
    </row>
    <row r="164" spans="6:12" x14ac:dyDescent="0.25">
      <c r="F164" s="122"/>
      <c r="L164" s="121"/>
    </row>
    <row r="165" spans="6:12" x14ac:dyDescent="0.25">
      <c r="F165" s="122"/>
      <c r="L165" s="121"/>
    </row>
    <row r="166" spans="6:12" x14ac:dyDescent="0.25">
      <c r="F166" s="122"/>
      <c r="L166" s="121"/>
    </row>
    <row r="167" spans="6:12" x14ac:dyDescent="0.25">
      <c r="F167" s="122"/>
      <c r="L167" s="121"/>
    </row>
    <row r="168" spans="6:12" x14ac:dyDescent="0.25">
      <c r="F168" s="122"/>
      <c r="L168" s="121"/>
    </row>
    <row r="169" spans="6:12" x14ac:dyDescent="0.25">
      <c r="F169" s="122"/>
      <c r="L169" s="121"/>
    </row>
    <row r="170" spans="6:12" x14ac:dyDescent="0.25">
      <c r="F170" s="122"/>
      <c r="L170" s="121"/>
    </row>
    <row r="171" spans="6:12" x14ac:dyDescent="0.25">
      <c r="F171" s="122"/>
      <c r="L171" s="121"/>
    </row>
    <row r="172" spans="6:12" x14ac:dyDescent="0.25">
      <c r="F172" s="122"/>
      <c r="L172" s="121"/>
    </row>
    <row r="173" spans="6:12" x14ac:dyDescent="0.25">
      <c r="F173" s="122"/>
      <c r="L173" s="121"/>
    </row>
    <row r="174" spans="6:12" x14ac:dyDescent="0.25">
      <c r="F174" s="122"/>
      <c r="L174" s="121"/>
    </row>
    <row r="175" spans="6:12" x14ac:dyDescent="0.25">
      <c r="F175" s="122"/>
      <c r="L175" s="121"/>
    </row>
    <row r="176" spans="6:12" x14ac:dyDescent="0.25">
      <c r="F176" s="122"/>
      <c r="L176" s="121"/>
    </row>
    <row r="177" spans="6:12" x14ac:dyDescent="0.25">
      <c r="F177" s="122"/>
      <c r="L177" s="121"/>
    </row>
    <row r="178" spans="6:12" x14ac:dyDescent="0.25">
      <c r="F178" s="122"/>
      <c r="L178" s="121"/>
    </row>
    <row r="179" spans="6:12" x14ac:dyDescent="0.25">
      <c r="F179" s="122"/>
      <c r="L179" s="121"/>
    </row>
    <row r="180" spans="6:12" x14ac:dyDescent="0.25">
      <c r="F180" s="122"/>
      <c r="L180" s="121"/>
    </row>
    <row r="181" spans="6:12" x14ac:dyDescent="0.25">
      <c r="F181" s="122"/>
      <c r="L181" s="121"/>
    </row>
    <row r="182" spans="6:12" x14ac:dyDescent="0.25">
      <c r="F182" s="122"/>
      <c r="L182" s="121"/>
    </row>
    <row r="183" spans="6:12" x14ac:dyDescent="0.25">
      <c r="F183" s="122"/>
      <c r="L183" s="121"/>
    </row>
    <row r="184" spans="6:12" x14ac:dyDescent="0.25">
      <c r="F184" s="122"/>
      <c r="L184" s="121"/>
    </row>
    <row r="185" spans="6:12" x14ac:dyDescent="0.25">
      <c r="F185" s="122"/>
      <c r="L185" s="121"/>
    </row>
    <row r="186" spans="6:12" x14ac:dyDescent="0.25">
      <c r="F186" s="122"/>
      <c r="L186" s="121"/>
    </row>
    <row r="187" spans="6:12" x14ac:dyDescent="0.25">
      <c r="F187" s="122"/>
      <c r="L187" s="121"/>
    </row>
    <row r="188" spans="6:12" x14ac:dyDescent="0.25">
      <c r="F188" s="122"/>
      <c r="L188" s="121"/>
    </row>
    <row r="189" spans="6:12" x14ac:dyDescent="0.25">
      <c r="F189" s="122"/>
      <c r="L189" s="121"/>
    </row>
    <row r="190" spans="6:12" x14ac:dyDescent="0.25">
      <c r="F190" s="122"/>
      <c r="L190" s="121"/>
    </row>
    <row r="191" spans="6:12" x14ac:dyDescent="0.25">
      <c r="F191" s="122"/>
      <c r="L191" s="121"/>
    </row>
    <row r="192" spans="6:12" x14ac:dyDescent="0.25">
      <c r="F192" s="122"/>
      <c r="L192" s="121"/>
    </row>
    <row r="193" spans="6:12" x14ac:dyDescent="0.25">
      <c r="F193" s="122"/>
      <c r="L193" s="121"/>
    </row>
    <row r="194" spans="6:12" x14ac:dyDescent="0.25">
      <c r="F194" s="122"/>
      <c r="L194" s="121"/>
    </row>
    <row r="195" spans="6:12" ht="15.75" customHeight="1" x14ac:dyDescent="0.25">
      <c r="F195" s="122"/>
      <c r="L195" s="121"/>
    </row>
    <row r="196" spans="6:12" x14ac:dyDescent="0.25">
      <c r="F196" s="122"/>
      <c r="L196" s="121"/>
    </row>
    <row r="197" spans="6:12" x14ac:dyDescent="0.25">
      <c r="F197" s="122"/>
      <c r="L197" s="121"/>
    </row>
    <row r="198" spans="6:12" x14ac:dyDescent="0.25">
      <c r="F198" s="122"/>
      <c r="L198" s="121"/>
    </row>
    <row r="199" spans="6:12" x14ac:dyDescent="0.25">
      <c r="F199" s="122"/>
      <c r="L199" s="121"/>
    </row>
    <row r="200" spans="6:12" x14ac:dyDescent="0.25">
      <c r="F200" s="122"/>
      <c r="L200" s="121"/>
    </row>
    <row r="201" spans="6:12" x14ac:dyDescent="0.25">
      <c r="F201" s="122"/>
      <c r="L201" s="121"/>
    </row>
    <row r="202" spans="6:12" x14ac:dyDescent="0.25">
      <c r="F202" s="122"/>
      <c r="K202" s="412" t="s">
        <v>278</v>
      </c>
      <c r="L202" s="121"/>
    </row>
    <row r="203" spans="6:12" x14ac:dyDescent="0.25">
      <c r="F203" s="122"/>
      <c r="L203" s="121"/>
    </row>
    <row r="204" spans="6:12" x14ac:dyDescent="0.25">
      <c r="F204" s="122"/>
      <c r="L204" s="121"/>
    </row>
    <row r="205" spans="6:12" x14ac:dyDescent="0.25">
      <c r="F205" s="122"/>
      <c r="L205" s="121"/>
    </row>
    <row r="206" spans="6:12" x14ac:dyDescent="0.25">
      <c r="F206" s="122"/>
      <c r="L206" s="121"/>
    </row>
    <row r="207" spans="6:12" x14ac:dyDescent="0.25">
      <c r="F207" s="122"/>
      <c r="L207" s="121"/>
    </row>
    <row r="208" spans="6:12" x14ac:dyDescent="0.25">
      <c r="F208" s="122"/>
      <c r="L208" s="121"/>
    </row>
    <row r="209" spans="6:12" x14ac:dyDescent="0.25">
      <c r="F209" s="122"/>
      <c r="L209" s="121"/>
    </row>
    <row r="210" spans="6:12" x14ac:dyDescent="0.25">
      <c r="F210" s="122"/>
      <c r="L210" s="121"/>
    </row>
    <row r="211" spans="6:12" x14ac:dyDescent="0.25">
      <c r="F211" s="122"/>
      <c r="L211" s="121"/>
    </row>
    <row r="212" spans="6:12" x14ac:dyDescent="0.25">
      <c r="F212" s="122"/>
      <c r="L212" s="121"/>
    </row>
    <row r="213" spans="6:12" x14ac:dyDescent="0.25">
      <c r="F213" s="122"/>
      <c r="L213" s="121"/>
    </row>
    <row r="214" spans="6:12" x14ac:dyDescent="0.25">
      <c r="F214" s="122"/>
      <c r="L214" s="121"/>
    </row>
    <row r="215" spans="6:12" x14ac:dyDescent="0.25">
      <c r="F215" s="122"/>
      <c r="L215" s="121"/>
    </row>
    <row r="216" spans="6:12" x14ac:dyDescent="0.25">
      <c r="F216" s="122"/>
      <c r="L216" s="121"/>
    </row>
    <row r="217" spans="6:12" x14ac:dyDescent="0.25">
      <c r="F217" s="122"/>
      <c r="L217" s="121"/>
    </row>
    <row r="218" spans="6:12" x14ac:dyDescent="0.25">
      <c r="F218" s="122"/>
      <c r="L218" s="121"/>
    </row>
    <row r="219" spans="6:12" x14ac:dyDescent="0.25">
      <c r="F219" s="122"/>
      <c r="L219" s="121"/>
    </row>
    <row r="220" spans="6:12" x14ac:dyDescent="0.25">
      <c r="F220" s="122"/>
      <c r="L220" s="121"/>
    </row>
    <row r="221" spans="6:12" x14ac:dyDescent="0.25">
      <c r="F221" s="122"/>
      <c r="L221" s="121"/>
    </row>
    <row r="222" spans="6:12" x14ac:dyDescent="0.25">
      <c r="F222" s="122"/>
      <c r="L222" s="121"/>
    </row>
    <row r="223" spans="6:12" x14ac:dyDescent="0.25">
      <c r="F223" s="122"/>
      <c r="L223" s="121"/>
    </row>
    <row r="224" spans="6:12" x14ac:dyDescent="0.25">
      <c r="F224" s="122"/>
      <c r="L224" s="121"/>
    </row>
    <row r="225" spans="6:12" x14ac:dyDescent="0.25">
      <c r="F225" s="122"/>
      <c r="L225" s="121"/>
    </row>
    <row r="226" spans="6:12" x14ac:dyDescent="0.25">
      <c r="F226" s="122"/>
      <c r="L226" s="121"/>
    </row>
    <row r="227" spans="6:12" x14ac:dyDescent="0.25">
      <c r="F227" s="122"/>
      <c r="L227" s="121"/>
    </row>
    <row r="228" spans="6:12" x14ac:dyDescent="0.25">
      <c r="F228" s="122"/>
      <c r="L228" s="121"/>
    </row>
    <row r="229" spans="6:12" x14ac:dyDescent="0.25">
      <c r="F229" s="122"/>
      <c r="L229" s="121"/>
    </row>
    <row r="230" spans="6:12" x14ac:dyDescent="0.25">
      <c r="F230" s="122"/>
      <c r="L230" s="121"/>
    </row>
    <row r="231" spans="6:12" x14ac:dyDescent="0.25">
      <c r="F231" s="122"/>
      <c r="L231" s="121"/>
    </row>
    <row r="232" spans="6:12" x14ac:dyDescent="0.25">
      <c r="F232" s="122"/>
      <c r="L232" s="121"/>
    </row>
    <row r="233" spans="6:12" x14ac:dyDescent="0.25">
      <c r="F233" s="122"/>
      <c r="L233" s="121"/>
    </row>
    <row r="234" spans="6:12" x14ac:dyDescent="0.25">
      <c r="F234" s="122"/>
      <c r="L234" s="121"/>
    </row>
    <row r="235" spans="6:12" x14ac:dyDescent="0.25">
      <c r="F235" s="122"/>
      <c r="L235" s="121"/>
    </row>
    <row r="236" spans="6:12" x14ac:dyDescent="0.25">
      <c r="F236" s="122"/>
      <c r="L236" s="121"/>
    </row>
    <row r="237" spans="6:12" x14ac:dyDescent="0.25">
      <c r="F237" s="122"/>
      <c r="L237" s="121"/>
    </row>
    <row r="238" spans="6:12" x14ac:dyDescent="0.25">
      <c r="F238" s="122"/>
      <c r="L238" s="121"/>
    </row>
    <row r="239" spans="6:12" x14ac:dyDescent="0.25">
      <c r="F239" s="122"/>
      <c r="L239" s="121"/>
    </row>
    <row r="240" spans="6:12" x14ac:dyDescent="0.25">
      <c r="F240" s="122"/>
      <c r="L240" s="121"/>
    </row>
    <row r="241" spans="6:12" x14ac:dyDescent="0.25">
      <c r="F241" s="122"/>
      <c r="L241" s="121"/>
    </row>
    <row r="242" spans="6:12" x14ac:dyDescent="0.25">
      <c r="F242" s="122"/>
      <c r="L242" s="121"/>
    </row>
    <row r="243" spans="6:12" x14ac:dyDescent="0.25">
      <c r="F243" s="122"/>
      <c r="L243" s="121"/>
    </row>
    <row r="244" spans="6:12" x14ac:dyDescent="0.25">
      <c r="F244" s="122"/>
      <c r="L244" s="121"/>
    </row>
    <row r="245" spans="6:12" x14ac:dyDescent="0.25">
      <c r="F245" s="122"/>
      <c r="L245" s="121"/>
    </row>
    <row r="246" spans="6:12" x14ac:dyDescent="0.25">
      <c r="F246" s="122"/>
      <c r="L246" s="121"/>
    </row>
    <row r="247" spans="6:12" x14ac:dyDescent="0.25">
      <c r="F247" s="122"/>
      <c r="L247" s="121"/>
    </row>
    <row r="248" spans="6:12" x14ac:dyDescent="0.25">
      <c r="F248" s="122"/>
      <c r="L248" s="121"/>
    </row>
    <row r="249" spans="6:12" x14ac:dyDescent="0.25">
      <c r="F249" s="122"/>
      <c r="L249" s="121"/>
    </row>
    <row r="250" spans="6:12" x14ac:dyDescent="0.25">
      <c r="F250" s="122"/>
      <c r="L250" s="121"/>
    </row>
    <row r="251" spans="6:12" x14ac:dyDescent="0.25">
      <c r="F251" s="122"/>
      <c r="L251" s="121"/>
    </row>
    <row r="252" spans="6:12" x14ac:dyDescent="0.25">
      <c r="F252" s="122"/>
      <c r="L252" s="121"/>
    </row>
    <row r="253" spans="6:12" x14ac:dyDescent="0.25">
      <c r="F253" s="122"/>
      <c r="L253" s="121"/>
    </row>
    <row r="254" spans="6:12" x14ac:dyDescent="0.25">
      <c r="F254" s="122"/>
      <c r="L254" s="121"/>
    </row>
    <row r="255" spans="6:12" x14ac:dyDescent="0.25">
      <c r="F255" s="122"/>
      <c r="L255" s="121"/>
    </row>
    <row r="256" spans="6:12" x14ac:dyDescent="0.25">
      <c r="F256" s="122"/>
      <c r="L256" s="121"/>
    </row>
    <row r="257" spans="6:12" x14ac:dyDescent="0.25">
      <c r="F257" s="122"/>
      <c r="L257" s="121"/>
    </row>
    <row r="258" spans="6:12" x14ac:dyDescent="0.25">
      <c r="F258" s="122"/>
      <c r="L258" s="121"/>
    </row>
    <row r="259" spans="6:12" x14ac:dyDescent="0.25">
      <c r="F259" s="122"/>
      <c r="L259" s="121"/>
    </row>
    <row r="260" spans="6:12" x14ac:dyDescent="0.25">
      <c r="F260" s="122"/>
      <c r="L260" s="121"/>
    </row>
    <row r="261" spans="6:12" x14ac:dyDescent="0.25">
      <c r="F261" s="122"/>
      <c r="L261" s="121"/>
    </row>
    <row r="262" spans="6:12" x14ac:dyDescent="0.25">
      <c r="F262" s="122"/>
      <c r="L262" s="121"/>
    </row>
    <row r="263" spans="6:12" x14ac:dyDescent="0.25">
      <c r="F263" s="122"/>
      <c r="L263" s="121"/>
    </row>
    <row r="264" spans="6:12" x14ac:dyDescent="0.25">
      <c r="F264" s="122"/>
      <c r="L264" s="121"/>
    </row>
    <row r="265" spans="6:12" x14ac:dyDescent="0.25">
      <c r="F265" s="122"/>
      <c r="L265" s="121"/>
    </row>
    <row r="266" spans="6:12" x14ac:dyDescent="0.25">
      <c r="F266" s="122"/>
      <c r="L266" s="121"/>
    </row>
    <row r="267" spans="6:12" x14ac:dyDescent="0.25">
      <c r="F267" s="122"/>
      <c r="L267" s="121"/>
    </row>
    <row r="268" spans="6:12" x14ac:dyDescent="0.25">
      <c r="J268" s="125"/>
      <c r="K268" s="125"/>
    </row>
    <row r="269" spans="6:12" x14ac:dyDescent="0.25">
      <c r="J269" s="140"/>
    </row>
    <row r="274" spans="10:10" x14ac:dyDescent="0.25">
      <c r="J274" s="140"/>
    </row>
  </sheetData>
  <printOptions horizontalCentered="1" verticalCentered="1"/>
  <pageMargins left="0.39370078740157483" right="0.39370078740157483" top="1.1811023622047245" bottom="0.78740157480314965" header="0.19685039370078741" footer="0.19685039370078741"/>
  <pageSetup paperSize="9" scale="58" fitToHeight="0" orientation="portrait" r:id="rId1"/>
  <headerFooter scaleWithDoc="0">
    <oddHeader>&amp;C&amp;"Times New Roman,Negrito"&amp;16ANEXO XXI
PROJETOS TIPO PARA SINALIZAÇÃO DE OBRAS 
E EXEMPLO DE CÁLCULO DE QUANTIDADES</oddHeader>
    <oddFooter>&amp;R&amp;P</oddFooter>
  </headerFooter>
  <rowBreaks count="3" manualBreakCount="3">
    <brk id="69" min="1" max="10" man="1"/>
    <brk id="135" min="1" max="10" man="1"/>
    <brk id="201" min="1" max="10"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3">
    <tabColor rgb="FF00B0F0"/>
    <pageSetUpPr fitToPage="1"/>
  </sheetPr>
  <dimension ref="A1:P200"/>
  <sheetViews>
    <sheetView showGridLines="0" showOutlineSymbols="0" showWhiteSpace="0" view="pageBreakPreview" zoomScaleNormal="100" zoomScaleSheetLayoutView="100" workbookViewId="0">
      <selection activeCell="B1" sqref="B1:K193"/>
    </sheetView>
  </sheetViews>
  <sheetFormatPr defaultColWidth="9.140625" defaultRowHeight="15" x14ac:dyDescent="0.25"/>
  <cols>
    <col min="1" max="1" width="1.28515625" style="15" customWidth="1"/>
    <col min="2" max="2" width="10.85546875" style="121" customWidth="1"/>
    <col min="3" max="3" width="13.7109375" style="121" customWidth="1"/>
    <col min="4" max="4" width="23.140625" style="121" customWidth="1"/>
    <col min="5" max="5" width="29.85546875" style="121" customWidth="1"/>
    <col min="6" max="9" width="16.140625" style="121" customWidth="1"/>
    <col min="10" max="10" width="14.28515625" style="121" customWidth="1"/>
    <col min="11" max="11" width="13.7109375" style="121" customWidth="1"/>
    <col min="12" max="12" width="11.85546875" style="123" customWidth="1"/>
    <col min="13" max="13" width="11.5703125" style="121" bestFit="1" customWidth="1"/>
    <col min="14" max="14" width="9.42578125" style="121" customWidth="1"/>
    <col min="15" max="16384" width="9.140625" style="121"/>
  </cols>
  <sheetData>
    <row r="1" spans="2:12" ht="15.75" x14ac:dyDescent="0.25">
      <c r="F1" s="122"/>
      <c r="K1" s="1837" t="s">
        <v>279</v>
      </c>
      <c r="L1" s="121"/>
    </row>
    <row r="2" spans="2:12" ht="42.75" customHeight="1" x14ac:dyDescent="0.25">
      <c r="B2" s="3148" t="s">
        <v>382</v>
      </c>
      <c r="C2" s="3148"/>
      <c r="D2" s="3148"/>
      <c r="E2" s="3148"/>
      <c r="F2" s="3148"/>
      <c r="G2" s="3148"/>
      <c r="H2" s="3148"/>
      <c r="I2" s="3148"/>
      <c r="J2" s="3148"/>
      <c r="K2" s="3148"/>
    </row>
    <row r="3" spans="2:12" ht="14.25" customHeight="1" x14ac:dyDescent="0.25">
      <c r="B3" s="3111" t="s">
        <v>563</v>
      </c>
      <c r="C3" s="3111"/>
      <c r="D3" s="3111"/>
      <c r="E3" s="3111"/>
      <c r="F3" s="3111"/>
      <c r="G3" s="3111"/>
      <c r="H3" s="3111"/>
      <c r="I3" s="3111"/>
      <c r="J3" s="3111"/>
      <c r="K3" s="3111"/>
    </row>
    <row r="4" spans="2:12" x14ac:dyDescent="0.25">
      <c r="B4" s="3111"/>
      <c r="C4" s="3111"/>
      <c r="D4" s="3111"/>
      <c r="E4" s="3111"/>
      <c r="F4" s="3111"/>
      <c r="G4" s="3111"/>
      <c r="H4" s="3111"/>
      <c r="I4" s="3111"/>
      <c r="J4" s="3111"/>
      <c r="K4" s="3111"/>
    </row>
    <row r="5" spans="2:12" x14ac:dyDescent="0.25">
      <c r="B5" s="3111"/>
      <c r="C5" s="3111"/>
      <c r="D5" s="3111"/>
      <c r="E5" s="3111"/>
      <c r="F5" s="3111"/>
      <c r="G5" s="3111"/>
      <c r="H5" s="3111"/>
      <c r="I5" s="3111"/>
      <c r="J5" s="3111"/>
      <c r="K5" s="3111"/>
    </row>
    <row r="6" spans="2:12" x14ac:dyDescent="0.25">
      <c r="B6" s="3111"/>
      <c r="C6" s="3111"/>
      <c r="D6" s="3111"/>
      <c r="E6" s="3111"/>
      <c r="F6" s="3111"/>
      <c r="G6" s="3111"/>
      <c r="H6" s="3111"/>
      <c r="I6" s="3111"/>
      <c r="J6" s="3111"/>
      <c r="K6" s="3111"/>
    </row>
    <row r="7" spans="2:12" x14ac:dyDescent="0.25">
      <c r="B7" s="3111"/>
      <c r="C7" s="3111"/>
      <c r="D7" s="3111"/>
      <c r="E7" s="3111"/>
      <c r="F7" s="3111"/>
      <c r="G7" s="3111"/>
      <c r="H7" s="3111"/>
      <c r="I7" s="3111"/>
      <c r="J7" s="3111"/>
      <c r="K7" s="3111"/>
    </row>
    <row r="8" spans="2:12" x14ac:dyDescent="0.25">
      <c r="B8" s="3111" t="s">
        <v>564</v>
      </c>
      <c r="C8" s="2691"/>
      <c r="D8" s="2691"/>
      <c r="E8" s="2691"/>
      <c r="F8" s="2691"/>
      <c r="G8" s="2691"/>
      <c r="H8" s="2691"/>
      <c r="I8" s="2691"/>
      <c r="J8" s="2691"/>
      <c r="K8" s="2691"/>
    </row>
    <row r="9" spans="2:12" x14ac:dyDescent="0.25">
      <c r="B9" s="2691"/>
      <c r="C9" s="2691"/>
      <c r="D9" s="2691"/>
      <c r="E9" s="2691"/>
      <c r="F9" s="2691"/>
      <c r="G9" s="2691"/>
      <c r="H9" s="2691"/>
      <c r="I9" s="2691"/>
      <c r="J9" s="2691"/>
      <c r="K9" s="2691"/>
    </row>
    <row r="10" spans="2:12" ht="15.75" x14ac:dyDescent="0.25">
      <c r="B10" s="249"/>
      <c r="C10" s="249"/>
      <c r="D10" s="249"/>
      <c r="E10" s="249"/>
      <c r="F10" s="249"/>
      <c r="G10" s="249"/>
      <c r="H10" s="249"/>
      <c r="I10" s="249"/>
      <c r="J10" s="249"/>
      <c r="K10" s="249"/>
    </row>
    <row r="11" spans="2:12" ht="15.75" x14ac:dyDescent="0.25">
      <c r="B11" s="413" t="s">
        <v>280</v>
      </c>
      <c r="C11" s="335" t="s">
        <v>281</v>
      </c>
      <c r="D11" s="335"/>
      <c r="E11" s="335"/>
      <c r="F11" s="145"/>
      <c r="G11" s="145"/>
      <c r="H11" s="145"/>
      <c r="I11" s="145"/>
      <c r="J11" s="145"/>
      <c r="K11" s="145"/>
    </row>
    <row r="12" spans="2:12" ht="14.25" customHeight="1" x14ac:dyDescent="0.25">
      <c r="B12" s="413" t="s">
        <v>282</v>
      </c>
      <c r="C12" s="2689" t="s">
        <v>283</v>
      </c>
      <c r="D12" s="2689"/>
      <c r="E12" s="2689"/>
      <c r="F12" s="2689"/>
      <c r="G12" s="2689"/>
      <c r="H12" s="2689"/>
      <c r="I12" s="2689"/>
      <c r="J12" s="2689"/>
      <c r="K12" s="2689"/>
    </row>
    <row r="13" spans="2:12" ht="15.75" x14ac:dyDescent="0.25">
      <c r="B13" s="413" t="s">
        <v>284</v>
      </c>
      <c r="C13" s="2689" t="s">
        <v>285</v>
      </c>
      <c r="D13" s="2689"/>
      <c r="E13" s="2689"/>
      <c r="F13" s="2689"/>
      <c r="G13" s="2689"/>
      <c r="H13" s="2689"/>
      <c r="I13" s="2689"/>
      <c r="J13" s="2689"/>
      <c r="K13" s="2689"/>
      <c r="L13" s="124"/>
    </row>
    <row r="14" spans="2:12" ht="15.75" x14ac:dyDescent="0.25">
      <c r="B14" s="413" t="s">
        <v>286</v>
      </c>
      <c r="C14" s="335" t="s">
        <v>287</v>
      </c>
      <c r="D14" s="335"/>
      <c r="E14" s="335"/>
      <c r="F14" s="146"/>
      <c r="G14" s="146"/>
      <c r="H14" s="146"/>
      <c r="I14" s="146"/>
      <c r="J14" s="146"/>
      <c r="K14" s="146"/>
      <c r="L14" s="124"/>
    </row>
    <row r="15" spans="2:12" ht="15.75" x14ac:dyDescent="0.25">
      <c r="B15" s="413" t="s">
        <v>288</v>
      </c>
      <c r="C15" s="335" t="s">
        <v>289</v>
      </c>
      <c r="D15" s="335"/>
      <c r="E15" s="335"/>
      <c r="F15" s="146"/>
      <c r="G15" s="146"/>
      <c r="H15" s="146"/>
      <c r="I15" s="146"/>
      <c r="J15" s="146"/>
      <c r="K15" s="146"/>
      <c r="L15" s="124"/>
    </row>
    <row r="16" spans="2:12" ht="15.75" x14ac:dyDescent="0.25">
      <c r="B16" s="413" t="s">
        <v>290</v>
      </c>
      <c r="C16" s="335" t="s">
        <v>291</v>
      </c>
      <c r="D16" s="335"/>
      <c r="E16" s="335"/>
      <c r="F16" s="146"/>
      <c r="G16" s="146"/>
      <c r="H16" s="146"/>
      <c r="I16" s="146"/>
      <c r="J16" s="146"/>
      <c r="K16" s="146"/>
      <c r="L16" s="124"/>
    </row>
    <row r="17" spans="2:12" ht="15.75" x14ac:dyDescent="0.25">
      <c r="B17" s="413" t="s">
        <v>292</v>
      </c>
      <c r="C17" s="335" t="s">
        <v>293</v>
      </c>
      <c r="D17" s="335"/>
      <c r="E17" s="335"/>
      <c r="F17" s="146"/>
      <c r="G17" s="146"/>
      <c r="H17" s="146"/>
      <c r="I17" s="146"/>
      <c r="J17" s="146"/>
      <c r="K17" s="146"/>
      <c r="L17" s="124"/>
    </row>
    <row r="18" spans="2:12" ht="15.75" x14ac:dyDescent="0.25">
      <c r="B18" s="146"/>
      <c r="C18" s="146"/>
      <c r="D18" s="146"/>
      <c r="E18" s="146"/>
      <c r="F18" s="146"/>
      <c r="G18" s="146"/>
      <c r="H18" s="146"/>
      <c r="I18" s="146"/>
      <c r="J18" s="146"/>
      <c r="K18" s="146"/>
      <c r="L18" s="124"/>
    </row>
    <row r="19" spans="2:12" x14ac:dyDescent="0.25">
      <c r="B19" s="3111" t="s">
        <v>1478</v>
      </c>
      <c r="C19" s="3111"/>
      <c r="D19" s="3111"/>
      <c r="E19" s="3111"/>
      <c r="F19" s="3111"/>
      <c r="G19" s="3111"/>
      <c r="H19" s="3111"/>
      <c r="I19" s="3111"/>
      <c r="J19" s="3111"/>
      <c r="K19" s="3111"/>
      <c r="L19" s="124"/>
    </row>
    <row r="20" spans="2:12" x14ac:dyDescent="0.25">
      <c r="B20" s="3111"/>
      <c r="C20" s="3111"/>
      <c r="D20" s="3111"/>
      <c r="E20" s="3111"/>
      <c r="F20" s="3111"/>
      <c r="G20" s="3111"/>
      <c r="H20" s="3111"/>
      <c r="I20" s="3111"/>
      <c r="J20" s="3111"/>
      <c r="K20" s="3111"/>
    </row>
    <row r="21" spans="2:12" x14ac:dyDescent="0.25">
      <c r="B21" s="3111"/>
      <c r="C21" s="3111"/>
      <c r="D21" s="3111"/>
      <c r="E21" s="3111"/>
      <c r="F21" s="3111"/>
      <c r="G21" s="3111"/>
      <c r="H21" s="3111"/>
      <c r="I21" s="3111"/>
      <c r="J21" s="3111"/>
      <c r="K21" s="3111"/>
    </row>
    <row r="22" spans="2:12" ht="20.100000000000001" customHeight="1" x14ac:dyDescent="0.25">
      <c r="B22" s="147" t="s">
        <v>294</v>
      </c>
      <c r="C22" s="147"/>
      <c r="D22" s="147"/>
      <c r="E22" s="147"/>
      <c r="F22" s="147"/>
      <c r="G22" s="147"/>
      <c r="H22" s="147"/>
      <c r="I22" s="147"/>
      <c r="J22" s="147"/>
      <c r="K22" s="147"/>
    </row>
    <row r="23" spans="2:12" ht="6" customHeight="1" thickBot="1" x14ac:dyDescent="0.3">
      <c r="B23" s="147"/>
      <c r="C23" s="147"/>
      <c r="D23" s="147"/>
      <c r="E23" s="147"/>
      <c r="F23" s="147"/>
      <c r="G23" s="147"/>
      <c r="H23" s="147"/>
      <c r="I23" s="147"/>
      <c r="J23" s="147"/>
      <c r="K23" s="147"/>
    </row>
    <row r="24" spans="2:12" ht="32.25" thickTop="1" x14ac:dyDescent="0.25">
      <c r="B24" s="424" t="s">
        <v>295</v>
      </c>
      <c r="C24" s="425" t="s">
        <v>296</v>
      </c>
      <c r="D24" s="425"/>
      <c r="E24" s="425"/>
      <c r="F24" s="425"/>
      <c r="G24" s="425"/>
      <c r="H24" s="425"/>
      <c r="I24" s="425"/>
      <c r="J24" s="425"/>
      <c r="K24" s="426"/>
    </row>
    <row r="25" spans="2:12" ht="15.75" x14ac:dyDescent="0.25">
      <c r="B25" s="358">
        <v>1</v>
      </c>
      <c r="C25" s="3141" t="s">
        <v>297</v>
      </c>
      <c r="D25" s="3142"/>
      <c r="E25" s="3142"/>
      <c r="F25" s="3143"/>
      <c r="G25" s="3143"/>
      <c r="H25" s="3143"/>
      <c r="I25" s="3143"/>
      <c r="J25" s="3143"/>
      <c r="K25" s="3144"/>
    </row>
    <row r="26" spans="2:12" ht="28.5" customHeight="1" x14ac:dyDescent="0.25">
      <c r="B26" s="359">
        <v>3</v>
      </c>
      <c r="C26" s="3141" t="s">
        <v>298</v>
      </c>
      <c r="D26" s="3142"/>
      <c r="E26" s="3142"/>
      <c r="F26" s="3143"/>
      <c r="G26" s="3143"/>
      <c r="H26" s="3143"/>
      <c r="I26" s="3143"/>
      <c r="J26" s="3143"/>
      <c r="K26" s="3144"/>
    </row>
    <row r="27" spans="2:12" ht="15.75" x14ac:dyDescent="0.25">
      <c r="B27" s="359">
        <v>16</v>
      </c>
      <c r="C27" s="3141" t="s">
        <v>299</v>
      </c>
      <c r="D27" s="3142"/>
      <c r="E27" s="3142"/>
      <c r="F27" s="3143"/>
      <c r="G27" s="3143"/>
      <c r="H27" s="3143"/>
      <c r="I27" s="3143"/>
      <c r="J27" s="3143"/>
      <c r="K27" s="3144"/>
    </row>
    <row r="28" spans="2:12" ht="28.5" customHeight="1" thickBot="1" x14ac:dyDescent="0.3">
      <c r="B28" s="427">
        <v>17</v>
      </c>
      <c r="C28" s="3098" t="s">
        <v>300</v>
      </c>
      <c r="D28" s="3145"/>
      <c r="E28" s="3145"/>
      <c r="F28" s="3146"/>
      <c r="G28" s="3146"/>
      <c r="H28" s="3146"/>
      <c r="I28" s="3146"/>
      <c r="J28" s="3146"/>
      <c r="K28" s="3147"/>
    </row>
    <row r="29" spans="2:12" ht="16.5" thickTop="1" x14ac:dyDescent="0.25">
      <c r="B29" s="146"/>
      <c r="C29" s="146"/>
      <c r="D29" s="146"/>
      <c r="E29" s="146"/>
      <c r="F29" s="146"/>
      <c r="G29" s="146"/>
      <c r="H29" s="146"/>
      <c r="I29" s="146"/>
      <c r="J29" s="146"/>
      <c r="K29" s="146"/>
      <c r="L29" s="126"/>
    </row>
    <row r="30" spans="2:12" x14ac:dyDescent="0.25">
      <c r="B30" s="3111" t="s">
        <v>565</v>
      </c>
      <c r="C30" s="3111"/>
      <c r="D30" s="3111"/>
      <c r="E30" s="3111"/>
      <c r="F30" s="3111"/>
      <c r="G30" s="3111"/>
      <c r="H30" s="3111"/>
      <c r="I30" s="3111"/>
      <c r="J30" s="3111"/>
      <c r="K30" s="3111"/>
      <c r="L30" s="127"/>
    </row>
    <row r="31" spans="2:12" x14ac:dyDescent="0.25">
      <c r="B31" s="3111"/>
      <c r="C31" s="3111"/>
      <c r="D31" s="3111"/>
      <c r="E31" s="3111"/>
      <c r="F31" s="3111"/>
      <c r="G31" s="3111"/>
      <c r="H31" s="3111"/>
      <c r="I31" s="3111"/>
      <c r="J31" s="3111"/>
      <c r="K31" s="3111"/>
    </row>
    <row r="32" spans="2:12" x14ac:dyDescent="0.25">
      <c r="B32" s="3111"/>
      <c r="C32" s="3111"/>
      <c r="D32" s="3111"/>
      <c r="E32" s="3111"/>
      <c r="F32" s="3111"/>
      <c r="G32" s="3111"/>
      <c r="H32" s="3111"/>
      <c r="I32" s="3111"/>
      <c r="J32" s="3111"/>
      <c r="K32" s="3111"/>
    </row>
    <row r="33" spans="2:16" ht="20.100000000000001" customHeight="1" x14ac:dyDescent="0.25">
      <c r="B33" s="147" t="s">
        <v>301</v>
      </c>
      <c r="C33" s="147"/>
      <c r="D33" s="147"/>
      <c r="E33" s="147"/>
      <c r="F33" s="147"/>
      <c r="G33" s="147"/>
      <c r="H33" s="147"/>
      <c r="I33" s="147"/>
      <c r="J33" s="147"/>
      <c r="K33" s="147"/>
    </row>
    <row r="34" spans="2:16" ht="6" customHeight="1" thickBot="1" x14ac:dyDescent="0.3">
      <c r="B34" s="147"/>
      <c r="C34" s="147"/>
      <c r="D34" s="147"/>
      <c r="E34" s="147"/>
      <c r="F34" s="147"/>
      <c r="G34" s="147"/>
      <c r="H34" s="147"/>
      <c r="I34" s="147"/>
      <c r="J34" s="147"/>
      <c r="K34" s="147"/>
    </row>
    <row r="35" spans="2:16" ht="16.5" thickTop="1" x14ac:dyDescent="0.25">
      <c r="B35" s="3131" t="s">
        <v>302</v>
      </c>
      <c r="C35" s="3132"/>
      <c r="D35" s="3135" t="s">
        <v>119</v>
      </c>
      <c r="E35" s="3136"/>
      <c r="F35" s="3136"/>
      <c r="G35" s="3137"/>
      <c r="H35" s="425" t="s">
        <v>303</v>
      </c>
      <c r="I35" s="425"/>
      <c r="J35" s="425"/>
      <c r="K35" s="426"/>
      <c r="L35" s="126"/>
    </row>
    <row r="36" spans="2:16" ht="15.75" x14ac:dyDescent="0.25">
      <c r="B36" s="3133"/>
      <c r="C36" s="3134"/>
      <c r="D36" s="3138"/>
      <c r="E36" s="3139"/>
      <c r="F36" s="3139"/>
      <c r="G36" s="3140"/>
      <c r="H36" s="356">
        <v>1</v>
      </c>
      <c r="I36" s="356">
        <v>3</v>
      </c>
      <c r="J36" s="356">
        <v>16</v>
      </c>
      <c r="K36" s="357">
        <v>17</v>
      </c>
      <c r="L36" s="126"/>
    </row>
    <row r="37" spans="2:16" ht="15.75" x14ac:dyDescent="0.25">
      <c r="B37" s="360" t="s">
        <v>304</v>
      </c>
      <c r="C37" s="361"/>
      <c r="D37" s="361" t="s">
        <v>305</v>
      </c>
      <c r="E37" s="361"/>
      <c r="F37" s="361"/>
      <c r="G37" s="361"/>
      <c r="H37" s="362">
        <v>0</v>
      </c>
      <c r="I37" s="362">
        <v>4</v>
      </c>
      <c r="J37" s="362">
        <v>0</v>
      </c>
      <c r="K37" s="363">
        <v>4</v>
      </c>
      <c r="L37" s="126"/>
    </row>
    <row r="38" spans="2:16" ht="15.75" x14ac:dyDescent="0.25">
      <c r="B38" s="360" t="s">
        <v>306</v>
      </c>
      <c r="C38" s="361"/>
      <c r="D38" s="361" t="s">
        <v>307</v>
      </c>
      <c r="E38" s="361"/>
      <c r="F38" s="361"/>
      <c r="G38" s="361"/>
      <c r="H38" s="362">
        <v>0</v>
      </c>
      <c r="I38" s="362">
        <v>4</v>
      </c>
      <c r="J38" s="362">
        <v>0</v>
      </c>
      <c r="K38" s="363">
        <v>0</v>
      </c>
    </row>
    <row r="39" spans="2:16" ht="15.75" x14ac:dyDescent="0.25">
      <c r="B39" s="360" t="s">
        <v>308</v>
      </c>
      <c r="C39" s="361"/>
      <c r="D39" s="361" t="s">
        <v>309</v>
      </c>
      <c r="E39" s="361"/>
      <c r="F39" s="361"/>
      <c r="G39" s="361"/>
      <c r="H39" s="362">
        <v>2</v>
      </c>
      <c r="I39" s="362">
        <v>6</v>
      </c>
      <c r="J39" s="362">
        <v>0</v>
      </c>
      <c r="K39" s="363">
        <v>4</v>
      </c>
    </row>
    <row r="40" spans="2:16" ht="15.75" x14ac:dyDescent="0.25">
      <c r="B40" s="360" t="s">
        <v>310</v>
      </c>
      <c r="C40" s="361"/>
      <c r="D40" s="361" t="s">
        <v>311</v>
      </c>
      <c r="E40" s="361"/>
      <c r="F40" s="361"/>
      <c r="G40" s="361"/>
      <c r="H40" s="362">
        <v>1</v>
      </c>
      <c r="I40" s="362">
        <v>0</v>
      </c>
      <c r="J40" s="362">
        <v>0</v>
      </c>
      <c r="K40" s="363">
        <v>0</v>
      </c>
      <c r="L40" s="126"/>
    </row>
    <row r="41" spans="2:16" ht="15.75" x14ac:dyDescent="0.25">
      <c r="B41" s="360" t="s">
        <v>312</v>
      </c>
      <c r="C41" s="361"/>
      <c r="D41" s="361" t="s">
        <v>313</v>
      </c>
      <c r="E41" s="361"/>
      <c r="F41" s="361"/>
      <c r="G41" s="361"/>
      <c r="H41" s="362">
        <v>0</v>
      </c>
      <c r="I41" s="362">
        <v>2</v>
      </c>
      <c r="J41" s="362">
        <v>0</v>
      </c>
      <c r="K41" s="363">
        <v>2</v>
      </c>
      <c r="L41" s="128"/>
    </row>
    <row r="42" spans="2:16" ht="15.75" x14ac:dyDescent="0.25">
      <c r="B42" s="360" t="s">
        <v>314</v>
      </c>
      <c r="C42" s="361"/>
      <c r="D42" s="361" t="s">
        <v>315</v>
      </c>
      <c r="E42" s="361"/>
      <c r="F42" s="361"/>
      <c r="G42" s="361"/>
      <c r="H42" s="362">
        <v>2</v>
      </c>
      <c r="I42" s="362">
        <v>4</v>
      </c>
      <c r="J42" s="362">
        <v>2</v>
      </c>
      <c r="K42" s="363">
        <v>2</v>
      </c>
      <c r="L42" s="128"/>
    </row>
    <row r="43" spans="2:16" ht="15.75" x14ac:dyDescent="0.25">
      <c r="B43" s="360" t="s">
        <v>316</v>
      </c>
      <c r="C43" s="361"/>
      <c r="D43" s="361" t="s">
        <v>317</v>
      </c>
      <c r="E43" s="361"/>
      <c r="F43" s="361"/>
      <c r="G43" s="361"/>
      <c r="H43" s="362">
        <v>0</v>
      </c>
      <c r="I43" s="362">
        <v>1</v>
      </c>
      <c r="J43" s="362">
        <v>0</v>
      </c>
      <c r="K43" s="363">
        <v>0</v>
      </c>
      <c r="L43" s="128"/>
      <c r="P43" s="129"/>
    </row>
    <row r="44" spans="2:16" ht="15.75" x14ac:dyDescent="0.25">
      <c r="B44" s="360" t="s">
        <v>318</v>
      </c>
      <c r="C44" s="361"/>
      <c r="D44" s="361" t="s">
        <v>319</v>
      </c>
      <c r="E44" s="361"/>
      <c r="F44" s="361"/>
      <c r="G44" s="361"/>
      <c r="H44" s="362">
        <v>2</v>
      </c>
      <c r="I44" s="362">
        <v>2</v>
      </c>
      <c r="J44" s="362">
        <v>0</v>
      </c>
      <c r="K44" s="363">
        <v>0</v>
      </c>
    </row>
    <row r="45" spans="2:16" ht="15.75" x14ac:dyDescent="0.25">
      <c r="B45" s="360" t="s">
        <v>320</v>
      </c>
      <c r="C45" s="361"/>
      <c r="D45" s="361" t="s">
        <v>321</v>
      </c>
      <c r="E45" s="361"/>
      <c r="F45" s="361"/>
      <c r="G45" s="361"/>
      <c r="H45" s="362">
        <v>1</v>
      </c>
      <c r="I45" s="362">
        <v>0</v>
      </c>
      <c r="J45" s="362">
        <v>1</v>
      </c>
      <c r="K45" s="363">
        <v>0</v>
      </c>
      <c r="L45" s="130"/>
    </row>
    <row r="46" spans="2:16" ht="12.75" customHeight="1" x14ac:dyDescent="0.25">
      <c r="B46" s="360" t="s">
        <v>322</v>
      </c>
      <c r="C46" s="361"/>
      <c r="D46" s="361" t="s">
        <v>323</v>
      </c>
      <c r="E46" s="361"/>
      <c r="F46" s="361"/>
      <c r="G46" s="361"/>
      <c r="H46" s="364" t="s">
        <v>324</v>
      </c>
      <c r="I46" s="364" t="s">
        <v>324</v>
      </c>
      <c r="J46" s="364" t="s">
        <v>324</v>
      </c>
      <c r="K46" s="365" t="s">
        <v>324</v>
      </c>
      <c r="L46" s="131"/>
    </row>
    <row r="47" spans="2:16" ht="14.25" customHeight="1" x14ac:dyDescent="0.25">
      <c r="B47" s="360" t="s">
        <v>325</v>
      </c>
      <c r="C47" s="361"/>
      <c r="D47" s="361" t="s">
        <v>326</v>
      </c>
      <c r="E47" s="361"/>
      <c r="F47" s="361"/>
      <c r="G47" s="361"/>
      <c r="H47" s="364" t="s">
        <v>324</v>
      </c>
      <c r="I47" s="364" t="s">
        <v>324</v>
      </c>
      <c r="J47" s="366">
        <v>0</v>
      </c>
      <c r="K47" s="367">
        <v>0</v>
      </c>
      <c r="L47" s="131"/>
    </row>
    <row r="48" spans="2:16" ht="16.5" thickBot="1" x14ac:dyDescent="0.3">
      <c r="B48" s="432" t="s">
        <v>327</v>
      </c>
      <c r="C48" s="433"/>
      <c r="D48" s="433" t="s">
        <v>328</v>
      </c>
      <c r="E48" s="433"/>
      <c r="F48" s="433"/>
      <c r="G48" s="433"/>
      <c r="H48" s="434">
        <v>1</v>
      </c>
      <c r="I48" s="434">
        <v>6</v>
      </c>
      <c r="J48" s="434">
        <v>0</v>
      </c>
      <c r="K48" s="435">
        <v>3</v>
      </c>
      <c r="L48" s="127"/>
    </row>
    <row r="49" spans="1:16" ht="15.75" hidden="1" x14ac:dyDescent="0.25">
      <c r="B49" s="428" t="s">
        <v>329</v>
      </c>
      <c r="C49" s="429"/>
      <c r="D49" s="429" t="s">
        <v>330</v>
      </c>
      <c r="E49" s="429"/>
      <c r="F49" s="429"/>
      <c r="G49" s="429"/>
      <c r="H49" s="430">
        <v>0</v>
      </c>
      <c r="I49" s="430">
        <v>4</v>
      </c>
      <c r="J49" s="430">
        <v>1</v>
      </c>
      <c r="K49" s="431">
        <v>4</v>
      </c>
      <c r="L49" s="127"/>
    </row>
    <row r="50" spans="1:16" s="564" customFormat="1" ht="48" customHeight="1" thickTop="1" x14ac:dyDescent="0.25">
      <c r="A50" s="563"/>
      <c r="B50" s="3100" t="s">
        <v>724</v>
      </c>
      <c r="C50" s="3100"/>
      <c r="D50" s="3100"/>
      <c r="E50" s="3100"/>
      <c r="F50" s="3100"/>
      <c r="G50" s="3100"/>
      <c r="H50" s="3100"/>
      <c r="I50" s="3100"/>
      <c r="J50" s="3100"/>
      <c r="K50" s="3100"/>
      <c r="M50" s="565"/>
      <c r="N50" s="565"/>
      <c r="O50" s="565"/>
      <c r="P50" s="565"/>
    </row>
    <row r="51" spans="1:16" s="564" customFormat="1" ht="49.5" customHeight="1" x14ac:dyDescent="0.25">
      <c r="A51" s="563"/>
      <c r="B51" s="3100" t="s">
        <v>1479</v>
      </c>
      <c r="C51" s="3100"/>
      <c r="D51" s="3100"/>
      <c r="E51" s="3100"/>
      <c r="F51" s="3100"/>
      <c r="G51" s="3100"/>
      <c r="H51" s="3100"/>
      <c r="I51" s="3100"/>
      <c r="J51" s="3100"/>
      <c r="K51" s="3100"/>
      <c r="M51" s="565"/>
      <c r="N51" s="565"/>
      <c r="O51" s="565"/>
      <c r="P51" s="565"/>
    </row>
    <row r="52" spans="1:16" s="564" customFormat="1" ht="18" customHeight="1" x14ac:dyDescent="0.25">
      <c r="A52" s="563"/>
      <c r="B52" s="566"/>
      <c r="C52" s="566"/>
      <c r="D52" s="566"/>
      <c r="E52" s="566"/>
      <c r="F52" s="566"/>
      <c r="G52" s="566"/>
      <c r="H52" s="566"/>
      <c r="I52" s="566"/>
      <c r="J52" s="566"/>
      <c r="K52" s="566"/>
      <c r="M52" s="565"/>
      <c r="N52" s="565"/>
      <c r="O52" s="565"/>
      <c r="P52" s="565"/>
    </row>
    <row r="53" spans="1:16" ht="20.100000000000001" customHeight="1" thickBot="1" x14ac:dyDescent="0.3">
      <c r="B53" s="147" t="s">
        <v>726</v>
      </c>
      <c r="C53" s="590"/>
      <c r="D53" s="590"/>
      <c r="E53" s="590"/>
      <c r="F53" s="590"/>
      <c r="G53" s="590"/>
      <c r="H53" s="590"/>
      <c r="I53" s="590"/>
      <c r="J53" s="590"/>
      <c r="K53" s="590"/>
    </row>
    <row r="54" spans="1:16" s="571" customFormat="1" ht="52.5" customHeight="1" thickTop="1" x14ac:dyDescent="0.25">
      <c r="A54" s="569"/>
      <c r="B54" s="570"/>
      <c r="E54" s="575" t="s">
        <v>721</v>
      </c>
      <c r="F54" s="576" t="s">
        <v>722</v>
      </c>
      <c r="G54" s="577"/>
      <c r="H54" s="578" t="s">
        <v>723</v>
      </c>
      <c r="I54" s="573"/>
      <c r="J54" s="573"/>
      <c r="K54" s="570"/>
      <c r="M54" s="572"/>
      <c r="N54" s="572"/>
      <c r="O54" s="572"/>
      <c r="P54" s="572"/>
    </row>
    <row r="55" spans="1:16" s="564" customFormat="1" ht="15" customHeight="1" x14ac:dyDescent="0.25">
      <c r="A55" s="563"/>
      <c r="B55" s="567"/>
      <c r="E55" s="568">
        <v>1</v>
      </c>
      <c r="F55" s="574">
        <f>$I$151</f>
        <v>690.74130356698811</v>
      </c>
      <c r="G55" s="579"/>
      <c r="H55" s="580">
        <f>F55/7.333</f>
        <v>94.196277589934283</v>
      </c>
      <c r="I55" s="573"/>
      <c r="J55" s="573"/>
      <c r="K55" s="567"/>
      <c r="M55" s="565"/>
      <c r="N55" s="565"/>
      <c r="O55" s="565"/>
      <c r="P55" s="565"/>
    </row>
    <row r="56" spans="1:16" s="564" customFormat="1" ht="15" customHeight="1" x14ac:dyDescent="0.25">
      <c r="A56" s="563"/>
      <c r="B56" s="567"/>
      <c r="E56" s="568">
        <v>3</v>
      </c>
      <c r="F56" s="574">
        <f>SUM($I$147:$I$149)</f>
        <v>591.76706827309238</v>
      </c>
      <c r="G56" s="579"/>
      <c r="H56" s="580">
        <f>F56/7.333</f>
        <v>80.699177454396889</v>
      </c>
      <c r="I56" s="573"/>
      <c r="J56" s="573"/>
      <c r="K56" s="567"/>
      <c r="M56" s="565"/>
      <c r="N56" s="565"/>
      <c r="O56" s="565"/>
      <c r="P56" s="565"/>
    </row>
    <row r="57" spans="1:16" s="564" customFormat="1" ht="15" customHeight="1" x14ac:dyDescent="0.25">
      <c r="A57" s="563"/>
      <c r="B57" s="567"/>
      <c r="E57" s="568">
        <v>16</v>
      </c>
      <c r="F57" s="574">
        <f>SUM($I$153:$I$154)</f>
        <v>72.996000000000009</v>
      </c>
      <c r="G57" s="579"/>
      <c r="H57" s="580">
        <f>F57/7.333</f>
        <v>9.9544524751125056</v>
      </c>
      <c r="I57" s="573"/>
      <c r="J57" s="573"/>
      <c r="K57" s="567"/>
      <c r="M57" s="565"/>
      <c r="N57" s="565"/>
      <c r="O57" s="565"/>
      <c r="P57" s="565"/>
    </row>
    <row r="58" spans="1:16" s="564" customFormat="1" ht="15" customHeight="1" thickBot="1" x14ac:dyDescent="0.3">
      <c r="A58" s="563"/>
      <c r="B58" s="567"/>
      <c r="E58" s="581">
        <v>17</v>
      </c>
      <c r="F58" s="582">
        <f>$I$157</f>
        <v>77.265584075432159</v>
      </c>
      <c r="G58" s="583"/>
      <c r="H58" s="584">
        <f>F58/7.333</f>
        <v>10.536694950965792</v>
      </c>
      <c r="I58" s="573"/>
      <c r="J58" s="573"/>
      <c r="K58" s="567"/>
      <c r="M58" s="565"/>
      <c r="N58" s="565"/>
      <c r="O58" s="565"/>
      <c r="P58" s="565"/>
    </row>
    <row r="59" spans="1:16" ht="15" customHeight="1" thickTop="1" x14ac:dyDescent="0.25">
      <c r="B59" s="147"/>
      <c r="C59" s="147"/>
      <c r="D59" s="147"/>
      <c r="E59" s="147"/>
      <c r="F59" s="147"/>
      <c r="G59" s="147"/>
      <c r="H59" s="147"/>
      <c r="I59" s="147"/>
      <c r="J59" s="147"/>
      <c r="K59" s="147"/>
    </row>
    <row r="60" spans="1:16" ht="20.100000000000001" customHeight="1" x14ac:dyDescent="0.25">
      <c r="B60" s="147" t="s">
        <v>727</v>
      </c>
      <c r="C60" s="590"/>
      <c r="D60" s="590"/>
      <c r="E60" s="590"/>
      <c r="F60" s="590"/>
      <c r="G60" s="590"/>
      <c r="H60" s="590"/>
      <c r="I60" s="590"/>
      <c r="J60" s="590"/>
      <c r="K60" s="590"/>
    </row>
    <row r="61" spans="1:16" ht="6" customHeight="1" thickBot="1" x14ac:dyDescent="0.3">
      <c r="B61" s="147"/>
      <c r="C61" s="147"/>
      <c r="D61" s="147"/>
      <c r="E61" s="147"/>
      <c r="F61" s="147"/>
      <c r="G61" s="147"/>
      <c r="H61" s="147"/>
      <c r="I61" s="147"/>
      <c r="J61" s="147"/>
      <c r="K61" s="147"/>
    </row>
    <row r="62" spans="1:16" ht="16.5" thickTop="1" x14ac:dyDescent="0.25">
      <c r="B62" s="3129" t="s">
        <v>302</v>
      </c>
      <c r="C62" s="3094"/>
      <c r="D62" s="3094" t="s">
        <v>119</v>
      </c>
      <c r="E62" s="3094"/>
      <c r="F62" s="3094"/>
      <c r="G62" s="425" t="s">
        <v>725</v>
      </c>
      <c r="H62" s="425"/>
      <c r="I62" s="425"/>
      <c r="J62" s="425"/>
      <c r="K62" s="3096" t="s">
        <v>342</v>
      </c>
      <c r="L62" s="3093"/>
    </row>
    <row r="63" spans="1:16" ht="15.75" x14ac:dyDescent="0.25">
      <c r="B63" s="3130"/>
      <c r="C63" s="3095"/>
      <c r="D63" s="3095"/>
      <c r="E63" s="3095"/>
      <c r="F63" s="3095"/>
      <c r="G63" s="356">
        <v>1</v>
      </c>
      <c r="H63" s="356">
        <v>3</v>
      </c>
      <c r="I63" s="356">
        <v>16</v>
      </c>
      <c r="J63" s="356">
        <v>17</v>
      </c>
      <c r="K63" s="3097"/>
      <c r="L63" s="3093"/>
    </row>
    <row r="64" spans="1:16" ht="15.75" x14ac:dyDescent="0.25">
      <c r="B64" s="360" t="s">
        <v>304</v>
      </c>
      <c r="C64" s="361"/>
      <c r="D64" s="361" t="s">
        <v>305</v>
      </c>
      <c r="E64" s="361"/>
      <c r="F64" s="361"/>
      <c r="G64" s="362">
        <f>H37*$H$55</f>
        <v>0</v>
      </c>
      <c r="H64" s="362">
        <f>I37*$H$56</f>
        <v>322.79670981758755</v>
      </c>
      <c r="I64" s="362">
        <f>J37*$H$57</f>
        <v>0</v>
      </c>
      <c r="J64" s="362">
        <f>K37*$H$58</f>
        <v>42.146779803863168</v>
      </c>
      <c r="K64" s="363">
        <f>SUM(G64:J64)</f>
        <v>364.94348962145074</v>
      </c>
      <c r="L64" s="126"/>
    </row>
    <row r="65" spans="1:16" ht="15.75" x14ac:dyDescent="0.25">
      <c r="B65" s="360" t="s">
        <v>306</v>
      </c>
      <c r="C65" s="361"/>
      <c r="D65" s="361" t="s">
        <v>307</v>
      </c>
      <c r="E65" s="361"/>
      <c r="F65" s="361"/>
      <c r="G65" s="362">
        <f t="shared" ref="G65:G72" si="0">H38*$H$55</f>
        <v>0</v>
      </c>
      <c r="H65" s="362">
        <f t="shared" ref="H65:H72" si="1">I38*$H$56</f>
        <v>322.79670981758755</v>
      </c>
      <c r="I65" s="362">
        <f t="shared" ref="I65:I72" si="2">J38*$H$57</f>
        <v>0</v>
      </c>
      <c r="J65" s="362">
        <f t="shared" ref="J65:J72" si="3">K38*$H$58</f>
        <v>0</v>
      </c>
      <c r="K65" s="363">
        <f t="shared" ref="K65:K73" si="4">SUM(G65:J65)</f>
        <v>322.79670981758755</v>
      </c>
    </row>
    <row r="66" spans="1:16" ht="15.75" x14ac:dyDescent="0.25">
      <c r="B66" s="360" t="s">
        <v>308</v>
      </c>
      <c r="C66" s="361"/>
      <c r="D66" s="361" t="s">
        <v>309</v>
      </c>
      <c r="E66" s="361"/>
      <c r="F66" s="361"/>
      <c r="G66" s="362">
        <f t="shared" si="0"/>
        <v>188.39255517986857</v>
      </c>
      <c r="H66" s="362">
        <f t="shared" si="1"/>
        <v>484.19506472638136</v>
      </c>
      <c r="I66" s="362">
        <f t="shared" si="2"/>
        <v>0</v>
      </c>
      <c r="J66" s="362">
        <f t="shared" si="3"/>
        <v>42.146779803863168</v>
      </c>
      <c r="K66" s="363">
        <f t="shared" si="4"/>
        <v>714.73439971011317</v>
      </c>
    </row>
    <row r="67" spans="1:16" ht="15.75" x14ac:dyDescent="0.25">
      <c r="B67" s="360" t="s">
        <v>310</v>
      </c>
      <c r="C67" s="361"/>
      <c r="D67" s="361" t="s">
        <v>311</v>
      </c>
      <c r="E67" s="361"/>
      <c r="F67" s="361"/>
      <c r="G67" s="362">
        <f t="shared" si="0"/>
        <v>94.196277589934283</v>
      </c>
      <c r="H67" s="362">
        <f t="shared" si="1"/>
        <v>0</v>
      </c>
      <c r="I67" s="362">
        <f t="shared" si="2"/>
        <v>0</v>
      </c>
      <c r="J67" s="362">
        <f t="shared" si="3"/>
        <v>0</v>
      </c>
      <c r="K67" s="363">
        <f t="shared" si="4"/>
        <v>94.196277589934283</v>
      </c>
      <c r="L67" s="126"/>
    </row>
    <row r="68" spans="1:16" ht="15.75" x14ac:dyDescent="0.25">
      <c r="B68" s="360" t="s">
        <v>312</v>
      </c>
      <c r="C68" s="361"/>
      <c r="D68" s="361" t="s">
        <v>313</v>
      </c>
      <c r="E68" s="361"/>
      <c r="F68" s="361"/>
      <c r="G68" s="362">
        <f t="shared" si="0"/>
        <v>0</v>
      </c>
      <c r="H68" s="362">
        <f t="shared" si="1"/>
        <v>161.39835490879378</v>
      </c>
      <c r="I68" s="362">
        <f t="shared" si="2"/>
        <v>0</v>
      </c>
      <c r="J68" s="362">
        <f t="shared" si="3"/>
        <v>21.073389901931584</v>
      </c>
      <c r="K68" s="363">
        <f t="shared" si="4"/>
        <v>182.47174481072537</v>
      </c>
      <c r="L68" s="128"/>
    </row>
    <row r="69" spans="1:16" ht="15.75" x14ac:dyDescent="0.25">
      <c r="B69" s="360" t="s">
        <v>314</v>
      </c>
      <c r="C69" s="361"/>
      <c r="D69" s="361" t="s">
        <v>315</v>
      </c>
      <c r="E69" s="361"/>
      <c r="F69" s="361"/>
      <c r="G69" s="362">
        <f t="shared" si="0"/>
        <v>188.39255517986857</v>
      </c>
      <c r="H69" s="362">
        <f t="shared" si="1"/>
        <v>322.79670981758755</v>
      </c>
      <c r="I69" s="362">
        <f t="shared" si="2"/>
        <v>19.908904950225011</v>
      </c>
      <c r="J69" s="362">
        <f t="shared" si="3"/>
        <v>21.073389901931584</v>
      </c>
      <c r="K69" s="363">
        <f t="shared" si="4"/>
        <v>552.17155984961278</v>
      </c>
      <c r="L69" s="128"/>
    </row>
    <row r="70" spans="1:16" ht="15.75" x14ac:dyDescent="0.25">
      <c r="B70" s="360" t="s">
        <v>316</v>
      </c>
      <c r="C70" s="361"/>
      <c r="D70" s="361" t="s">
        <v>317</v>
      </c>
      <c r="E70" s="361"/>
      <c r="F70" s="361"/>
      <c r="G70" s="362">
        <f t="shared" si="0"/>
        <v>0</v>
      </c>
      <c r="H70" s="362">
        <f t="shared" si="1"/>
        <v>80.699177454396889</v>
      </c>
      <c r="I70" s="362">
        <f t="shared" si="2"/>
        <v>0</v>
      </c>
      <c r="J70" s="362">
        <f t="shared" si="3"/>
        <v>0</v>
      </c>
      <c r="K70" s="363">
        <f t="shared" si="4"/>
        <v>80.699177454396889</v>
      </c>
      <c r="L70" s="128"/>
      <c r="P70" s="129"/>
    </row>
    <row r="71" spans="1:16" ht="15.75" x14ac:dyDescent="0.25">
      <c r="B71" s="360" t="s">
        <v>318</v>
      </c>
      <c r="C71" s="361"/>
      <c r="D71" s="361" t="s">
        <v>319</v>
      </c>
      <c r="E71" s="361"/>
      <c r="F71" s="361"/>
      <c r="G71" s="362">
        <f t="shared" si="0"/>
        <v>188.39255517986857</v>
      </c>
      <c r="H71" s="362">
        <f t="shared" si="1"/>
        <v>161.39835490879378</v>
      </c>
      <c r="I71" s="362">
        <f t="shared" si="2"/>
        <v>0</v>
      </c>
      <c r="J71" s="362">
        <f t="shared" si="3"/>
        <v>0</v>
      </c>
      <c r="K71" s="363">
        <f t="shared" si="4"/>
        <v>349.79091008866237</v>
      </c>
    </row>
    <row r="72" spans="1:16" ht="15.75" x14ac:dyDescent="0.25">
      <c r="B72" s="360" t="s">
        <v>320</v>
      </c>
      <c r="C72" s="361"/>
      <c r="D72" s="361" t="s">
        <v>321</v>
      </c>
      <c r="E72" s="361"/>
      <c r="F72" s="361"/>
      <c r="G72" s="362">
        <f t="shared" si="0"/>
        <v>94.196277589934283</v>
      </c>
      <c r="H72" s="362">
        <f t="shared" si="1"/>
        <v>0</v>
      </c>
      <c r="I72" s="362">
        <f t="shared" si="2"/>
        <v>9.9544524751125056</v>
      </c>
      <c r="J72" s="362">
        <f t="shared" si="3"/>
        <v>0</v>
      </c>
      <c r="K72" s="363">
        <f t="shared" si="4"/>
        <v>104.15073006504679</v>
      </c>
      <c r="L72" s="130"/>
    </row>
    <row r="73" spans="1:16" ht="16.5" thickBot="1" x14ac:dyDescent="0.3">
      <c r="B73" s="432" t="s">
        <v>327</v>
      </c>
      <c r="C73" s="433"/>
      <c r="D73" s="433" t="s">
        <v>328</v>
      </c>
      <c r="E73" s="433"/>
      <c r="F73" s="433"/>
      <c r="G73" s="442">
        <f>H48*$H$55</f>
        <v>94.196277589934283</v>
      </c>
      <c r="H73" s="442">
        <f>I48*$H$56</f>
        <v>484.19506472638136</v>
      </c>
      <c r="I73" s="442">
        <f>J48*$H$57</f>
        <v>0</v>
      </c>
      <c r="J73" s="442">
        <f>K48*$H$58</f>
        <v>31.610084852897376</v>
      </c>
      <c r="K73" s="443">
        <f t="shared" si="4"/>
        <v>610.001427169213</v>
      </c>
      <c r="L73" s="127"/>
    </row>
    <row r="74" spans="1:16" ht="15.75" thickTop="1" x14ac:dyDescent="0.25">
      <c r="B74" s="144"/>
      <c r="C74" s="144"/>
      <c r="D74" s="144"/>
      <c r="E74" s="144"/>
      <c r="F74" s="436"/>
      <c r="G74" s="144"/>
      <c r="H74" s="144"/>
      <c r="I74" s="144"/>
      <c r="J74" s="144"/>
      <c r="K74" s="437" t="s">
        <v>332</v>
      </c>
      <c r="L74" s="121"/>
    </row>
    <row r="75" spans="1:16" ht="15.75" x14ac:dyDescent="0.25">
      <c r="B75" s="414" t="s">
        <v>331</v>
      </c>
      <c r="C75" s="146"/>
      <c r="D75" s="146"/>
      <c r="E75" s="146"/>
      <c r="F75" s="146"/>
      <c r="G75" s="146"/>
      <c r="H75" s="146"/>
      <c r="I75" s="146"/>
      <c r="J75" s="146"/>
      <c r="K75" s="146"/>
    </row>
    <row r="76" spans="1:16" ht="23.25" customHeight="1" x14ac:dyDescent="0.25">
      <c r="B76" s="3111" t="s">
        <v>566</v>
      </c>
      <c r="C76" s="3111"/>
      <c r="D76" s="3111"/>
      <c r="E76" s="3111"/>
      <c r="F76" s="3111"/>
      <c r="G76" s="3111"/>
      <c r="H76" s="3111"/>
      <c r="I76" s="3111"/>
      <c r="J76" s="3111"/>
      <c r="K76" s="3111"/>
      <c r="L76" s="127"/>
    </row>
    <row r="77" spans="1:16" ht="23.25" customHeight="1" x14ac:dyDescent="0.25">
      <c r="B77" s="3111"/>
      <c r="C77" s="3111"/>
      <c r="D77" s="3111"/>
      <c r="E77" s="3111"/>
      <c r="F77" s="3111"/>
      <c r="G77" s="3111"/>
      <c r="H77" s="3111"/>
      <c r="I77" s="3111"/>
      <c r="J77" s="3111"/>
      <c r="K77" s="3111"/>
    </row>
    <row r="78" spans="1:16" ht="23.25" customHeight="1" x14ac:dyDescent="0.25">
      <c r="B78" s="3111"/>
      <c r="C78" s="3111"/>
      <c r="D78" s="3111"/>
      <c r="E78" s="3111"/>
      <c r="F78" s="3111"/>
      <c r="G78" s="3111"/>
      <c r="H78" s="3111"/>
      <c r="I78" s="3111"/>
      <c r="J78" s="3111"/>
      <c r="K78" s="3111"/>
    </row>
    <row r="79" spans="1:16" s="123" customFormat="1" ht="23.25" customHeight="1" x14ac:dyDescent="0.25">
      <c r="A79" s="15"/>
      <c r="B79" s="3111"/>
      <c r="C79" s="3111"/>
      <c r="D79" s="3111"/>
      <c r="E79" s="3111"/>
      <c r="F79" s="3111"/>
      <c r="G79" s="3111"/>
      <c r="H79" s="3111"/>
      <c r="I79" s="3111"/>
      <c r="J79" s="3111"/>
      <c r="K79" s="3111"/>
      <c r="M79" s="121"/>
      <c r="N79" s="121"/>
      <c r="O79" s="121"/>
      <c r="P79" s="121"/>
    </row>
    <row r="80" spans="1:16" s="123" customFormat="1" x14ac:dyDescent="0.25">
      <c r="A80" s="15"/>
      <c r="B80" s="152"/>
      <c r="C80" s="152"/>
      <c r="D80" s="152"/>
      <c r="E80" s="152"/>
      <c r="F80" s="152"/>
      <c r="G80" s="152"/>
      <c r="H80" s="152"/>
      <c r="I80" s="152"/>
      <c r="J80" s="152"/>
      <c r="K80" s="152"/>
      <c r="M80" s="121"/>
      <c r="N80" s="121"/>
      <c r="O80" s="121"/>
      <c r="P80" s="121"/>
    </row>
    <row r="81" spans="1:16" s="123" customFormat="1" x14ac:dyDescent="0.25">
      <c r="A81" s="15"/>
      <c r="B81" s="152"/>
      <c r="C81" s="152"/>
      <c r="D81" s="152"/>
      <c r="E81" s="152"/>
      <c r="F81" s="152"/>
      <c r="G81" s="152"/>
      <c r="H81" s="152"/>
      <c r="I81" s="152"/>
      <c r="J81" s="152"/>
      <c r="K81" s="152"/>
      <c r="M81" s="121"/>
      <c r="N81" s="121"/>
      <c r="O81" s="121"/>
      <c r="P81" s="121"/>
    </row>
    <row r="82" spans="1:16" s="123" customFormat="1" x14ac:dyDescent="0.25">
      <c r="A82" s="15"/>
      <c r="B82" s="152"/>
      <c r="C82" s="152"/>
      <c r="D82" s="152"/>
      <c r="E82" s="152"/>
      <c r="F82" s="152"/>
      <c r="G82" s="152"/>
      <c r="H82" s="152"/>
      <c r="I82" s="152"/>
      <c r="J82" s="152"/>
      <c r="K82" s="152"/>
      <c r="M82" s="121"/>
      <c r="N82" s="121"/>
      <c r="O82" s="121"/>
      <c r="P82" s="121"/>
    </row>
    <row r="83" spans="1:16" s="123" customFormat="1" x14ac:dyDescent="0.25">
      <c r="A83" s="15"/>
      <c r="B83" s="152"/>
      <c r="C83" s="152"/>
      <c r="D83" s="152"/>
      <c r="E83" s="152"/>
      <c r="F83" s="152"/>
      <c r="G83" s="152"/>
      <c r="H83" s="152"/>
      <c r="I83" s="152"/>
      <c r="J83" s="152"/>
      <c r="K83" s="152"/>
      <c r="M83" s="121"/>
      <c r="N83" s="121"/>
      <c r="O83" s="121"/>
      <c r="P83" s="121"/>
    </row>
    <row r="84" spans="1:16" s="123" customFormat="1" x14ac:dyDescent="0.25">
      <c r="A84" s="15"/>
      <c r="B84" s="152"/>
      <c r="C84" s="152"/>
      <c r="D84" s="152"/>
      <c r="E84" s="152"/>
      <c r="F84" s="152"/>
      <c r="G84" s="152"/>
      <c r="H84" s="152"/>
      <c r="I84" s="152"/>
      <c r="J84" s="152"/>
      <c r="K84" s="152"/>
      <c r="M84" s="121"/>
      <c r="N84" s="121"/>
      <c r="O84" s="121"/>
      <c r="P84" s="121"/>
    </row>
    <row r="85" spans="1:16" s="123" customFormat="1" x14ac:dyDescent="0.25">
      <c r="A85" s="15"/>
      <c r="B85" s="152"/>
      <c r="C85" s="152"/>
      <c r="D85" s="152"/>
      <c r="E85" s="152"/>
      <c r="F85" s="152"/>
      <c r="G85" s="152"/>
      <c r="H85" s="152"/>
      <c r="I85" s="152"/>
      <c r="J85" s="152"/>
      <c r="K85" s="152"/>
      <c r="M85" s="121"/>
      <c r="N85" s="121"/>
      <c r="O85" s="121"/>
      <c r="P85" s="121"/>
    </row>
    <row r="86" spans="1:16" s="123" customFormat="1" x14ac:dyDescent="0.25">
      <c r="A86" s="15"/>
      <c r="B86" s="152"/>
      <c r="C86" s="152"/>
      <c r="D86" s="152"/>
      <c r="E86" s="152"/>
      <c r="F86" s="152"/>
      <c r="G86" s="152"/>
      <c r="H86" s="152"/>
      <c r="I86" s="152"/>
      <c r="J86" s="152"/>
      <c r="K86" s="152"/>
      <c r="M86" s="121"/>
      <c r="N86" s="121"/>
      <c r="O86" s="121"/>
      <c r="P86" s="121"/>
    </row>
    <row r="87" spans="1:16" s="123" customFormat="1" x14ac:dyDescent="0.25">
      <c r="A87" s="15"/>
      <c r="B87" s="152"/>
      <c r="C87" s="152"/>
      <c r="D87" s="152"/>
      <c r="E87" s="152"/>
      <c r="F87" s="152"/>
      <c r="G87" s="152"/>
      <c r="H87" s="152"/>
      <c r="I87" s="152"/>
      <c r="J87" s="152"/>
      <c r="K87" s="152"/>
      <c r="M87" s="121"/>
      <c r="N87" s="121"/>
      <c r="O87" s="121"/>
      <c r="P87" s="121"/>
    </row>
    <row r="88" spans="1:16" s="123" customFormat="1" x14ac:dyDescent="0.25">
      <c r="A88" s="15"/>
      <c r="B88" s="152"/>
      <c r="C88" s="152"/>
      <c r="D88" s="152"/>
      <c r="E88" s="152"/>
      <c r="F88" s="152"/>
      <c r="G88" s="152"/>
      <c r="H88" s="152"/>
      <c r="I88" s="152"/>
      <c r="J88" s="152"/>
      <c r="K88" s="152"/>
      <c r="M88" s="121"/>
      <c r="N88" s="121"/>
      <c r="O88" s="121"/>
      <c r="P88" s="121"/>
    </row>
    <row r="89" spans="1:16" s="123" customFormat="1" x14ac:dyDescent="0.25">
      <c r="A89" s="15"/>
      <c r="B89" s="152"/>
      <c r="C89" s="152"/>
      <c r="D89" s="152"/>
      <c r="E89" s="152"/>
      <c r="F89" s="152"/>
      <c r="G89" s="152"/>
      <c r="H89" s="152"/>
      <c r="I89" s="152"/>
      <c r="J89" s="152"/>
      <c r="K89" s="152"/>
      <c r="M89" s="121"/>
      <c r="N89" s="121"/>
      <c r="O89" s="121"/>
      <c r="P89" s="121"/>
    </row>
    <row r="90" spans="1:16" s="123" customFormat="1" x14ac:dyDescent="0.25">
      <c r="A90" s="15"/>
      <c r="B90" s="152"/>
      <c r="C90" s="152"/>
      <c r="D90" s="152"/>
      <c r="E90" s="152"/>
      <c r="F90" s="152"/>
      <c r="G90" s="152"/>
      <c r="H90" s="152"/>
      <c r="I90" s="152"/>
      <c r="J90" s="152"/>
      <c r="K90" s="152"/>
      <c r="M90" s="121"/>
      <c r="N90" s="121"/>
      <c r="O90" s="121"/>
      <c r="P90" s="121"/>
    </row>
    <row r="91" spans="1:16" s="123" customFormat="1" x14ac:dyDescent="0.25">
      <c r="A91" s="15"/>
      <c r="B91" s="152"/>
      <c r="C91" s="152"/>
      <c r="D91" s="152"/>
      <c r="E91" s="152"/>
      <c r="F91" s="152"/>
      <c r="G91" s="152"/>
      <c r="H91" s="152"/>
      <c r="I91" s="152"/>
      <c r="J91" s="152"/>
      <c r="K91" s="152"/>
      <c r="M91" s="121"/>
      <c r="N91" s="121"/>
      <c r="O91" s="121"/>
      <c r="P91" s="121"/>
    </row>
    <row r="92" spans="1:16" s="123" customFormat="1" x14ac:dyDescent="0.25">
      <c r="A92" s="15"/>
      <c r="B92" s="152"/>
      <c r="C92" s="152"/>
      <c r="D92" s="152"/>
      <c r="E92" s="152"/>
      <c r="F92" s="152"/>
      <c r="G92" s="152"/>
      <c r="H92" s="152"/>
      <c r="I92" s="152"/>
      <c r="J92" s="152"/>
      <c r="K92" s="152"/>
      <c r="M92" s="121"/>
      <c r="N92" s="121"/>
      <c r="O92" s="121"/>
      <c r="P92" s="121"/>
    </row>
    <row r="93" spans="1:16" s="123" customFormat="1" x14ac:dyDescent="0.25">
      <c r="A93" s="15"/>
      <c r="B93" s="152"/>
      <c r="C93" s="152"/>
      <c r="D93" s="152"/>
      <c r="E93" s="152"/>
      <c r="F93" s="152"/>
      <c r="G93" s="152"/>
      <c r="H93" s="152"/>
      <c r="I93" s="152"/>
      <c r="J93" s="152"/>
      <c r="K93" s="152"/>
      <c r="M93" s="121"/>
      <c r="N93" s="121"/>
      <c r="O93" s="121"/>
      <c r="P93" s="121"/>
    </row>
    <row r="94" spans="1:16" s="123" customFormat="1" x14ac:dyDescent="0.25">
      <c r="A94" s="15"/>
      <c r="B94" s="152"/>
      <c r="C94" s="152"/>
      <c r="D94" s="152"/>
      <c r="E94" s="152"/>
      <c r="F94" s="152"/>
      <c r="G94" s="152"/>
      <c r="H94" s="152"/>
      <c r="I94" s="152"/>
      <c r="J94" s="152"/>
      <c r="K94" s="152"/>
      <c r="M94" s="121"/>
      <c r="N94" s="121"/>
      <c r="O94" s="121"/>
      <c r="P94" s="121"/>
    </row>
    <row r="95" spans="1:16" x14ac:dyDescent="0.25">
      <c r="B95" s="152"/>
      <c r="C95" s="152"/>
      <c r="D95" s="152"/>
      <c r="E95" s="152"/>
      <c r="F95" s="152"/>
      <c r="G95" s="152"/>
      <c r="H95" s="152"/>
      <c r="I95" s="152"/>
      <c r="J95" s="152"/>
      <c r="K95" s="152"/>
    </row>
    <row r="96" spans="1:16" x14ac:dyDescent="0.25">
      <c r="B96" s="152"/>
      <c r="C96" s="152"/>
      <c r="D96" s="152"/>
      <c r="E96" s="152"/>
      <c r="F96" s="152"/>
      <c r="G96" s="152"/>
      <c r="H96" s="152"/>
      <c r="I96" s="152"/>
      <c r="J96" s="152"/>
      <c r="K96" s="152"/>
    </row>
    <row r="97" spans="1:16" x14ac:dyDescent="0.25">
      <c r="B97" s="152"/>
      <c r="C97" s="152"/>
      <c r="D97" s="152"/>
      <c r="E97" s="152"/>
      <c r="F97" s="152"/>
      <c r="G97" s="152"/>
      <c r="H97" s="152"/>
      <c r="I97" s="152"/>
      <c r="J97" s="152"/>
      <c r="K97" s="152"/>
    </row>
    <row r="98" spans="1:16" x14ac:dyDescent="0.25">
      <c r="B98" s="152"/>
      <c r="C98" s="152"/>
      <c r="D98" s="152"/>
      <c r="E98" s="152"/>
      <c r="F98" s="152"/>
      <c r="G98" s="152"/>
      <c r="H98" s="152"/>
      <c r="I98" s="152"/>
      <c r="J98" s="152"/>
      <c r="K98" s="152"/>
    </row>
    <row r="99" spans="1:16" ht="30" customHeight="1" x14ac:dyDescent="0.25">
      <c r="B99" s="3122" t="s">
        <v>574</v>
      </c>
      <c r="C99" s="3122"/>
      <c r="D99" s="3122"/>
      <c r="E99" s="3122"/>
      <c r="F99" s="3122"/>
      <c r="G99" s="3122"/>
      <c r="H99" s="3122"/>
      <c r="I99" s="3122"/>
      <c r="J99" s="3122"/>
      <c r="K99" s="3122"/>
    </row>
    <row r="100" spans="1:16" x14ac:dyDescent="0.25">
      <c r="B100" s="152"/>
      <c r="C100" s="152"/>
      <c r="D100" s="152"/>
      <c r="E100" s="152"/>
      <c r="F100" s="152"/>
      <c r="G100" s="152"/>
      <c r="H100" s="152"/>
      <c r="I100" s="152"/>
      <c r="J100" s="152"/>
      <c r="K100" s="152"/>
    </row>
    <row r="101" spans="1:16" x14ac:dyDescent="0.25">
      <c r="B101" s="152"/>
      <c r="C101" s="152"/>
      <c r="D101" s="152"/>
      <c r="E101" s="152"/>
      <c r="F101" s="152"/>
      <c r="G101" s="152"/>
      <c r="H101" s="152"/>
      <c r="I101" s="152"/>
      <c r="J101" s="152"/>
      <c r="K101" s="152"/>
    </row>
    <row r="102" spans="1:16" s="123" customFormat="1" x14ac:dyDescent="0.25">
      <c r="A102" s="15"/>
      <c r="B102" s="152"/>
      <c r="C102" s="152"/>
      <c r="D102" s="152"/>
      <c r="E102" s="152"/>
      <c r="F102" s="152"/>
      <c r="G102" s="152"/>
      <c r="H102" s="152"/>
      <c r="I102" s="152"/>
      <c r="J102" s="152"/>
      <c r="K102" s="152"/>
      <c r="M102" s="121"/>
      <c r="N102" s="121"/>
      <c r="O102" s="121"/>
      <c r="P102" s="121"/>
    </row>
    <row r="103" spans="1:16" s="123" customFormat="1" x14ac:dyDescent="0.25">
      <c r="A103" s="15"/>
      <c r="B103" s="152"/>
      <c r="C103" s="152"/>
      <c r="D103" s="152"/>
      <c r="E103" s="152"/>
      <c r="F103" s="152"/>
      <c r="G103" s="152"/>
      <c r="H103" s="152"/>
      <c r="I103" s="152"/>
      <c r="J103" s="152"/>
      <c r="K103" s="152"/>
      <c r="M103" s="121"/>
      <c r="N103" s="121"/>
      <c r="O103" s="121"/>
      <c r="P103" s="121"/>
    </row>
    <row r="104" spans="1:16" s="123" customFormat="1" x14ac:dyDescent="0.25">
      <c r="A104" s="15"/>
      <c r="B104" s="152"/>
      <c r="C104" s="152"/>
      <c r="D104" s="152"/>
      <c r="E104" s="152"/>
      <c r="F104" s="152"/>
      <c r="G104" s="152"/>
      <c r="H104" s="152"/>
      <c r="I104" s="152"/>
      <c r="J104" s="152"/>
      <c r="K104" s="152"/>
      <c r="M104" s="121"/>
      <c r="N104" s="121"/>
      <c r="O104" s="121"/>
      <c r="P104" s="121"/>
    </row>
    <row r="105" spans="1:16" s="123" customFormat="1" x14ac:dyDescent="0.25">
      <c r="A105" s="15"/>
      <c r="B105" s="152"/>
      <c r="C105" s="152"/>
      <c r="D105" s="152"/>
      <c r="E105" s="152"/>
      <c r="F105" s="152"/>
      <c r="G105" s="152"/>
      <c r="H105" s="152"/>
      <c r="I105" s="152"/>
      <c r="J105" s="152"/>
      <c r="K105" s="152"/>
      <c r="M105" s="121"/>
      <c r="N105" s="121"/>
      <c r="O105" s="121"/>
      <c r="P105" s="121"/>
    </row>
    <row r="106" spans="1:16" s="123" customFormat="1" x14ac:dyDescent="0.25">
      <c r="A106" s="15"/>
      <c r="B106" s="152"/>
      <c r="C106" s="152"/>
      <c r="D106" s="152"/>
      <c r="E106" s="152"/>
      <c r="F106" s="152"/>
      <c r="G106" s="152"/>
      <c r="H106" s="152"/>
      <c r="I106" s="152"/>
      <c r="J106" s="152"/>
      <c r="K106" s="152"/>
      <c r="M106" s="121"/>
      <c r="N106" s="121"/>
      <c r="O106" s="121"/>
      <c r="P106" s="121"/>
    </row>
    <row r="107" spans="1:16" s="123" customFormat="1" x14ac:dyDescent="0.25">
      <c r="A107" s="15"/>
      <c r="B107" s="152"/>
      <c r="C107" s="152"/>
      <c r="D107" s="152"/>
      <c r="E107" s="152"/>
      <c r="F107" s="152"/>
      <c r="G107" s="152"/>
      <c r="H107" s="152"/>
      <c r="I107" s="152"/>
      <c r="J107" s="152"/>
      <c r="K107" s="152"/>
      <c r="M107" s="121"/>
      <c r="N107" s="121"/>
      <c r="O107" s="121"/>
      <c r="P107" s="121"/>
    </row>
    <row r="108" spans="1:16" s="123" customFormat="1" x14ac:dyDescent="0.25">
      <c r="A108" s="15"/>
      <c r="B108" s="152"/>
      <c r="C108" s="152"/>
      <c r="D108" s="152"/>
      <c r="E108" s="152"/>
      <c r="F108" s="152"/>
      <c r="G108" s="152"/>
      <c r="H108" s="152"/>
      <c r="I108" s="152"/>
      <c r="J108" s="152"/>
      <c r="K108" s="152"/>
      <c r="M108" s="121"/>
      <c r="N108" s="121"/>
      <c r="O108" s="121"/>
      <c r="P108" s="121"/>
    </row>
    <row r="109" spans="1:16" s="123" customFormat="1" ht="33.75" customHeight="1" x14ac:dyDescent="0.25">
      <c r="A109" s="15"/>
      <c r="B109" s="3122" t="s">
        <v>575</v>
      </c>
      <c r="C109" s="3122"/>
      <c r="D109" s="3122"/>
      <c r="E109" s="3122"/>
      <c r="F109" s="3122"/>
      <c r="G109" s="3122"/>
      <c r="H109" s="3122"/>
      <c r="I109" s="3122"/>
      <c r="J109" s="3122"/>
      <c r="K109" s="3122"/>
      <c r="M109" s="121"/>
      <c r="N109" s="121"/>
      <c r="O109" s="121"/>
      <c r="P109" s="121"/>
    </row>
    <row r="110" spans="1:16" s="123" customFormat="1" x14ac:dyDescent="0.25">
      <c r="A110" s="15"/>
      <c r="B110" s="152"/>
      <c r="C110" s="152"/>
      <c r="D110" s="152"/>
      <c r="E110" s="152"/>
      <c r="F110" s="152"/>
      <c r="G110" s="152"/>
      <c r="H110" s="152"/>
      <c r="I110" s="152"/>
      <c r="J110" s="152"/>
      <c r="K110" s="152"/>
      <c r="M110" s="121"/>
      <c r="N110" s="121"/>
      <c r="O110" s="121"/>
      <c r="P110" s="121"/>
    </row>
    <row r="111" spans="1:16" s="123" customFormat="1" ht="20.100000000000001" customHeight="1" thickBot="1" x14ac:dyDescent="0.3">
      <c r="A111" s="15"/>
      <c r="B111" s="147" t="s">
        <v>333</v>
      </c>
      <c r="C111" s="147"/>
      <c r="D111" s="147"/>
      <c r="E111" s="147"/>
      <c r="F111" s="147"/>
      <c r="G111" s="147"/>
      <c r="H111" s="147"/>
      <c r="I111" s="147"/>
      <c r="J111" s="147"/>
      <c r="K111" s="147"/>
      <c r="M111" s="121"/>
      <c r="N111" s="121"/>
      <c r="O111" s="121"/>
      <c r="P111" s="121"/>
    </row>
    <row r="112" spans="1:16" s="123" customFormat="1" ht="14.25" customHeight="1" thickTop="1" x14ac:dyDescent="0.25">
      <c r="A112" s="15"/>
      <c r="B112" s="248"/>
      <c r="C112" s="3123" t="s">
        <v>334</v>
      </c>
      <c r="D112" s="3124"/>
      <c r="E112" s="3124"/>
      <c r="F112" s="3125"/>
      <c r="G112" s="438" t="s">
        <v>335</v>
      </c>
      <c r="H112" s="438"/>
      <c r="I112" s="438"/>
      <c r="J112" s="439"/>
      <c r="K112" s="248"/>
      <c r="M112" s="121"/>
      <c r="N112" s="121"/>
      <c r="O112" s="121"/>
      <c r="P112" s="121"/>
    </row>
    <row r="113" spans="1:16" s="123" customFormat="1" ht="14.25" customHeight="1" x14ac:dyDescent="0.25">
      <c r="A113" s="15"/>
      <c r="B113" s="248"/>
      <c r="C113" s="3126"/>
      <c r="D113" s="3127"/>
      <c r="E113" s="3127"/>
      <c r="F113" s="3128"/>
      <c r="G113" s="368">
        <v>1</v>
      </c>
      <c r="H113" s="368">
        <v>3</v>
      </c>
      <c r="I113" s="356">
        <v>16</v>
      </c>
      <c r="J113" s="357">
        <v>17</v>
      </c>
      <c r="K113" s="248"/>
      <c r="M113" s="121"/>
      <c r="N113" s="121"/>
      <c r="O113" s="121"/>
      <c r="P113" s="121"/>
    </row>
    <row r="114" spans="1:16" s="123" customFormat="1" ht="14.25" customHeight="1" x14ac:dyDescent="0.25">
      <c r="A114" s="15"/>
      <c r="B114" s="248"/>
      <c r="C114" s="3101" t="s">
        <v>336</v>
      </c>
      <c r="D114" s="3102"/>
      <c r="E114" s="3102"/>
      <c r="F114" s="3103"/>
      <c r="G114" s="366">
        <v>1000</v>
      </c>
      <c r="H114" s="366">
        <v>1000</v>
      </c>
      <c r="I114" s="366">
        <v>1000</v>
      </c>
      <c r="J114" s="367">
        <v>1000</v>
      </c>
      <c r="K114" s="248"/>
      <c r="M114" s="121"/>
      <c r="N114" s="121"/>
      <c r="O114" s="121"/>
      <c r="P114" s="121"/>
    </row>
    <row r="115" spans="1:16" s="123" customFormat="1" ht="14.25" customHeight="1" x14ac:dyDescent="0.25">
      <c r="A115" s="15"/>
      <c r="B115" s="248"/>
      <c r="C115" s="3101" t="s">
        <v>337</v>
      </c>
      <c r="D115" s="3102"/>
      <c r="E115" s="3102"/>
      <c r="F115" s="3103"/>
      <c r="G115" s="366">
        <v>60</v>
      </c>
      <c r="H115" s="366">
        <v>60</v>
      </c>
      <c r="I115" s="366">
        <v>30</v>
      </c>
      <c r="J115" s="367">
        <v>10</v>
      </c>
      <c r="K115" s="248"/>
      <c r="M115" s="121"/>
      <c r="N115" s="121"/>
      <c r="O115" s="121"/>
      <c r="P115" s="121"/>
    </row>
    <row r="116" spans="1:16" s="123" customFormat="1" ht="14.25" customHeight="1" x14ac:dyDescent="0.25">
      <c r="A116" s="15"/>
      <c r="B116" s="248"/>
      <c r="C116" s="3101" t="s">
        <v>338</v>
      </c>
      <c r="D116" s="3102"/>
      <c r="E116" s="3102"/>
      <c r="F116" s="3103"/>
      <c r="G116" s="366">
        <v>50</v>
      </c>
      <c r="H116" s="366">
        <v>250</v>
      </c>
      <c r="I116" s="366">
        <v>50</v>
      </c>
      <c r="J116" s="367">
        <v>60</v>
      </c>
      <c r="K116" s="248"/>
      <c r="M116" s="121"/>
      <c r="N116" s="121"/>
      <c r="O116" s="121"/>
      <c r="P116" s="121"/>
    </row>
    <row r="117" spans="1:16" s="123" customFormat="1" ht="14.25" customHeight="1" x14ac:dyDescent="0.25">
      <c r="A117" s="15"/>
      <c r="B117" s="248"/>
      <c r="C117" s="3101" t="s">
        <v>339</v>
      </c>
      <c r="D117" s="3102"/>
      <c r="E117" s="3102"/>
      <c r="F117" s="3103"/>
      <c r="G117" s="366">
        <v>30</v>
      </c>
      <c r="H117" s="366">
        <v>180</v>
      </c>
      <c r="I117" s="366">
        <v>30</v>
      </c>
      <c r="J117" s="367">
        <v>30</v>
      </c>
      <c r="K117" s="248"/>
      <c r="M117" s="121"/>
      <c r="N117" s="121"/>
      <c r="O117" s="121"/>
      <c r="P117" s="121"/>
    </row>
    <row r="118" spans="1:16" s="123" customFormat="1" ht="14.25" customHeight="1" x14ac:dyDescent="0.25">
      <c r="A118" s="15"/>
      <c r="B118" s="248"/>
      <c r="C118" s="3101" t="s">
        <v>340</v>
      </c>
      <c r="D118" s="3102"/>
      <c r="E118" s="3102"/>
      <c r="F118" s="3103"/>
      <c r="G118" s="366">
        <v>0</v>
      </c>
      <c r="H118" s="366">
        <v>150</v>
      </c>
      <c r="I118" s="366">
        <v>0</v>
      </c>
      <c r="J118" s="367">
        <v>200</v>
      </c>
      <c r="K118" s="248"/>
      <c r="M118" s="121"/>
      <c r="N118" s="121"/>
      <c r="O118" s="121"/>
      <c r="P118" s="121"/>
    </row>
    <row r="119" spans="1:16" s="123" customFormat="1" ht="14.25" customHeight="1" x14ac:dyDescent="0.25">
      <c r="A119" s="15"/>
      <c r="B119" s="248"/>
      <c r="C119" s="3101" t="s">
        <v>341</v>
      </c>
      <c r="D119" s="3102"/>
      <c r="E119" s="3102"/>
      <c r="F119" s="3103"/>
      <c r="G119" s="366">
        <v>10</v>
      </c>
      <c r="H119" s="366">
        <v>10</v>
      </c>
      <c r="I119" s="366">
        <v>10</v>
      </c>
      <c r="J119" s="367">
        <v>16</v>
      </c>
      <c r="K119" s="416"/>
      <c r="M119" s="121"/>
      <c r="N119" s="121"/>
      <c r="O119" s="121"/>
      <c r="P119" s="121"/>
    </row>
    <row r="120" spans="1:16" s="123" customFormat="1" ht="14.25" customHeight="1" thickBot="1" x14ac:dyDescent="0.3">
      <c r="A120" s="15"/>
      <c r="B120" s="248"/>
      <c r="C120" s="3108" t="s">
        <v>342</v>
      </c>
      <c r="D120" s="3109"/>
      <c r="E120" s="3109"/>
      <c r="F120" s="3110"/>
      <c r="G120" s="440">
        <v>114</v>
      </c>
      <c r="H120" s="440">
        <v>164</v>
      </c>
      <c r="I120" s="440">
        <v>111</v>
      </c>
      <c r="J120" s="441">
        <v>82</v>
      </c>
      <c r="K120" s="248"/>
      <c r="M120" s="121"/>
      <c r="N120" s="121"/>
      <c r="O120" s="121"/>
      <c r="P120" s="121"/>
    </row>
    <row r="121" spans="1:16" s="123" customFormat="1" ht="16.5" thickTop="1" x14ac:dyDescent="0.25">
      <c r="A121" s="15"/>
      <c r="B121" s="248"/>
      <c r="C121" s="248"/>
      <c r="D121" s="248"/>
      <c r="E121" s="248"/>
      <c r="F121" s="248"/>
      <c r="G121" s="248"/>
      <c r="H121" s="248"/>
      <c r="I121" s="248"/>
      <c r="J121" s="248"/>
      <c r="K121" s="248"/>
      <c r="M121" s="121"/>
      <c r="N121" s="121"/>
      <c r="O121" s="121"/>
      <c r="P121" s="121"/>
    </row>
    <row r="122" spans="1:16" s="123" customFormat="1" ht="15.75" x14ac:dyDescent="0.25">
      <c r="A122" s="15"/>
      <c r="B122" s="248"/>
      <c r="C122" s="248"/>
      <c r="D122" s="248"/>
      <c r="E122" s="248"/>
      <c r="F122" s="248"/>
      <c r="G122" s="248"/>
      <c r="H122" s="248"/>
      <c r="I122" s="248"/>
      <c r="J122" s="248"/>
      <c r="K122" s="248"/>
      <c r="M122" s="121"/>
      <c r="N122" s="121"/>
      <c r="O122" s="121"/>
      <c r="P122" s="121"/>
    </row>
    <row r="123" spans="1:16" s="123" customFormat="1" ht="30" customHeight="1" x14ac:dyDescent="0.25">
      <c r="A123" s="15"/>
      <c r="B123" s="3111" t="s">
        <v>1480</v>
      </c>
      <c r="C123" s="3111"/>
      <c r="D123" s="3111"/>
      <c r="E123" s="3111"/>
      <c r="F123" s="3111"/>
      <c r="G123" s="3111"/>
      <c r="H123" s="3111"/>
      <c r="I123" s="3111"/>
      <c r="J123" s="3111"/>
      <c r="K123" s="3111"/>
      <c r="M123" s="121"/>
      <c r="N123" s="121"/>
      <c r="O123" s="121"/>
      <c r="P123" s="121"/>
    </row>
    <row r="124" spans="1:16" s="123" customFormat="1" ht="32.25" customHeight="1" x14ac:dyDescent="0.25">
      <c r="A124" s="15"/>
      <c r="B124" s="3111"/>
      <c r="C124" s="3111"/>
      <c r="D124" s="3111"/>
      <c r="E124" s="3111"/>
      <c r="F124" s="3111"/>
      <c r="G124" s="3111"/>
      <c r="H124" s="3111"/>
      <c r="I124" s="3111"/>
      <c r="J124" s="3111"/>
      <c r="K124" s="3111"/>
      <c r="M124" s="121"/>
      <c r="N124" s="121"/>
      <c r="O124" s="121"/>
      <c r="P124" s="121"/>
    </row>
    <row r="125" spans="1:16" s="123" customFormat="1" ht="17.25" customHeight="1" x14ac:dyDescent="0.25">
      <c r="A125" s="15"/>
      <c r="B125" s="3111"/>
      <c r="C125" s="3111"/>
      <c r="D125" s="3111"/>
      <c r="E125" s="3111"/>
      <c r="F125" s="3111"/>
      <c r="G125" s="3111"/>
      <c r="H125" s="3111"/>
      <c r="I125" s="3111"/>
      <c r="J125" s="3111"/>
      <c r="K125" s="3111"/>
      <c r="M125" s="121"/>
      <c r="N125" s="121"/>
      <c r="O125" s="121"/>
      <c r="P125" s="121"/>
    </row>
    <row r="126" spans="1:16" s="123" customFormat="1" ht="12.75" customHeight="1" thickBot="1" x14ac:dyDescent="0.3">
      <c r="A126" s="15"/>
      <c r="B126" s="146"/>
      <c r="C126" s="146"/>
      <c r="D126" s="146"/>
      <c r="E126" s="146"/>
      <c r="F126" s="146"/>
      <c r="G126" s="146"/>
      <c r="H126" s="146"/>
      <c r="I126" s="146"/>
      <c r="J126" s="146"/>
      <c r="K126" s="146"/>
      <c r="M126" s="121"/>
      <c r="N126" s="121"/>
      <c r="O126" s="121"/>
      <c r="P126" s="121"/>
    </row>
    <row r="127" spans="1:16" s="123" customFormat="1" ht="12.75" customHeight="1" thickTop="1" x14ac:dyDescent="0.25">
      <c r="A127" s="15"/>
      <c r="B127" s="3151" t="s">
        <v>302</v>
      </c>
      <c r="C127" s="3137"/>
      <c r="D127" s="3135" t="s">
        <v>119</v>
      </c>
      <c r="E127" s="3136"/>
      <c r="F127" s="3136"/>
      <c r="G127" s="3137"/>
      <c r="H127" s="425" t="s">
        <v>303</v>
      </c>
      <c r="I127" s="425"/>
      <c r="J127" s="425"/>
      <c r="K127" s="426"/>
      <c r="M127" s="121"/>
      <c r="N127" s="121"/>
      <c r="O127" s="121"/>
      <c r="P127" s="121"/>
    </row>
    <row r="128" spans="1:16" s="123" customFormat="1" ht="12.75" customHeight="1" x14ac:dyDescent="0.25">
      <c r="A128" s="15"/>
      <c r="B128" s="3152"/>
      <c r="C128" s="3140"/>
      <c r="D128" s="3138"/>
      <c r="E128" s="3139"/>
      <c r="F128" s="3139"/>
      <c r="G128" s="3140"/>
      <c r="H128" s="356">
        <v>1</v>
      </c>
      <c r="I128" s="356">
        <v>3</v>
      </c>
      <c r="J128" s="356">
        <v>16</v>
      </c>
      <c r="K128" s="357">
        <v>17</v>
      </c>
      <c r="M128" s="121"/>
      <c r="N128" s="121"/>
      <c r="O128" s="121"/>
      <c r="P128" s="121"/>
    </row>
    <row r="129" spans="1:16" s="123" customFormat="1" ht="14.25" customHeight="1" x14ac:dyDescent="0.25">
      <c r="A129" s="15"/>
      <c r="B129" s="3153" t="s">
        <v>322</v>
      </c>
      <c r="C129" s="3154"/>
      <c r="D129" s="3155" t="s">
        <v>323</v>
      </c>
      <c r="E129" s="3156"/>
      <c r="F129" s="3156"/>
      <c r="G129" s="3154"/>
      <c r="H129" s="362">
        <v>103</v>
      </c>
      <c r="I129" s="362">
        <v>148</v>
      </c>
      <c r="J129" s="362">
        <v>111</v>
      </c>
      <c r="K129" s="363">
        <v>82</v>
      </c>
      <c r="M129" s="121"/>
      <c r="N129" s="121"/>
      <c r="O129" s="121"/>
      <c r="P129" s="121"/>
    </row>
    <row r="130" spans="1:16" s="123" customFormat="1" ht="14.25" customHeight="1" thickBot="1" x14ac:dyDescent="0.3">
      <c r="A130" s="15"/>
      <c r="B130" s="3104" t="s">
        <v>325</v>
      </c>
      <c r="C130" s="3105"/>
      <c r="D130" s="3106" t="s">
        <v>326</v>
      </c>
      <c r="E130" s="3107"/>
      <c r="F130" s="3107"/>
      <c r="G130" s="3105"/>
      <c r="H130" s="442">
        <v>11</v>
      </c>
      <c r="I130" s="442">
        <v>16</v>
      </c>
      <c r="J130" s="442">
        <v>0</v>
      </c>
      <c r="K130" s="443">
        <v>0</v>
      </c>
      <c r="M130" s="121"/>
      <c r="N130" s="121"/>
      <c r="O130" s="121"/>
      <c r="P130" s="121"/>
    </row>
    <row r="131" spans="1:16" s="123" customFormat="1" ht="14.25" customHeight="1" thickTop="1" x14ac:dyDescent="0.25">
      <c r="A131" s="15"/>
      <c r="B131" s="561"/>
      <c r="C131" s="561"/>
      <c r="D131" s="561"/>
      <c r="E131" s="561"/>
      <c r="F131" s="561"/>
      <c r="G131" s="561"/>
      <c r="H131" s="562"/>
      <c r="I131" s="562"/>
      <c r="J131" s="562"/>
      <c r="K131" s="562"/>
      <c r="M131" s="121"/>
      <c r="N131" s="121"/>
      <c r="O131" s="121"/>
      <c r="P131" s="121"/>
    </row>
    <row r="132" spans="1:16" s="564" customFormat="1" ht="62.25" customHeight="1" x14ac:dyDescent="0.25">
      <c r="A132" s="563"/>
      <c r="B132" s="3100" t="s">
        <v>728</v>
      </c>
      <c r="C132" s="3100"/>
      <c r="D132" s="3100"/>
      <c r="E132" s="3100"/>
      <c r="F132" s="3100"/>
      <c r="G132" s="3100"/>
      <c r="H132" s="3100"/>
      <c r="I132" s="3100"/>
      <c r="J132" s="3100"/>
      <c r="K132" s="3100"/>
      <c r="M132" s="565"/>
      <c r="N132" s="565"/>
      <c r="O132" s="565"/>
      <c r="P132" s="565"/>
    </row>
    <row r="133" spans="1:16" s="564" customFormat="1" ht="49.5" customHeight="1" x14ac:dyDescent="0.25">
      <c r="A133" s="563"/>
      <c r="B133" s="3100" t="s">
        <v>720</v>
      </c>
      <c r="C133" s="3100"/>
      <c r="D133" s="3100"/>
      <c r="E133" s="3100"/>
      <c r="F133" s="3100"/>
      <c r="G133" s="3100"/>
      <c r="H133" s="3100"/>
      <c r="I133" s="3100"/>
      <c r="J133" s="3100"/>
      <c r="K133" s="3100"/>
      <c r="M133" s="565"/>
      <c r="N133" s="565"/>
      <c r="O133" s="565"/>
      <c r="P133" s="565"/>
    </row>
    <row r="134" spans="1:16" s="123" customFormat="1" ht="12.75" customHeight="1" thickBot="1" x14ac:dyDescent="0.3">
      <c r="A134" s="15"/>
      <c r="B134" s="146"/>
      <c r="C134" s="146"/>
      <c r="D134" s="146"/>
      <c r="E134" s="146"/>
      <c r="F134" s="146"/>
      <c r="G134" s="146"/>
      <c r="H134" s="146"/>
      <c r="I134" s="146"/>
      <c r="J134" s="146"/>
      <c r="K134" s="146"/>
      <c r="M134" s="121"/>
      <c r="N134" s="121"/>
      <c r="O134" s="121"/>
      <c r="P134" s="121"/>
    </row>
    <row r="135" spans="1:16" s="123" customFormat="1" ht="12.75" customHeight="1" thickTop="1" x14ac:dyDescent="0.25">
      <c r="A135" s="15"/>
      <c r="B135" s="3151" t="s">
        <v>302</v>
      </c>
      <c r="C135" s="3137"/>
      <c r="D135" s="3135" t="s">
        <v>119</v>
      </c>
      <c r="E135" s="3136"/>
      <c r="F135" s="3136"/>
      <c r="G135" s="425" t="s">
        <v>303</v>
      </c>
      <c r="H135" s="425"/>
      <c r="I135" s="425"/>
      <c r="J135" s="585"/>
      <c r="K135" s="3149" t="s">
        <v>342</v>
      </c>
      <c r="M135" s="121"/>
      <c r="N135" s="121"/>
      <c r="O135" s="121"/>
      <c r="P135" s="121"/>
    </row>
    <row r="136" spans="1:16" s="123" customFormat="1" ht="12.75" customHeight="1" x14ac:dyDescent="0.25">
      <c r="A136" s="15"/>
      <c r="B136" s="3152"/>
      <c r="C136" s="3140"/>
      <c r="D136" s="3138"/>
      <c r="E136" s="3139"/>
      <c r="F136" s="3139"/>
      <c r="G136" s="356">
        <v>1</v>
      </c>
      <c r="H136" s="356">
        <v>3</v>
      </c>
      <c r="I136" s="356">
        <v>16</v>
      </c>
      <c r="J136" s="586">
        <v>17</v>
      </c>
      <c r="K136" s="3150"/>
      <c r="M136" s="121"/>
      <c r="N136" s="121"/>
      <c r="O136" s="121"/>
      <c r="P136" s="121"/>
    </row>
    <row r="137" spans="1:16" s="123" customFormat="1" ht="14.25" customHeight="1" x14ac:dyDescent="0.25">
      <c r="A137" s="15"/>
      <c r="B137" s="3153" t="s">
        <v>322</v>
      </c>
      <c r="C137" s="3154"/>
      <c r="D137" s="3155" t="s">
        <v>323</v>
      </c>
      <c r="E137" s="3156"/>
      <c r="F137" s="3156"/>
      <c r="G137" s="362">
        <f>H129*$H$55</f>
        <v>9702.2165917632319</v>
      </c>
      <c r="H137" s="362">
        <f>I129*$H$56</f>
        <v>11943.478263250739</v>
      </c>
      <c r="I137" s="362">
        <f>J129*$H$57</f>
        <v>1104.9442247374882</v>
      </c>
      <c r="J137" s="587">
        <f>K129*$H$58</f>
        <v>864.0089859791949</v>
      </c>
      <c r="K137" s="363">
        <f>SUM(G137:J137)</f>
        <v>23614.648065730657</v>
      </c>
      <c r="M137" s="121"/>
      <c r="N137" s="121"/>
      <c r="O137" s="121"/>
      <c r="P137" s="121"/>
    </row>
    <row r="138" spans="1:16" s="123" customFormat="1" ht="14.25" customHeight="1" thickBot="1" x14ac:dyDescent="0.3">
      <c r="A138" s="15"/>
      <c r="B138" s="3104" t="s">
        <v>325</v>
      </c>
      <c r="C138" s="3105"/>
      <c r="D138" s="3106" t="s">
        <v>326</v>
      </c>
      <c r="E138" s="3107"/>
      <c r="F138" s="3107"/>
      <c r="G138" s="442">
        <f>H130*$H$55</f>
        <v>1036.1590534892771</v>
      </c>
      <c r="H138" s="442">
        <f>I130*$H$56</f>
        <v>1291.1868392703502</v>
      </c>
      <c r="I138" s="442">
        <f>J130*$H$57</f>
        <v>0</v>
      </c>
      <c r="J138" s="592">
        <f>K130*$H$58</f>
        <v>0</v>
      </c>
      <c r="K138" s="443">
        <f>SUM(G138:J138)</f>
        <v>2327.3458927596275</v>
      </c>
      <c r="M138" s="121"/>
      <c r="N138" s="121"/>
      <c r="O138" s="121"/>
      <c r="P138" s="121"/>
    </row>
    <row r="139" spans="1:16" s="123" customFormat="1" ht="14.25" customHeight="1" thickTop="1" x14ac:dyDescent="0.25">
      <c r="A139" s="15"/>
      <c r="B139" s="144"/>
      <c r="C139" s="144"/>
      <c r="D139" s="144"/>
      <c r="E139" s="144"/>
      <c r="F139" s="436"/>
      <c r="G139" s="144"/>
      <c r="H139" s="144"/>
      <c r="I139" s="144"/>
      <c r="J139" s="144"/>
      <c r="K139" s="437" t="s">
        <v>372</v>
      </c>
      <c r="M139" s="121"/>
      <c r="N139" s="121"/>
      <c r="O139" s="121"/>
      <c r="P139" s="121"/>
    </row>
    <row r="140" spans="1:16" ht="29.25" customHeight="1" x14ac:dyDescent="0.25">
      <c r="B140" s="3111" t="s">
        <v>1481</v>
      </c>
      <c r="C140" s="3111"/>
      <c r="D140" s="3111"/>
      <c r="E140" s="3111"/>
      <c r="F140" s="3111"/>
      <c r="G140" s="3111"/>
      <c r="H140" s="3111"/>
      <c r="I140" s="3111"/>
      <c r="J140" s="3111"/>
      <c r="K140" s="3111"/>
      <c r="L140" s="132"/>
    </row>
    <row r="141" spans="1:16" ht="63.75" customHeight="1" x14ac:dyDescent="0.25">
      <c r="B141" s="3111"/>
      <c r="C141" s="3111"/>
      <c r="D141" s="3111"/>
      <c r="E141" s="3111"/>
      <c r="F141" s="3111"/>
      <c r="G141" s="3111"/>
      <c r="H141" s="3111"/>
      <c r="I141" s="3111"/>
      <c r="J141" s="3111"/>
      <c r="K141" s="3111"/>
      <c r="L141" s="132"/>
    </row>
    <row r="142" spans="1:16" ht="54" customHeight="1" x14ac:dyDescent="0.25">
      <c r="B142" s="3111"/>
      <c r="C142" s="3111"/>
      <c r="D142" s="3111"/>
      <c r="E142" s="3111"/>
      <c r="F142" s="3111"/>
      <c r="G142" s="3111"/>
      <c r="H142" s="3111"/>
      <c r="I142" s="3111"/>
      <c r="J142" s="3111"/>
      <c r="K142" s="3111"/>
    </row>
    <row r="143" spans="1:16" ht="20.100000000000001" customHeight="1" x14ac:dyDescent="0.25">
      <c r="B143" s="147" t="s">
        <v>1482</v>
      </c>
      <c r="C143" s="147"/>
      <c r="D143" s="147"/>
      <c r="E143" s="147"/>
      <c r="F143" s="147"/>
      <c r="G143" s="147"/>
      <c r="H143" s="147"/>
      <c r="I143" s="147"/>
      <c r="J143" s="147"/>
      <c r="K143" s="147"/>
    </row>
    <row r="144" spans="1:16" ht="6" customHeight="1" thickBot="1" x14ac:dyDescent="0.3">
      <c r="B144" s="147"/>
      <c r="C144" s="147"/>
      <c r="D144" s="147"/>
      <c r="E144" s="147"/>
      <c r="F144" s="147"/>
      <c r="G144" s="147"/>
      <c r="H144" s="147"/>
      <c r="I144" s="147"/>
      <c r="J144" s="147"/>
      <c r="K144" s="147"/>
    </row>
    <row r="145" spans="1:16" ht="48" thickTop="1" x14ac:dyDescent="0.25">
      <c r="B145" s="444" t="s">
        <v>43</v>
      </c>
      <c r="C145" s="445" t="s">
        <v>567</v>
      </c>
      <c r="D145" s="445"/>
      <c r="E145" s="445"/>
      <c r="F145" s="446" t="s">
        <v>343</v>
      </c>
      <c r="G145" s="446" t="s">
        <v>344</v>
      </c>
      <c r="H145" s="446" t="s">
        <v>345</v>
      </c>
      <c r="I145" s="446" t="s">
        <v>346</v>
      </c>
      <c r="J145" s="446" t="s">
        <v>347</v>
      </c>
      <c r="K145" s="447" t="s">
        <v>295</v>
      </c>
      <c r="L145" s="588"/>
    </row>
    <row r="146" spans="1:16" ht="15.75" x14ac:dyDescent="0.25">
      <c r="B146" s="355"/>
      <c r="C146" s="369" t="s">
        <v>348</v>
      </c>
      <c r="D146" s="370"/>
      <c r="E146" s="371"/>
      <c r="F146" s="368"/>
      <c r="G146" s="368"/>
      <c r="H146" s="368"/>
      <c r="I146" s="368"/>
      <c r="J146" s="368"/>
      <c r="K146" s="372"/>
      <c r="L146" s="589"/>
    </row>
    <row r="147" spans="1:16" ht="12.75" customHeight="1" x14ac:dyDescent="0.25">
      <c r="B147" s="373">
        <v>4011479</v>
      </c>
      <c r="C147" s="374" t="s">
        <v>349</v>
      </c>
      <c r="D147" s="375"/>
      <c r="E147" s="376"/>
      <c r="F147" s="377" t="s">
        <v>68</v>
      </c>
      <c r="G147" s="378">
        <v>10500</v>
      </c>
      <c r="H147" s="379">
        <v>99.6</v>
      </c>
      <c r="I147" s="379">
        <f>G147/H147</f>
        <v>105.42168674698796</v>
      </c>
      <c r="J147" s="379">
        <f>G147/H147</f>
        <v>105.42168674698796</v>
      </c>
      <c r="K147" s="380">
        <v>3</v>
      </c>
      <c r="L147" s="126"/>
    </row>
    <row r="148" spans="1:16" ht="15.75" x14ac:dyDescent="0.25">
      <c r="B148" s="373">
        <v>4011353</v>
      </c>
      <c r="C148" s="374" t="s">
        <v>91</v>
      </c>
      <c r="D148" s="375"/>
      <c r="E148" s="376"/>
      <c r="F148" s="377" t="s">
        <v>49</v>
      </c>
      <c r="G148" s="378">
        <v>350000</v>
      </c>
      <c r="H148" s="379">
        <v>1500</v>
      </c>
      <c r="I148" s="379">
        <f>G148/H148</f>
        <v>233.33333333333334</v>
      </c>
      <c r="J148" s="379">
        <f>G148/H148</f>
        <v>233.33333333333334</v>
      </c>
      <c r="K148" s="380">
        <v>3</v>
      </c>
      <c r="L148" s="126"/>
    </row>
    <row r="149" spans="1:16" ht="15.75" x14ac:dyDescent="0.25">
      <c r="B149" s="373">
        <v>4011463</v>
      </c>
      <c r="C149" s="374" t="s">
        <v>350</v>
      </c>
      <c r="D149" s="375"/>
      <c r="E149" s="376"/>
      <c r="F149" s="377" t="s">
        <v>351</v>
      </c>
      <c r="G149" s="378">
        <v>25200</v>
      </c>
      <c r="H149" s="379">
        <v>99.6</v>
      </c>
      <c r="I149" s="379">
        <f>G149/H149</f>
        <v>253.01204819277109</v>
      </c>
      <c r="J149" s="379">
        <f>G149/H149</f>
        <v>253.01204819277109</v>
      </c>
      <c r="K149" s="380">
        <v>3</v>
      </c>
      <c r="L149" s="126"/>
    </row>
    <row r="150" spans="1:16" ht="15.75" x14ac:dyDescent="0.25">
      <c r="B150" s="381"/>
      <c r="C150" s="382" t="s">
        <v>352</v>
      </c>
      <c r="D150" s="383"/>
      <c r="E150" s="384"/>
      <c r="F150" s="385"/>
      <c r="G150" s="385"/>
      <c r="H150" s="385"/>
      <c r="I150" s="385"/>
      <c r="J150" s="385"/>
      <c r="K150" s="386"/>
      <c r="L150" s="126"/>
    </row>
    <row r="151" spans="1:16" ht="15.75" x14ac:dyDescent="0.25">
      <c r="B151" s="373">
        <v>4011370</v>
      </c>
      <c r="C151" s="374" t="s">
        <v>353</v>
      </c>
      <c r="D151" s="375"/>
      <c r="E151" s="376"/>
      <c r="F151" s="377" t="s">
        <v>49</v>
      </c>
      <c r="G151" s="378">
        <v>250000</v>
      </c>
      <c r="H151" s="379">
        <v>361.93</v>
      </c>
      <c r="I151" s="379">
        <f>G151/H151</f>
        <v>690.74130356698811</v>
      </c>
      <c r="J151" s="379">
        <v>0</v>
      </c>
      <c r="K151" s="380">
        <v>1</v>
      </c>
      <c r="L151" s="126"/>
    </row>
    <row r="152" spans="1:16" s="122" customFormat="1" ht="15.75" x14ac:dyDescent="0.25">
      <c r="A152" s="15"/>
      <c r="B152" s="381"/>
      <c r="C152" s="382" t="s">
        <v>354</v>
      </c>
      <c r="D152" s="383"/>
      <c r="E152" s="384"/>
      <c r="F152" s="385"/>
      <c r="G152" s="385"/>
      <c r="H152" s="385"/>
      <c r="I152" s="385"/>
      <c r="J152" s="385"/>
      <c r="K152" s="386"/>
      <c r="L152" s="126"/>
      <c r="M152" s="121"/>
      <c r="N152" s="121"/>
      <c r="O152" s="121"/>
      <c r="P152" s="121"/>
    </row>
    <row r="153" spans="1:16" s="122" customFormat="1" ht="15.75" x14ac:dyDescent="0.25">
      <c r="A153" s="15"/>
      <c r="B153" s="373">
        <v>2003377</v>
      </c>
      <c r="C153" s="387" t="s">
        <v>355</v>
      </c>
      <c r="D153" s="388"/>
      <c r="E153" s="389"/>
      <c r="F153" s="377" t="s">
        <v>27</v>
      </c>
      <c r="G153" s="378">
        <v>1000</v>
      </c>
      <c r="H153" s="390" t="s">
        <v>356</v>
      </c>
      <c r="I153" s="379">
        <v>38.322900000000004</v>
      </c>
      <c r="J153" s="379">
        <v>38.322900000000004</v>
      </c>
      <c r="K153" s="380">
        <v>16</v>
      </c>
      <c r="L153" s="126"/>
      <c r="M153" s="121"/>
      <c r="N153" s="121"/>
      <c r="O153" s="121"/>
      <c r="P153" s="121"/>
    </row>
    <row r="154" spans="1:16" s="122" customFormat="1" ht="15.75" x14ac:dyDescent="0.25">
      <c r="A154" s="15"/>
      <c r="B154" s="373">
        <v>2003321</v>
      </c>
      <c r="C154" s="391" t="s">
        <v>357</v>
      </c>
      <c r="D154" s="392"/>
      <c r="E154" s="389"/>
      <c r="F154" s="377" t="s">
        <v>27</v>
      </c>
      <c r="G154" s="378">
        <v>1000</v>
      </c>
      <c r="H154" s="390" t="s">
        <v>358</v>
      </c>
      <c r="I154" s="379">
        <v>34.673100000000005</v>
      </c>
      <c r="J154" s="379">
        <v>34.673100000000005</v>
      </c>
      <c r="K154" s="380">
        <v>16</v>
      </c>
      <c r="L154" s="126"/>
      <c r="M154" s="121"/>
      <c r="N154" s="121"/>
      <c r="O154" s="121"/>
      <c r="P154" s="121"/>
    </row>
    <row r="155" spans="1:16" s="122" customFormat="1" ht="15.75" x14ac:dyDescent="0.25">
      <c r="A155" s="15"/>
      <c r="B155" s="373">
        <v>2003309</v>
      </c>
      <c r="C155" s="387" t="s">
        <v>435</v>
      </c>
      <c r="D155" s="388"/>
      <c r="E155" s="389"/>
      <c r="F155" s="377" t="s">
        <v>27</v>
      </c>
      <c r="G155" s="378">
        <v>10</v>
      </c>
      <c r="H155" s="390" t="s">
        <v>359</v>
      </c>
      <c r="I155" s="379">
        <v>195.70543982840547</v>
      </c>
      <c r="J155" s="379">
        <v>0</v>
      </c>
      <c r="K155" s="380" t="s">
        <v>360</v>
      </c>
      <c r="L155" s="126"/>
      <c r="M155" s="121"/>
      <c r="N155" s="121"/>
      <c r="O155" s="121"/>
      <c r="P155" s="121"/>
    </row>
    <row r="156" spans="1:16" ht="15.75" x14ac:dyDescent="0.25">
      <c r="B156" s="381"/>
      <c r="C156" s="382" t="s">
        <v>361</v>
      </c>
      <c r="D156" s="383"/>
      <c r="E156" s="384"/>
      <c r="F156" s="385"/>
      <c r="G156" s="385"/>
      <c r="H156" s="385"/>
      <c r="I156" s="385"/>
      <c r="J156" s="385"/>
      <c r="K156" s="386"/>
      <c r="L156" s="126"/>
    </row>
    <row r="157" spans="1:16" ht="12.75" customHeight="1" thickBot="1" x14ac:dyDescent="0.3">
      <c r="B157" s="448">
        <v>5214001</v>
      </c>
      <c r="C157" s="449" t="s">
        <v>362</v>
      </c>
      <c r="D157" s="450"/>
      <c r="E157" s="451"/>
      <c r="F157" s="452" t="s">
        <v>49</v>
      </c>
      <c r="G157" s="453">
        <v>14750</v>
      </c>
      <c r="H157" s="454">
        <v>190.9</v>
      </c>
      <c r="I157" s="454">
        <f>G157/H157</f>
        <v>77.265584075432159</v>
      </c>
      <c r="J157" s="454">
        <f>G157/H157</f>
        <v>77.265584075432159</v>
      </c>
      <c r="K157" s="455">
        <v>17</v>
      </c>
      <c r="L157" s="126"/>
    </row>
    <row r="158" spans="1:16" ht="17.25" customHeight="1" thickTop="1" x14ac:dyDescent="0.25">
      <c r="B158" s="3112" t="s">
        <v>363</v>
      </c>
      <c r="C158" s="3112"/>
      <c r="D158" s="3112"/>
      <c r="E158" s="3112"/>
      <c r="F158" s="3112"/>
      <c r="G158" s="3112"/>
      <c r="H158" s="3112"/>
      <c r="I158" s="3112"/>
      <c r="J158" s="3112"/>
      <c r="K158" s="3112"/>
      <c r="L158" s="126"/>
    </row>
    <row r="159" spans="1:16" ht="15.75" x14ac:dyDescent="0.25">
      <c r="B159" s="148"/>
      <c r="C159" s="148"/>
      <c r="D159" s="148"/>
      <c r="E159" s="148"/>
      <c r="F159" s="148"/>
      <c r="G159" s="148"/>
      <c r="H159" s="148"/>
      <c r="I159" s="148"/>
      <c r="J159" s="148"/>
      <c r="K159" s="148"/>
    </row>
    <row r="160" spans="1:16" ht="20.100000000000001" customHeight="1" x14ac:dyDescent="0.25">
      <c r="B160" s="147" t="s">
        <v>364</v>
      </c>
      <c r="C160" s="147"/>
      <c r="D160" s="147"/>
      <c r="E160" s="147"/>
      <c r="F160" s="147"/>
      <c r="G160" s="147"/>
      <c r="H160" s="147"/>
      <c r="I160" s="147"/>
      <c r="J160" s="147"/>
      <c r="K160" s="147"/>
    </row>
    <row r="161" spans="2:12" ht="6" customHeight="1" thickBot="1" x14ac:dyDescent="0.3">
      <c r="B161" s="147"/>
      <c r="C161" s="147"/>
      <c r="D161" s="147"/>
      <c r="E161" s="147"/>
      <c r="F161" s="147"/>
      <c r="G161" s="147"/>
      <c r="H161" s="147"/>
      <c r="I161" s="147"/>
      <c r="J161" s="147"/>
      <c r="K161" s="147"/>
    </row>
    <row r="162" spans="2:12" ht="32.25" thickTop="1" x14ac:dyDescent="0.25">
      <c r="B162" s="146"/>
      <c r="C162" s="444" t="s">
        <v>295</v>
      </c>
      <c r="D162" s="456" t="s">
        <v>44</v>
      </c>
      <c r="E162" s="456"/>
      <c r="F162" s="456"/>
      <c r="G162" s="456" t="s">
        <v>365</v>
      </c>
      <c r="H162" s="456"/>
      <c r="I162" s="446" t="s">
        <v>366</v>
      </c>
      <c r="J162" s="447" t="s">
        <v>367</v>
      </c>
      <c r="K162" s="417"/>
    </row>
    <row r="163" spans="2:12" ht="15.75" x14ac:dyDescent="0.25">
      <c r="B163" s="146"/>
      <c r="C163" s="358">
        <v>1</v>
      </c>
      <c r="D163" s="393" t="s">
        <v>368</v>
      </c>
      <c r="E163" s="393"/>
      <c r="F163" s="393"/>
      <c r="G163" s="393">
        <v>0</v>
      </c>
      <c r="H163" s="393"/>
      <c r="I163" s="394">
        <f>I151</f>
        <v>690.74130356698811</v>
      </c>
      <c r="J163" s="457">
        <f>G163*I163</f>
        <v>0</v>
      </c>
      <c r="K163" s="418"/>
    </row>
    <row r="164" spans="2:12" ht="15.75" x14ac:dyDescent="0.25">
      <c r="B164" s="146"/>
      <c r="C164" s="359">
        <v>3</v>
      </c>
      <c r="D164" s="395" t="s">
        <v>369</v>
      </c>
      <c r="E164" s="395"/>
      <c r="F164" s="395"/>
      <c r="G164" s="395">
        <v>4</v>
      </c>
      <c r="H164" s="395"/>
      <c r="I164" s="394">
        <f>SUM(I147:I149)</f>
        <v>591.76706827309238</v>
      </c>
      <c r="J164" s="457">
        <f>G164*I164</f>
        <v>2367.0682730923695</v>
      </c>
      <c r="K164" s="418"/>
    </row>
    <row r="165" spans="2:12" ht="15.75" x14ac:dyDescent="0.25">
      <c r="B165" s="146"/>
      <c r="C165" s="359">
        <v>16</v>
      </c>
      <c r="D165" s="395" t="s">
        <v>370</v>
      </c>
      <c r="E165" s="395"/>
      <c r="F165" s="395"/>
      <c r="G165" s="395">
        <v>1</v>
      </c>
      <c r="H165" s="395"/>
      <c r="I165" s="394">
        <f>SUM(I153:I154)</f>
        <v>72.996000000000009</v>
      </c>
      <c r="J165" s="457">
        <f>G165*I165</f>
        <v>72.996000000000009</v>
      </c>
      <c r="K165" s="418"/>
    </row>
    <row r="166" spans="2:12" ht="15.75" x14ac:dyDescent="0.25">
      <c r="B166" s="146"/>
      <c r="C166" s="359">
        <v>17</v>
      </c>
      <c r="D166" s="395" t="s">
        <v>371</v>
      </c>
      <c r="E166" s="395"/>
      <c r="F166" s="395"/>
      <c r="G166" s="395">
        <v>4</v>
      </c>
      <c r="H166" s="395"/>
      <c r="I166" s="394">
        <f>I157</f>
        <v>77.265584075432159</v>
      </c>
      <c r="J166" s="457">
        <f>G166*I166</f>
        <v>309.06233630172864</v>
      </c>
      <c r="K166" s="418"/>
    </row>
    <row r="167" spans="2:12" ht="16.5" thickBot="1" x14ac:dyDescent="0.3">
      <c r="B167" s="146"/>
      <c r="C167" s="458"/>
      <c r="D167" s="459"/>
      <c r="E167" s="459"/>
      <c r="F167" s="459"/>
      <c r="G167" s="459"/>
      <c r="H167" s="459"/>
      <c r="I167" s="460" t="s">
        <v>159</v>
      </c>
      <c r="J167" s="461">
        <f>SUM(J164:J166)</f>
        <v>2749.1266093940981</v>
      </c>
      <c r="K167" s="419"/>
    </row>
    <row r="168" spans="2:12" ht="9" customHeight="1" thickTop="1" x14ac:dyDescent="0.25">
      <c r="B168" s="144"/>
      <c r="C168" s="144"/>
      <c r="D168" s="144"/>
      <c r="E168" s="144"/>
      <c r="F168" s="144"/>
      <c r="G168" s="144"/>
      <c r="H168" s="144"/>
      <c r="I168" s="144"/>
      <c r="J168" s="144"/>
      <c r="K168" s="415"/>
    </row>
    <row r="169" spans="2:12" x14ac:dyDescent="0.25">
      <c r="B169" s="3111" t="s">
        <v>1483</v>
      </c>
      <c r="C169" s="3111"/>
      <c r="D169" s="3111"/>
      <c r="E169" s="3111"/>
      <c r="F169" s="3111"/>
      <c r="G169" s="3111"/>
      <c r="H169" s="3111"/>
      <c r="I169" s="3111"/>
      <c r="J169" s="3111"/>
      <c r="K169" s="3111"/>
    </row>
    <row r="170" spans="2:12" x14ac:dyDescent="0.25">
      <c r="B170" s="3111"/>
      <c r="C170" s="3111"/>
      <c r="D170" s="3111"/>
      <c r="E170" s="3111"/>
      <c r="F170" s="3111"/>
      <c r="G170" s="3111"/>
      <c r="H170" s="3111"/>
      <c r="I170" s="3111"/>
      <c r="J170" s="3111"/>
      <c r="K170" s="3111"/>
    </row>
    <row r="171" spans="2:12" x14ac:dyDescent="0.25">
      <c r="B171" s="3111"/>
      <c r="C171" s="3111"/>
      <c r="D171" s="3111"/>
      <c r="E171" s="3111"/>
      <c r="F171" s="3111"/>
      <c r="G171" s="3111"/>
      <c r="H171" s="3111"/>
      <c r="I171" s="3111"/>
      <c r="J171" s="3111"/>
      <c r="K171" s="3111"/>
    </row>
    <row r="172" spans="2:12" ht="15.75" x14ac:dyDescent="0.25">
      <c r="B172" s="144"/>
      <c r="C172" s="146"/>
      <c r="D172" s="146"/>
      <c r="E172" s="146"/>
      <c r="F172" s="146"/>
      <c r="G172" s="146"/>
      <c r="H172" s="146"/>
      <c r="I172" s="146"/>
      <c r="J172" s="146"/>
      <c r="K172" s="144"/>
    </row>
    <row r="173" spans="2:12" ht="20.100000000000001" customHeight="1" x14ac:dyDescent="0.25">
      <c r="B173" s="420" t="s">
        <v>373</v>
      </c>
      <c r="C173" s="147"/>
      <c r="D173" s="147"/>
      <c r="E173" s="147"/>
      <c r="F173" s="147"/>
      <c r="G173" s="147"/>
      <c r="H173" s="147"/>
      <c r="I173" s="147"/>
      <c r="J173" s="147"/>
      <c r="K173" s="420"/>
    </row>
    <row r="174" spans="2:12" ht="6" customHeight="1" thickBot="1" x14ac:dyDescent="0.3">
      <c r="B174" s="125"/>
      <c r="C174" s="147"/>
      <c r="D174" s="147"/>
      <c r="E174" s="147"/>
      <c r="F174" s="147"/>
      <c r="G174" s="147"/>
      <c r="H174" s="147"/>
      <c r="I174" s="147"/>
      <c r="J174" s="147"/>
      <c r="K174" s="125"/>
    </row>
    <row r="175" spans="2:12" ht="21.95" customHeight="1" thickTop="1" x14ac:dyDescent="0.25">
      <c r="C175" s="3113" t="s">
        <v>568</v>
      </c>
      <c r="D175" s="3114"/>
      <c r="E175" s="3114"/>
      <c r="F175" s="3114"/>
      <c r="G175" s="3114"/>
      <c r="H175" s="3114"/>
      <c r="I175" s="3114"/>
      <c r="J175" s="3115"/>
      <c r="K175" s="125"/>
      <c r="L175" s="126"/>
    </row>
    <row r="176" spans="2:12" ht="31.5" x14ac:dyDescent="0.25">
      <c r="C176" s="355" t="s">
        <v>43</v>
      </c>
      <c r="D176" s="396" t="s">
        <v>119</v>
      </c>
      <c r="E176" s="396"/>
      <c r="F176" s="396"/>
      <c r="G176" s="356"/>
      <c r="H176" s="356"/>
      <c r="I176" s="368" t="s">
        <v>343</v>
      </c>
      <c r="J176" s="462" t="s">
        <v>344</v>
      </c>
      <c r="K176" s="125"/>
      <c r="L176" s="126"/>
    </row>
    <row r="177" spans="1:12" s="133" customFormat="1" ht="30.75" customHeight="1" x14ac:dyDescent="0.25">
      <c r="A177" s="15"/>
      <c r="C177" s="339">
        <v>5212558</v>
      </c>
      <c r="D177" s="3119" t="s">
        <v>712</v>
      </c>
      <c r="E177" s="3120"/>
      <c r="F177" s="3120"/>
      <c r="G177" s="3120"/>
      <c r="H177" s="3121"/>
      <c r="I177" s="397" t="s">
        <v>191</v>
      </c>
      <c r="J177" s="457">
        <f>K64</f>
        <v>364.94348962145074</v>
      </c>
      <c r="K177" s="421"/>
      <c r="L177" s="134"/>
    </row>
    <row r="178" spans="1:12" s="133" customFormat="1" ht="30" customHeight="1" x14ac:dyDescent="0.25">
      <c r="A178" s="15"/>
      <c r="C178" s="463">
        <v>5212557</v>
      </c>
      <c r="D178" s="3119" t="s">
        <v>711</v>
      </c>
      <c r="E178" s="3120"/>
      <c r="F178" s="3120"/>
      <c r="G178" s="3120"/>
      <c r="H178" s="3121"/>
      <c r="I178" s="397" t="s">
        <v>191</v>
      </c>
      <c r="J178" s="457">
        <f>SUM(K65:K66)</f>
        <v>1037.5311095277007</v>
      </c>
      <c r="K178" s="421"/>
      <c r="L178" s="134"/>
    </row>
    <row r="179" spans="1:12" s="133" customFormat="1" ht="33" customHeight="1" x14ac:dyDescent="0.25">
      <c r="A179" s="15"/>
      <c r="C179" s="339">
        <v>5212560</v>
      </c>
      <c r="D179" s="3119" t="s">
        <v>710</v>
      </c>
      <c r="E179" s="3120"/>
      <c r="F179" s="3120"/>
      <c r="G179" s="3120"/>
      <c r="H179" s="3121"/>
      <c r="I179" s="397" t="s">
        <v>191</v>
      </c>
      <c r="J179" s="457">
        <f>K67</f>
        <v>94.196277589934283</v>
      </c>
      <c r="K179" s="421"/>
      <c r="L179" s="134"/>
    </row>
    <row r="180" spans="1:12" s="133" customFormat="1" ht="44.25" customHeight="1" x14ac:dyDescent="0.25">
      <c r="A180" s="15"/>
      <c r="C180" s="339" t="s">
        <v>374</v>
      </c>
      <c r="D180" s="3119" t="s">
        <v>716</v>
      </c>
      <c r="E180" s="3120"/>
      <c r="F180" s="3120"/>
      <c r="G180" s="3120"/>
      <c r="H180" s="3121"/>
      <c r="I180" s="397" t="s">
        <v>191</v>
      </c>
      <c r="J180" s="457">
        <f>SUM(K68:K69)</f>
        <v>734.64330466033812</v>
      </c>
      <c r="K180" s="421"/>
      <c r="L180" s="134"/>
    </row>
    <row r="181" spans="1:12" s="133" customFormat="1" ht="33" customHeight="1" x14ac:dyDescent="0.25">
      <c r="A181" s="15"/>
      <c r="C181" s="339" t="s">
        <v>375</v>
      </c>
      <c r="D181" s="3119" t="s">
        <v>717</v>
      </c>
      <c r="E181" s="3120"/>
      <c r="F181" s="3120"/>
      <c r="G181" s="3120"/>
      <c r="H181" s="3121"/>
      <c r="I181" s="397" t="s">
        <v>191</v>
      </c>
      <c r="J181" s="457">
        <f>K70</f>
        <v>80.699177454396889</v>
      </c>
      <c r="K181" s="421"/>
      <c r="L181" s="134"/>
    </row>
    <row r="182" spans="1:12" s="133" customFormat="1" ht="27" customHeight="1" x14ac:dyDescent="0.25">
      <c r="A182" s="15"/>
      <c r="C182" s="463">
        <v>5212556</v>
      </c>
      <c r="D182" s="3119" t="s">
        <v>718</v>
      </c>
      <c r="E182" s="3120"/>
      <c r="F182" s="3120"/>
      <c r="G182" s="3120"/>
      <c r="H182" s="3121"/>
      <c r="I182" s="397" t="s">
        <v>191</v>
      </c>
      <c r="J182" s="457">
        <f>K71</f>
        <v>349.79091008866237</v>
      </c>
      <c r="K182" s="421"/>
      <c r="L182" s="134"/>
    </row>
    <row r="183" spans="1:12" s="133" customFormat="1" ht="34.5" customHeight="1" x14ac:dyDescent="0.25">
      <c r="A183" s="15"/>
      <c r="C183" s="463" t="s">
        <v>376</v>
      </c>
      <c r="D183" s="3119" t="s">
        <v>719</v>
      </c>
      <c r="E183" s="3120"/>
      <c r="F183" s="3120"/>
      <c r="G183" s="3120"/>
      <c r="H183" s="3121"/>
      <c r="I183" s="397" t="s">
        <v>191</v>
      </c>
      <c r="J183" s="457">
        <f>K72</f>
        <v>104.15073006504679</v>
      </c>
      <c r="K183" s="421"/>
    </row>
    <row r="184" spans="1:12" s="133" customFormat="1" ht="28.5" customHeight="1" x14ac:dyDescent="0.25">
      <c r="A184" s="15"/>
      <c r="C184" s="463">
        <v>5213835</v>
      </c>
      <c r="D184" s="3119" t="s">
        <v>708</v>
      </c>
      <c r="E184" s="3120"/>
      <c r="F184" s="3120"/>
      <c r="G184" s="3120"/>
      <c r="H184" s="3121"/>
      <c r="I184" s="397" t="s">
        <v>191</v>
      </c>
      <c r="J184" s="457">
        <f>K137</f>
        <v>23614.648065730657</v>
      </c>
      <c r="K184" s="421"/>
      <c r="L184" s="134"/>
    </row>
    <row r="185" spans="1:12" s="133" customFormat="1" ht="26.25" customHeight="1" x14ac:dyDescent="0.25">
      <c r="A185" s="15"/>
      <c r="C185" s="463">
        <v>5213838</v>
      </c>
      <c r="D185" s="3119" t="s">
        <v>707</v>
      </c>
      <c r="E185" s="3120"/>
      <c r="F185" s="3120"/>
      <c r="G185" s="3120"/>
      <c r="H185" s="3121"/>
      <c r="I185" s="397" t="s">
        <v>191</v>
      </c>
      <c r="J185" s="457">
        <f>K138</f>
        <v>2327.3458927596275</v>
      </c>
      <c r="K185" s="421"/>
      <c r="L185" s="134"/>
    </row>
    <row r="186" spans="1:12" s="133" customFormat="1" ht="29.25" customHeight="1" x14ac:dyDescent="0.25">
      <c r="A186" s="15"/>
      <c r="C186" s="339">
        <v>5213383</v>
      </c>
      <c r="D186" s="3119" t="s">
        <v>706</v>
      </c>
      <c r="E186" s="3120"/>
      <c r="F186" s="3120"/>
      <c r="G186" s="3120"/>
      <c r="H186" s="3121"/>
      <c r="I186" s="397" t="s">
        <v>191</v>
      </c>
      <c r="J186" s="457">
        <f>K73</f>
        <v>610.001427169213</v>
      </c>
      <c r="K186" s="421"/>
      <c r="L186" s="135">
        <v>0</v>
      </c>
    </row>
    <row r="187" spans="1:12" s="133" customFormat="1" ht="15.75" x14ac:dyDescent="0.25">
      <c r="A187" s="15"/>
      <c r="C187" s="339">
        <v>5213850</v>
      </c>
      <c r="D187" s="3119" t="s">
        <v>189</v>
      </c>
      <c r="E187" s="3120"/>
      <c r="F187" s="3120"/>
      <c r="G187" s="3120"/>
      <c r="H187" s="3121"/>
      <c r="I187" s="397" t="s">
        <v>190</v>
      </c>
      <c r="J187" s="464">
        <f>J167</f>
        <v>2749.1266093940981</v>
      </c>
      <c r="K187" s="421"/>
      <c r="L187" s="134"/>
    </row>
    <row r="188" spans="1:12" s="137" customFormat="1" ht="21.95" customHeight="1" x14ac:dyDescent="0.25">
      <c r="A188" s="15"/>
      <c r="C188" s="3116" t="s">
        <v>569</v>
      </c>
      <c r="D188" s="3117"/>
      <c r="E188" s="3117"/>
      <c r="F188" s="3117"/>
      <c r="G188" s="3117"/>
      <c r="H188" s="3117"/>
      <c r="I188" s="3117"/>
      <c r="J188" s="3118"/>
      <c r="K188" s="422"/>
      <c r="L188" s="136"/>
    </row>
    <row r="189" spans="1:12" s="133" customFormat="1" ht="31.5" x14ac:dyDescent="0.25">
      <c r="A189" s="15"/>
      <c r="C189" s="355" t="s">
        <v>43</v>
      </c>
      <c r="D189" s="396" t="s">
        <v>119</v>
      </c>
      <c r="E189" s="396"/>
      <c r="F189" s="368" t="s">
        <v>377</v>
      </c>
      <c r="G189" s="368" t="s">
        <v>378</v>
      </c>
      <c r="H189" s="368" t="s">
        <v>379</v>
      </c>
      <c r="I189" s="368" t="s">
        <v>45</v>
      </c>
      <c r="J189" s="372" t="s">
        <v>380</v>
      </c>
      <c r="K189" s="423"/>
      <c r="L189" s="138"/>
    </row>
    <row r="190" spans="1:12" ht="42.75" customHeight="1" thickBot="1" x14ac:dyDescent="0.3">
      <c r="C190" s="465">
        <v>5213850</v>
      </c>
      <c r="D190" s="3098" t="str">
        <f>D187</f>
        <v>Operação de sinalização por bandeirola de tecido ou com placa metálica</v>
      </c>
      <c r="E190" s="3099"/>
      <c r="F190" s="466">
        <v>1</v>
      </c>
      <c r="G190" s="467">
        <v>15</v>
      </c>
      <c r="H190" s="468" t="s">
        <v>381</v>
      </c>
      <c r="I190" s="469" t="s">
        <v>190</v>
      </c>
      <c r="J190" s="470" t="s">
        <v>570</v>
      </c>
      <c r="K190" s="125"/>
      <c r="L190" s="139"/>
    </row>
    <row r="191" spans="1:12" ht="15.75" customHeight="1" thickTop="1" x14ac:dyDescent="0.25">
      <c r="C191" s="3112" t="s">
        <v>571</v>
      </c>
      <c r="D191" s="3112"/>
      <c r="E191" s="3112"/>
      <c r="F191" s="3112"/>
      <c r="G191" s="3112"/>
      <c r="H191" s="3112"/>
      <c r="I191" s="3112"/>
      <c r="J191" s="3112"/>
      <c r="K191" s="125"/>
    </row>
    <row r="192" spans="1:12" x14ac:dyDescent="0.25">
      <c r="J192" s="125"/>
      <c r="K192" s="125"/>
    </row>
    <row r="193" spans="10:11" x14ac:dyDescent="0.25">
      <c r="J193" s="125"/>
      <c r="K193" s="125"/>
    </row>
    <row r="194" spans="10:11" x14ac:dyDescent="0.25">
      <c r="J194" s="125"/>
      <c r="K194" s="125"/>
    </row>
    <row r="195" spans="10:11" x14ac:dyDescent="0.25">
      <c r="J195" s="140"/>
    </row>
    <row r="200" spans="10:11" x14ac:dyDescent="0.25">
      <c r="J200" s="140"/>
    </row>
  </sheetData>
  <mergeCells count="64">
    <mergeCell ref="K135:K136"/>
    <mergeCell ref="D181:H181"/>
    <mergeCell ref="B127:C128"/>
    <mergeCell ref="D127:G128"/>
    <mergeCell ref="B129:C129"/>
    <mergeCell ref="D129:G129"/>
    <mergeCell ref="B135:C136"/>
    <mergeCell ref="B137:C137"/>
    <mergeCell ref="B138:C138"/>
    <mergeCell ref="D135:F136"/>
    <mergeCell ref="D137:F137"/>
    <mergeCell ref="D138:F138"/>
    <mergeCell ref="B2:K2"/>
    <mergeCell ref="B3:K7"/>
    <mergeCell ref="B8:K9"/>
    <mergeCell ref="C12:K12"/>
    <mergeCell ref="C13:K13"/>
    <mergeCell ref="B19:K21"/>
    <mergeCell ref="C25:K25"/>
    <mergeCell ref="C26:K26"/>
    <mergeCell ref="C27:K27"/>
    <mergeCell ref="C28:K28"/>
    <mergeCell ref="B30:K32"/>
    <mergeCell ref="B76:K79"/>
    <mergeCell ref="B99:K99"/>
    <mergeCell ref="B109:K109"/>
    <mergeCell ref="C112:F113"/>
    <mergeCell ref="B51:K51"/>
    <mergeCell ref="B62:C63"/>
    <mergeCell ref="B35:C36"/>
    <mergeCell ref="D35:G36"/>
    <mergeCell ref="B50:K50"/>
    <mergeCell ref="C191:J191"/>
    <mergeCell ref="B140:K142"/>
    <mergeCell ref="B158:K158"/>
    <mergeCell ref="B169:K171"/>
    <mergeCell ref="C175:J175"/>
    <mergeCell ref="C188:J188"/>
    <mergeCell ref="D177:H177"/>
    <mergeCell ref="D178:H178"/>
    <mergeCell ref="D179:H179"/>
    <mergeCell ref="D182:H182"/>
    <mergeCell ref="D184:H184"/>
    <mergeCell ref="D185:H185"/>
    <mergeCell ref="D186:H186"/>
    <mergeCell ref="D187:H187"/>
    <mergeCell ref="D180:H180"/>
    <mergeCell ref="D183:H183"/>
    <mergeCell ref="L62:L63"/>
    <mergeCell ref="D62:F63"/>
    <mergeCell ref="K62:K63"/>
    <mergeCell ref="D190:E190"/>
    <mergeCell ref="B132:K132"/>
    <mergeCell ref="B133:K133"/>
    <mergeCell ref="C114:F114"/>
    <mergeCell ref="B130:C130"/>
    <mergeCell ref="D130:G130"/>
    <mergeCell ref="C115:F115"/>
    <mergeCell ref="C116:F116"/>
    <mergeCell ref="C117:F117"/>
    <mergeCell ref="C118:F118"/>
    <mergeCell ref="C119:F119"/>
    <mergeCell ref="C120:F120"/>
    <mergeCell ref="B123:K125"/>
  </mergeCells>
  <printOptions horizontalCentered="1"/>
  <pageMargins left="0.39370078740157483" right="0.39370078740157483" top="1.1811023622047245" bottom="0.78740157480314965" header="0.19685039370078741" footer="0.19685039370078741"/>
  <pageSetup paperSize="9" scale="56" fitToHeight="0" orientation="portrait" r:id="rId1"/>
  <headerFooter scaleWithDoc="0">
    <oddHeader>&amp;C&amp;"Times New Roman,Negrito"&amp;16ANEXO XXI
PROJETOS TIPO PARA SINALIZAÇÃO DE OBRAS 
E EXEMPLO DE CÁLCULO DE QUANTIDADES</oddHeader>
    <oddFooter>&amp;R&amp;P</oddFooter>
  </headerFooter>
  <rowBreaks count="2" manualBreakCount="2">
    <brk id="73" min="1" max="10" man="1"/>
    <brk id="138" min="1" max="10"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K54"/>
  <sheetViews>
    <sheetView showGridLines="0" view="pageBreakPreview" zoomScaleNormal="100" zoomScaleSheetLayoutView="100" workbookViewId="0">
      <selection activeCell="L13" sqref="L13"/>
    </sheetView>
  </sheetViews>
  <sheetFormatPr defaultRowHeight="15" x14ac:dyDescent="0.25"/>
  <cols>
    <col min="1" max="1" width="9.140625" style="1673"/>
    <col min="2" max="3" width="13.7109375" style="1673" customWidth="1"/>
    <col min="4" max="4" width="16" style="1673" customWidth="1"/>
    <col min="5" max="5" width="13.7109375" style="1673" customWidth="1"/>
    <col min="6" max="6" width="25.85546875" style="1673" customWidth="1"/>
    <col min="7" max="7" width="18.42578125" style="89" customWidth="1"/>
    <col min="8" max="10" width="9.140625" style="89"/>
    <col min="11" max="11" width="7" style="89" customWidth="1"/>
    <col min="12" max="257" width="9.140625" style="1673"/>
    <col min="258" max="261" width="13.7109375" style="1673" customWidth="1"/>
    <col min="262" max="262" width="25.85546875" style="1673" customWidth="1"/>
    <col min="263" max="513" width="9.140625" style="1673"/>
    <col min="514" max="517" width="13.7109375" style="1673" customWidth="1"/>
    <col min="518" max="518" width="25.85546875" style="1673" customWidth="1"/>
    <col min="519" max="769" width="9.140625" style="1673"/>
    <col min="770" max="773" width="13.7109375" style="1673" customWidth="1"/>
    <col min="774" max="774" width="25.85546875" style="1673" customWidth="1"/>
    <col min="775" max="1025" width="9.140625" style="1673"/>
    <col min="1026" max="1029" width="13.7109375" style="1673" customWidth="1"/>
    <col min="1030" max="1030" width="25.85546875" style="1673" customWidth="1"/>
    <col min="1031" max="1281" width="9.140625" style="1673"/>
    <col min="1282" max="1285" width="13.7109375" style="1673" customWidth="1"/>
    <col min="1286" max="1286" width="25.85546875" style="1673" customWidth="1"/>
    <col min="1287" max="1537" width="9.140625" style="1673"/>
    <col min="1538" max="1541" width="13.7109375" style="1673" customWidth="1"/>
    <col min="1542" max="1542" width="25.85546875" style="1673" customWidth="1"/>
    <col min="1543" max="1793" width="9.140625" style="1673"/>
    <col min="1794" max="1797" width="13.7109375" style="1673" customWidth="1"/>
    <col min="1798" max="1798" width="25.85546875" style="1673" customWidth="1"/>
    <col min="1799" max="2049" width="9.140625" style="1673"/>
    <col min="2050" max="2053" width="13.7109375" style="1673" customWidth="1"/>
    <col min="2054" max="2054" width="25.85546875" style="1673" customWidth="1"/>
    <col min="2055" max="2305" width="9.140625" style="1673"/>
    <col min="2306" max="2309" width="13.7109375" style="1673" customWidth="1"/>
    <col min="2310" max="2310" width="25.85546875" style="1673" customWidth="1"/>
    <col min="2311" max="2561" width="9.140625" style="1673"/>
    <col min="2562" max="2565" width="13.7109375" style="1673" customWidth="1"/>
    <col min="2566" max="2566" width="25.85546875" style="1673" customWidth="1"/>
    <col min="2567" max="2817" width="9.140625" style="1673"/>
    <col min="2818" max="2821" width="13.7109375" style="1673" customWidth="1"/>
    <col min="2822" max="2822" width="25.85546875" style="1673" customWidth="1"/>
    <col min="2823" max="3073" width="9.140625" style="1673"/>
    <col min="3074" max="3077" width="13.7109375" style="1673" customWidth="1"/>
    <col min="3078" max="3078" width="25.85546875" style="1673" customWidth="1"/>
    <col min="3079" max="3329" width="9.140625" style="1673"/>
    <col min="3330" max="3333" width="13.7109375" style="1673" customWidth="1"/>
    <col min="3334" max="3334" width="25.85546875" style="1673" customWidth="1"/>
    <col min="3335" max="3585" width="9.140625" style="1673"/>
    <col min="3586" max="3589" width="13.7109375" style="1673" customWidth="1"/>
    <col min="3590" max="3590" width="25.85546875" style="1673" customWidth="1"/>
    <col min="3591" max="3841" width="9.140625" style="1673"/>
    <col min="3842" max="3845" width="13.7109375" style="1673" customWidth="1"/>
    <col min="3846" max="3846" width="25.85546875" style="1673" customWidth="1"/>
    <col min="3847" max="4097" width="9.140625" style="1673"/>
    <col min="4098" max="4101" width="13.7109375" style="1673" customWidth="1"/>
    <col min="4102" max="4102" width="25.85546875" style="1673" customWidth="1"/>
    <col min="4103" max="4353" width="9.140625" style="1673"/>
    <col min="4354" max="4357" width="13.7109375" style="1673" customWidth="1"/>
    <col min="4358" max="4358" width="25.85546875" style="1673" customWidth="1"/>
    <col min="4359" max="4609" width="9.140625" style="1673"/>
    <col min="4610" max="4613" width="13.7109375" style="1673" customWidth="1"/>
    <col min="4614" max="4614" width="25.85546875" style="1673" customWidth="1"/>
    <col min="4615" max="4865" width="9.140625" style="1673"/>
    <col min="4866" max="4869" width="13.7109375" style="1673" customWidth="1"/>
    <col min="4870" max="4870" width="25.85546875" style="1673" customWidth="1"/>
    <col min="4871" max="5121" width="9.140625" style="1673"/>
    <col min="5122" max="5125" width="13.7109375" style="1673" customWidth="1"/>
    <col min="5126" max="5126" width="25.85546875" style="1673" customWidth="1"/>
    <col min="5127" max="5377" width="9.140625" style="1673"/>
    <col min="5378" max="5381" width="13.7109375" style="1673" customWidth="1"/>
    <col min="5382" max="5382" width="25.85546875" style="1673" customWidth="1"/>
    <col min="5383" max="5633" width="9.140625" style="1673"/>
    <col min="5634" max="5637" width="13.7109375" style="1673" customWidth="1"/>
    <col min="5638" max="5638" width="25.85546875" style="1673" customWidth="1"/>
    <col min="5639" max="5889" width="9.140625" style="1673"/>
    <col min="5890" max="5893" width="13.7109375" style="1673" customWidth="1"/>
    <col min="5894" max="5894" width="25.85546875" style="1673" customWidth="1"/>
    <col min="5895" max="6145" width="9.140625" style="1673"/>
    <col min="6146" max="6149" width="13.7109375" style="1673" customWidth="1"/>
    <col min="6150" max="6150" width="25.85546875" style="1673" customWidth="1"/>
    <col min="6151" max="6401" width="9.140625" style="1673"/>
    <col min="6402" max="6405" width="13.7109375" style="1673" customWidth="1"/>
    <col min="6406" max="6406" width="25.85546875" style="1673" customWidth="1"/>
    <col min="6407" max="6657" width="9.140625" style="1673"/>
    <col min="6658" max="6661" width="13.7109375" style="1673" customWidth="1"/>
    <col min="6662" max="6662" width="25.85546875" style="1673" customWidth="1"/>
    <col min="6663" max="6913" width="9.140625" style="1673"/>
    <col min="6914" max="6917" width="13.7109375" style="1673" customWidth="1"/>
    <col min="6918" max="6918" width="25.85546875" style="1673" customWidth="1"/>
    <col min="6919" max="7169" width="9.140625" style="1673"/>
    <col min="7170" max="7173" width="13.7109375" style="1673" customWidth="1"/>
    <col min="7174" max="7174" width="25.85546875" style="1673" customWidth="1"/>
    <col min="7175" max="7425" width="9.140625" style="1673"/>
    <col min="7426" max="7429" width="13.7109375" style="1673" customWidth="1"/>
    <col min="7430" max="7430" width="25.85546875" style="1673" customWidth="1"/>
    <col min="7431" max="7681" width="9.140625" style="1673"/>
    <col min="7682" max="7685" width="13.7109375" style="1673" customWidth="1"/>
    <col min="7686" max="7686" width="25.85546875" style="1673" customWidth="1"/>
    <col min="7687" max="7937" width="9.140625" style="1673"/>
    <col min="7938" max="7941" width="13.7109375" style="1673" customWidth="1"/>
    <col min="7942" max="7942" width="25.85546875" style="1673" customWidth="1"/>
    <col min="7943" max="8193" width="9.140625" style="1673"/>
    <col min="8194" max="8197" width="13.7109375" style="1673" customWidth="1"/>
    <col min="8198" max="8198" width="25.85546875" style="1673" customWidth="1"/>
    <col min="8199" max="8449" width="9.140625" style="1673"/>
    <col min="8450" max="8453" width="13.7109375" style="1673" customWidth="1"/>
    <col min="8454" max="8454" width="25.85546875" style="1673" customWidth="1"/>
    <col min="8455" max="8705" width="9.140625" style="1673"/>
    <col min="8706" max="8709" width="13.7109375" style="1673" customWidth="1"/>
    <col min="8710" max="8710" width="25.85546875" style="1673" customWidth="1"/>
    <col min="8711" max="8961" width="9.140625" style="1673"/>
    <col min="8962" max="8965" width="13.7109375" style="1673" customWidth="1"/>
    <col min="8966" max="8966" width="25.85546875" style="1673" customWidth="1"/>
    <col min="8967" max="9217" width="9.140625" style="1673"/>
    <col min="9218" max="9221" width="13.7109375" style="1673" customWidth="1"/>
    <col min="9222" max="9222" width="25.85546875" style="1673" customWidth="1"/>
    <col min="9223" max="9473" width="9.140625" style="1673"/>
    <col min="9474" max="9477" width="13.7109375" style="1673" customWidth="1"/>
    <col min="9478" max="9478" width="25.85546875" style="1673" customWidth="1"/>
    <col min="9479" max="9729" width="9.140625" style="1673"/>
    <col min="9730" max="9733" width="13.7109375" style="1673" customWidth="1"/>
    <col min="9734" max="9734" width="25.85546875" style="1673" customWidth="1"/>
    <col min="9735" max="9985" width="9.140625" style="1673"/>
    <col min="9986" max="9989" width="13.7109375" style="1673" customWidth="1"/>
    <col min="9990" max="9990" width="25.85546875" style="1673" customWidth="1"/>
    <col min="9991" max="10241" width="9.140625" style="1673"/>
    <col min="10242" max="10245" width="13.7109375" style="1673" customWidth="1"/>
    <col min="10246" max="10246" width="25.85546875" style="1673" customWidth="1"/>
    <col min="10247" max="10497" width="9.140625" style="1673"/>
    <col min="10498" max="10501" width="13.7109375" style="1673" customWidth="1"/>
    <col min="10502" max="10502" width="25.85546875" style="1673" customWidth="1"/>
    <col min="10503" max="10753" width="9.140625" style="1673"/>
    <col min="10754" max="10757" width="13.7109375" style="1673" customWidth="1"/>
    <col min="10758" max="10758" width="25.85546875" style="1673" customWidth="1"/>
    <col min="10759" max="11009" width="9.140625" style="1673"/>
    <col min="11010" max="11013" width="13.7109375" style="1673" customWidth="1"/>
    <col min="11014" max="11014" width="25.85546875" style="1673" customWidth="1"/>
    <col min="11015" max="11265" width="9.140625" style="1673"/>
    <col min="11266" max="11269" width="13.7109375" style="1673" customWidth="1"/>
    <col min="11270" max="11270" width="25.85546875" style="1673" customWidth="1"/>
    <col min="11271" max="11521" width="9.140625" style="1673"/>
    <col min="11522" max="11525" width="13.7109375" style="1673" customWidth="1"/>
    <col min="11526" max="11526" width="25.85546875" style="1673" customWidth="1"/>
    <col min="11527" max="11777" width="9.140625" style="1673"/>
    <col min="11778" max="11781" width="13.7109375" style="1673" customWidth="1"/>
    <col min="11782" max="11782" width="25.85546875" style="1673" customWidth="1"/>
    <col min="11783" max="12033" width="9.140625" style="1673"/>
    <col min="12034" max="12037" width="13.7109375" style="1673" customWidth="1"/>
    <col min="12038" max="12038" width="25.85546875" style="1673" customWidth="1"/>
    <col min="12039" max="12289" width="9.140625" style="1673"/>
    <col min="12290" max="12293" width="13.7109375" style="1673" customWidth="1"/>
    <col min="12294" max="12294" width="25.85546875" style="1673" customWidth="1"/>
    <col min="12295" max="12545" width="9.140625" style="1673"/>
    <col min="12546" max="12549" width="13.7109375" style="1673" customWidth="1"/>
    <col min="12550" max="12550" width="25.85546875" style="1673" customWidth="1"/>
    <col min="12551" max="12801" width="9.140625" style="1673"/>
    <col min="12802" max="12805" width="13.7109375" style="1673" customWidth="1"/>
    <col min="12806" max="12806" width="25.85546875" style="1673" customWidth="1"/>
    <col min="12807" max="13057" width="9.140625" style="1673"/>
    <col min="13058" max="13061" width="13.7109375" style="1673" customWidth="1"/>
    <col min="13062" max="13062" width="25.85546875" style="1673" customWidth="1"/>
    <col min="13063" max="13313" width="9.140625" style="1673"/>
    <col min="13314" max="13317" width="13.7109375" style="1673" customWidth="1"/>
    <col min="13318" max="13318" width="25.85546875" style="1673" customWidth="1"/>
    <col min="13319" max="13569" width="9.140625" style="1673"/>
    <col min="13570" max="13573" width="13.7109375" style="1673" customWidth="1"/>
    <col min="13574" max="13574" width="25.85546875" style="1673" customWidth="1"/>
    <col min="13575" max="13825" width="9.140625" style="1673"/>
    <col min="13826" max="13829" width="13.7109375" style="1673" customWidth="1"/>
    <col min="13830" max="13830" width="25.85546875" style="1673" customWidth="1"/>
    <col min="13831" max="14081" width="9.140625" style="1673"/>
    <col min="14082" max="14085" width="13.7109375" style="1673" customWidth="1"/>
    <col min="14086" max="14086" width="25.85546875" style="1673" customWidth="1"/>
    <col min="14087" max="14337" width="9.140625" style="1673"/>
    <col min="14338" max="14341" width="13.7109375" style="1673" customWidth="1"/>
    <col min="14342" max="14342" width="25.85546875" style="1673" customWidth="1"/>
    <col min="14343" max="14593" width="9.140625" style="1673"/>
    <col min="14594" max="14597" width="13.7109375" style="1673" customWidth="1"/>
    <col min="14598" max="14598" width="25.85546875" style="1673" customWidth="1"/>
    <col min="14599" max="14849" width="9.140625" style="1673"/>
    <col min="14850" max="14853" width="13.7109375" style="1673" customWidth="1"/>
    <col min="14854" max="14854" width="25.85546875" style="1673" customWidth="1"/>
    <col min="14855" max="15105" width="9.140625" style="1673"/>
    <col min="15106" max="15109" width="13.7109375" style="1673" customWidth="1"/>
    <col min="15110" max="15110" width="25.85546875" style="1673" customWidth="1"/>
    <col min="15111" max="15361" width="9.140625" style="1673"/>
    <col min="15362" max="15365" width="13.7109375" style="1673" customWidth="1"/>
    <col min="15366" max="15366" width="25.85546875" style="1673" customWidth="1"/>
    <col min="15367" max="15617" width="9.140625" style="1673"/>
    <col min="15618" max="15621" width="13.7109375" style="1673" customWidth="1"/>
    <col min="15622" max="15622" width="25.85546875" style="1673" customWidth="1"/>
    <col min="15623" max="15873" width="9.140625" style="1673"/>
    <col min="15874" max="15877" width="13.7109375" style="1673" customWidth="1"/>
    <col min="15878" max="15878" width="25.85546875" style="1673" customWidth="1"/>
    <col min="15879" max="16129" width="9.140625" style="1673"/>
    <col min="16130" max="16133" width="13.7109375" style="1673" customWidth="1"/>
    <col min="16134" max="16134" width="25.85546875" style="1673" customWidth="1"/>
    <col min="16135" max="16384" width="9.140625" style="1673"/>
  </cols>
  <sheetData>
    <row r="1" spans="2:11" ht="15.75" thickBot="1" x14ac:dyDescent="0.3"/>
    <row r="2" spans="2:11" ht="21" customHeight="1" thickTop="1" thickBot="1" x14ac:dyDescent="0.3">
      <c r="B2" s="3161" t="s">
        <v>1513</v>
      </c>
      <c r="C2" s="3162"/>
      <c r="D2" s="3162"/>
      <c r="E2" s="3162"/>
      <c r="F2" s="3162"/>
      <c r="G2" s="3162"/>
      <c r="H2" s="3162"/>
      <c r="I2" s="3162"/>
      <c r="J2" s="3162"/>
      <c r="K2" s="3163"/>
    </row>
    <row r="3" spans="2:11" s="1674" customFormat="1" ht="20.25" customHeight="1" thickTop="1" x14ac:dyDescent="0.25">
      <c r="B3" s="1512" t="s">
        <v>265</v>
      </c>
      <c r="C3" s="1513"/>
      <c r="D3" s="1513"/>
      <c r="E3" s="1513"/>
      <c r="F3" s="1684"/>
      <c r="G3" s="1685"/>
      <c r="H3" s="3157" t="s">
        <v>266</v>
      </c>
      <c r="I3" s="3157"/>
      <c r="J3" s="1685"/>
      <c r="K3" s="1686"/>
    </row>
    <row r="4" spans="2:11" s="1674" customFormat="1" ht="20.25" customHeight="1" x14ac:dyDescent="0.25">
      <c r="B4" s="1512" t="s">
        <v>681</v>
      </c>
      <c r="C4" s="1513"/>
      <c r="D4" s="1513"/>
      <c r="E4" s="1513"/>
      <c r="F4" s="1684"/>
      <c r="G4" s="1685"/>
      <c r="H4" s="1685"/>
      <c r="I4" s="1685"/>
      <c r="J4" s="1685"/>
      <c r="K4" s="1686"/>
    </row>
    <row r="5" spans="2:11" s="1674" customFormat="1" ht="7.5" customHeight="1" x14ac:dyDescent="0.25">
      <c r="B5" s="1512"/>
      <c r="C5" s="1513"/>
      <c r="D5" s="1513"/>
      <c r="E5" s="1513"/>
      <c r="F5" s="1684"/>
      <c r="G5" s="1685"/>
      <c r="H5" s="1685"/>
      <c r="I5" s="1685"/>
      <c r="J5" s="1685"/>
      <c r="K5" s="1686"/>
    </row>
    <row r="6" spans="2:11" s="1674" customFormat="1" ht="18" customHeight="1" x14ac:dyDescent="0.25">
      <c r="B6" s="3158" t="s">
        <v>110</v>
      </c>
      <c r="C6" s="3159"/>
      <c r="D6" s="3160" t="s">
        <v>269</v>
      </c>
      <c r="E6" s="3160" t="s">
        <v>268</v>
      </c>
      <c r="F6" s="3160" t="s">
        <v>270</v>
      </c>
      <c r="G6" s="1689" t="s">
        <v>271</v>
      </c>
      <c r="H6" s="1685"/>
      <c r="I6" s="1685"/>
      <c r="J6" s="1685"/>
      <c r="K6" s="1686"/>
    </row>
    <row r="7" spans="2:11" s="1675" customFormat="1" ht="21" customHeight="1" x14ac:dyDescent="0.25">
      <c r="B7" s="1687" t="s">
        <v>39</v>
      </c>
      <c r="C7" s="1688" t="s">
        <v>40</v>
      </c>
      <c r="D7" s="3160"/>
      <c r="E7" s="3160"/>
      <c r="F7" s="3160"/>
      <c r="G7" s="1685"/>
      <c r="H7" s="1685"/>
      <c r="I7" s="1685"/>
      <c r="J7" s="1685"/>
      <c r="K7" s="1686"/>
    </row>
    <row r="8" spans="2:11" s="1675" customFormat="1" ht="19.5" customHeight="1" x14ac:dyDescent="0.25">
      <c r="B8" s="1690"/>
      <c r="C8" s="1691"/>
      <c r="D8" s="1692"/>
      <c r="E8" s="1691"/>
      <c r="F8" s="1693"/>
      <c r="G8" s="1685"/>
      <c r="H8" s="1694"/>
      <c r="I8" s="1694"/>
      <c r="J8" s="1685" t="s">
        <v>272</v>
      </c>
      <c r="K8" s="1686"/>
    </row>
    <row r="9" spans="2:11" s="1675" customFormat="1" ht="19.5" customHeight="1" x14ac:dyDescent="0.25">
      <c r="B9" s="1690"/>
      <c r="C9" s="1691"/>
      <c r="D9" s="1692"/>
      <c r="E9" s="1691"/>
      <c r="F9" s="1693"/>
      <c r="G9" s="1685"/>
      <c r="H9" s="1694"/>
      <c r="I9" s="1694"/>
      <c r="J9" s="1685" t="s">
        <v>273</v>
      </c>
      <c r="K9" s="1686"/>
    </row>
    <row r="10" spans="2:11" s="1675" customFormat="1" ht="19.5" customHeight="1" x14ac:dyDescent="0.25">
      <c r="B10" s="1690"/>
      <c r="C10" s="1691"/>
      <c r="D10" s="1692"/>
      <c r="E10" s="1691"/>
      <c r="F10" s="1693"/>
      <c r="G10" s="1685"/>
      <c r="H10" s="1694"/>
      <c r="I10" s="1694"/>
      <c r="J10" s="1685"/>
      <c r="K10" s="1686"/>
    </row>
    <row r="11" spans="2:11" s="1675" customFormat="1" ht="19.5" customHeight="1" x14ac:dyDescent="0.25">
      <c r="B11" s="1690"/>
      <c r="C11" s="1691"/>
      <c r="D11" s="1692"/>
      <c r="E11" s="1691"/>
      <c r="F11" s="1693"/>
      <c r="G11" s="1685"/>
      <c r="H11" s="1694"/>
      <c r="I11" s="1694"/>
      <c r="J11" s="1685"/>
      <c r="K11" s="1686"/>
    </row>
    <row r="12" spans="2:11" s="1675" customFormat="1" ht="19.5" customHeight="1" x14ac:dyDescent="0.25">
      <c r="B12" s="1690"/>
      <c r="C12" s="1691"/>
      <c r="D12" s="1692"/>
      <c r="E12" s="1691"/>
      <c r="F12" s="1693"/>
      <c r="G12" s="1685"/>
      <c r="H12" s="1694"/>
      <c r="I12" s="1694"/>
      <c r="J12" s="1685"/>
      <c r="K12" s="1686"/>
    </row>
    <row r="13" spans="2:11" s="1675" customFormat="1" ht="19.5" customHeight="1" x14ac:dyDescent="0.25">
      <c r="B13" s="1690"/>
      <c r="C13" s="1691"/>
      <c r="D13" s="1692"/>
      <c r="E13" s="1691"/>
      <c r="F13" s="1693"/>
      <c r="G13" s="1685"/>
      <c r="H13" s="1694"/>
      <c r="I13" s="1694"/>
      <c r="J13" s="1685"/>
      <c r="K13" s="1686"/>
    </row>
    <row r="14" spans="2:11" s="1675" customFormat="1" ht="19.5" customHeight="1" x14ac:dyDescent="0.25">
      <c r="B14" s="1690"/>
      <c r="C14" s="1691"/>
      <c r="D14" s="1692"/>
      <c r="E14" s="1691"/>
      <c r="F14" s="1693"/>
      <c r="G14" s="1685"/>
      <c r="H14" s="1694"/>
      <c r="I14" s="1694"/>
      <c r="J14" s="1685"/>
      <c r="K14" s="1686"/>
    </row>
    <row r="15" spans="2:11" s="1675" customFormat="1" ht="19.5" customHeight="1" x14ac:dyDescent="0.25">
      <c r="B15" s="1690"/>
      <c r="C15" s="1691"/>
      <c r="D15" s="1692"/>
      <c r="E15" s="1691"/>
      <c r="F15" s="1693"/>
      <c r="G15" s="1685"/>
      <c r="H15" s="1694"/>
      <c r="I15" s="1694"/>
      <c r="J15" s="1685"/>
      <c r="K15" s="1686"/>
    </row>
    <row r="16" spans="2:11" s="1675" customFormat="1" ht="19.5" customHeight="1" x14ac:dyDescent="0.25">
      <c r="B16" s="1690"/>
      <c r="C16" s="1691"/>
      <c r="D16" s="1692"/>
      <c r="E16" s="1691"/>
      <c r="F16" s="1693"/>
      <c r="G16" s="1685"/>
      <c r="H16" s="1694"/>
      <c r="I16" s="1694"/>
      <c r="J16" s="1685"/>
      <c r="K16" s="1686"/>
    </row>
    <row r="17" spans="2:11" s="1675" customFormat="1" ht="19.5" customHeight="1" x14ac:dyDescent="0.25">
      <c r="B17" s="1690"/>
      <c r="C17" s="1691"/>
      <c r="D17" s="1692"/>
      <c r="E17" s="1691"/>
      <c r="F17" s="1693"/>
      <c r="G17" s="1685"/>
      <c r="H17" s="1694"/>
      <c r="I17" s="1694"/>
      <c r="J17" s="1685"/>
      <c r="K17" s="1686"/>
    </row>
    <row r="18" spans="2:11" s="1675" customFormat="1" ht="19.5" customHeight="1" x14ac:dyDescent="0.25">
      <c r="B18" s="1690"/>
      <c r="C18" s="1691"/>
      <c r="D18" s="1692"/>
      <c r="E18" s="1691"/>
      <c r="F18" s="1693"/>
      <c r="G18" s="1685"/>
      <c r="H18" s="1694"/>
      <c r="I18" s="1694"/>
      <c r="J18" s="1685"/>
      <c r="K18" s="1686"/>
    </row>
    <row r="19" spans="2:11" s="1675" customFormat="1" ht="19.5" customHeight="1" x14ac:dyDescent="0.25">
      <c r="B19" s="1690"/>
      <c r="C19" s="1691"/>
      <c r="D19" s="1692"/>
      <c r="E19" s="1691"/>
      <c r="F19" s="1693"/>
      <c r="G19" s="1685"/>
      <c r="H19" s="1694"/>
      <c r="I19" s="1694"/>
      <c r="J19" s="1685"/>
      <c r="K19" s="1686"/>
    </row>
    <row r="20" spans="2:11" s="1675" customFormat="1" ht="19.5" customHeight="1" x14ac:dyDescent="0.25">
      <c r="B20" s="1690"/>
      <c r="C20" s="1691"/>
      <c r="D20" s="1692"/>
      <c r="E20" s="1691"/>
      <c r="F20" s="1693"/>
      <c r="G20" s="1685"/>
      <c r="H20" s="1694"/>
      <c r="I20" s="1694"/>
      <c r="J20" s="1685"/>
      <c r="K20" s="1686"/>
    </row>
    <row r="21" spans="2:11" s="1675" customFormat="1" ht="19.5" customHeight="1" x14ac:dyDescent="0.25">
      <c r="B21" s="1690"/>
      <c r="C21" s="1691"/>
      <c r="D21" s="1692"/>
      <c r="E21" s="1691"/>
      <c r="F21" s="1693"/>
      <c r="G21" s="1685"/>
      <c r="H21" s="1694"/>
      <c r="I21" s="1694"/>
      <c r="J21" s="1685"/>
      <c r="K21" s="1686"/>
    </row>
    <row r="22" spans="2:11" s="1675" customFormat="1" ht="19.5" customHeight="1" x14ac:dyDescent="0.25">
      <c r="B22" s="1690"/>
      <c r="C22" s="1691"/>
      <c r="D22" s="1692"/>
      <c r="E22" s="1691"/>
      <c r="F22" s="1693"/>
      <c r="G22" s="1685"/>
      <c r="H22" s="1694"/>
      <c r="I22" s="1694"/>
      <c r="J22" s="1685"/>
      <c r="K22" s="1686"/>
    </row>
    <row r="23" spans="2:11" s="1675" customFormat="1" ht="19.5" customHeight="1" x14ac:dyDescent="0.25">
      <c r="B23" s="1690"/>
      <c r="C23" s="1691"/>
      <c r="D23" s="1692"/>
      <c r="E23" s="1691"/>
      <c r="F23" s="1693"/>
      <c r="G23" s="1685"/>
      <c r="H23" s="1694"/>
      <c r="I23" s="1694"/>
      <c r="J23" s="1685"/>
      <c r="K23" s="1686"/>
    </row>
    <row r="24" spans="2:11" s="1675" customFormat="1" ht="19.5" customHeight="1" x14ac:dyDescent="0.25">
      <c r="B24" s="1690"/>
      <c r="C24" s="1691"/>
      <c r="D24" s="1692"/>
      <c r="E24" s="1691"/>
      <c r="F24" s="1693"/>
      <c r="G24" s="1685"/>
      <c r="H24" s="1694"/>
      <c r="I24" s="1694"/>
      <c r="J24" s="1685"/>
      <c r="K24" s="1686"/>
    </row>
    <row r="25" spans="2:11" s="1675" customFormat="1" ht="19.5" customHeight="1" x14ac:dyDescent="0.25">
      <c r="B25" s="1690"/>
      <c r="C25" s="1691"/>
      <c r="D25" s="1692"/>
      <c r="E25" s="1691"/>
      <c r="F25" s="1693"/>
      <c r="G25" s="1685"/>
      <c r="H25" s="1694"/>
      <c r="I25" s="1694"/>
      <c r="J25" s="1685"/>
      <c r="K25" s="1686"/>
    </row>
    <row r="26" spans="2:11" s="1675" customFormat="1" ht="19.5" customHeight="1" x14ac:dyDescent="0.25">
      <c r="B26" s="1690"/>
      <c r="C26" s="1691"/>
      <c r="D26" s="1692"/>
      <c r="E26" s="1691"/>
      <c r="F26" s="1693"/>
      <c r="G26" s="1685"/>
      <c r="H26" s="1694"/>
      <c r="I26" s="1694"/>
      <c r="J26" s="1685"/>
      <c r="K26" s="1686"/>
    </row>
    <row r="27" spans="2:11" s="1675" customFormat="1" ht="19.5" customHeight="1" x14ac:dyDescent="0.25">
      <c r="B27" s="1690"/>
      <c r="C27" s="1691"/>
      <c r="D27" s="1692"/>
      <c r="E27" s="1691"/>
      <c r="F27" s="1693"/>
      <c r="G27" s="1685"/>
      <c r="H27" s="1694"/>
      <c r="I27" s="1694"/>
      <c r="J27" s="1685"/>
      <c r="K27" s="1686"/>
    </row>
    <row r="28" spans="2:11" s="1675" customFormat="1" ht="19.5" customHeight="1" x14ac:dyDescent="0.25">
      <c r="B28" s="1690"/>
      <c r="C28" s="1691"/>
      <c r="D28" s="1692"/>
      <c r="E28" s="1691"/>
      <c r="F28" s="1693"/>
      <c r="G28" s="1685"/>
      <c r="H28" s="1694"/>
      <c r="I28" s="1694"/>
      <c r="J28" s="1685"/>
      <c r="K28" s="1686"/>
    </row>
    <row r="29" spans="2:11" s="1675" customFormat="1" ht="19.5" customHeight="1" x14ac:dyDescent="0.25">
      <c r="B29" s="1690"/>
      <c r="C29" s="1691"/>
      <c r="D29" s="1692"/>
      <c r="E29" s="1691"/>
      <c r="F29" s="1693"/>
      <c r="G29" s="1685"/>
      <c r="H29" s="1694"/>
      <c r="I29" s="1694"/>
      <c r="J29" s="1685"/>
      <c r="K29" s="1686"/>
    </row>
    <row r="30" spans="2:11" s="1675" customFormat="1" ht="19.5" customHeight="1" x14ac:dyDescent="0.25">
      <c r="B30" s="1690"/>
      <c r="C30" s="1691"/>
      <c r="D30" s="1692"/>
      <c r="E30" s="1691"/>
      <c r="F30" s="1693"/>
      <c r="G30" s="1685"/>
      <c r="H30" s="1694"/>
      <c r="I30" s="1694"/>
      <c r="J30" s="1685"/>
      <c r="K30" s="1686"/>
    </row>
    <row r="31" spans="2:11" s="1675" customFormat="1" ht="19.5" customHeight="1" x14ac:dyDescent="0.25">
      <c r="B31" s="1690"/>
      <c r="C31" s="1691"/>
      <c r="D31" s="1692"/>
      <c r="E31" s="1691"/>
      <c r="F31" s="1693"/>
      <c r="G31" s="1685"/>
      <c r="H31" s="1694"/>
      <c r="I31" s="1694"/>
      <c r="J31" s="1685"/>
      <c r="K31" s="1686"/>
    </row>
    <row r="32" spans="2:11" s="1675" customFormat="1" ht="19.5" customHeight="1" x14ac:dyDescent="0.25">
      <c r="B32" s="1690"/>
      <c r="C32" s="1691"/>
      <c r="D32" s="1692"/>
      <c r="E32" s="1691"/>
      <c r="F32" s="1693"/>
      <c r="G32" s="1685"/>
      <c r="H32" s="1694"/>
      <c r="I32" s="1694"/>
      <c r="J32" s="1685"/>
      <c r="K32" s="1686"/>
    </row>
    <row r="33" spans="2:11" s="1675" customFormat="1" ht="19.5" customHeight="1" x14ac:dyDescent="0.25">
      <c r="B33" s="1690"/>
      <c r="C33" s="1691"/>
      <c r="D33" s="1692"/>
      <c r="E33" s="1691"/>
      <c r="F33" s="1693"/>
      <c r="G33" s="1685"/>
      <c r="H33" s="1694"/>
      <c r="I33" s="1694"/>
      <c r="J33" s="1685"/>
      <c r="K33" s="1686"/>
    </row>
    <row r="34" spans="2:11" s="1675" customFormat="1" ht="19.5" customHeight="1" x14ac:dyDescent="0.25">
      <c r="B34" s="1690"/>
      <c r="C34" s="1691"/>
      <c r="D34" s="1692"/>
      <c r="E34" s="1691"/>
      <c r="F34" s="1693"/>
      <c r="G34" s="1685"/>
      <c r="H34" s="1685"/>
      <c r="I34" s="1685"/>
      <c r="J34" s="1685"/>
      <c r="K34" s="1686"/>
    </row>
    <row r="35" spans="2:11" s="1675" customFormat="1" ht="19.5" customHeight="1" x14ac:dyDescent="0.25">
      <c r="B35" s="1690"/>
      <c r="C35" s="1691"/>
      <c r="D35" s="1692"/>
      <c r="E35" s="1691"/>
      <c r="F35" s="1693"/>
      <c r="G35" s="1685"/>
      <c r="H35" s="1685"/>
      <c r="I35" s="1685"/>
      <c r="J35" s="1685"/>
      <c r="K35" s="1686"/>
    </row>
    <row r="36" spans="2:11" s="1675" customFormat="1" ht="19.5" customHeight="1" x14ac:dyDescent="0.25">
      <c r="B36" s="1690"/>
      <c r="C36" s="1691"/>
      <c r="D36" s="1692"/>
      <c r="E36" s="1691"/>
      <c r="F36" s="1693"/>
      <c r="G36" s="1685"/>
      <c r="H36" s="1685"/>
      <c r="I36" s="1685"/>
      <c r="J36" s="1685"/>
      <c r="K36" s="1686"/>
    </row>
    <row r="37" spans="2:11" s="1675" customFormat="1" ht="19.5" customHeight="1" x14ac:dyDescent="0.25">
      <c r="B37" s="1690"/>
      <c r="C37" s="1691"/>
      <c r="D37" s="1692"/>
      <c r="E37" s="1691"/>
      <c r="F37" s="1693"/>
      <c r="G37" s="1685"/>
      <c r="H37" s="1685"/>
      <c r="I37" s="1685"/>
      <c r="J37" s="1685"/>
      <c r="K37" s="1686"/>
    </row>
    <row r="38" spans="2:11" s="1675" customFormat="1" ht="19.5" customHeight="1" x14ac:dyDescent="0.25">
      <c r="B38" s="1690"/>
      <c r="C38" s="1691"/>
      <c r="D38" s="1692"/>
      <c r="E38" s="1691"/>
      <c r="F38" s="1693"/>
      <c r="G38" s="1685"/>
      <c r="H38" s="1685"/>
      <c r="I38" s="1685"/>
      <c r="J38" s="1685"/>
      <c r="K38" s="1686"/>
    </row>
    <row r="39" spans="2:11" s="1675" customFormat="1" ht="19.5" customHeight="1" x14ac:dyDescent="0.25">
      <c r="B39" s="1690"/>
      <c r="C39" s="1691"/>
      <c r="D39" s="1692"/>
      <c r="E39" s="1691"/>
      <c r="F39" s="1693"/>
      <c r="G39" s="1685"/>
      <c r="H39" s="1685"/>
      <c r="I39" s="1685"/>
      <c r="J39" s="1685"/>
      <c r="K39" s="1686"/>
    </row>
    <row r="40" spans="2:11" s="1675" customFormat="1" ht="19.5" customHeight="1" x14ac:dyDescent="0.25">
      <c r="B40" s="1690"/>
      <c r="C40" s="1691"/>
      <c r="D40" s="1692"/>
      <c r="E40" s="1691"/>
      <c r="F40" s="1693"/>
      <c r="G40" s="1685"/>
      <c r="H40" s="1685"/>
      <c r="I40" s="1685"/>
      <c r="J40" s="1685"/>
      <c r="K40" s="1686"/>
    </row>
    <row r="41" spans="2:11" s="1675" customFormat="1" ht="19.5" customHeight="1" x14ac:dyDescent="0.25">
      <c r="B41" s="1690"/>
      <c r="C41" s="1691"/>
      <c r="D41" s="1692"/>
      <c r="E41" s="1691"/>
      <c r="F41" s="1693"/>
      <c r="G41" s="1685"/>
      <c r="H41" s="1685"/>
      <c r="I41" s="1685"/>
      <c r="J41" s="1685"/>
      <c r="K41" s="1686"/>
    </row>
    <row r="42" spans="2:11" s="1675" customFormat="1" ht="19.5" customHeight="1" x14ac:dyDescent="0.25">
      <c r="B42" s="1690"/>
      <c r="C42" s="1691"/>
      <c r="D42" s="1692"/>
      <c r="E42" s="1691"/>
      <c r="F42" s="1693"/>
      <c r="G42" s="1685"/>
      <c r="H42" s="1685"/>
      <c r="I42" s="1685"/>
      <c r="J42" s="1685"/>
      <c r="K42" s="1686"/>
    </row>
    <row r="43" spans="2:11" s="1675" customFormat="1" ht="19.5" customHeight="1" x14ac:dyDescent="0.25">
      <c r="B43" s="1690"/>
      <c r="C43" s="1691"/>
      <c r="D43" s="1692"/>
      <c r="E43" s="1691"/>
      <c r="F43" s="1693"/>
      <c r="G43" s="1685"/>
      <c r="H43" s="1685"/>
      <c r="I43" s="1685"/>
      <c r="J43" s="1685"/>
      <c r="K43" s="1686"/>
    </row>
    <row r="44" spans="2:11" s="1675" customFormat="1" ht="19.5" customHeight="1" x14ac:dyDescent="0.25">
      <c r="B44" s="1690"/>
      <c r="C44" s="1691"/>
      <c r="D44" s="1692"/>
      <c r="E44" s="1691"/>
      <c r="F44" s="1693"/>
      <c r="G44" s="1685"/>
      <c r="H44" s="1685"/>
      <c r="I44" s="1685"/>
      <c r="J44" s="1685"/>
      <c r="K44" s="1686"/>
    </row>
    <row r="45" spans="2:11" s="1675" customFormat="1" ht="19.5" customHeight="1" x14ac:dyDescent="0.25">
      <c r="B45" s="1690"/>
      <c r="C45" s="1691"/>
      <c r="D45" s="1692"/>
      <c r="E45" s="1691"/>
      <c r="F45" s="1693"/>
      <c r="G45" s="1685"/>
      <c r="H45" s="1685"/>
      <c r="I45" s="1685"/>
      <c r="J45" s="1685"/>
      <c r="K45" s="1686"/>
    </row>
    <row r="46" spans="2:11" s="1675" customFormat="1" ht="19.5" customHeight="1" x14ac:dyDescent="0.25">
      <c r="B46" s="1690"/>
      <c r="C46" s="1691"/>
      <c r="D46" s="1692"/>
      <c r="E46" s="1691"/>
      <c r="F46" s="1693"/>
      <c r="G46" s="1685"/>
      <c r="H46" s="1685"/>
      <c r="I46" s="1685"/>
      <c r="J46" s="1685"/>
      <c r="K46" s="1686"/>
    </row>
    <row r="47" spans="2:11" s="1675" customFormat="1" ht="19.5" customHeight="1" x14ac:dyDescent="0.25">
      <c r="B47" s="1690"/>
      <c r="C47" s="1691"/>
      <c r="D47" s="1692"/>
      <c r="E47" s="1691"/>
      <c r="F47" s="1693"/>
      <c r="G47" s="1685"/>
      <c r="H47" s="1685"/>
      <c r="I47" s="1685"/>
      <c r="J47" s="1685"/>
      <c r="K47" s="1686"/>
    </row>
    <row r="48" spans="2:11" s="1675" customFormat="1" ht="19.5" customHeight="1" x14ac:dyDescent="0.25">
      <c r="B48" s="1690"/>
      <c r="C48" s="1691"/>
      <c r="D48" s="1692"/>
      <c r="E48" s="1691"/>
      <c r="F48" s="1693"/>
      <c r="G48" s="1685"/>
      <c r="H48" s="1685"/>
      <c r="I48" s="1685"/>
      <c r="J48" s="1685"/>
      <c r="K48" s="1686"/>
    </row>
    <row r="49" spans="2:11" s="1675" customFormat="1" ht="19.5" customHeight="1" x14ac:dyDescent="0.25">
      <c r="B49" s="1690"/>
      <c r="C49" s="1691"/>
      <c r="D49" s="1692"/>
      <c r="E49" s="1691"/>
      <c r="F49" s="1693"/>
      <c r="G49" s="1685"/>
      <c r="H49" s="1685"/>
      <c r="I49" s="1685"/>
      <c r="J49" s="1685"/>
      <c r="K49" s="1686"/>
    </row>
    <row r="50" spans="2:11" s="1675" customFormat="1" ht="19.5" customHeight="1" x14ac:dyDescent="0.25">
      <c r="B50" s="1690"/>
      <c r="C50" s="1691"/>
      <c r="D50" s="1692"/>
      <c r="E50" s="1691"/>
      <c r="F50" s="1693"/>
      <c r="G50" s="1685"/>
      <c r="H50" s="1685"/>
      <c r="I50" s="1685"/>
      <c r="J50" s="1685"/>
      <c r="K50" s="1686"/>
    </row>
    <row r="51" spans="2:11" s="1675" customFormat="1" ht="19.5" customHeight="1" x14ac:dyDescent="0.25">
      <c r="B51" s="1690"/>
      <c r="C51" s="1691"/>
      <c r="D51" s="1692"/>
      <c r="E51" s="1691"/>
      <c r="F51" s="1693"/>
      <c r="G51" s="1685"/>
      <c r="H51" s="1685"/>
      <c r="I51" s="1685"/>
      <c r="J51" s="1685"/>
      <c r="K51" s="1686"/>
    </row>
    <row r="52" spans="2:11" s="1675" customFormat="1" ht="19.5" customHeight="1" x14ac:dyDescent="0.25">
      <c r="B52" s="1679"/>
      <c r="C52" s="1676"/>
      <c r="D52" s="1677"/>
      <c r="E52" s="1676"/>
      <c r="F52" s="1678"/>
      <c r="G52" s="89"/>
      <c r="H52" s="89"/>
      <c r="I52" s="89"/>
      <c r="J52" s="89"/>
      <c r="K52" s="90"/>
    </row>
    <row r="53" spans="2:11" s="1675" customFormat="1" ht="19.5" customHeight="1" thickBot="1" x14ac:dyDescent="0.3">
      <c r="B53" s="1680"/>
      <c r="C53" s="1681"/>
      <c r="D53" s="1682"/>
      <c r="E53" s="1681"/>
      <c r="F53" s="1683"/>
      <c r="G53" s="101"/>
      <c r="H53" s="101"/>
      <c r="I53" s="101"/>
      <c r="J53" s="101"/>
      <c r="K53" s="102"/>
    </row>
    <row r="54" spans="2:11" ht="15.75" thickTop="1" x14ac:dyDescent="0.25"/>
  </sheetData>
  <mergeCells count="6">
    <mergeCell ref="H3:I3"/>
    <mergeCell ref="B6:C6"/>
    <mergeCell ref="D6:D7"/>
    <mergeCell ref="F6:F7"/>
    <mergeCell ref="B2:K2"/>
    <mergeCell ref="E6:E7"/>
  </mergeCells>
  <printOptions horizontalCentered="1"/>
  <pageMargins left="0.39370078740157483" right="0.39370078740157483" top="1.1811023622047245" bottom="0.78740157480314965" header="0.19685039370078741" footer="0.19685039370078741"/>
  <pageSetup paperSize="9" scale="70" fitToHeight="0" orientation="portrait" r:id="rId1"/>
  <headerFooter scaleWithDoc="0">
    <oddHeader>&amp;C&amp;"Times New Roman,Negrito"&amp;16ANEXO XXII
MODELO CADASTRO SINALIZAÇÃO HORIZONTAL PARA ABERTURA AO TRÁFEGO</oddHeader>
    <oddFooter>&amp;R&amp;P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4">
    <tabColor rgb="FF00B0F0"/>
    <pageSetUpPr fitToPage="1"/>
  </sheetPr>
  <dimension ref="B1:G19"/>
  <sheetViews>
    <sheetView showGridLines="0" showOutlineSymbols="0" showWhiteSpace="0" view="pageBreakPreview" topLeftCell="A9" zoomScaleNormal="100" zoomScaleSheetLayoutView="100" workbookViewId="0">
      <selection activeCell="B17" sqref="B17:G17"/>
    </sheetView>
  </sheetViews>
  <sheetFormatPr defaultColWidth="9.140625" defaultRowHeight="15.75" x14ac:dyDescent="0.25"/>
  <cols>
    <col min="1" max="1" width="3.7109375" style="22" customWidth="1"/>
    <col min="2" max="2" width="12.7109375" style="22" customWidth="1"/>
    <col min="3" max="3" width="16.28515625" style="23" customWidth="1"/>
    <col min="4" max="4" width="15.42578125" style="24" customWidth="1"/>
    <col min="5" max="5" width="58.5703125" style="25" customWidth="1"/>
    <col min="6" max="6" width="45.42578125" style="22" customWidth="1"/>
    <col min="7" max="7" width="9.140625" style="24"/>
    <col min="8" max="8" width="10.28515625" style="22" customWidth="1"/>
    <col min="9" max="16384" width="9.140625" style="22"/>
  </cols>
  <sheetData>
    <row r="1" spans="2:7" ht="16.5" thickBot="1" x14ac:dyDescent="0.3"/>
    <row r="2" spans="2:7" ht="39.75" customHeight="1" thickTop="1" thickBot="1" x14ac:dyDescent="0.3">
      <c r="B2" s="3182" t="s">
        <v>2175</v>
      </c>
      <c r="C2" s="3183"/>
      <c r="D2" s="3183"/>
      <c r="E2" s="3183"/>
      <c r="F2" s="3183"/>
      <c r="G2" s="3184"/>
    </row>
    <row r="3" spans="2:7" ht="50.25" customHeight="1" thickBot="1" x14ac:dyDescent="0.3">
      <c r="B3" s="164" t="s">
        <v>41</v>
      </c>
      <c r="C3" s="163" t="s">
        <v>42</v>
      </c>
      <c r="D3" s="163" t="s">
        <v>43</v>
      </c>
      <c r="E3" s="164" t="s">
        <v>76</v>
      </c>
      <c r="F3" s="164" t="s">
        <v>44</v>
      </c>
      <c r="G3" s="165" t="s">
        <v>45</v>
      </c>
    </row>
    <row r="4" spans="2:7" ht="24.75" customHeight="1" x14ac:dyDescent="0.25">
      <c r="B4" s="3185" t="s">
        <v>46</v>
      </c>
      <c r="C4" s="3186" t="s">
        <v>47</v>
      </c>
      <c r="D4" s="166">
        <v>4915744</v>
      </c>
      <c r="E4" s="167" t="s">
        <v>48</v>
      </c>
      <c r="F4" s="3181" t="s">
        <v>387</v>
      </c>
      <c r="G4" s="168" t="s">
        <v>49</v>
      </c>
    </row>
    <row r="5" spans="2:7" ht="24.75" customHeight="1" x14ac:dyDescent="0.25">
      <c r="B5" s="3185"/>
      <c r="C5" s="3186"/>
      <c r="D5" s="153">
        <v>4915742</v>
      </c>
      <c r="E5" s="154" t="s">
        <v>51</v>
      </c>
      <c r="F5" s="3177"/>
      <c r="G5" s="155" t="s">
        <v>50</v>
      </c>
    </row>
    <row r="6" spans="2:7" ht="24.75" customHeight="1" x14ac:dyDescent="0.25">
      <c r="B6" s="3185"/>
      <c r="C6" s="3186"/>
      <c r="D6" s="153">
        <v>4915776</v>
      </c>
      <c r="E6" s="154" t="s">
        <v>52</v>
      </c>
      <c r="F6" s="3177"/>
      <c r="G6" s="155" t="s">
        <v>50</v>
      </c>
    </row>
    <row r="7" spans="2:7" ht="24.75" customHeight="1" thickBot="1" x14ac:dyDescent="0.3">
      <c r="B7" s="3185"/>
      <c r="C7" s="3186"/>
      <c r="D7" s="2304">
        <v>4915743</v>
      </c>
      <c r="E7" s="2305" t="s">
        <v>53</v>
      </c>
      <c r="F7" s="3187"/>
      <c r="G7" s="169" t="s">
        <v>49</v>
      </c>
    </row>
    <row r="8" spans="2:7" ht="63" customHeight="1" x14ac:dyDescent="0.25">
      <c r="B8" s="3170" t="s">
        <v>60</v>
      </c>
      <c r="C8" s="3174" t="s">
        <v>61</v>
      </c>
      <c r="D8" s="2306">
        <v>4915708</v>
      </c>
      <c r="E8" s="2307" t="s">
        <v>62</v>
      </c>
      <c r="F8" s="3181" t="s">
        <v>2172</v>
      </c>
      <c r="G8" s="162" t="s">
        <v>27</v>
      </c>
    </row>
    <row r="9" spans="2:7" x14ac:dyDescent="0.25">
      <c r="B9" s="3171"/>
      <c r="C9" s="3175"/>
      <c r="D9" s="2306">
        <v>4915761</v>
      </c>
      <c r="E9" s="2307" t="s">
        <v>58</v>
      </c>
      <c r="F9" s="3177"/>
      <c r="G9" s="1381" t="s">
        <v>49</v>
      </c>
    </row>
    <row r="10" spans="2:7" x14ac:dyDescent="0.25">
      <c r="B10" s="3171"/>
      <c r="C10" s="3175"/>
      <c r="D10" s="2306">
        <v>4915762</v>
      </c>
      <c r="E10" s="2307" t="s">
        <v>59</v>
      </c>
      <c r="F10" s="3177"/>
      <c r="G10" s="1381" t="s">
        <v>27</v>
      </c>
    </row>
    <row r="11" spans="2:7" ht="25.5" customHeight="1" x14ac:dyDescent="0.25">
      <c r="B11" s="3172"/>
      <c r="C11" s="3176"/>
      <c r="D11" s="2306">
        <v>4915710</v>
      </c>
      <c r="E11" s="2307" t="s">
        <v>64</v>
      </c>
      <c r="F11" s="3177" t="s">
        <v>388</v>
      </c>
      <c r="G11" s="155" t="s">
        <v>27</v>
      </c>
    </row>
    <row r="12" spans="2:7" ht="35.25" customHeight="1" x14ac:dyDescent="0.25">
      <c r="B12" s="3172"/>
      <c r="C12" s="3176"/>
      <c r="D12" s="2306">
        <v>4915711</v>
      </c>
      <c r="E12" s="2307" t="s">
        <v>65</v>
      </c>
      <c r="F12" s="3177"/>
      <c r="G12" s="155" t="s">
        <v>27</v>
      </c>
    </row>
    <row r="13" spans="2:7" ht="24" customHeight="1" x14ac:dyDescent="0.25">
      <c r="B13" s="3172"/>
      <c r="C13" s="3176"/>
      <c r="D13" s="2308">
        <v>4915686</v>
      </c>
      <c r="E13" s="2309" t="s">
        <v>70</v>
      </c>
      <c r="F13" s="3178" t="s">
        <v>71</v>
      </c>
      <c r="G13" s="156" t="s">
        <v>72</v>
      </c>
    </row>
    <row r="14" spans="2:7" ht="24" customHeight="1" x14ac:dyDescent="0.25">
      <c r="B14" s="3172"/>
      <c r="C14" s="3176"/>
      <c r="D14" s="2308">
        <v>4915687</v>
      </c>
      <c r="E14" s="2309" t="s">
        <v>73</v>
      </c>
      <c r="F14" s="3178"/>
      <c r="G14" s="156" t="s">
        <v>72</v>
      </c>
    </row>
    <row r="15" spans="2:7" ht="63.75" thickBot="1" x14ac:dyDescent="0.3">
      <c r="B15" s="3173"/>
      <c r="C15" s="157" t="s">
        <v>74</v>
      </c>
      <c r="D15" s="158">
        <v>4915724</v>
      </c>
      <c r="E15" s="159" t="s">
        <v>578</v>
      </c>
      <c r="F15" s="160" t="s">
        <v>75</v>
      </c>
      <c r="G15" s="161" t="s">
        <v>49</v>
      </c>
    </row>
    <row r="16" spans="2:7" ht="41.25" customHeight="1" thickTop="1" x14ac:dyDescent="0.25">
      <c r="B16" s="3179" t="s">
        <v>674</v>
      </c>
      <c r="C16" s="3180"/>
      <c r="D16" s="3180"/>
      <c r="E16" s="3180"/>
      <c r="F16" s="3180"/>
      <c r="G16" s="3169"/>
    </row>
    <row r="17" spans="2:7" ht="37.5" customHeight="1" x14ac:dyDescent="0.25">
      <c r="B17" s="3167" t="s">
        <v>675</v>
      </c>
      <c r="C17" s="3168"/>
      <c r="D17" s="3168"/>
      <c r="E17" s="3168"/>
      <c r="F17" s="3168"/>
      <c r="G17" s="3169"/>
    </row>
    <row r="18" spans="2:7" ht="54" customHeight="1" thickBot="1" x14ac:dyDescent="0.3">
      <c r="B18" s="3164" t="s">
        <v>743</v>
      </c>
      <c r="C18" s="3165"/>
      <c r="D18" s="3165"/>
      <c r="E18" s="3165"/>
      <c r="F18" s="3165"/>
      <c r="G18" s="3166"/>
    </row>
    <row r="19" spans="2:7" ht="16.5" thickTop="1" x14ac:dyDescent="0.25"/>
  </sheetData>
  <mergeCells count="12">
    <mergeCell ref="B2:G2"/>
    <mergeCell ref="B4:B7"/>
    <mergeCell ref="C4:C7"/>
    <mergeCell ref="F4:F7"/>
    <mergeCell ref="B18:G18"/>
    <mergeCell ref="B17:G17"/>
    <mergeCell ref="B8:B15"/>
    <mergeCell ref="C8:C14"/>
    <mergeCell ref="F11:F12"/>
    <mergeCell ref="F13:F14"/>
    <mergeCell ref="B16:G16"/>
    <mergeCell ref="F8:F10"/>
  </mergeCells>
  <printOptions horizontalCentered="1" verticalCentered="1"/>
  <pageMargins left="0.39370078740157483" right="0.39370078740157483" top="1.1811023622047245" bottom="0.78740157480314965" header="0.19685039370078741" footer="0.19685039370078741"/>
  <pageSetup paperSize="9" scale="60" fitToHeight="0" orientation="portrait" r:id="rId1"/>
  <headerFooter scaleWithDoc="0">
    <oddHeader>&amp;C&amp;"Times New Roman,Negrito"&amp;16ANEXO XIV 
LISTAGEM DE SERVIÇOS POR DESEMPENHO</oddHeader>
    <oddFooter>&amp;R&amp;P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V117"/>
  <sheetViews>
    <sheetView showGridLines="0" view="pageBreakPreview" topLeftCell="A86" zoomScaleNormal="100" zoomScaleSheetLayoutView="100" workbookViewId="0">
      <selection activeCell="B115" sqref="B115:G115"/>
    </sheetView>
  </sheetViews>
  <sheetFormatPr defaultColWidth="9.140625" defaultRowHeight="12.75" x14ac:dyDescent="0.2"/>
  <cols>
    <col min="1" max="1" width="5.85546875" style="776" customWidth="1"/>
    <col min="2" max="2" width="14.140625" style="777" customWidth="1"/>
    <col min="3" max="3" width="58" style="777" customWidth="1"/>
    <col min="4" max="4" width="7.85546875" style="777" customWidth="1"/>
    <col min="5" max="5" width="14.28515625" style="781" customWidth="1"/>
    <col min="6" max="6" width="12.85546875" style="777" customWidth="1"/>
    <col min="7" max="7" width="18.7109375" style="777" customWidth="1"/>
    <col min="8" max="238" width="9.140625" style="777"/>
    <col min="239" max="239" width="5.85546875" style="777" customWidth="1"/>
    <col min="240" max="240" width="14.140625" style="777" customWidth="1"/>
    <col min="241" max="241" width="49.7109375" style="777" customWidth="1"/>
    <col min="242" max="242" width="7.85546875" style="777" customWidth="1"/>
    <col min="243" max="243" width="14.28515625" style="777" customWidth="1"/>
    <col min="244" max="244" width="12.85546875" style="777" customWidth="1"/>
    <col min="245" max="245" width="18.7109375" style="777" customWidth="1"/>
    <col min="246" max="246" width="10.28515625" style="777" customWidth="1"/>
    <col min="247" max="247" width="9.140625" style="777"/>
    <col min="248" max="249" width="12.42578125" style="777" bestFit="1" customWidth="1"/>
    <col min="250" max="250" width="12.28515625" style="777" bestFit="1" customWidth="1"/>
    <col min="251" max="252" width="13.28515625" style="777" bestFit="1" customWidth="1"/>
    <col min="253" max="253" width="13.140625" style="777" bestFit="1" customWidth="1"/>
    <col min="254" max="494" width="9.140625" style="777"/>
    <col min="495" max="495" width="5.85546875" style="777" customWidth="1"/>
    <col min="496" max="496" width="14.140625" style="777" customWidth="1"/>
    <col min="497" max="497" width="49.7109375" style="777" customWidth="1"/>
    <col min="498" max="498" width="7.85546875" style="777" customWidth="1"/>
    <col min="499" max="499" width="14.28515625" style="777" customWidth="1"/>
    <col min="500" max="500" width="12.85546875" style="777" customWidth="1"/>
    <col min="501" max="501" width="18.7109375" style="777" customWidth="1"/>
    <col min="502" max="502" width="10.28515625" style="777" customWidth="1"/>
    <col min="503" max="503" width="9.140625" style="777"/>
    <col min="504" max="505" width="12.42578125" style="777" bestFit="1" customWidth="1"/>
    <col min="506" max="506" width="12.28515625" style="777" bestFit="1" customWidth="1"/>
    <col min="507" max="508" width="13.28515625" style="777" bestFit="1" customWidth="1"/>
    <col min="509" max="509" width="13.140625" style="777" bestFit="1" customWidth="1"/>
    <col min="510" max="750" width="9.140625" style="777"/>
    <col min="751" max="751" width="5.85546875" style="777" customWidth="1"/>
    <col min="752" max="752" width="14.140625" style="777" customWidth="1"/>
    <col min="753" max="753" width="49.7109375" style="777" customWidth="1"/>
    <col min="754" max="754" width="7.85546875" style="777" customWidth="1"/>
    <col min="755" max="755" width="14.28515625" style="777" customWidth="1"/>
    <col min="756" max="756" width="12.85546875" style="777" customWidth="1"/>
    <col min="757" max="757" width="18.7109375" style="777" customWidth="1"/>
    <col min="758" max="758" width="10.28515625" style="777" customWidth="1"/>
    <col min="759" max="759" width="9.140625" style="777"/>
    <col min="760" max="761" width="12.42578125" style="777" bestFit="1" customWidth="1"/>
    <col min="762" max="762" width="12.28515625" style="777" bestFit="1" customWidth="1"/>
    <col min="763" max="764" width="13.28515625" style="777" bestFit="1" customWidth="1"/>
    <col min="765" max="765" width="13.140625" style="777" bestFit="1" customWidth="1"/>
    <col min="766" max="1006" width="9.140625" style="777"/>
    <col min="1007" max="1007" width="5.85546875" style="777" customWidth="1"/>
    <col min="1008" max="1008" width="14.140625" style="777" customWidth="1"/>
    <col min="1009" max="1009" width="49.7109375" style="777" customWidth="1"/>
    <col min="1010" max="1010" width="7.85546875" style="777" customWidth="1"/>
    <col min="1011" max="1011" width="14.28515625" style="777" customWidth="1"/>
    <col min="1012" max="1012" width="12.85546875" style="777" customWidth="1"/>
    <col min="1013" max="1013" width="18.7109375" style="777" customWidth="1"/>
    <col min="1014" max="1014" width="10.28515625" style="777" customWidth="1"/>
    <col min="1015" max="1015" width="9.140625" style="777"/>
    <col min="1016" max="1017" width="12.42578125" style="777" bestFit="1" customWidth="1"/>
    <col min="1018" max="1018" width="12.28515625" style="777" bestFit="1" customWidth="1"/>
    <col min="1019" max="1020" width="13.28515625" style="777" bestFit="1" customWidth="1"/>
    <col min="1021" max="1021" width="13.140625" style="777" bestFit="1" customWidth="1"/>
    <col min="1022" max="1262" width="9.140625" style="777"/>
    <col min="1263" max="1263" width="5.85546875" style="777" customWidth="1"/>
    <col min="1264" max="1264" width="14.140625" style="777" customWidth="1"/>
    <col min="1265" max="1265" width="49.7109375" style="777" customWidth="1"/>
    <col min="1266" max="1266" width="7.85546875" style="777" customWidth="1"/>
    <col min="1267" max="1267" width="14.28515625" style="777" customWidth="1"/>
    <col min="1268" max="1268" width="12.85546875" style="777" customWidth="1"/>
    <col min="1269" max="1269" width="18.7109375" style="777" customWidth="1"/>
    <col min="1270" max="1270" width="10.28515625" style="777" customWidth="1"/>
    <col min="1271" max="1271" width="9.140625" style="777"/>
    <col min="1272" max="1273" width="12.42578125" style="777" bestFit="1" customWidth="1"/>
    <col min="1274" max="1274" width="12.28515625" style="777" bestFit="1" customWidth="1"/>
    <col min="1275" max="1276" width="13.28515625" style="777" bestFit="1" customWidth="1"/>
    <col min="1277" max="1277" width="13.140625" style="777" bestFit="1" customWidth="1"/>
    <col min="1278" max="1518" width="9.140625" style="777"/>
    <col min="1519" max="1519" width="5.85546875" style="777" customWidth="1"/>
    <col min="1520" max="1520" width="14.140625" style="777" customWidth="1"/>
    <col min="1521" max="1521" width="49.7109375" style="777" customWidth="1"/>
    <col min="1522" max="1522" width="7.85546875" style="777" customWidth="1"/>
    <col min="1523" max="1523" width="14.28515625" style="777" customWidth="1"/>
    <col min="1524" max="1524" width="12.85546875" style="777" customWidth="1"/>
    <col min="1525" max="1525" width="18.7109375" style="777" customWidth="1"/>
    <col min="1526" max="1526" width="10.28515625" style="777" customWidth="1"/>
    <col min="1527" max="1527" width="9.140625" style="777"/>
    <col min="1528" max="1529" width="12.42578125" style="777" bestFit="1" customWidth="1"/>
    <col min="1530" max="1530" width="12.28515625" style="777" bestFit="1" customWidth="1"/>
    <col min="1531" max="1532" width="13.28515625" style="777" bestFit="1" customWidth="1"/>
    <col min="1533" max="1533" width="13.140625" style="777" bestFit="1" customWidth="1"/>
    <col min="1534" max="1774" width="9.140625" style="777"/>
    <col min="1775" max="1775" width="5.85546875" style="777" customWidth="1"/>
    <col min="1776" max="1776" width="14.140625" style="777" customWidth="1"/>
    <col min="1777" max="1777" width="49.7109375" style="777" customWidth="1"/>
    <col min="1778" max="1778" width="7.85546875" style="777" customWidth="1"/>
    <col min="1779" max="1779" width="14.28515625" style="777" customWidth="1"/>
    <col min="1780" max="1780" width="12.85546875" style="777" customWidth="1"/>
    <col min="1781" max="1781" width="18.7109375" style="777" customWidth="1"/>
    <col min="1782" max="1782" width="10.28515625" style="777" customWidth="1"/>
    <col min="1783" max="1783" width="9.140625" style="777"/>
    <col min="1784" max="1785" width="12.42578125" style="777" bestFit="1" customWidth="1"/>
    <col min="1786" max="1786" width="12.28515625" style="777" bestFit="1" customWidth="1"/>
    <col min="1787" max="1788" width="13.28515625" style="777" bestFit="1" customWidth="1"/>
    <col min="1789" max="1789" width="13.140625" style="777" bestFit="1" customWidth="1"/>
    <col min="1790" max="2030" width="9.140625" style="777"/>
    <col min="2031" max="2031" width="5.85546875" style="777" customWidth="1"/>
    <col min="2032" max="2032" width="14.140625" style="777" customWidth="1"/>
    <col min="2033" max="2033" width="49.7109375" style="777" customWidth="1"/>
    <col min="2034" max="2034" width="7.85546875" style="777" customWidth="1"/>
    <col min="2035" max="2035" width="14.28515625" style="777" customWidth="1"/>
    <col min="2036" max="2036" width="12.85546875" style="777" customWidth="1"/>
    <col min="2037" max="2037" width="18.7109375" style="777" customWidth="1"/>
    <col min="2038" max="2038" width="10.28515625" style="777" customWidth="1"/>
    <col min="2039" max="2039" width="9.140625" style="777"/>
    <col min="2040" max="2041" width="12.42578125" style="777" bestFit="1" customWidth="1"/>
    <col min="2042" max="2042" width="12.28515625" style="777" bestFit="1" customWidth="1"/>
    <col min="2043" max="2044" width="13.28515625" style="777" bestFit="1" customWidth="1"/>
    <col min="2045" max="2045" width="13.140625" style="777" bestFit="1" customWidth="1"/>
    <col min="2046" max="2286" width="9.140625" style="777"/>
    <col min="2287" max="2287" width="5.85546875" style="777" customWidth="1"/>
    <col min="2288" max="2288" width="14.140625" style="777" customWidth="1"/>
    <col min="2289" max="2289" width="49.7109375" style="777" customWidth="1"/>
    <col min="2290" max="2290" width="7.85546875" style="777" customWidth="1"/>
    <col min="2291" max="2291" width="14.28515625" style="777" customWidth="1"/>
    <col min="2292" max="2292" width="12.85546875" style="777" customWidth="1"/>
    <col min="2293" max="2293" width="18.7109375" style="777" customWidth="1"/>
    <col min="2294" max="2294" width="10.28515625" style="777" customWidth="1"/>
    <col min="2295" max="2295" width="9.140625" style="777"/>
    <col min="2296" max="2297" width="12.42578125" style="777" bestFit="1" customWidth="1"/>
    <col min="2298" max="2298" width="12.28515625" style="777" bestFit="1" customWidth="1"/>
    <col min="2299" max="2300" width="13.28515625" style="777" bestFit="1" customWidth="1"/>
    <col min="2301" max="2301" width="13.140625" style="777" bestFit="1" customWidth="1"/>
    <col min="2302" max="2542" width="9.140625" style="777"/>
    <col min="2543" max="2543" width="5.85546875" style="777" customWidth="1"/>
    <col min="2544" max="2544" width="14.140625" style="777" customWidth="1"/>
    <col min="2545" max="2545" width="49.7109375" style="777" customWidth="1"/>
    <col min="2546" max="2546" width="7.85546875" style="777" customWidth="1"/>
    <col min="2547" max="2547" width="14.28515625" style="777" customWidth="1"/>
    <col min="2548" max="2548" width="12.85546875" style="777" customWidth="1"/>
    <col min="2549" max="2549" width="18.7109375" style="777" customWidth="1"/>
    <col min="2550" max="2550" width="10.28515625" style="777" customWidth="1"/>
    <col min="2551" max="2551" width="9.140625" style="777"/>
    <col min="2552" max="2553" width="12.42578125" style="777" bestFit="1" customWidth="1"/>
    <col min="2554" max="2554" width="12.28515625" style="777" bestFit="1" customWidth="1"/>
    <col min="2555" max="2556" width="13.28515625" style="777" bestFit="1" customWidth="1"/>
    <col min="2557" max="2557" width="13.140625" style="777" bestFit="1" customWidth="1"/>
    <col min="2558" max="2798" width="9.140625" style="777"/>
    <col min="2799" max="2799" width="5.85546875" style="777" customWidth="1"/>
    <col min="2800" max="2800" width="14.140625" style="777" customWidth="1"/>
    <col min="2801" max="2801" width="49.7109375" style="777" customWidth="1"/>
    <col min="2802" max="2802" width="7.85546875" style="777" customWidth="1"/>
    <col min="2803" max="2803" width="14.28515625" style="777" customWidth="1"/>
    <col min="2804" max="2804" width="12.85546875" style="777" customWidth="1"/>
    <col min="2805" max="2805" width="18.7109375" style="777" customWidth="1"/>
    <col min="2806" max="2806" width="10.28515625" style="777" customWidth="1"/>
    <col min="2807" max="2807" width="9.140625" style="777"/>
    <col min="2808" max="2809" width="12.42578125" style="777" bestFit="1" customWidth="1"/>
    <col min="2810" max="2810" width="12.28515625" style="777" bestFit="1" customWidth="1"/>
    <col min="2811" max="2812" width="13.28515625" style="777" bestFit="1" customWidth="1"/>
    <col min="2813" max="2813" width="13.140625" style="777" bestFit="1" customWidth="1"/>
    <col min="2814" max="3054" width="9.140625" style="777"/>
    <col min="3055" max="3055" width="5.85546875" style="777" customWidth="1"/>
    <col min="3056" max="3056" width="14.140625" style="777" customWidth="1"/>
    <col min="3057" max="3057" width="49.7109375" style="777" customWidth="1"/>
    <col min="3058" max="3058" width="7.85546875" style="777" customWidth="1"/>
    <col min="3059" max="3059" width="14.28515625" style="777" customWidth="1"/>
    <col min="3060" max="3060" width="12.85546875" style="777" customWidth="1"/>
    <col min="3061" max="3061" width="18.7109375" style="777" customWidth="1"/>
    <col min="3062" max="3062" width="10.28515625" style="777" customWidth="1"/>
    <col min="3063" max="3063" width="9.140625" style="777"/>
    <col min="3064" max="3065" width="12.42578125" style="777" bestFit="1" customWidth="1"/>
    <col min="3066" max="3066" width="12.28515625" style="777" bestFit="1" customWidth="1"/>
    <col min="3067" max="3068" width="13.28515625" style="777" bestFit="1" customWidth="1"/>
    <col min="3069" max="3069" width="13.140625" style="777" bestFit="1" customWidth="1"/>
    <col min="3070" max="3310" width="9.140625" style="777"/>
    <col min="3311" max="3311" width="5.85546875" style="777" customWidth="1"/>
    <col min="3312" max="3312" width="14.140625" style="777" customWidth="1"/>
    <col min="3313" max="3313" width="49.7109375" style="777" customWidth="1"/>
    <col min="3314" max="3314" width="7.85546875" style="777" customWidth="1"/>
    <col min="3315" max="3315" width="14.28515625" style="777" customWidth="1"/>
    <col min="3316" max="3316" width="12.85546875" style="777" customWidth="1"/>
    <col min="3317" max="3317" width="18.7109375" style="777" customWidth="1"/>
    <col min="3318" max="3318" width="10.28515625" style="777" customWidth="1"/>
    <col min="3319" max="3319" width="9.140625" style="777"/>
    <col min="3320" max="3321" width="12.42578125" style="777" bestFit="1" customWidth="1"/>
    <col min="3322" max="3322" width="12.28515625" style="777" bestFit="1" customWidth="1"/>
    <col min="3323" max="3324" width="13.28515625" style="777" bestFit="1" customWidth="1"/>
    <col min="3325" max="3325" width="13.140625" style="777" bestFit="1" customWidth="1"/>
    <col min="3326" max="3566" width="9.140625" style="777"/>
    <col min="3567" max="3567" width="5.85546875" style="777" customWidth="1"/>
    <col min="3568" max="3568" width="14.140625" style="777" customWidth="1"/>
    <col min="3569" max="3569" width="49.7109375" style="777" customWidth="1"/>
    <col min="3570" max="3570" width="7.85546875" style="777" customWidth="1"/>
    <col min="3571" max="3571" width="14.28515625" style="777" customWidth="1"/>
    <col min="3572" max="3572" width="12.85546875" style="777" customWidth="1"/>
    <col min="3573" max="3573" width="18.7109375" style="777" customWidth="1"/>
    <col min="3574" max="3574" width="10.28515625" style="777" customWidth="1"/>
    <col min="3575" max="3575" width="9.140625" style="777"/>
    <col min="3576" max="3577" width="12.42578125" style="777" bestFit="1" customWidth="1"/>
    <col min="3578" max="3578" width="12.28515625" style="777" bestFit="1" customWidth="1"/>
    <col min="3579" max="3580" width="13.28515625" style="777" bestFit="1" customWidth="1"/>
    <col min="3581" max="3581" width="13.140625" style="777" bestFit="1" customWidth="1"/>
    <col min="3582" max="3822" width="9.140625" style="777"/>
    <col min="3823" max="3823" width="5.85546875" style="777" customWidth="1"/>
    <col min="3824" max="3824" width="14.140625" style="777" customWidth="1"/>
    <col min="3825" max="3825" width="49.7109375" style="777" customWidth="1"/>
    <col min="3826" max="3826" width="7.85546875" style="777" customWidth="1"/>
    <col min="3827" max="3827" width="14.28515625" style="777" customWidth="1"/>
    <col min="3828" max="3828" width="12.85546875" style="777" customWidth="1"/>
    <col min="3829" max="3829" width="18.7109375" style="777" customWidth="1"/>
    <col min="3830" max="3830" width="10.28515625" style="777" customWidth="1"/>
    <col min="3831" max="3831" width="9.140625" style="777"/>
    <col min="3832" max="3833" width="12.42578125" style="777" bestFit="1" customWidth="1"/>
    <col min="3834" max="3834" width="12.28515625" style="777" bestFit="1" customWidth="1"/>
    <col min="3835" max="3836" width="13.28515625" style="777" bestFit="1" customWidth="1"/>
    <col min="3837" max="3837" width="13.140625" style="777" bestFit="1" customWidth="1"/>
    <col min="3838" max="4078" width="9.140625" style="777"/>
    <col min="4079" max="4079" width="5.85546875" style="777" customWidth="1"/>
    <col min="4080" max="4080" width="14.140625" style="777" customWidth="1"/>
    <col min="4081" max="4081" width="49.7109375" style="777" customWidth="1"/>
    <col min="4082" max="4082" width="7.85546875" style="777" customWidth="1"/>
    <col min="4083" max="4083" width="14.28515625" style="777" customWidth="1"/>
    <col min="4084" max="4084" width="12.85546875" style="777" customWidth="1"/>
    <col min="4085" max="4085" width="18.7109375" style="777" customWidth="1"/>
    <col min="4086" max="4086" width="10.28515625" style="777" customWidth="1"/>
    <col min="4087" max="4087" width="9.140625" style="777"/>
    <col min="4088" max="4089" width="12.42578125" style="777" bestFit="1" customWidth="1"/>
    <col min="4090" max="4090" width="12.28515625" style="777" bestFit="1" customWidth="1"/>
    <col min="4091" max="4092" width="13.28515625" style="777" bestFit="1" customWidth="1"/>
    <col min="4093" max="4093" width="13.140625" style="777" bestFit="1" customWidth="1"/>
    <col min="4094" max="4334" width="9.140625" style="777"/>
    <col min="4335" max="4335" width="5.85546875" style="777" customWidth="1"/>
    <col min="4336" max="4336" width="14.140625" style="777" customWidth="1"/>
    <col min="4337" max="4337" width="49.7109375" style="777" customWidth="1"/>
    <col min="4338" max="4338" width="7.85546875" style="777" customWidth="1"/>
    <col min="4339" max="4339" width="14.28515625" style="777" customWidth="1"/>
    <col min="4340" max="4340" width="12.85546875" style="777" customWidth="1"/>
    <col min="4341" max="4341" width="18.7109375" style="777" customWidth="1"/>
    <col min="4342" max="4342" width="10.28515625" style="777" customWidth="1"/>
    <col min="4343" max="4343" width="9.140625" style="777"/>
    <col min="4344" max="4345" width="12.42578125" style="777" bestFit="1" customWidth="1"/>
    <col min="4346" max="4346" width="12.28515625" style="777" bestFit="1" customWidth="1"/>
    <col min="4347" max="4348" width="13.28515625" style="777" bestFit="1" customWidth="1"/>
    <col min="4349" max="4349" width="13.140625" style="777" bestFit="1" customWidth="1"/>
    <col min="4350" max="4590" width="9.140625" style="777"/>
    <col min="4591" max="4591" width="5.85546875" style="777" customWidth="1"/>
    <col min="4592" max="4592" width="14.140625" style="777" customWidth="1"/>
    <col min="4593" max="4593" width="49.7109375" style="777" customWidth="1"/>
    <col min="4594" max="4594" width="7.85546875" style="777" customWidth="1"/>
    <col min="4595" max="4595" width="14.28515625" style="777" customWidth="1"/>
    <col min="4596" max="4596" width="12.85546875" style="777" customWidth="1"/>
    <col min="4597" max="4597" width="18.7109375" style="777" customWidth="1"/>
    <col min="4598" max="4598" width="10.28515625" style="777" customWidth="1"/>
    <col min="4599" max="4599" width="9.140625" style="777"/>
    <col min="4600" max="4601" width="12.42578125" style="777" bestFit="1" customWidth="1"/>
    <col min="4602" max="4602" width="12.28515625" style="777" bestFit="1" customWidth="1"/>
    <col min="4603" max="4604" width="13.28515625" style="777" bestFit="1" customWidth="1"/>
    <col min="4605" max="4605" width="13.140625" style="777" bestFit="1" customWidth="1"/>
    <col min="4606" max="4846" width="9.140625" style="777"/>
    <col min="4847" max="4847" width="5.85546875" style="777" customWidth="1"/>
    <col min="4848" max="4848" width="14.140625" style="777" customWidth="1"/>
    <col min="4849" max="4849" width="49.7109375" style="777" customWidth="1"/>
    <col min="4850" max="4850" width="7.85546875" style="777" customWidth="1"/>
    <col min="4851" max="4851" width="14.28515625" style="777" customWidth="1"/>
    <col min="4852" max="4852" width="12.85546875" style="777" customWidth="1"/>
    <col min="4853" max="4853" width="18.7109375" style="777" customWidth="1"/>
    <col min="4854" max="4854" width="10.28515625" style="777" customWidth="1"/>
    <col min="4855" max="4855" width="9.140625" style="777"/>
    <col min="4856" max="4857" width="12.42578125" style="777" bestFit="1" customWidth="1"/>
    <col min="4858" max="4858" width="12.28515625" style="777" bestFit="1" customWidth="1"/>
    <col min="4859" max="4860" width="13.28515625" style="777" bestFit="1" customWidth="1"/>
    <col min="4861" max="4861" width="13.140625" style="777" bestFit="1" customWidth="1"/>
    <col min="4862" max="5102" width="9.140625" style="777"/>
    <col min="5103" max="5103" width="5.85546875" style="777" customWidth="1"/>
    <col min="5104" max="5104" width="14.140625" style="777" customWidth="1"/>
    <col min="5105" max="5105" width="49.7109375" style="777" customWidth="1"/>
    <col min="5106" max="5106" width="7.85546875" style="777" customWidth="1"/>
    <col min="5107" max="5107" width="14.28515625" style="777" customWidth="1"/>
    <col min="5108" max="5108" width="12.85546875" style="777" customWidth="1"/>
    <col min="5109" max="5109" width="18.7109375" style="777" customWidth="1"/>
    <col min="5110" max="5110" width="10.28515625" style="777" customWidth="1"/>
    <col min="5111" max="5111" width="9.140625" style="777"/>
    <col min="5112" max="5113" width="12.42578125" style="777" bestFit="1" customWidth="1"/>
    <col min="5114" max="5114" width="12.28515625" style="777" bestFit="1" customWidth="1"/>
    <col min="5115" max="5116" width="13.28515625" style="777" bestFit="1" customWidth="1"/>
    <col min="5117" max="5117" width="13.140625" style="777" bestFit="1" customWidth="1"/>
    <col min="5118" max="5358" width="9.140625" style="777"/>
    <col min="5359" max="5359" width="5.85546875" style="777" customWidth="1"/>
    <col min="5360" max="5360" width="14.140625" style="777" customWidth="1"/>
    <col min="5361" max="5361" width="49.7109375" style="777" customWidth="1"/>
    <col min="5362" max="5362" width="7.85546875" style="777" customWidth="1"/>
    <col min="5363" max="5363" width="14.28515625" style="777" customWidth="1"/>
    <col min="5364" max="5364" width="12.85546875" style="777" customWidth="1"/>
    <col min="5365" max="5365" width="18.7109375" style="777" customWidth="1"/>
    <col min="5366" max="5366" width="10.28515625" style="777" customWidth="1"/>
    <col min="5367" max="5367" width="9.140625" style="777"/>
    <col min="5368" max="5369" width="12.42578125" style="777" bestFit="1" customWidth="1"/>
    <col min="5370" max="5370" width="12.28515625" style="777" bestFit="1" customWidth="1"/>
    <col min="5371" max="5372" width="13.28515625" style="777" bestFit="1" customWidth="1"/>
    <col min="5373" max="5373" width="13.140625" style="777" bestFit="1" customWidth="1"/>
    <col min="5374" max="5614" width="9.140625" style="777"/>
    <col min="5615" max="5615" width="5.85546875" style="777" customWidth="1"/>
    <col min="5616" max="5616" width="14.140625" style="777" customWidth="1"/>
    <col min="5617" max="5617" width="49.7109375" style="777" customWidth="1"/>
    <col min="5618" max="5618" width="7.85546875" style="777" customWidth="1"/>
    <col min="5619" max="5619" width="14.28515625" style="777" customWidth="1"/>
    <col min="5620" max="5620" width="12.85546875" style="777" customWidth="1"/>
    <col min="5621" max="5621" width="18.7109375" style="777" customWidth="1"/>
    <col min="5622" max="5622" width="10.28515625" style="777" customWidth="1"/>
    <col min="5623" max="5623" width="9.140625" style="777"/>
    <col min="5624" max="5625" width="12.42578125" style="777" bestFit="1" customWidth="1"/>
    <col min="5626" max="5626" width="12.28515625" style="777" bestFit="1" customWidth="1"/>
    <col min="5627" max="5628" width="13.28515625" style="777" bestFit="1" customWidth="1"/>
    <col min="5629" max="5629" width="13.140625" style="777" bestFit="1" customWidth="1"/>
    <col min="5630" max="5870" width="9.140625" style="777"/>
    <col min="5871" max="5871" width="5.85546875" style="777" customWidth="1"/>
    <col min="5872" max="5872" width="14.140625" style="777" customWidth="1"/>
    <col min="5873" max="5873" width="49.7109375" style="777" customWidth="1"/>
    <col min="5874" max="5874" width="7.85546875" style="777" customWidth="1"/>
    <col min="5875" max="5875" width="14.28515625" style="777" customWidth="1"/>
    <col min="5876" max="5876" width="12.85546875" style="777" customWidth="1"/>
    <col min="5877" max="5877" width="18.7109375" style="777" customWidth="1"/>
    <col min="5878" max="5878" width="10.28515625" style="777" customWidth="1"/>
    <col min="5879" max="5879" width="9.140625" style="777"/>
    <col min="5880" max="5881" width="12.42578125" style="777" bestFit="1" customWidth="1"/>
    <col min="5882" max="5882" width="12.28515625" style="777" bestFit="1" customWidth="1"/>
    <col min="5883" max="5884" width="13.28515625" style="777" bestFit="1" customWidth="1"/>
    <col min="5885" max="5885" width="13.140625" style="777" bestFit="1" customWidth="1"/>
    <col min="5886" max="6126" width="9.140625" style="777"/>
    <col min="6127" max="6127" width="5.85546875" style="777" customWidth="1"/>
    <col min="6128" max="6128" width="14.140625" style="777" customWidth="1"/>
    <col min="6129" max="6129" width="49.7109375" style="777" customWidth="1"/>
    <col min="6130" max="6130" width="7.85546875" style="777" customWidth="1"/>
    <col min="6131" max="6131" width="14.28515625" style="777" customWidth="1"/>
    <col min="6132" max="6132" width="12.85546875" style="777" customWidth="1"/>
    <col min="6133" max="6133" width="18.7109375" style="777" customWidth="1"/>
    <col min="6134" max="6134" width="10.28515625" style="777" customWidth="1"/>
    <col min="6135" max="6135" width="9.140625" style="777"/>
    <col min="6136" max="6137" width="12.42578125" style="777" bestFit="1" customWidth="1"/>
    <col min="6138" max="6138" width="12.28515625" style="777" bestFit="1" customWidth="1"/>
    <col min="6139" max="6140" width="13.28515625" style="777" bestFit="1" customWidth="1"/>
    <col min="6141" max="6141" width="13.140625" style="777" bestFit="1" customWidth="1"/>
    <col min="6142" max="6382" width="9.140625" style="777"/>
    <col min="6383" max="6383" width="5.85546875" style="777" customWidth="1"/>
    <col min="6384" max="6384" width="14.140625" style="777" customWidth="1"/>
    <col min="6385" max="6385" width="49.7109375" style="777" customWidth="1"/>
    <col min="6386" max="6386" width="7.85546875" style="777" customWidth="1"/>
    <col min="6387" max="6387" width="14.28515625" style="777" customWidth="1"/>
    <col min="6388" max="6388" width="12.85546875" style="777" customWidth="1"/>
    <col min="6389" max="6389" width="18.7109375" style="777" customWidth="1"/>
    <col min="6390" max="6390" width="10.28515625" style="777" customWidth="1"/>
    <col min="6391" max="6391" width="9.140625" style="777"/>
    <col min="6392" max="6393" width="12.42578125" style="777" bestFit="1" customWidth="1"/>
    <col min="6394" max="6394" width="12.28515625" style="777" bestFit="1" customWidth="1"/>
    <col min="6395" max="6396" width="13.28515625" style="777" bestFit="1" customWidth="1"/>
    <col min="6397" max="6397" width="13.140625" style="777" bestFit="1" customWidth="1"/>
    <col min="6398" max="6638" width="9.140625" style="777"/>
    <col min="6639" max="6639" width="5.85546875" style="777" customWidth="1"/>
    <col min="6640" max="6640" width="14.140625" style="777" customWidth="1"/>
    <col min="6641" max="6641" width="49.7109375" style="777" customWidth="1"/>
    <col min="6642" max="6642" width="7.85546875" style="777" customWidth="1"/>
    <col min="6643" max="6643" width="14.28515625" style="777" customWidth="1"/>
    <col min="6644" max="6644" width="12.85546875" style="777" customWidth="1"/>
    <col min="6645" max="6645" width="18.7109375" style="777" customWidth="1"/>
    <col min="6646" max="6646" width="10.28515625" style="777" customWidth="1"/>
    <col min="6647" max="6647" width="9.140625" style="777"/>
    <col min="6648" max="6649" width="12.42578125" style="777" bestFit="1" customWidth="1"/>
    <col min="6650" max="6650" width="12.28515625" style="777" bestFit="1" customWidth="1"/>
    <col min="6651" max="6652" width="13.28515625" style="777" bestFit="1" customWidth="1"/>
    <col min="6653" max="6653" width="13.140625" style="777" bestFit="1" customWidth="1"/>
    <col min="6654" max="6894" width="9.140625" style="777"/>
    <col min="6895" max="6895" width="5.85546875" style="777" customWidth="1"/>
    <col min="6896" max="6896" width="14.140625" style="777" customWidth="1"/>
    <col min="6897" max="6897" width="49.7109375" style="777" customWidth="1"/>
    <col min="6898" max="6898" width="7.85546875" style="777" customWidth="1"/>
    <col min="6899" max="6899" width="14.28515625" style="777" customWidth="1"/>
    <col min="6900" max="6900" width="12.85546875" style="777" customWidth="1"/>
    <col min="6901" max="6901" width="18.7109375" style="777" customWidth="1"/>
    <col min="6902" max="6902" width="10.28515625" style="777" customWidth="1"/>
    <col min="6903" max="6903" width="9.140625" style="777"/>
    <col min="6904" max="6905" width="12.42578125" style="777" bestFit="1" customWidth="1"/>
    <col min="6906" max="6906" width="12.28515625" style="777" bestFit="1" customWidth="1"/>
    <col min="6907" max="6908" width="13.28515625" style="777" bestFit="1" customWidth="1"/>
    <col min="6909" max="6909" width="13.140625" style="777" bestFit="1" customWidth="1"/>
    <col min="6910" max="7150" width="9.140625" style="777"/>
    <col min="7151" max="7151" width="5.85546875" style="777" customWidth="1"/>
    <col min="7152" max="7152" width="14.140625" style="777" customWidth="1"/>
    <col min="7153" max="7153" width="49.7109375" style="777" customWidth="1"/>
    <col min="7154" max="7154" width="7.85546875" style="777" customWidth="1"/>
    <col min="7155" max="7155" width="14.28515625" style="777" customWidth="1"/>
    <col min="7156" max="7156" width="12.85546875" style="777" customWidth="1"/>
    <col min="7157" max="7157" width="18.7109375" style="777" customWidth="1"/>
    <col min="7158" max="7158" width="10.28515625" style="777" customWidth="1"/>
    <col min="7159" max="7159" width="9.140625" style="777"/>
    <col min="7160" max="7161" width="12.42578125" style="777" bestFit="1" customWidth="1"/>
    <col min="7162" max="7162" width="12.28515625" style="777" bestFit="1" customWidth="1"/>
    <col min="7163" max="7164" width="13.28515625" style="777" bestFit="1" customWidth="1"/>
    <col min="7165" max="7165" width="13.140625" style="777" bestFit="1" customWidth="1"/>
    <col min="7166" max="7406" width="9.140625" style="777"/>
    <col min="7407" max="7407" width="5.85546875" style="777" customWidth="1"/>
    <col min="7408" max="7408" width="14.140625" style="777" customWidth="1"/>
    <col min="7409" max="7409" width="49.7109375" style="777" customWidth="1"/>
    <col min="7410" max="7410" width="7.85546875" style="777" customWidth="1"/>
    <col min="7411" max="7411" width="14.28515625" style="777" customWidth="1"/>
    <col min="7412" max="7412" width="12.85546875" style="777" customWidth="1"/>
    <col min="7413" max="7413" width="18.7109375" style="777" customWidth="1"/>
    <col min="7414" max="7414" width="10.28515625" style="777" customWidth="1"/>
    <col min="7415" max="7415" width="9.140625" style="777"/>
    <col min="7416" max="7417" width="12.42578125" style="777" bestFit="1" customWidth="1"/>
    <col min="7418" max="7418" width="12.28515625" style="777" bestFit="1" customWidth="1"/>
    <col min="7419" max="7420" width="13.28515625" style="777" bestFit="1" customWidth="1"/>
    <col min="7421" max="7421" width="13.140625" style="777" bestFit="1" customWidth="1"/>
    <col min="7422" max="7662" width="9.140625" style="777"/>
    <col min="7663" max="7663" width="5.85546875" style="777" customWidth="1"/>
    <col min="7664" max="7664" width="14.140625" style="777" customWidth="1"/>
    <col min="7665" max="7665" width="49.7109375" style="777" customWidth="1"/>
    <col min="7666" max="7666" width="7.85546875" style="777" customWidth="1"/>
    <col min="7667" max="7667" width="14.28515625" style="777" customWidth="1"/>
    <col min="7668" max="7668" width="12.85546875" style="777" customWidth="1"/>
    <col min="7669" max="7669" width="18.7109375" style="777" customWidth="1"/>
    <col min="7670" max="7670" width="10.28515625" style="777" customWidth="1"/>
    <col min="7671" max="7671" width="9.140625" style="777"/>
    <col min="7672" max="7673" width="12.42578125" style="777" bestFit="1" customWidth="1"/>
    <col min="7674" max="7674" width="12.28515625" style="777" bestFit="1" customWidth="1"/>
    <col min="7675" max="7676" width="13.28515625" style="777" bestFit="1" customWidth="1"/>
    <col min="7677" max="7677" width="13.140625" style="777" bestFit="1" customWidth="1"/>
    <col min="7678" max="7918" width="9.140625" style="777"/>
    <col min="7919" max="7919" width="5.85546875" style="777" customWidth="1"/>
    <col min="7920" max="7920" width="14.140625" style="777" customWidth="1"/>
    <col min="7921" max="7921" width="49.7109375" style="777" customWidth="1"/>
    <col min="7922" max="7922" width="7.85546875" style="777" customWidth="1"/>
    <col min="7923" max="7923" width="14.28515625" style="777" customWidth="1"/>
    <col min="7924" max="7924" width="12.85546875" style="777" customWidth="1"/>
    <col min="7925" max="7925" width="18.7109375" style="777" customWidth="1"/>
    <col min="7926" max="7926" width="10.28515625" style="777" customWidth="1"/>
    <col min="7927" max="7927" width="9.140625" style="777"/>
    <col min="7928" max="7929" width="12.42578125" style="777" bestFit="1" customWidth="1"/>
    <col min="7930" max="7930" width="12.28515625" style="777" bestFit="1" customWidth="1"/>
    <col min="7931" max="7932" width="13.28515625" style="777" bestFit="1" customWidth="1"/>
    <col min="7933" max="7933" width="13.140625" style="777" bestFit="1" customWidth="1"/>
    <col min="7934" max="8174" width="9.140625" style="777"/>
    <col min="8175" max="8175" width="5.85546875" style="777" customWidth="1"/>
    <col min="8176" max="8176" width="14.140625" style="777" customWidth="1"/>
    <col min="8177" max="8177" width="49.7109375" style="777" customWidth="1"/>
    <col min="8178" max="8178" width="7.85546875" style="777" customWidth="1"/>
    <col min="8179" max="8179" width="14.28515625" style="777" customWidth="1"/>
    <col min="8180" max="8180" width="12.85546875" style="777" customWidth="1"/>
    <col min="8181" max="8181" width="18.7109375" style="777" customWidth="1"/>
    <col min="8182" max="8182" width="10.28515625" style="777" customWidth="1"/>
    <col min="8183" max="8183" width="9.140625" style="777"/>
    <col min="8184" max="8185" width="12.42578125" style="777" bestFit="1" customWidth="1"/>
    <col min="8186" max="8186" width="12.28515625" style="777" bestFit="1" customWidth="1"/>
    <col min="8187" max="8188" width="13.28515625" style="777" bestFit="1" customWidth="1"/>
    <col min="8189" max="8189" width="13.140625" style="777" bestFit="1" customWidth="1"/>
    <col min="8190" max="8430" width="9.140625" style="777"/>
    <col min="8431" max="8431" width="5.85546875" style="777" customWidth="1"/>
    <col min="8432" max="8432" width="14.140625" style="777" customWidth="1"/>
    <col min="8433" max="8433" width="49.7109375" style="777" customWidth="1"/>
    <col min="8434" max="8434" width="7.85546875" style="777" customWidth="1"/>
    <col min="8435" max="8435" width="14.28515625" style="777" customWidth="1"/>
    <col min="8436" max="8436" width="12.85546875" style="777" customWidth="1"/>
    <col min="8437" max="8437" width="18.7109375" style="777" customWidth="1"/>
    <col min="8438" max="8438" width="10.28515625" style="777" customWidth="1"/>
    <col min="8439" max="8439" width="9.140625" style="777"/>
    <col min="8440" max="8441" width="12.42578125" style="777" bestFit="1" customWidth="1"/>
    <col min="8442" max="8442" width="12.28515625" style="777" bestFit="1" customWidth="1"/>
    <col min="8443" max="8444" width="13.28515625" style="777" bestFit="1" customWidth="1"/>
    <col min="8445" max="8445" width="13.140625" style="777" bestFit="1" customWidth="1"/>
    <col min="8446" max="8686" width="9.140625" style="777"/>
    <col min="8687" max="8687" width="5.85546875" style="777" customWidth="1"/>
    <col min="8688" max="8688" width="14.140625" style="777" customWidth="1"/>
    <col min="8689" max="8689" width="49.7109375" style="777" customWidth="1"/>
    <col min="8690" max="8690" width="7.85546875" style="777" customWidth="1"/>
    <col min="8691" max="8691" width="14.28515625" style="777" customWidth="1"/>
    <col min="8692" max="8692" width="12.85546875" style="777" customWidth="1"/>
    <col min="8693" max="8693" width="18.7109375" style="777" customWidth="1"/>
    <col min="8694" max="8694" width="10.28515625" style="777" customWidth="1"/>
    <col min="8695" max="8695" width="9.140625" style="777"/>
    <col min="8696" max="8697" width="12.42578125" style="777" bestFit="1" customWidth="1"/>
    <col min="8698" max="8698" width="12.28515625" style="777" bestFit="1" customWidth="1"/>
    <col min="8699" max="8700" width="13.28515625" style="777" bestFit="1" customWidth="1"/>
    <col min="8701" max="8701" width="13.140625" style="777" bestFit="1" customWidth="1"/>
    <col min="8702" max="8942" width="9.140625" style="777"/>
    <col min="8943" max="8943" width="5.85546875" style="777" customWidth="1"/>
    <col min="8944" max="8944" width="14.140625" style="777" customWidth="1"/>
    <col min="8945" max="8945" width="49.7109375" style="777" customWidth="1"/>
    <col min="8946" max="8946" width="7.85546875" style="777" customWidth="1"/>
    <col min="8947" max="8947" width="14.28515625" style="777" customWidth="1"/>
    <col min="8948" max="8948" width="12.85546875" style="777" customWidth="1"/>
    <col min="8949" max="8949" width="18.7109375" style="777" customWidth="1"/>
    <col min="8950" max="8950" width="10.28515625" style="777" customWidth="1"/>
    <col min="8951" max="8951" width="9.140625" style="777"/>
    <col min="8952" max="8953" width="12.42578125" style="777" bestFit="1" customWidth="1"/>
    <col min="8954" max="8954" width="12.28515625" style="777" bestFit="1" customWidth="1"/>
    <col min="8955" max="8956" width="13.28515625" style="777" bestFit="1" customWidth="1"/>
    <col min="8957" max="8957" width="13.140625" style="777" bestFit="1" customWidth="1"/>
    <col min="8958" max="9198" width="9.140625" style="777"/>
    <col min="9199" max="9199" width="5.85546875" style="777" customWidth="1"/>
    <col min="9200" max="9200" width="14.140625" style="777" customWidth="1"/>
    <col min="9201" max="9201" width="49.7109375" style="777" customWidth="1"/>
    <col min="9202" max="9202" width="7.85546875" style="777" customWidth="1"/>
    <col min="9203" max="9203" width="14.28515625" style="777" customWidth="1"/>
    <col min="9204" max="9204" width="12.85546875" style="777" customWidth="1"/>
    <col min="9205" max="9205" width="18.7109375" style="777" customWidth="1"/>
    <col min="9206" max="9206" width="10.28515625" style="777" customWidth="1"/>
    <col min="9207" max="9207" width="9.140625" style="777"/>
    <col min="9208" max="9209" width="12.42578125" style="777" bestFit="1" customWidth="1"/>
    <col min="9210" max="9210" width="12.28515625" style="777" bestFit="1" customWidth="1"/>
    <col min="9211" max="9212" width="13.28515625" style="777" bestFit="1" customWidth="1"/>
    <col min="9213" max="9213" width="13.140625" style="777" bestFit="1" customWidth="1"/>
    <col min="9214" max="9454" width="9.140625" style="777"/>
    <col min="9455" max="9455" width="5.85546875" style="777" customWidth="1"/>
    <col min="9456" max="9456" width="14.140625" style="777" customWidth="1"/>
    <col min="9457" max="9457" width="49.7109375" style="777" customWidth="1"/>
    <col min="9458" max="9458" width="7.85546875" style="777" customWidth="1"/>
    <col min="9459" max="9459" width="14.28515625" style="777" customWidth="1"/>
    <col min="9460" max="9460" width="12.85546875" style="777" customWidth="1"/>
    <col min="9461" max="9461" width="18.7109375" style="777" customWidth="1"/>
    <col min="9462" max="9462" width="10.28515625" style="777" customWidth="1"/>
    <col min="9463" max="9463" width="9.140625" style="777"/>
    <col min="9464" max="9465" width="12.42578125" style="777" bestFit="1" customWidth="1"/>
    <col min="9466" max="9466" width="12.28515625" style="777" bestFit="1" customWidth="1"/>
    <col min="9467" max="9468" width="13.28515625" style="777" bestFit="1" customWidth="1"/>
    <col min="9469" max="9469" width="13.140625" style="777" bestFit="1" customWidth="1"/>
    <col min="9470" max="9710" width="9.140625" style="777"/>
    <col min="9711" max="9711" width="5.85546875" style="777" customWidth="1"/>
    <col min="9712" max="9712" width="14.140625" style="777" customWidth="1"/>
    <col min="9713" max="9713" width="49.7109375" style="777" customWidth="1"/>
    <col min="9714" max="9714" width="7.85546875" style="777" customWidth="1"/>
    <col min="9715" max="9715" width="14.28515625" style="777" customWidth="1"/>
    <col min="9716" max="9716" width="12.85546875" style="777" customWidth="1"/>
    <col min="9717" max="9717" width="18.7109375" style="777" customWidth="1"/>
    <col min="9718" max="9718" width="10.28515625" style="777" customWidth="1"/>
    <col min="9719" max="9719" width="9.140625" style="777"/>
    <col min="9720" max="9721" width="12.42578125" style="777" bestFit="1" customWidth="1"/>
    <col min="9722" max="9722" width="12.28515625" style="777" bestFit="1" customWidth="1"/>
    <col min="9723" max="9724" width="13.28515625" style="777" bestFit="1" customWidth="1"/>
    <col min="9725" max="9725" width="13.140625" style="777" bestFit="1" customWidth="1"/>
    <col min="9726" max="9966" width="9.140625" style="777"/>
    <col min="9967" max="9967" width="5.85546875" style="777" customWidth="1"/>
    <col min="9968" max="9968" width="14.140625" style="777" customWidth="1"/>
    <col min="9969" max="9969" width="49.7109375" style="777" customWidth="1"/>
    <col min="9970" max="9970" width="7.85546875" style="777" customWidth="1"/>
    <col min="9971" max="9971" width="14.28515625" style="777" customWidth="1"/>
    <col min="9972" max="9972" width="12.85546875" style="777" customWidth="1"/>
    <col min="9973" max="9973" width="18.7109375" style="777" customWidth="1"/>
    <col min="9974" max="9974" width="10.28515625" style="777" customWidth="1"/>
    <col min="9975" max="9975" width="9.140625" style="777"/>
    <col min="9976" max="9977" width="12.42578125" style="777" bestFit="1" customWidth="1"/>
    <col min="9978" max="9978" width="12.28515625" style="777" bestFit="1" customWidth="1"/>
    <col min="9979" max="9980" width="13.28515625" style="777" bestFit="1" customWidth="1"/>
    <col min="9981" max="9981" width="13.140625" style="777" bestFit="1" customWidth="1"/>
    <col min="9982" max="10222" width="9.140625" style="777"/>
    <col min="10223" max="10223" width="5.85546875" style="777" customWidth="1"/>
    <col min="10224" max="10224" width="14.140625" style="777" customWidth="1"/>
    <col min="10225" max="10225" width="49.7109375" style="777" customWidth="1"/>
    <col min="10226" max="10226" width="7.85546875" style="777" customWidth="1"/>
    <col min="10227" max="10227" width="14.28515625" style="777" customWidth="1"/>
    <col min="10228" max="10228" width="12.85546875" style="777" customWidth="1"/>
    <col min="10229" max="10229" width="18.7109375" style="777" customWidth="1"/>
    <col min="10230" max="10230" width="10.28515625" style="777" customWidth="1"/>
    <col min="10231" max="10231" width="9.140625" style="777"/>
    <col min="10232" max="10233" width="12.42578125" style="777" bestFit="1" customWidth="1"/>
    <col min="10234" max="10234" width="12.28515625" style="777" bestFit="1" customWidth="1"/>
    <col min="10235" max="10236" width="13.28515625" style="777" bestFit="1" customWidth="1"/>
    <col min="10237" max="10237" width="13.140625" style="777" bestFit="1" customWidth="1"/>
    <col min="10238" max="10478" width="9.140625" style="777"/>
    <col min="10479" max="10479" width="5.85546875" style="777" customWidth="1"/>
    <col min="10480" max="10480" width="14.140625" style="777" customWidth="1"/>
    <col min="10481" max="10481" width="49.7109375" style="777" customWidth="1"/>
    <col min="10482" max="10482" width="7.85546875" style="777" customWidth="1"/>
    <col min="10483" max="10483" width="14.28515625" style="777" customWidth="1"/>
    <col min="10484" max="10484" width="12.85546875" style="777" customWidth="1"/>
    <col min="10485" max="10485" width="18.7109375" style="777" customWidth="1"/>
    <col min="10486" max="10486" width="10.28515625" style="777" customWidth="1"/>
    <col min="10487" max="10487" width="9.140625" style="777"/>
    <col min="10488" max="10489" width="12.42578125" style="777" bestFit="1" customWidth="1"/>
    <col min="10490" max="10490" width="12.28515625" style="777" bestFit="1" customWidth="1"/>
    <col min="10491" max="10492" width="13.28515625" style="777" bestFit="1" customWidth="1"/>
    <col min="10493" max="10493" width="13.140625" style="777" bestFit="1" customWidth="1"/>
    <col min="10494" max="10734" width="9.140625" style="777"/>
    <col min="10735" max="10735" width="5.85546875" style="777" customWidth="1"/>
    <col min="10736" max="10736" width="14.140625" style="777" customWidth="1"/>
    <col min="10737" max="10737" width="49.7109375" style="777" customWidth="1"/>
    <col min="10738" max="10738" width="7.85546875" style="777" customWidth="1"/>
    <col min="10739" max="10739" width="14.28515625" style="777" customWidth="1"/>
    <col min="10740" max="10740" width="12.85546875" style="777" customWidth="1"/>
    <col min="10741" max="10741" width="18.7109375" style="777" customWidth="1"/>
    <col min="10742" max="10742" width="10.28515625" style="777" customWidth="1"/>
    <col min="10743" max="10743" width="9.140625" style="777"/>
    <col min="10744" max="10745" width="12.42578125" style="777" bestFit="1" customWidth="1"/>
    <col min="10746" max="10746" width="12.28515625" style="777" bestFit="1" customWidth="1"/>
    <col min="10747" max="10748" width="13.28515625" style="777" bestFit="1" customWidth="1"/>
    <col min="10749" max="10749" width="13.140625" style="777" bestFit="1" customWidth="1"/>
    <col min="10750" max="10990" width="9.140625" style="777"/>
    <col min="10991" max="10991" width="5.85546875" style="777" customWidth="1"/>
    <col min="10992" max="10992" width="14.140625" style="777" customWidth="1"/>
    <col min="10993" max="10993" width="49.7109375" style="777" customWidth="1"/>
    <col min="10994" max="10994" width="7.85546875" style="777" customWidth="1"/>
    <col min="10995" max="10995" width="14.28515625" style="777" customWidth="1"/>
    <col min="10996" max="10996" width="12.85546875" style="777" customWidth="1"/>
    <col min="10997" max="10997" width="18.7109375" style="777" customWidth="1"/>
    <col min="10998" max="10998" width="10.28515625" style="777" customWidth="1"/>
    <col min="10999" max="10999" width="9.140625" style="777"/>
    <col min="11000" max="11001" width="12.42578125" style="777" bestFit="1" customWidth="1"/>
    <col min="11002" max="11002" width="12.28515625" style="777" bestFit="1" customWidth="1"/>
    <col min="11003" max="11004" width="13.28515625" style="777" bestFit="1" customWidth="1"/>
    <col min="11005" max="11005" width="13.140625" style="777" bestFit="1" customWidth="1"/>
    <col min="11006" max="11246" width="9.140625" style="777"/>
    <col min="11247" max="11247" width="5.85546875" style="777" customWidth="1"/>
    <col min="11248" max="11248" width="14.140625" style="777" customWidth="1"/>
    <col min="11249" max="11249" width="49.7109375" style="777" customWidth="1"/>
    <col min="11250" max="11250" width="7.85546875" style="777" customWidth="1"/>
    <col min="11251" max="11251" width="14.28515625" style="777" customWidth="1"/>
    <col min="11252" max="11252" width="12.85546875" style="777" customWidth="1"/>
    <col min="11253" max="11253" width="18.7109375" style="777" customWidth="1"/>
    <col min="11254" max="11254" width="10.28515625" style="777" customWidth="1"/>
    <col min="11255" max="11255" width="9.140625" style="777"/>
    <col min="11256" max="11257" width="12.42578125" style="777" bestFit="1" customWidth="1"/>
    <col min="11258" max="11258" width="12.28515625" style="777" bestFit="1" customWidth="1"/>
    <col min="11259" max="11260" width="13.28515625" style="777" bestFit="1" customWidth="1"/>
    <col min="11261" max="11261" width="13.140625" style="777" bestFit="1" customWidth="1"/>
    <col min="11262" max="11502" width="9.140625" style="777"/>
    <col min="11503" max="11503" width="5.85546875" style="777" customWidth="1"/>
    <col min="11504" max="11504" width="14.140625" style="777" customWidth="1"/>
    <col min="11505" max="11505" width="49.7109375" style="777" customWidth="1"/>
    <col min="11506" max="11506" width="7.85546875" style="777" customWidth="1"/>
    <col min="11507" max="11507" width="14.28515625" style="777" customWidth="1"/>
    <col min="11508" max="11508" width="12.85546875" style="777" customWidth="1"/>
    <col min="11509" max="11509" width="18.7109375" style="777" customWidth="1"/>
    <col min="11510" max="11510" width="10.28515625" style="777" customWidth="1"/>
    <col min="11511" max="11511" width="9.140625" style="777"/>
    <col min="11512" max="11513" width="12.42578125" style="777" bestFit="1" customWidth="1"/>
    <col min="11514" max="11514" width="12.28515625" style="777" bestFit="1" customWidth="1"/>
    <col min="11515" max="11516" width="13.28515625" style="777" bestFit="1" customWidth="1"/>
    <col min="11517" max="11517" width="13.140625" style="777" bestFit="1" customWidth="1"/>
    <col min="11518" max="11758" width="9.140625" style="777"/>
    <col min="11759" max="11759" width="5.85546875" style="777" customWidth="1"/>
    <col min="11760" max="11760" width="14.140625" style="777" customWidth="1"/>
    <col min="11761" max="11761" width="49.7109375" style="777" customWidth="1"/>
    <col min="11762" max="11762" width="7.85546875" style="777" customWidth="1"/>
    <col min="11763" max="11763" width="14.28515625" style="777" customWidth="1"/>
    <col min="11764" max="11764" width="12.85546875" style="777" customWidth="1"/>
    <col min="11765" max="11765" width="18.7109375" style="777" customWidth="1"/>
    <col min="11766" max="11766" width="10.28515625" style="777" customWidth="1"/>
    <col min="11767" max="11767" width="9.140625" style="777"/>
    <col min="11768" max="11769" width="12.42578125" style="777" bestFit="1" customWidth="1"/>
    <col min="11770" max="11770" width="12.28515625" style="777" bestFit="1" customWidth="1"/>
    <col min="11771" max="11772" width="13.28515625" style="777" bestFit="1" customWidth="1"/>
    <col min="11773" max="11773" width="13.140625" style="777" bestFit="1" customWidth="1"/>
    <col min="11774" max="12014" width="9.140625" style="777"/>
    <col min="12015" max="12015" width="5.85546875" style="777" customWidth="1"/>
    <col min="12016" max="12016" width="14.140625" style="777" customWidth="1"/>
    <col min="12017" max="12017" width="49.7109375" style="777" customWidth="1"/>
    <col min="12018" max="12018" width="7.85546875" style="777" customWidth="1"/>
    <col min="12019" max="12019" width="14.28515625" style="777" customWidth="1"/>
    <col min="12020" max="12020" width="12.85546875" style="777" customWidth="1"/>
    <col min="12021" max="12021" width="18.7109375" style="777" customWidth="1"/>
    <col min="12022" max="12022" width="10.28515625" style="777" customWidth="1"/>
    <col min="12023" max="12023" width="9.140625" style="777"/>
    <col min="12024" max="12025" width="12.42578125" style="777" bestFit="1" customWidth="1"/>
    <col min="12026" max="12026" width="12.28515625" style="777" bestFit="1" customWidth="1"/>
    <col min="12027" max="12028" width="13.28515625" style="777" bestFit="1" customWidth="1"/>
    <col min="12029" max="12029" width="13.140625" style="777" bestFit="1" customWidth="1"/>
    <col min="12030" max="12270" width="9.140625" style="777"/>
    <col min="12271" max="12271" width="5.85546875" style="777" customWidth="1"/>
    <col min="12272" max="12272" width="14.140625" style="777" customWidth="1"/>
    <col min="12273" max="12273" width="49.7109375" style="777" customWidth="1"/>
    <col min="12274" max="12274" width="7.85546875" style="777" customWidth="1"/>
    <col min="12275" max="12275" width="14.28515625" style="777" customWidth="1"/>
    <col min="12276" max="12276" width="12.85546875" style="777" customWidth="1"/>
    <col min="12277" max="12277" width="18.7109375" style="777" customWidth="1"/>
    <col min="12278" max="12278" width="10.28515625" style="777" customWidth="1"/>
    <col min="12279" max="12279" width="9.140625" style="777"/>
    <col min="12280" max="12281" width="12.42578125" style="777" bestFit="1" customWidth="1"/>
    <col min="12282" max="12282" width="12.28515625" style="777" bestFit="1" customWidth="1"/>
    <col min="12283" max="12284" width="13.28515625" style="777" bestFit="1" customWidth="1"/>
    <col min="12285" max="12285" width="13.140625" style="777" bestFit="1" customWidth="1"/>
    <col min="12286" max="12526" width="9.140625" style="777"/>
    <col min="12527" max="12527" width="5.85546875" style="777" customWidth="1"/>
    <col min="12528" max="12528" width="14.140625" style="777" customWidth="1"/>
    <col min="12529" max="12529" width="49.7109375" style="777" customWidth="1"/>
    <col min="12530" max="12530" width="7.85546875" style="777" customWidth="1"/>
    <col min="12531" max="12531" width="14.28515625" style="777" customWidth="1"/>
    <col min="12532" max="12532" width="12.85546875" style="777" customWidth="1"/>
    <col min="12533" max="12533" width="18.7109375" style="777" customWidth="1"/>
    <col min="12534" max="12534" width="10.28515625" style="777" customWidth="1"/>
    <col min="12535" max="12535" width="9.140625" style="777"/>
    <col min="12536" max="12537" width="12.42578125" style="777" bestFit="1" customWidth="1"/>
    <col min="12538" max="12538" width="12.28515625" style="777" bestFit="1" customWidth="1"/>
    <col min="12539" max="12540" width="13.28515625" style="777" bestFit="1" customWidth="1"/>
    <col min="12541" max="12541" width="13.140625" style="777" bestFit="1" customWidth="1"/>
    <col min="12542" max="12782" width="9.140625" style="777"/>
    <col min="12783" max="12783" width="5.85546875" style="777" customWidth="1"/>
    <col min="12784" max="12784" width="14.140625" style="777" customWidth="1"/>
    <col min="12785" max="12785" width="49.7109375" style="777" customWidth="1"/>
    <col min="12786" max="12786" width="7.85546875" style="777" customWidth="1"/>
    <col min="12787" max="12787" width="14.28515625" style="777" customWidth="1"/>
    <col min="12788" max="12788" width="12.85546875" style="777" customWidth="1"/>
    <col min="12789" max="12789" width="18.7109375" style="777" customWidth="1"/>
    <col min="12790" max="12790" width="10.28515625" style="777" customWidth="1"/>
    <col min="12791" max="12791" width="9.140625" style="777"/>
    <col min="12792" max="12793" width="12.42578125" style="777" bestFit="1" customWidth="1"/>
    <col min="12794" max="12794" width="12.28515625" style="777" bestFit="1" customWidth="1"/>
    <col min="12795" max="12796" width="13.28515625" style="777" bestFit="1" customWidth="1"/>
    <col min="12797" max="12797" width="13.140625" style="777" bestFit="1" customWidth="1"/>
    <col min="12798" max="13038" width="9.140625" style="777"/>
    <col min="13039" max="13039" width="5.85546875" style="777" customWidth="1"/>
    <col min="13040" max="13040" width="14.140625" style="777" customWidth="1"/>
    <col min="13041" max="13041" width="49.7109375" style="777" customWidth="1"/>
    <col min="13042" max="13042" width="7.85546875" style="777" customWidth="1"/>
    <col min="13043" max="13043" width="14.28515625" style="777" customWidth="1"/>
    <col min="13044" max="13044" width="12.85546875" style="777" customWidth="1"/>
    <col min="13045" max="13045" width="18.7109375" style="777" customWidth="1"/>
    <col min="13046" max="13046" width="10.28515625" style="777" customWidth="1"/>
    <col min="13047" max="13047" width="9.140625" style="777"/>
    <col min="13048" max="13049" width="12.42578125" style="777" bestFit="1" customWidth="1"/>
    <col min="13050" max="13050" width="12.28515625" style="777" bestFit="1" customWidth="1"/>
    <col min="13051" max="13052" width="13.28515625" style="777" bestFit="1" customWidth="1"/>
    <col min="13053" max="13053" width="13.140625" style="777" bestFit="1" customWidth="1"/>
    <col min="13054" max="13294" width="9.140625" style="777"/>
    <col min="13295" max="13295" width="5.85546875" style="777" customWidth="1"/>
    <col min="13296" max="13296" width="14.140625" style="777" customWidth="1"/>
    <col min="13297" max="13297" width="49.7109375" style="777" customWidth="1"/>
    <col min="13298" max="13298" width="7.85546875" style="777" customWidth="1"/>
    <col min="13299" max="13299" width="14.28515625" style="777" customWidth="1"/>
    <col min="13300" max="13300" width="12.85546875" style="777" customWidth="1"/>
    <col min="13301" max="13301" width="18.7109375" style="777" customWidth="1"/>
    <col min="13302" max="13302" width="10.28515625" style="777" customWidth="1"/>
    <col min="13303" max="13303" width="9.140625" style="777"/>
    <col min="13304" max="13305" width="12.42578125" style="777" bestFit="1" customWidth="1"/>
    <col min="13306" max="13306" width="12.28515625" style="777" bestFit="1" customWidth="1"/>
    <col min="13307" max="13308" width="13.28515625" style="777" bestFit="1" customWidth="1"/>
    <col min="13309" max="13309" width="13.140625" style="777" bestFit="1" customWidth="1"/>
    <col min="13310" max="13550" width="9.140625" style="777"/>
    <col min="13551" max="13551" width="5.85546875" style="777" customWidth="1"/>
    <col min="13552" max="13552" width="14.140625" style="777" customWidth="1"/>
    <col min="13553" max="13553" width="49.7109375" style="777" customWidth="1"/>
    <col min="13554" max="13554" width="7.85546875" style="777" customWidth="1"/>
    <col min="13555" max="13555" width="14.28515625" style="777" customWidth="1"/>
    <col min="13556" max="13556" width="12.85546875" style="777" customWidth="1"/>
    <col min="13557" max="13557" width="18.7109375" style="777" customWidth="1"/>
    <col min="13558" max="13558" width="10.28515625" style="777" customWidth="1"/>
    <col min="13559" max="13559" width="9.140625" style="777"/>
    <col min="13560" max="13561" width="12.42578125" style="777" bestFit="1" customWidth="1"/>
    <col min="13562" max="13562" width="12.28515625" style="777" bestFit="1" customWidth="1"/>
    <col min="13563" max="13564" width="13.28515625" style="777" bestFit="1" customWidth="1"/>
    <col min="13565" max="13565" width="13.140625" style="777" bestFit="1" customWidth="1"/>
    <col min="13566" max="13806" width="9.140625" style="777"/>
    <col min="13807" max="13807" width="5.85546875" style="777" customWidth="1"/>
    <col min="13808" max="13808" width="14.140625" style="777" customWidth="1"/>
    <col min="13809" max="13809" width="49.7109375" style="777" customWidth="1"/>
    <col min="13810" max="13810" width="7.85546875" style="777" customWidth="1"/>
    <col min="13811" max="13811" width="14.28515625" style="777" customWidth="1"/>
    <col min="13812" max="13812" width="12.85546875" style="777" customWidth="1"/>
    <col min="13813" max="13813" width="18.7109375" style="777" customWidth="1"/>
    <col min="13814" max="13814" width="10.28515625" style="777" customWidth="1"/>
    <col min="13815" max="13815" width="9.140625" style="777"/>
    <col min="13816" max="13817" width="12.42578125" style="777" bestFit="1" customWidth="1"/>
    <col min="13818" max="13818" width="12.28515625" style="777" bestFit="1" customWidth="1"/>
    <col min="13819" max="13820" width="13.28515625" style="777" bestFit="1" customWidth="1"/>
    <col min="13821" max="13821" width="13.140625" style="777" bestFit="1" customWidth="1"/>
    <col min="13822" max="14062" width="9.140625" style="777"/>
    <col min="14063" max="14063" width="5.85546875" style="777" customWidth="1"/>
    <col min="14064" max="14064" width="14.140625" style="777" customWidth="1"/>
    <col min="14065" max="14065" width="49.7109375" style="777" customWidth="1"/>
    <col min="14066" max="14066" width="7.85546875" style="777" customWidth="1"/>
    <col min="14067" max="14067" width="14.28515625" style="777" customWidth="1"/>
    <col min="14068" max="14068" width="12.85546875" style="777" customWidth="1"/>
    <col min="14069" max="14069" width="18.7109375" style="777" customWidth="1"/>
    <col min="14070" max="14070" width="10.28515625" style="777" customWidth="1"/>
    <col min="14071" max="14071" width="9.140625" style="777"/>
    <col min="14072" max="14073" width="12.42578125" style="777" bestFit="1" customWidth="1"/>
    <col min="14074" max="14074" width="12.28515625" style="777" bestFit="1" customWidth="1"/>
    <col min="14075" max="14076" width="13.28515625" style="777" bestFit="1" customWidth="1"/>
    <col min="14077" max="14077" width="13.140625" style="777" bestFit="1" customWidth="1"/>
    <col min="14078" max="14318" width="9.140625" style="777"/>
    <col min="14319" max="14319" width="5.85546875" style="777" customWidth="1"/>
    <col min="14320" max="14320" width="14.140625" style="777" customWidth="1"/>
    <col min="14321" max="14321" width="49.7109375" style="777" customWidth="1"/>
    <col min="14322" max="14322" width="7.85546875" style="777" customWidth="1"/>
    <col min="14323" max="14323" width="14.28515625" style="777" customWidth="1"/>
    <col min="14324" max="14324" width="12.85546875" style="777" customWidth="1"/>
    <col min="14325" max="14325" width="18.7109375" style="777" customWidth="1"/>
    <col min="14326" max="14326" width="10.28515625" style="777" customWidth="1"/>
    <col min="14327" max="14327" width="9.140625" style="777"/>
    <col min="14328" max="14329" width="12.42578125" style="777" bestFit="1" customWidth="1"/>
    <col min="14330" max="14330" width="12.28515625" style="777" bestFit="1" customWidth="1"/>
    <col min="14331" max="14332" width="13.28515625" style="777" bestFit="1" customWidth="1"/>
    <col min="14333" max="14333" width="13.140625" style="777" bestFit="1" customWidth="1"/>
    <col min="14334" max="14574" width="9.140625" style="777"/>
    <col min="14575" max="14575" width="5.85546875" style="777" customWidth="1"/>
    <col min="14576" max="14576" width="14.140625" style="777" customWidth="1"/>
    <col min="14577" max="14577" width="49.7109375" style="777" customWidth="1"/>
    <col min="14578" max="14578" width="7.85546875" style="777" customWidth="1"/>
    <col min="14579" max="14579" width="14.28515625" style="777" customWidth="1"/>
    <col min="14580" max="14580" width="12.85546875" style="777" customWidth="1"/>
    <col min="14581" max="14581" width="18.7109375" style="777" customWidth="1"/>
    <col min="14582" max="14582" width="10.28515625" style="777" customWidth="1"/>
    <col min="14583" max="14583" width="9.140625" style="777"/>
    <col min="14584" max="14585" width="12.42578125" style="777" bestFit="1" customWidth="1"/>
    <col min="14586" max="14586" width="12.28515625" style="777" bestFit="1" customWidth="1"/>
    <col min="14587" max="14588" width="13.28515625" style="777" bestFit="1" customWidth="1"/>
    <col min="14589" max="14589" width="13.140625" style="777" bestFit="1" customWidth="1"/>
    <col min="14590" max="14830" width="9.140625" style="777"/>
    <col min="14831" max="14831" width="5.85546875" style="777" customWidth="1"/>
    <col min="14832" max="14832" width="14.140625" style="777" customWidth="1"/>
    <col min="14833" max="14833" width="49.7109375" style="777" customWidth="1"/>
    <col min="14834" max="14834" width="7.85546875" style="777" customWidth="1"/>
    <col min="14835" max="14835" width="14.28515625" style="777" customWidth="1"/>
    <col min="14836" max="14836" width="12.85546875" style="777" customWidth="1"/>
    <col min="14837" max="14837" width="18.7109375" style="777" customWidth="1"/>
    <col min="14838" max="14838" width="10.28515625" style="777" customWidth="1"/>
    <col min="14839" max="14839" width="9.140625" style="777"/>
    <col min="14840" max="14841" width="12.42578125" style="777" bestFit="1" customWidth="1"/>
    <col min="14842" max="14842" width="12.28515625" style="777" bestFit="1" customWidth="1"/>
    <col min="14843" max="14844" width="13.28515625" style="777" bestFit="1" customWidth="1"/>
    <col min="14845" max="14845" width="13.140625" style="777" bestFit="1" customWidth="1"/>
    <col min="14846" max="15086" width="9.140625" style="777"/>
    <col min="15087" max="15087" width="5.85546875" style="777" customWidth="1"/>
    <col min="15088" max="15088" width="14.140625" style="777" customWidth="1"/>
    <col min="15089" max="15089" width="49.7109375" style="777" customWidth="1"/>
    <col min="15090" max="15090" width="7.85546875" style="777" customWidth="1"/>
    <col min="15091" max="15091" width="14.28515625" style="777" customWidth="1"/>
    <col min="15092" max="15092" width="12.85546875" style="777" customWidth="1"/>
    <col min="15093" max="15093" width="18.7109375" style="777" customWidth="1"/>
    <col min="15094" max="15094" width="10.28515625" style="777" customWidth="1"/>
    <col min="15095" max="15095" width="9.140625" style="777"/>
    <col min="15096" max="15097" width="12.42578125" style="777" bestFit="1" customWidth="1"/>
    <col min="15098" max="15098" width="12.28515625" style="777" bestFit="1" customWidth="1"/>
    <col min="15099" max="15100" width="13.28515625" style="777" bestFit="1" customWidth="1"/>
    <col min="15101" max="15101" width="13.140625" style="777" bestFit="1" customWidth="1"/>
    <col min="15102" max="15342" width="9.140625" style="777"/>
    <col min="15343" max="15343" width="5.85546875" style="777" customWidth="1"/>
    <col min="15344" max="15344" width="14.140625" style="777" customWidth="1"/>
    <col min="15345" max="15345" width="49.7109375" style="777" customWidth="1"/>
    <col min="15346" max="15346" width="7.85546875" style="777" customWidth="1"/>
    <col min="15347" max="15347" width="14.28515625" style="777" customWidth="1"/>
    <col min="15348" max="15348" width="12.85546875" style="777" customWidth="1"/>
    <col min="15349" max="15349" width="18.7109375" style="777" customWidth="1"/>
    <col min="15350" max="15350" width="10.28515625" style="777" customWidth="1"/>
    <col min="15351" max="15351" width="9.140625" style="777"/>
    <col min="15352" max="15353" width="12.42578125" style="777" bestFit="1" customWidth="1"/>
    <col min="15354" max="15354" width="12.28515625" style="777" bestFit="1" customWidth="1"/>
    <col min="15355" max="15356" width="13.28515625" style="777" bestFit="1" customWidth="1"/>
    <col min="15357" max="15357" width="13.140625" style="777" bestFit="1" customWidth="1"/>
    <col min="15358" max="15598" width="9.140625" style="777"/>
    <col min="15599" max="15599" width="5.85546875" style="777" customWidth="1"/>
    <col min="15600" max="15600" width="14.140625" style="777" customWidth="1"/>
    <col min="15601" max="15601" width="49.7109375" style="777" customWidth="1"/>
    <col min="15602" max="15602" width="7.85546875" style="777" customWidth="1"/>
    <col min="15603" max="15603" width="14.28515625" style="777" customWidth="1"/>
    <col min="15604" max="15604" width="12.85546875" style="777" customWidth="1"/>
    <col min="15605" max="15605" width="18.7109375" style="777" customWidth="1"/>
    <col min="15606" max="15606" width="10.28515625" style="777" customWidth="1"/>
    <col min="15607" max="15607" width="9.140625" style="777"/>
    <col min="15608" max="15609" width="12.42578125" style="777" bestFit="1" customWidth="1"/>
    <col min="15610" max="15610" width="12.28515625" style="777" bestFit="1" customWidth="1"/>
    <col min="15611" max="15612" width="13.28515625" style="777" bestFit="1" customWidth="1"/>
    <col min="15613" max="15613" width="13.140625" style="777" bestFit="1" customWidth="1"/>
    <col min="15614" max="15854" width="9.140625" style="777"/>
    <col min="15855" max="15855" width="5.85546875" style="777" customWidth="1"/>
    <col min="15856" max="15856" width="14.140625" style="777" customWidth="1"/>
    <col min="15857" max="15857" width="49.7109375" style="777" customWidth="1"/>
    <col min="15858" max="15858" width="7.85546875" style="777" customWidth="1"/>
    <col min="15859" max="15859" width="14.28515625" style="777" customWidth="1"/>
    <col min="15860" max="15860" width="12.85546875" style="777" customWidth="1"/>
    <col min="15861" max="15861" width="18.7109375" style="777" customWidth="1"/>
    <col min="15862" max="15862" width="10.28515625" style="777" customWidth="1"/>
    <col min="15863" max="15863" width="9.140625" style="777"/>
    <col min="15864" max="15865" width="12.42578125" style="777" bestFit="1" customWidth="1"/>
    <col min="15866" max="15866" width="12.28515625" style="777" bestFit="1" customWidth="1"/>
    <col min="15867" max="15868" width="13.28515625" style="777" bestFit="1" customWidth="1"/>
    <col min="15869" max="15869" width="13.140625" style="777" bestFit="1" customWidth="1"/>
    <col min="15870" max="16110" width="9.140625" style="777"/>
    <col min="16111" max="16111" width="5.85546875" style="777" customWidth="1"/>
    <col min="16112" max="16112" width="14.140625" style="777" customWidth="1"/>
    <col min="16113" max="16113" width="49.7109375" style="777" customWidth="1"/>
    <col min="16114" max="16114" width="7.85546875" style="777" customWidth="1"/>
    <col min="16115" max="16115" width="14.28515625" style="777" customWidth="1"/>
    <col min="16116" max="16116" width="12.85546875" style="777" customWidth="1"/>
    <col min="16117" max="16117" width="18.7109375" style="777" customWidth="1"/>
    <col min="16118" max="16118" width="10.28515625" style="777" customWidth="1"/>
    <col min="16119" max="16119" width="9.140625" style="777"/>
    <col min="16120" max="16121" width="12.42578125" style="777" bestFit="1" customWidth="1"/>
    <col min="16122" max="16122" width="12.28515625" style="777" bestFit="1" customWidth="1"/>
    <col min="16123" max="16124" width="13.28515625" style="777" bestFit="1" customWidth="1"/>
    <col min="16125" max="16125" width="13.140625" style="777" bestFit="1" customWidth="1"/>
    <col min="16126" max="16384" width="9.140625" style="777"/>
  </cols>
  <sheetData>
    <row r="1" spans="1:7" ht="16.5" thickBot="1" x14ac:dyDescent="0.25">
      <c r="G1" s="1837" t="s">
        <v>436</v>
      </c>
    </row>
    <row r="2" spans="1:7" ht="18" customHeight="1" thickTop="1" x14ac:dyDescent="0.2">
      <c r="B2" s="3191" t="s">
        <v>1264</v>
      </c>
      <c r="C2" s="3193" t="s">
        <v>1708</v>
      </c>
      <c r="D2" s="3194"/>
      <c r="E2" s="3194"/>
      <c r="F2" s="3194"/>
      <c r="G2" s="1848" t="s">
        <v>1265</v>
      </c>
    </row>
    <row r="3" spans="1:7" ht="18" customHeight="1" x14ac:dyDescent="0.2">
      <c r="B3" s="3192"/>
      <c r="C3" s="3195"/>
      <c r="D3" s="3195"/>
      <c r="E3" s="3195"/>
      <c r="F3" s="3195"/>
      <c r="G3" s="1849" t="s">
        <v>2008</v>
      </c>
    </row>
    <row r="4" spans="1:7" ht="24" customHeight="1" x14ac:dyDescent="0.2">
      <c r="B4" s="1850" t="s">
        <v>118</v>
      </c>
      <c r="C4" s="1851" t="s">
        <v>119</v>
      </c>
      <c r="D4" s="1851" t="s">
        <v>72</v>
      </c>
      <c r="E4" s="1852" t="s">
        <v>344</v>
      </c>
      <c r="F4" s="1851" t="s">
        <v>1266</v>
      </c>
      <c r="G4" s="1853" t="s">
        <v>1267</v>
      </c>
    </row>
    <row r="5" spans="1:7" ht="12.75" customHeight="1" x14ac:dyDescent="0.2">
      <c r="B5" s="1854">
        <v>1</v>
      </c>
      <c r="C5" s="1855" t="s">
        <v>1999</v>
      </c>
      <c r="D5" s="1856"/>
      <c r="E5" s="1857"/>
      <c r="F5" s="1858"/>
      <c r="G5" s="1859"/>
    </row>
    <row r="6" spans="1:7" ht="25.5" x14ac:dyDescent="0.2">
      <c r="A6" s="778"/>
      <c r="B6" s="1860">
        <v>4915631</v>
      </c>
      <c r="C6" s="1861" t="s">
        <v>703</v>
      </c>
      <c r="D6" s="1862" t="s">
        <v>68</v>
      </c>
      <c r="E6" s="1863"/>
      <c r="F6" s="1864"/>
      <c r="G6" s="1865"/>
    </row>
    <row r="7" spans="1:7" x14ac:dyDescent="0.2">
      <c r="A7" s="778"/>
      <c r="B7" s="1860">
        <v>4915757</v>
      </c>
      <c r="C7" s="1861" t="s">
        <v>82</v>
      </c>
      <c r="D7" s="1862" t="s">
        <v>68</v>
      </c>
      <c r="E7" s="1863"/>
      <c r="F7" s="1864"/>
      <c r="G7" s="1865"/>
    </row>
    <row r="8" spans="1:7" ht="25.5" x14ac:dyDescent="0.2">
      <c r="A8" s="778"/>
      <c r="B8" s="1860">
        <v>4915626</v>
      </c>
      <c r="C8" s="1861" t="s">
        <v>79</v>
      </c>
      <c r="D8" s="1862" t="s">
        <v>27</v>
      </c>
      <c r="E8" s="1863"/>
      <c r="F8" s="1864"/>
      <c r="G8" s="1865"/>
    </row>
    <row r="9" spans="1:7" ht="12.75" customHeight="1" x14ac:dyDescent="0.2">
      <c r="B9" s="1854">
        <v>2</v>
      </c>
      <c r="C9" s="1855" t="s">
        <v>348</v>
      </c>
      <c r="D9" s="1856"/>
      <c r="E9" s="1857"/>
      <c r="F9" s="1858"/>
      <c r="G9" s="1859"/>
    </row>
    <row r="10" spans="1:7" ht="12.75" customHeight="1" x14ac:dyDescent="0.2">
      <c r="A10" s="778"/>
      <c r="B10" s="1860"/>
      <c r="C10" s="1866" t="s">
        <v>1268</v>
      </c>
      <c r="D10" s="1867"/>
      <c r="E10" s="1863"/>
      <c r="F10" s="1864"/>
      <c r="G10" s="1865"/>
    </row>
    <row r="11" spans="1:7" ht="12.75" customHeight="1" x14ac:dyDescent="0.2">
      <c r="A11" s="778"/>
      <c r="B11" s="1860">
        <v>4011479</v>
      </c>
      <c r="C11" s="1868" t="s">
        <v>1269</v>
      </c>
      <c r="D11" s="1862" t="s">
        <v>68</v>
      </c>
      <c r="E11" s="1863"/>
      <c r="F11" s="1864"/>
      <c r="G11" s="1865"/>
    </row>
    <row r="12" spans="1:7" ht="12.75" customHeight="1" x14ac:dyDescent="0.2">
      <c r="A12" s="778"/>
      <c r="B12" s="1860">
        <v>4011480</v>
      </c>
      <c r="C12" s="1868" t="s">
        <v>1270</v>
      </c>
      <c r="D12" s="1862" t="s">
        <v>68</v>
      </c>
      <c r="E12" s="1863"/>
      <c r="F12" s="1864"/>
      <c r="G12" s="1865"/>
    </row>
    <row r="13" spans="1:7" ht="12.75" customHeight="1" x14ac:dyDescent="0.2">
      <c r="A13" s="778"/>
      <c r="B13" s="1860">
        <v>4011353</v>
      </c>
      <c r="C13" s="1868" t="s">
        <v>1271</v>
      </c>
      <c r="D13" s="1862" t="s">
        <v>49</v>
      </c>
      <c r="E13" s="1863"/>
      <c r="F13" s="1864"/>
      <c r="G13" s="1865"/>
    </row>
    <row r="14" spans="1:7" ht="12.75" customHeight="1" x14ac:dyDescent="0.2">
      <c r="A14" s="778"/>
      <c r="B14" s="1860">
        <v>4011463</v>
      </c>
      <c r="C14" s="1868" t="s">
        <v>1272</v>
      </c>
      <c r="D14" s="1867" t="s">
        <v>351</v>
      </c>
      <c r="E14" s="1863"/>
      <c r="F14" s="1864"/>
      <c r="G14" s="1865"/>
    </row>
    <row r="15" spans="1:7" ht="12.75" customHeight="1" x14ac:dyDescent="0.2">
      <c r="A15" s="778"/>
      <c r="B15" s="1860"/>
      <c r="C15" s="1866" t="s">
        <v>1037</v>
      </c>
      <c r="D15" s="1867"/>
      <c r="E15" s="1863"/>
      <c r="F15" s="1864"/>
      <c r="G15" s="1865"/>
    </row>
    <row r="16" spans="1:7" ht="25.5" x14ac:dyDescent="0.2">
      <c r="A16" s="778"/>
      <c r="B16" s="1860">
        <v>4011410</v>
      </c>
      <c r="C16" s="1874" t="s">
        <v>2000</v>
      </c>
      <c r="D16" s="1862" t="s">
        <v>49</v>
      </c>
      <c r="E16" s="1863"/>
      <c r="F16" s="1864"/>
      <c r="G16" s="1865"/>
    </row>
    <row r="17" spans="1:7" ht="12.75" customHeight="1" x14ac:dyDescent="0.2">
      <c r="A17" s="778"/>
      <c r="B17" s="1860"/>
      <c r="C17" s="1866" t="s">
        <v>1273</v>
      </c>
      <c r="D17" s="1867"/>
      <c r="E17" s="1863"/>
      <c r="F17" s="1864"/>
      <c r="G17" s="1865"/>
    </row>
    <row r="18" spans="1:7" ht="12.75" customHeight="1" x14ac:dyDescent="0.2">
      <c r="A18" s="778"/>
      <c r="B18" s="1860">
        <v>4011353</v>
      </c>
      <c r="C18" s="1868" t="s">
        <v>1271</v>
      </c>
      <c r="D18" s="1862" t="s">
        <v>49</v>
      </c>
      <c r="E18" s="1863"/>
      <c r="F18" s="1864"/>
      <c r="G18" s="1865"/>
    </row>
    <row r="19" spans="1:7" ht="12.75" customHeight="1" x14ac:dyDescent="0.2">
      <c r="A19" s="778"/>
      <c r="B19" s="1860">
        <v>4011463</v>
      </c>
      <c r="C19" s="1868" t="s">
        <v>1274</v>
      </c>
      <c r="D19" s="1862" t="s">
        <v>351</v>
      </c>
      <c r="E19" s="1863"/>
      <c r="F19" s="1864"/>
      <c r="G19" s="1865"/>
    </row>
    <row r="20" spans="1:7" ht="12.75" customHeight="1" x14ac:dyDescent="0.2">
      <c r="A20" s="778"/>
      <c r="B20" s="1860"/>
      <c r="C20" s="1866" t="s">
        <v>1275</v>
      </c>
      <c r="D20" s="1867"/>
      <c r="E20" s="1863"/>
      <c r="F20" s="1864"/>
      <c r="G20" s="1865"/>
    </row>
    <row r="21" spans="1:7" ht="12.75" customHeight="1" x14ac:dyDescent="0.2">
      <c r="A21" s="778"/>
      <c r="B21" s="1860">
        <v>4011353</v>
      </c>
      <c r="C21" s="1868" t="s">
        <v>1271</v>
      </c>
      <c r="D21" s="1862" t="s">
        <v>49</v>
      </c>
      <c r="E21" s="1863"/>
      <c r="F21" s="1864"/>
      <c r="G21" s="1865"/>
    </row>
    <row r="22" spans="1:7" ht="12.75" customHeight="1" x14ac:dyDescent="0.2">
      <c r="A22" s="778"/>
      <c r="B22" s="1860">
        <v>4011463</v>
      </c>
      <c r="C22" s="1868" t="s">
        <v>1276</v>
      </c>
      <c r="D22" s="1862" t="s">
        <v>351</v>
      </c>
      <c r="E22" s="1863"/>
      <c r="F22" s="1864"/>
      <c r="G22" s="1865"/>
    </row>
    <row r="23" spans="1:7" s="779" customFormat="1" ht="12.75" customHeight="1" x14ac:dyDescent="0.2">
      <c r="A23" s="778"/>
      <c r="B23" s="1860"/>
      <c r="C23" s="1866" t="s">
        <v>1277</v>
      </c>
      <c r="D23" s="1869"/>
      <c r="E23" s="1870"/>
      <c r="F23" s="1871"/>
      <c r="G23" s="1865"/>
    </row>
    <row r="24" spans="1:7" ht="12.75" customHeight="1" x14ac:dyDescent="0.2">
      <c r="A24" s="778"/>
      <c r="B24" s="1860">
        <v>4011481</v>
      </c>
      <c r="C24" s="1868" t="s">
        <v>1278</v>
      </c>
      <c r="D24" s="1862" t="s">
        <v>68</v>
      </c>
      <c r="E24" s="1863"/>
      <c r="F24" s="1864"/>
      <c r="G24" s="1865"/>
    </row>
    <row r="25" spans="1:7" ht="12.75" customHeight="1" x14ac:dyDescent="0.2">
      <c r="A25" s="778"/>
      <c r="B25" s="1860">
        <v>4011352</v>
      </c>
      <c r="C25" s="1868" t="s">
        <v>1279</v>
      </c>
      <c r="D25" s="1862" t="s">
        <v>49</v>
      </c>
      <c r="E25" s="1863"/>
      <c r="F25" s="1864"/>
      <c r="G25" s="1865"/>
    </row>
    <row r="26" spans="1:7" ht="12.75" customHeight="1" x14ac:dyDescent="0.2">
      <c r="A26" s="778"/>
      <c r="B26" s="1860">
        <v>4011370</v>
      </c>
      <c r="C26" s="1868" t="s">
        <v>1280</v>
      </c>
      <c r="D26" s="1862" t="s">
        <v>49</v>
      </c>
      <c r="E26" s="1863"/>
      <c r="F26" s="1864"/>
      <c r="G26" s="1865"/>
    </row>
    <row r="27" spans="1:7" ht="12.75" customHeight="1" x14ac:dyDescent="0.2">
      <c r="A27" s="778"/>
      <c r="B27" s="1860">
        <v>4011353</v>
      </c>
      <c r="C27" s="1868" t="s">
        <v>1271</v>
      </c>
      <c r="D27" s="1862" t="s">
        <v>49</v>
      </c>
      <c r="E27" s="1863"/>
      <c r="F27" s="1864"/>
      <c r="G27" s="1865"/>
    </row>
    <row r="28" spans="1:7" ht="12.75" customHeight="1" x14ac:dyDescent="0.2">
      <c r="A28" s="778"/>
      <c r="B28" s="1860">
        <v>4011463</v>
      </c>
      <c r="C28" s="1868" t="s">
        <v>1276</v>
      </c>
      <c r="D28" s="1867" t="s">
        <v>351</v>
      </c>
      <c r="E28" s="1863"/>
      <c r="F28" s="1864"/>
      <c r="G28" s="1865"/>
    </row>
    <row r="29" spans="1:7" ht="12.75" customHeight="1" x14ac:dyDescent="0.2">
      <c r="A29" s="778"/>
      <c r="B29" s="1854">
        <v>3</v>
      </c>
      <c r="C29" s="1855" t="s">
        <v>352</v>
      </c>
      <c r="D29" s="1856"/>
      <c r="E29" s="1857"/>
      <c r="F29" s="1858"/>
      <c r="G29" s="1859"/>
    </row>
    <row r="30" spans="1:7" ht="12.75" customHeight="1" x14ac:dyDescent="0.2">
      <c r="A30" s="778"/>
      <c r="B30" s="1860"/>
      <c r="C30" s="1866" t="s">
        <v>1037</v>
      </c>
      <c r="D30" s="1867"/>
      <c r="E30" s="1863"/>
      <c r="F30" s="1864"/>
      <c r="G30" s="1865"/>
    </row>
    <row r="31" spans="1:7" ht="25.5" x14ac:dyDescent="0.2">
      <c r="A31" s="778"/>
      <c r="B31" s="1860">
        <v>4011410</v>
      </c>
      <c r="C31" s="1874" t="s">
        <v>2000</v>
      </c>
      <c r="D31" s="1862" t="s">
        <v>49</v>
      </c>
      <c r="E31" s="1863"/>
      <c r="F31" s="1864"/>
      <c r="G31" s="1865"/>
    </row>
    <row r="32" spans="1:7" ht="12.75" customHeight="1" x14ac:dyDescent="0.2">
      <c r="A32" s="778"/>
      <c r="B32" s="1860"/>
      <c r="C32" s="1866" t="s">
        <v>1281</v>
      </c>
      <c r="D32" s="1867"/>
      <c r="E32" s="1863"/>
      <c r="F32" s="1864"/>
      <c r="G32" s="1865"/>
    </row>
    <row r="33" spans="1:7" ht="12.75" customHeight="1" x14ac:dyDescent="0.2">
      <c r="A33" s="778"/>
      <c r="B33" s="1860">
        <v>4011370</v>
      </c>
      <c r="C33" s="1868" t="s">
        <v>1280</v>
      </c>
      <c r="D33" s="1862" t="s">
        <v>49</v>
      </c>
      <c r="E33" s="1863"/>
      <c r="F33" s="1864"/>
      <c r="G33" s="1865"/>
    </row>
    <row r="34" spans="1:7" ht="12.75" customHeight="1" x14ac:dyDescent="0.2">
      <c r="A34" s="778"/>
      <c r="B34" s="1860"/>
      <c r="C34" s="1866" t="s">
        <v>1275</v>
      </c>
      <c r="D34" s="1867"/>
      <c r="E34" s="1863"/>
      <c r="F34" s="1864"/>
      <c r="G34" s="1865"/>
    </row>
    <row r="35" spans="1:7" ht="12.75" customHeight="1" x14ac:dyDescent="0.2">
      <c r="A35" s="778"/>
      <c r="B35" s="1860">
        <v>4011353</v>
      </c>
      <c r="C35" s="1868" t="s">
        <v>1271</v>
      </c>
      <c r="D35" s="1862" t="s">
        <v>49</v>
      </c>
      <c r="E35" s="1863"/>
      <c r="F35" s="1864"/>
      <c r="G35" s="1865"/>
    </row>
    <row r="36" spans="1:7" ht="12.75" customHeight="1" x14ac:dyDescent="0.2">
      <c r="A36" s="778"/>
      <c r="B36" s="1860">
        <v>4011463</v>
      </c>
      <c r="C36" s="1868" t="s">
        <v>1282</v>
      </c>
      <c r="D36" s="1862" t="s">
        <v>351</v>
      </c>
      <c r="E36" s="1863"/>
      <c r="F36" s="1864"/>
      <c r="G36" s="1865"/>
    </row>
    <row r="37" spans="1:7" ht="12.75" customHeight="1" x14ac:dyDescent="0.2">
      <c r="A37" s="778"/>
      <c r="B37" s="1860"/>
      <c r="C37" s="1866" t="s">
        <v>1283</v>
      </c>
      <c r="D37" s="1867"/>
      <c r="E37" s="1863"/>
      <c r="F37" s="1864"/>
      <c r="G37" s="1865"/>
    </row>
    <row r="38" spans="1:7" ht="12.75" customHeight="1" x14ac:dyDescent="0.2">
      <c r="A38" s="778"/>
      <c r="B38" s="1860">
        <v>4011481</v>
      </c>
      <c r="C38" s="1868" t="s">
        <v>1284</v>
      </c>
      <c r="D38" s="1862" t="s">
        <v>68</v>
      </c>
      <c r="E38" s="1863"/>
      <c r="F38" s="1864"/>
      <c r="G38" s="1865"/>
    </row>
    <row r="39" spans="1:7" ht="12.75" customHeight="1" x14ac:dyDescent="0.2">
      <c r="A39" s="778"/>
      <c r="B39" s="1860">
        <v>4011352</v>
      </c>
      <c r="C39" s="1868" t="s">
        <v>1279</v>
      </c>
      <c r="D39" s="1862" t="s">
        <v>49</v>
      </c>
      <c r="E39" s="1863"/>
      <c r="F39" s="1864"/>
      <c r="G39" s="1865"/>
    </row>
    <row r="40" spans="1:7" ht="12.75" customHeight="1" x14ac:dyDescent="0.2">
      <c r="A40" s="778"/>
      <c r="B40" s="1860">
        <v>4011370</v>
      </c>
      <c r="C40" s="1868" t="s">
        <v>1280</v>
      </c>
      <c r="D40" s="1862" t="s">
        <v>49</v>
      </c>
      <c r="E40" s="1863"/>
      <c r="F40" s="1864"/>
      <c r="G40" s="1865"/>
    </row>
    <row r="41" spans="1:7" ht="29.25" customHeight="1" x14ac:dyDescent="0.2">
      <c r="A41" s="778"/>
      <c r="B41" s="1854">
        <v>4</v>
      </c>
      <c r="C41" s="1872" t="s">
        <v>2001</v>
      </c>
      <c r="D41" s="1856"/>
      <c r="E41" s="1857"/>
      <c r="F41" s="1858"/>
      <c r="G41" s="1859"/>
    </row>
    <row r="42" spans="1:7" ht="38.25" customHeight="1" x14ac:dyDescent="0.2">
      <c r="A42" s="778"/>
      <c r="B42" s="1873"/>
      <c r="C42" s="1874" t="s">
        <v>2173</v>
      </c>
      <c r="D42" s="1867" t="s">
        <v>1287</v>
      </c>
      <c r="E42" s="1863"/>
      <c r="F42" s="1864"/>
      <c r="G42" s="1865"/>
    </row>
    <row r="43" spans="1:7" ht="12.75" customHeight="1" x14ac:dyDescent="0.2">
      <c r="A43" s="778"/>
      <c r="B43" s="1854">
        <v>5</v>
      </c>
      <c r="C43" s="1855" t="s">
        <v>2068</v>
      </c>
      <c r="D43" s="1856"/>
      <c r="E43" s="1857"/>
      <c r="F43" s="1858"/>
      <c r="G43" s="1859"/>
    </row>
    <row r="44" spans="1:7" ht="12.75" customHeight="1" x14ac:dyDescent="0.2">
      <c r="A44" s="778"/>
      <c r="B44" s="1860">
        <v>4915730</v>
      </c>
      <c r="C44" s="1874" t="s">
        <v>2069</v>
      </c>
      <c r="D44" s="1862" t="s">
        <v>27</v>
      </c>
      <c r="E44" s="1863"/>
      <c r="F44" s="1864"/>
      <c r="G44" s="1865"/>
    </row>
    <row r="45" spans="1:7" ht="12.75" customHeight="1" x14ac:dyDescent="0.2">
      <c r="A45" s="778"/>
      <c r="B45" s="1860">
        <v>4915731</v>
      </c>
      <c r="C45" s="1874" t="s">
        <v>2070</v>
      </c>
      <c r="D45" s="1862" t="s">
        <v>27</v>
      </c>
      <c r="E45" s="1863"/>
      <c r="F45" s="1864"/>
      <c r="G45" s="1865"/>
    </row>
    <row r="46" spans="1:7" ht="12.75" customHeight="1" x14ac:dyDescent="0.2">
      <c r="A46" s="778"/>
      <c r="B46" s="1860">
        <v>4915732</v>
      </c>
      <c r="C46" s="1874" t="s">
        <v>2071</v>
      </c>
      <c r="D46" s="1862" t="s">
        <v>27</v>
      </c>
      <c r="E46" s="1863"/>
      <c r="F46" s="1864"/>
      <c r="G46" s="1865"/>
    </row>
    <row r="47" spans="1:7" ht="12.75" customHeight="1" x14ac:dyDescent="0.2">
      <c r="A47" s="778"/>
      <c r="B47" s="1860">
        <v>5213571</v>
      </c>
      <c r="C47" s="1874" t="s">
        <v>713</v>
      </c>
      <c r="D47" s="1862" t="s">
        <v>49</v>
      </c>
      <c r="E47" s="1863"/>
      <c r="F47" s="1864"/>
      <c r="G47" s="1865"/>
    </row>
    <row r="48" spans="1:7" ht="12.75" customHeight="1" x14ac:dyDescent="0.2">
      <c r="A48" s="778"/>
      <c r="B48" s="1860">
        <v>3713705</v>
      </c>
      <c r="C48" s="1874" t="s">
        <v>163</v>
      </c>
      <c r="D48" s="1862" t="s">
        <v>27</v>
      </c>
      <c r="E48" s="1863"/>
      <c r="F48" s="1864"/>
      <c r="G48" s="1865"/>
    </row>
    <row r="49" spans="1:7" ht="12.75" customHeight="1" x14ac:dyDescent="0.2">
      <c r="A49" s="778"/>
      <c r="B49" s="1860">
        <v>3713604</v>
      </c>
      <c r="C49" s="1874" t="s">
        <v>164</v>
      </c>
      <c r="D49" s="1862" t="s">
        <v>27</v>
      </c>
      <c r="E49" s="1863"/>
      <c r="F49" s="1864"/>
      <c r="G49" s="1865"/>
    </row>
    <row r="50" spans="1:7" ht="12.75" customHeight="1" x14ac:dyDescent="0.2">
      <c r="A50" s="778"/>
      <c r="B50" s="1860">
        <v>4915764</v>
      </c>
      <c r="C50" s="1874" t="s">
        <v>2072</v>
      </c>
      <c r="D50" s="1862" t="s">
        <v>68</v>
      </c>
      <c r="E50" s="1863"/>
      <c r="F50" s="1864"/>
      <c r="G50" s="1865"/>
    </row>
    <row r="51" spans="1:7" ht="12.75" customHeight="1" x14ac:dyDescent="0.2">
      <c r="A51" s="778"/>
      <c r="B51" s="1860">
        <v>4915765</v>
      </c>
      <c r="C51" s="1874" t="s">
        <v>166</v>
      </c>
      <c r="D51" s="1862" t="s">
        <v>68</v>
      </c>
      <c r="E51" s="1863"/>
      <c r="F51" s="1864"/>
      <c r="G51" s="1865"/>
    </row>
    <row r="52" spans="1:7" ht="12.75" customHeight="1" x14ac:dyDescent="0.2">
      <c r="A52" s="778"/>
      <c r="B52" s="1860">
        <v>4915734</v>
      </c>
      <c r="C52" s="1874" t="s">
        <v>701</v>
      </c>
      <c r="D52" s="1862" t="s">
        <v>68</v>
      </c>
      <c r="E52" s="1863"/>
      <c r="F52" s="1864"/>
      <c r="G52" s="1865"/>
    </row>
    <row r="53" spans="1:7" ht="12.75" customHeight="1" x14ac:dyDescent="0.2">
      <c r="A53" s="778"/>
      <c r="B53" s="1860">
        <v>4915735</v>
      </c>
      <c r="C53" s="1874" t="s">
        <v>173</v>
      </c>
      <c r="D53" s="1862" t="s">
        <v>68</v>
      </c>
      <c r="E53" s="1863"/>
      <c r="F53" s="1864"/>
      <c r="G53" s="1865"/>
    </row>
    <row r="54" spans="1:7" ht="12.75" customHeight="1" x14ac:dyDescent="0.2">
      <c r="A54" s="778"/>
      <c r="B54" s="1860">
        <v>4915737</v>
      </c>
      <c r="C54" s="1874" t="s">
        <v>174</v>
      </c>
      <c r="D54" s="1862" t="s">
        <v>68</v>
      </c>
      <c r="E54" s="1863"/>
      <c r="F54" s="1864"/>
      <c r="G54" s="1865"/>
    </row>
    <row r="55" spans="1:7" ht="12.75" customHeight="1" x14ac:dyDescent="0.2">
      <c r="A55" s="778"/>
      <c r="B55" s="1860">
        <v>1505860</v>
      </c>
      <c r="C55" s="1874" t="s">
        <v>2073</v>
      </c>
      <c r="D55" s="1862" t="s">
        <v>68</v>
      </c>
      <c r="E55" s="1863"/>
      <c r="F55" s="1864"/>
      <c r="G55" s="1865"/>
    </row>
    <row r="56" spans="1:7" ht="12.75" customHeight="1" x14ac:dyDescent="0.2">
      <c r="A56" s="778"/>
      <c r="B56" s="1860">
        <v>4915709</v>
      </c>
      <c r="C56" s="1874" t="s">
        <v>63</v>
      </c>
      <c r="D56" s="1862" t="s">
        <v>27</v>
      </c>
      <c r="E56" s="1863"/>
      <c r="F56" s="1864"/>
      <c r="G56" s="1865"/>
    </row>
    <row r="57" spans="1:7" ht="12.75" customHeight="1" x14ac:dyDescent="0.2">
      <c r="A57" s="778"/>
      <c r="B57" s="1860">
        <v>4915713</v>
      </c>
      <c r="C57" s="1874" t="s">
        <v>66</v>
      </c>
      <c r="D57" s="1862" t="s">
        <v>68</v>
      </c>
      <c r="E57" s="1863"/>
      <c r="F57" s="1864"/>
      <c r="G57" s="1865"/>
    </row>
    <row r="58" spans="1:7" ht="12.75" customHeight="1" x14ac:dyDescent="0.2">
      <c r="A58" s="778"/>
      <c r="B58" s="1860">
        <v>4915633</v>
      </c>
      <c r="C58" s="1874" t="s">
        <v>684</v>
      </c>
      <c r="D58" s="1862" t="s">
        <v>27</v>
      </c>
      <c r="E58" s="1863"/>
      <c r="F58" s="1864"/>
      <c r="G58" s="1865"/>
    </row>
    <row r="59" spans="1:7" ht="12.75" customHeight="1" x14ac:dyDescent="0.2">
      <c r="A59" s="778"/>
      <c r="B59" s="1860">
        <v>4915634</v>
      </c>
      <c r="C59" s="1874" t="s">
        <v>685</v>
      </c>
      <c r="D59" s="1862" t="s">
        <v>27</v>
      </c>
      <c r="E59" s="1863"/>
      <c r="F59" s="1864"/>
      <c r="G59" s="1865"/>
    </row>
    <row r="60" spans="1:7" ht="12.75" customHeight="1" x14ac:dyDescent="0.2">
      <c r="A60" s="778"/>
      <c r="B60" s="1860">
        <v>4915698</v>
      </c>
      <c r="C60" s="1874" t="s">
        <v>55</v>
      </c>
      <c r="D60" s="1862" t="s">
        <v>54</v>
      </c>
      <c r="E60" s="1863"/>
      <c r="F60" s="1864"/>
      <c r="G60" s="1865"/>
    </row>
    <row r="61" spans="1:7" ht="12.75" customHeight="1" x14ac:dyDescent="0.2">
      <c r="A61" s="778"/>
      <c r="B61" s="1860">
        <v>4915786</v>
      </c>
      <c r="C61" s="1874" t="s">
        <v>56</v>
      </c>
      <c r="D61" s="1862" t="s">
        <v>54</v>
      </c>
      <c r="E61" s="1863"/>
      <c r="F61" s="1864"/>
      <c r="G61" s="1865"/>
    </row>
    <row r="62" spans="1:7" ht="26.25" thickBot="1" x14ac:dyDescent="0.25">
      <c r="A62" s="778"/>
      <c r="B62" s="2267">
        <v>4915760</v>
      </c>
      <c r="C62" s="2279" t="s">
        <v>57</v>
      </c>
      <c r="D62" s="2268" t="s">
        <v>49</v>
      </c>
      <c r="E62" s="2269"/>
      <c r="F62" s="2270"/>
      <c r="G62" s="2271"/>
    </row>
    <row r="63" spans="1:7" ht="13.5" thickTop="1" x14ac:dyDescent="0.2">
      <c r="G63" s="757" t="s">
        <v>436</v>
      </c>
    </row>
    <row r="64" spans="1:7" ht="12.75" customHeight="1" x14ac:dyDescent="0.2">
      <c r="A64" s="778"/>
      <c r="B64" s="1854">
        <v>6</v>
      </c>
      <c r="C64" s="1855" t="s">
        <v>361</v>
      </c>
      <c r="D64" s="1856"/>
      <c r="E64" s="1857"/>
      <c r="F64" s="1858"/>
      <c r="G64" s="1859"/>
    </row>
    <row r="65" spans="1:7" ht="12.75" customHeight="1" x14ac:dyDescent="0.2">
      <c r="A65" s="778"/>
      <c r="B65" s="1860"/>
      <c r="C65" s="1866" t="s">
        <v>1286</v>
      </c>
      <c r="D65" s="1867"/>
      <c r="E65" s="1875"/>
      <c r="F65" s="1876"/>
      <c r="G65" s="1877"/>
    </row>
    <row r="66" spans="1:7" s="2265" customFormat="1" ht="38.25" x14ac:dyDescent="0.25">
      <c r="A66" s="2264"/>
      <c r="B66" s="1860">
        <v>5212558</v>
      </c>
      <c r="C66" s="1874" t="s">
        <v>712</v>
      </c>
      <c r="D66" s="1867" t="s">
        <v>191</v>
      </c>
      <c r="E66" s="1863"/>
      <c r="F66" s="1864"/>
      <c r="G66" s="1865"/>
    </row>
    <row r="67" spans="1:7" s="2265" customFormat="1" ht="38.25" x14ac:dyDescent="0.25">
      <c r="A67" s="2264"/>
      <c r="B67" s="1860">
        <v>5212557</v>
      </c>
      <c r="C67" s="1874" t="s">
        <v>711</v>
      </c>
      <c r="D67" s="1867" t="s">
        <v>191</v>
      </c>
      <c r="E67" s="1863"/>
      <c r="F67" s="1864"/>
      <c r="G67" s="1865"/>
    </row>
    <row r="68" spans="1:7" s="2265" customFormat="1" ht="38.25" x14ac:dyDescent="0.25">
      <c r="A68" s="2264"/>
      <c r="B68" s="1860">
        <v>5212560</v>
      </c>
      <c r="C68" s="1874" t="s">
        <v>710</v>
      </c>
      <c r="D68" s="1867" t="s">
        <v>191</v>
      </c>
      <c r="E68" s="1863"/>
      <c r="F68" s="1864"/>
      <c r="G68" s="1865"/>
    </row>
    <row r="69" spans="1:7" s="2265" customFormat="1" ht="38.25" x14ac:dyDescent="0.25">
      <c r="A69" s="2264"/>
      <c r="B69" s="1860">
        <v>5212556</v>
      </c>
      <c r="C69" s="1874" t="s">
        <v>2074</v>
      </c>
      <c r="D69" s="1867" t="s">
        <v>191</v>
      </c>
      <c r="E69" s="1863"/>
      <c r="F69" s="1864"/>
      <c r="G69" s="1865"/>
    </row>
    <row r="70" spans="1:7" s="2265" customFormat="1" ht="25.5" x14ac:dyDescent="0.25">
      <c r="A70" s="2264"/>
      <c r="B70" s="1860">
        <v>5213835</v>
      </c>
      <c r="C70" s="1874" t="s">
        <v>708</v>
      </c>
      <c r="D70" s="1867" t="s">
        <v>191</v>
      </c>
      <c r="E70" s="1863"/>
      <c r="F70" s="1864"/>
      <c r="G70" s="1865"/>
    </row>
    <row r="71" spans="1:7" s="2265" customFormat="1" ht="25.5" x14ac:dyDescent="0.25">
      <c r="A71" s="2264"/>
      <c r="B71" s="1860">
        <v>5213838</v>
      </c>
      <c r="C71" s="1874" t="s">
        <v>707</v>
      </c>
      <c r="D71" s="1867" t="s">
        <v>191</v>
      </c>
      <c r="E71" s="1863"/>
      <c r="F71" s="1864"/>
      <c r="G71" s="1865"/>
    </row>
    <row r="72" spans="1:7" s="2265" customFormat="1" ht="25.5" x14ac:dyDescent="0.25">
      <c r="A72" s="2264"/>
      <c r="B72" s="1860">
        <v>5213383</v>
      </c>
      <c r="C72" s="1874" t="s">
        <v>706</v>
      </c>
      <c r="D72" s="1867" t="s">
        <v>191</v>
      </c>
      <c r="E72" s="1863"/>
      <c r="F72" s="1864"/>
      <c r="G72" s="1865"/>
    </row>
    <row r="73" spans="1:7" s="2265" customFormat="1" x14ac:dyDescent="0.25">
      <c r="A73" s="2264"/>
      <c r="B73" s="1860">
        <v>5213850</v>
      </c>
      <c r="C73" s="1874" t="s">
        <v>189</v>
      </c>
      <c r="D73" s="1867" t="s">
        <v>190</v>
      </c>
      <c r="E73" s="1863"/>
      <c r="F73" s="1864"/>
      <c r="G73" s="1865"/>
    </row>
    <row r="74" spans="1:7" ht="12.75" customHeight="1" x14ac:dyDescent="0.2">
      <c r="A74" s="778"/>
      <c r="B74" s="1860"/>
      <c r="C74" s="1866" t="s">
        <v>1285</v>
      </c>
      <c r="D74" s="1867"/>
      <c r="E74" s="1878"/>
      <c r="F74" s="1876"/>
      <c r="G74" s="1877"/>
    </row>
    <row r="75" spans="1:7" ht="25.5" x14ac:dyDescent="0.2">
      <c r="A75" s="778"/>
      <c r="B75" s="1860">
        <v>5214001</v>
      </c>
      <c r="C75" s="1874" t="s">
        <v>709</v>
      </c>
      <c r="D75" s="1862" t="s">
        <v>49</v>
      </c>
      <c r="E75" s="1878"/>
      <c r="F75" s="1876"/>
      <c r="G75" s="1877"/>
    </row>
    <row r="76" spans="1:7" ht="25.5" x14ac:dyDescent="0.2">
      <c r="A76" s="778"/>
      <c r="B76" s="1860">
        <v>5214002</v>
      </c>
      <c r="C76" s="1874" t="s">
        <v>2075</v>
      </c>
      <c r="D76" s="1862" t="s">
        <v>49</v>
      </c>
      <c r="E76" s="1878"/>
      <c r="F76" s="1876"/>
      <c r="G76" s="1877"/>
    </row>
    <row r="77" spans="1:7" ht="12.75" customHeight="1" x14ac:dyDescent="0.2">
      <c r="A77" s="778"/>
      <c r="B77" s="1854">
        <v>7</v>
      </c>
      <c r="C77" s="1855" t="s">
        <v>145</v>
      </c>
      <c r="D77" s="1856"/>
      <c r="E77" s="1857"/>
      <c r="F77" s="1858"/>
      <c r="G77" s="1859"/>
    </row>
    <row r="78" spans="1:7" ht="12.75" customHeight="1" x14ac:dyDescent="0.2">
      <c r="A78" s="778"/>
      <c r="B78" s="1879"/>
      <c r="C78" s="1866" t="s">
        <v>500</v>
      </c>
      <c r="D78" s="1867"/>
      <c r="E78" s="1863"/>
      <c r="F78" s="1864"/>
      <c r="G78" s="1865"/>
    </row>
    <row r="79" spans="1:7" ht="12.75" customHeight="1" x14ac:dyDescent="0.2">
      <c r="A79" s="778"/>
      <c r="B79" s="1860" t="s">
        <v>500</v>
      </c>
      <c r="C79" s="1868" t="s">
        <v>1288</v>
      </c>
      <c r="D79" s="1867" t="s">
        <v>351</v>
      </c>
      <c r="E79" s="1863"/>
      <c r="F79" s="1864"/>
      <c r="G79" s="1865"/>
    </row>
    <row r="80" spans="1:7" ht="12.75" customHeight="1" x14ac:dyDescent="0.2">
      <c r="A80" s="778"/>
      <c r="B80" s="1860" t="s">
        <v>500</v>
      </c>
      <c r="C80" s="1868" t="s">
        <v>185</v>
      </c>
      <c r="D80" s="1867" t="s">
        <v>351</v>
      </c>
      <c r="E80" s="1863"/>
      <c r="F80" s="1864"/>
      <c r="G80" s="1865"/>
    </row>
    <row r="81" spans="1:7" ht="12.75" customHeight="1" x14ac:dyDescent="0.2">
      <c r="A81" s="778"/>
      <c r="B81" s="1860" t="s">
        <v>500</v>
      </c>
      <c r="C81" s="1868" t="s">
        <v>1289</v>
      </c>
      <c r="D81" s="1867" t="s">
        <v>351</v>
      </c>
      <c r="E81" s="1863"/>
      <c r="F81" s="1864"/>
      <c r="G81" s="1865"/>
    </row>
    <row r="82" spans="1:7" ht="12.75" customHeight="1" x14ac:dyDescent="0.2">
      <c r="A82" s="778"/>
      <c r="B82" s="1860" t="s">
        <v>500</v>
      </c>
      <c r="C82" s="1868" t="s">
        <v>1290</v>
      </c>
      <c r="D82" s="1867" t="s">
        <v>351</v>
      </c>
      <c r="E82" s="1863"/>
      <c r="F82" s="1864"/>
      <c r="G82" s="1865"/>
    </row>
    <row r="83" spans="1:7" ht="12.75" customHeight="1" x14ac:dyDescent="0.2">
      <c r="A83" s="778"/>
      <c r="B83" s="1860" t="s">
        <v>500</v>
      </c>
      <c r="C83" s="1868" t="s">
        <v>1291</v>
      </c>
      <c r="D83" s="1867" t="s">
        <v>351</v>
      </c>
      <c r="E83" s="1863"/>
      <c r="F83" s="1864"/>
      <c r="G83" s="1865"/>
    </row>
    <row r="84" spans="1:7" ht="12.75" customHeight="1" x14ac:dyDescent="0.2">
      <c r="A84" s="778"/>
      <c r="B84" s="1879"/>
      <c r="C84" s="1866" t="s">
        <v>1292</v>
      </c>
      <c r="D84" s="1867"/>
      <c r="E84" s="1863"/>
      <c r="F84" s="1864"/>
      <c r="G84" s="1865"/>
    </row>
    <row r="85" spans="1:7" ht="12.75" customHeight="1" x14ac:dyDescent="0.2">
      <c r="A85" s="778"/>
      <c r="B85" s="1860" t="s">
        <v>502</v>
      </c>
      <c r="C85" s="1868" t="s">
        <v>1293</v>
      </c>
      <c r="D85" s="1867" t="s">
        <v>351</v>
      </c>
      <c r="E85" s="1863"/>
      <c r="F85" s="1864"/>
      <c r="G85" s="1865"/>
    </row>
    <row r="86" spans="1:7" ht="12.75" customHeight="1" x14ac:dyDescent="0.2">
      <c r="A86" s="778"/>
      <c r="B86" s="1879"/>
      <c r="C86" s="1866" t="s">
        <v>1292</v>
      </c>
      <c r="D86" s="1867"/>
      <c r="E86" s="1863"/>
      <c r="F86" s="1864"/>
      <c r="G86" s="1865"/>
    </row>
    <row r="87" spans="1:7" ht="12.75" customHeight="1" x14ac:dyDescent="0.2">
      <c r="A87" s="778"/>
      <c r="B87" s="1860" t="s">
        <v>502</v>
      </c>
      <c r="C87" s="1868" t="s">
        <v>186</v>
      </c>
      <c r="D87" s="1867" t="s">
        <v>351</v>
      </c>
      <c r="E87" s="1863"/>
      <c r="F87" s="1864"/>
      <c r="G87" s="1865"/>
    </row>
    <row r="88" spans="1:7" ht="12.75" customHeight="1" x14ac:dyDescent="0.2">
      <c r="A88" s="778"/>
      <c r="B88" s="1879"/>
      <c r="C88" s="1866" t="s">
        <v>1292</v>
      </c>
      <c r="D88" s="1867"/>
      <c r="E88" s="1863"/>
      <c r="F88" s="1864"/>
      <c r="G88" s="1865"/>
    </row>
    <row r="89" spans="1:7" ht="12.75" customHeight="1" x14ac:dyDescent="0.2">
      <c r="A89" s="778"/>
      <c r="B89" s="1860" t="s">
        <v>502</v>
      </c>
      <c r="C89" s="1868" t="s">
        <v>1294</v>
      </c>
      <c r="D89" s="1867" t="s">
        <v>351</v>
      </c>
      <c r="E89" s="1863"/>
      <c r="F89" s="1864"/>
      <c r="G89" s="1865"/>
    </row>
    <row r="90" spans="1:7" ht="12.75" customHeight="1" x14ac:dyDescent="0.2">
      <c r="A90" s="778"/>
      <c r="B90" s="1879"/>
      <c r="C90" s="1866" t="s">
        <v>1292</v>
      </c>
      <c r="D90" s="1867"/>
      <c r="E90" s="1863"/>
      <c r="F90" s="1864"/>
      <c r="G90" s="1865"/>
    </row>
    <row r="91" spans="1:7" ht="12.75" customHeight="1" x14ac:dyDescent="0.2">
      <c r="A91" s="778"/>
      <c r="B91" s="1860" t="s">
        <v>502</v>
      </c>
      <c r="C91" s="1868" t="s">
        <v>1295</v>
      </c>
      <c r="D91" s="1867" t="s">
        <v>351</v>
      </c>
      <c r="E91" s="1863"/>
      <c r="F91" s="1864"/>
      <c r="G91" s="1865"/>
    </row>
    <row r="92" spans="1:7" ht="12.75" customHeight="1" x14ac:dyDescent="0.2">
      <c r="A92" s="778"/>
      <c r="B92" s="1879"/>
      <c r="C92" s="1866" t="s">
        <v>1292</v>
      </c>
      <c r="D92" s="1867"/>
      <c r="E92" s="1863"/>
      <c r="F92" s="1864"/>
      <c r="G92" s="1865"/>
    </row>
    <row r="93" spans="1:7" ht="12.75" customHeight="1" x14ac:dyDescent="0.2">
      <c r="A93" s="778"/>
      <c r="B93" s="1860" t="s">
        <v>502</v>
      </c>
      <c r="C93" s="1868" t="s">
        <v>1296</v>
      </c>
      <c r="D93" s="1867" t="s">
        <v>351</v>
      </c>
      <c r="E93" s="1863"/>
      <c r="F93" s="1864"/>
      <c r="G93" s="1865"/>
    </row>
    <row r="94" spans="1:7" ht="12.75" customHeight="1" x14ac:dyDescent="0.2">
      <c r="A94" s="778"/>
      <c r="B94" s="1854">
        <v>8</v>
      </c>
      <c r="C94" s="1855" t="s">
        <v>2002</v>
      </c>
      <c r="D94" s="1856"/>
      <c r="E94" s="1857"/>
      <c r="F94" s="1858"/>
      <c r="G94" s="1859"/>
    </row>
    <row r="95" spans="1:7" ht="12.75" customHeight="1" x14ac:dyDescent="0.2">
      <c r="A95" s="1838"/>
      <c r="B95" s="1860">
        <v>5914344</v>
      </c>
      <c r="C95" s="1886" t="s">
        <v>2076</v>
      </c>
      <c r="D95" s="1867" t="s">
        <v>2080</v>
      </c>
      <c r="E95" s="1863"/>
      <c r="F95" s="1880"/>
      <c r="G95" s="1865"/>
    </row>
    <row r="96" spans="1:7" ht="12.75" customHeight="1" x14ac:dyDescent="0.2">
      <c r="A96" s="1838"/>
      <c r="B96" s="1860">
        <v>5914389</v>
      </c>
      <c r="C96" s="1886" t="s">
        <v>2077</v>
      </c>
      <c r="D96" s="1867" t="s">
        <v>2080</v>
      </c>
      <c r="E96" s="1863"/>
      <c r="F96" s="1880"/>
      <c r="G96" s="1865"/>
    </row>
    <row r="97" spans="1:204" ht="12.75" customHeight="1" x14ac:dyDescent="0.2">
      <c r="A97" s="1838"/>
      <c r="B97" s="1881">
        <v>5915324</v>
      </c>
      <c r="C97" s="1882" t="s">
        <v>2078</v>
      </c>
      <c r="D97" s="1867" t="s">
        <v>2080</v>
      </c>
      <c r="E97" s="1884"/>
      <c r="F97" s="1884"/>
      <c r="G97" s="1885"/>
    </row>
    <row r="98" spans="1:204" ht="12.75" customHeight="1" x14ac:dyDescent="0.2">
      <c r="A98" s="1838"/>
      <c r="B98" s="1881">
        <v>5914479</v>
      </c>
      <c r="C98" s="1882" t="s">
        <v>2079</v>
      </c>
      <c r="D98" s="1867" t="s">
        <v>2080</v>
      </c>
      <c r="E98" s="1884"/>
      <c r="F98" s="1884"/>
      <c r="G98" s="1885"/>
    </row>
    <row r="99" spans="1:204" ht="12.75" customHeight="1" x14ac:dyDescent="0.2">
      <c r="A99" s="778"/>
      <c r="B99" s="1854">
        <v>9</v>
      </c>
      <c r="C99" s="1855" t="s">
        <v>2003</v>
      </c>
      <c r="D99" s="1856"/>
      <c r="E99" s="1857"/>
      <c r="F99" s="1858"/>
      <c r="G99" s="1859"/>
    </row>
    <row r="100" spans="1:204" ht="12.75" customHeight="1" x14ac:dyDescent="0.2">
      <c r="A100" s="778"/>
      <c r="B100" s="1860"/>
      <c r="C100" s="1886" t="s">
        <v>2004</v>
      </c>
      <c r="D100" s="1867" t="s">
        <v>72</v>
      </c>
      <c r="E100" s="1863"/>
      <c r="F100" s="1864"/>
      <c r="G100" s="1865"/>
    </row>
    <row r="101" spans="1:204" ht="12.75" customHeight="1" x14ac:dyDescent="0.2">
      <c r="A101" s="778"/>
      <c r="B101" s="1881"/>
      <c r="C101" s="1882" t="s">
        <v>2005</v>
      </c>
      <c r="D101" s="1883" t="s">
        <v>72</v>
      </c>
      <c r="E101" s="1884"/>
      <c r="F101" s="1903"/>
      <c r="G101" s="1885"/>
    </row>
    <row r="102" spans="1:204" ht="12.75" customHeight="1" x14ac:dyDescent="0.2">
      <c r="A102" s="778"/>
      <c r="B102" s="1881"/>
      <c r="C102" s="1882" t="s">
        <v>2006</v>
      </c>
      <c r="D102" s="1883" t="s">
        <v>72</v>
      </c>
      <c r="E102" s="1884"/>
      <c r="F102" s="1903"/>
      <c r="G102" s="1885"/>
    </row>
    <row r="103" spans="1:204" ht="15" customHeight="1" x14ac:dyDescent="0.2">
      <c r="B103" s="3196" t="s">
        <v>1298</v>
      </c>
      <c r="C103" s="3197"/>
      <c r="D103" s="3197"/>
      <c r="E103" s="3197"/>
      <c r="F103" s="3198"/>
      <c r="G103" s="2266"/>
    </row>
    <row r="104" spans="1:204" ht="13.5" customHeight="1" x14ac:dyDescent="0.2">
      <c r="B104" s="1887" t="s">
        <v>1299</v>
      </c>
      <c r="C104" s="1888"/>
      <c r="D104" s="1889" t="s">
        <v>124</v>
      </c>
      <c r="E104" s="1890"/>
      <c r="F104" s="1891" t="s">
        <v>1300</v>
      </c>
      <c r="G104" s="1892">
        <v>0</v>
      </c>
    </row>
    <row r="105" spans="1:204" ht="13.5" customHeight="1" x14ac:dyDescent="0.2">
      <c r="B105" s="1887" t="s">
        <v>131</v>
      </c>
      <c r="C105" s="1886"/>
      <c r="D105" s="1886"/>
      <c r="E105" s="1893"/>
      <c r="F105" s="1886"/>
      <c r="G105" s="1894"/>
    </row>
    <row r="106" spans="1:204" ht="13.5" customHeight="1" x14ac:dyDescent="0.2">
      <c r="B106" s="1887" t="s">
        <v>129</v>
      </c>
      <c r="C106" s="1895"/>
      <c r="D106" s="1886"/>
      <c r="E106" s="1896"/>
      <c r="F106" s="1891"/>
      <c r="G106" s="1894"/>
    </row>
    <row r="107" spans="1:204" ht="13.5" customHeight="1" x14ac:dyDescent="0.2">
      <c r="B107" s="1887" t="s">
        <v>1301</v>
      </c>
      <c r="C107" s="1897"/>
      <c r="D107" s="1886"/>
      <c r="E107" s="1896"/>
      <c r="F107" s="1891"/>
      <c r="G107" s="1894"/>
    </row>
    <row r="108" spans="1:204" ht="13.5" customHeight="1" x14ac:dyDescent="0.2">
      <c r="B108" s="1860"/>
      <c r="C108" s="1898"/>
      <c r="D108" s="1886"/>
      <c r="E108" s="1896"/>
      <c r="F108" s="1891"/>
      <c r="G108" s="1894"/>
    </row>
    <row r="109" spans="1:204" ht="13.5" customHeight="1" x14ac:dyDescent="0.2">
      <c r="B109" s="1899"/>
      <c r="C109" s="1900"/>
      <c r="D109" s="1900"/>
      <c r="E109" s="1901"/>
      <c r="F109" s="1900"/>
      <c r="G109" s="1902"/>
    </row>
    <row r="110" spans="1:204" ht="13.5" customHeight="1" x14ac:dyDescent="0.2">
      <c r="B110" s="1839"/>
      <c r="C110" s="1835"/>
      <c r="D110" s="1835"/>
      <c r="E110" s="1836"/>
      <c r="F110" s="1835"/>
      <c r="G110" s="1904"/>
    </row>
    <row r="111" spans="1:204" ht="12.75" customHeight="1" x14ac:dyDescent="0.2">
      <c r="B111" s="1840" t="s">
        <v>1302</v>
      </c>
      <c r="C111" s="1841"/>
      <c r="D111" s="1841"/>
      <c r="E111" s="1842"/>
      <c r="F111" s="1841"/>
      <c r="G111" s="1843"/>
    </row>
    <row r="112" spans="1:204" ht="12.75" customHeight="1" x14ac:dyDescent="0.25">
      <c r="B112" s="1844" t="s">
        <v>1329</v>
      </c>
      <c r="C112" s="1845"/>
      <c r="D112" s="1845"/>
      <c r="E112" s="1846"/>
      <c r="F112" s="1845"/>
      <c r="G112" s="1847"/>
      <c r="H112" s="780"/>
      <c r="I112" s="780"/>
      <c r="J112" s="780"/>
      <c r="K112" s="780"/>
      <c r="L112" s="780"/>
      <c r="M112" s="780"/>
      <c r="N112" s="780"/>
      <c r="O112" s="780"/>
      <c r="P112" s="780"/>
      <c r="Q112" s="780"/>
      <c r="R112" s="780"/>
      <c r="S112" s="780"/>
      <c r="T112" s="780"/>
      <c r="U112" s="780"/>
      <c r="V112" s="780"/>
      <c r="W112" s="780"/>
      <c r="X112" s="780"/>
      <c r="Y112" s="780"/>
      <c r="Z112" s="780"/>
      <c r="AA112" s="780"/>
      <c r="AB112" s="780"/>
      <c r="AC112" s="780"/>
      <c r="AD112" s="780"/>
      <c r="AE112" s="780"/>
      <c r="AF112" s="780"/>
      <c r="AG112" s="780"/>
      <c r="AH112" s="780"/>
      <c r="AI112" s="780"/>
      <c r="AJ112" s="780"/>
      <c r="AK112" s="780"/>
      <c r="AL112" s="780"/>
      <c r="AM112" s="780"/>
      <c r="AN112" s="780"/>
      <c r="AO112" s="780"/>
      <c r="AP112" s="780"/>
      <c r="AQ112" s="780"/>
      <c r="AR112" s="780"/>
      <c r="AS112" s="780"/>
      <c r="AT112" s="780"/>
      <c r="AU112" s="780"/>
      <c r="AV112" s="780"/>
      <c r="AW112" s="780"/>
      <c r="AX112" s="780"/>
      <c r="AY112" s="780"/>
      <c r="AZ112" s="780"/>
      <c r="BA112" s="780"/>
      <c r="BB112" s="780"/>
      <c r="BC112" s="780"/>
      <c r="BD112" s="780"/>
      <c r="BE112" s="780"/>
      <c r="BF112" s="780"/>
      <c r="BG112" s="780"/>
      <c r="BH112" s="780"/>
      <c r="BI112" s="780"/>
      <c r="BJ112" s="780"/>
      <c r="BK112" s="780"/>
      <c r="BL112" s="780"/>
      <c r="BM112" s="780"/>
      <c r="BN112" s="780"/>
      <c r="BO112" s="780"/>
      <c r="BP112" s="780"/>
      <c r="BQ112" s="780"/>
      <c r="BR112" s="780"/>
      <c r="BS112" s="780"/>
      <c r="BT112" s="780"/>
      <c r="BU112" s="780"/>
      <c r="BV112" s="780"/>
      <c r="BW112" s="780"/>
      <c r="BX112" s="780"/>
      <c r="BY112" s="780"/>
      <c r="BZ112" s="780"/>
      <c r="CA112" s="780"/>
      <c r="CB112" s="780"/>
      <c r="CC112" s="780"/>
      <c r="CD112" s="780"/>
      <c r="CE112" s="780"/>
      <c r="CF112" s="780"/>
      <c r="CG112" s="780"/>
      <c r="CH112" s="780"/>
      <c r="CI112" s="780"/>
      <c r="CJ112" s="780"/>
      <c r="CK112" s="780"/>
      <c r="CL112" s="780"/>
      <c r="CM112" s="780"/>
      <c r="CN112" s="780"/>
      <c r="CO112" s="780"/>
      <c r="CP112" s="780"/>
      <c r="CQ112" s="780"/>
      <c r="CR112" s="780"/>
      <c r="CS112" s="780"/>
      <c r="CT112" s="780"/>
      <c r="CU112" s="780"/>
      <c r="CV112" s="780"/>
      <c r="CW112" s="780"/>
      <c r="CX112" s="780"/>
      <c r="CY112" s="780"/>
      <c r="CZ112" s="780"/>
      <c r="DA112" s="780"/>
      <c r="DB112" s="780"/>
      <c r="DC112" s="780"/>
      <c r="DD112" s="780"/>
      <c r="DE112" s="780"/>
      <c r="DF112" s="780"/>
      <c r="DG112" s="780"/>
      <c r="DH112" s="780"/>
      <c r="DI112" s="780"/>
      <c r="DJ112" s="780"/>
      <c r="DK112" s="780"/>
      <c r="DL112" s="780"/>
      <c r="DM112" s="780"/>
      <c r="DN112" s="780"/>
      <c r="DO112" s="780"/>
      <c r="DP112" s="780"/>
      <c r="DQ112" s="780"/>
      <c r="DR112" s="780"/>
      <c r="DS112" s="780"/>
      <c r="DT112" s="780"/>
      <c r="DU112" s="780"/>
      <c r="DV112" s="780"/>
      <c r="DW112" s="780"/>
      <c r="DX112" s="780"/>
      <c r="DY112" s="780"/>
      <c r="DZ112" s="780"/>
      <c r="EA112" s="780"/>
      <c r="EB112" s="780"/>
      <c r="EC112" s="780"/>
      <c r="ED112" s="780"/>
      <c r="EE112" s="780"/>
      <c r="EF112" s="780"/>
      <c r="EG112" s="780"/>
      <c r="EH112" s="780"/>
      <c r="EI112" s="780"/>
      <c r="EJ112" s="780"/>
      <c r="EK112" s="780"/>
      <c r="EL112" s="780"/>
      <c r="EM112" s="780"/>
      <c r="EN112" s="780"/>
      <c r="EO112" s="780"/>
      <c r="EP112" s="780"/>
      <c r="EQ112" s="780"/>
      <c r="ER112" s="780"/>
      <c r="ES112" s="780"/>
      <c r="ET112" s="780"/>
      <c r="EU112" s="780"/>
      <c r="EV112" s="780"/>
      <c r="EW112" s="780"/>
      <c r="EX112" s="780"/>
      <c r="EY112" s="780"/>
      <c r="EZ112" s="780"/>
      <c r="FA112" s="780"/>
      <c r="FB112" s="780"/>
      <c r="FC112" s="780"/>
      <c r="FD112" s="780"/>
      <c r="FE112" s="780"/>
      <c r="FF112" s="780"/>
      <c r="FG112" s="780"/>
      <c r="FH112" s="780"/>
      <c r="FI112" s="780"/>
      <c r="FJ112" s="780"/>
      <c r="FK112" s="780"/>
      <c r="FL112" s="780"/>
      <c r="FM112" s="780"/>
      <c r="FN112" s="780"/>
      <c r="FO112" s="780"/>
      <c r="FP112" s="780"/>
      <c r="FQ112" s="780"/>
      <c r="FR112" s="780"/>
      <c r="FS112" s="780"/>
      <c r="FT112" s="780"/>
      <c r="FU112" s="780"/>
      <c r="FV112" s="780"/>
      <c r="FW112" s="780"/>
      <c r="FX112" s="780"/>
      <c r="FY112" s="780"/>
      <c r="FZ112" s="780"/>
      <c r="GA112" s="780"/>
      <c r="GB112" s="780"/>
      <c r="GC112" s="780"/>
      <c r="GD112" s="780"/>
      <c r="GE112" s="780"/>
      <c r="GF112" s="780"/>
      <c r="GG112" s="780"/>
      <c r="GH112" s="780"/>
      <c r="GI112" s="780"/>
      <c r="GJ112" s="780"/>
      <c r="GK112" s="780"/>
      <c r="GL112" s="780"/>
      <c r="GM112" s="780"/>
      <c r="GN112" s="780"/>
      <c r="GO112" s="780"/>
      <c r="GP112" s="780"/>
      <c r="GQ112" s="780"/>
      <c r="GR112" s="780"/>
      <c r="GS112" s="780"/>
      <c r="GT112" s="780"/>
      <c r="GU112" s="780"/>
      <c r="GV112" s="780"/>
    </row>
    <row r="113" spans="2:204" ht="12.75" customHeight="1" x14ac:dyDescent="0.25">
      <c r="B113" s="1844" t="s">
        <v>1330</v>
      </c>
      <c r="C113" s="1845"/>
      <c r="D113" s="1845"/>
      <c r="E113" s="1846"/>
      <c r="F113" s="1845"/>
      <c r="G113" s="1847"/>
      <c r="H113" s="780"/>
      <c r="I113" s="780"/>
      <c r="J113" s="780"/>
      <c r="K113" s="780"/>
      <c r="L113" s="780"/>
      <c r="M113" s="780"/>
      <c r="N113" s="780"/>
      <c r="O113" s="780"/>
      <c r="P113" s="780"/>
      <c r="Q113" s="780"/>
      <c r="R113" s="780"/>
      <c r="S113" s="780"/>
      <c r="T113" s="780"/>
      <c r="U113" s="780"/>
      <c r="V113" s="780"/>
      <c r="W113" s="780"/>
      <c r="X113" s="780"/>
      <c r="Y113" s="780"/>
      <c r="Z113" s="780"/>
      <c r="AA113" s="780"/>
      <c r="AB113" s="780"/>
      <c r="AC113" s="780"/>
      <c r="AD113" s="780"/>
      <c r="AE113" s="780"/>
      <c r="AF113" s="780"/>
      <c r="AG113" s="780"/>
      <c r="AH113" s="780"/>
      <c r="AI113" s="780"/>
      <c r="AJ113" s="780"/>
      <c r="AK113" s="780"/>
      <c r="AL113" s="780"/>
      <c r="AM113" s="780"/>
      <c r="AN113" s="780"/>
      <c r="AO113" s="780"/>
      <c r="AP113" s="780"/>
      <c r="AQ113" s="780"/>
      <c r="AR113" s="780"/>
      <c r="AS113" s="780"/>
      <c r="AT113" s="780"/>
      <c r="AU113" s="780"/>
      <c r="AV113" s="780"/>
      <c r="AW113" s="780"/>
      <c r="AX113" s="780"/>
      <c r="AY113" s="780"/>
      <c r="AZ113" s="780"/>
      <c r="BA113" s="780"/>
      <c r="BB113" s="780"/>
      <c r="BC113" s="780"/>
      <c r="BD113" s="780"/>
      <c r="BE113" s="780"/>
      <c r="BF113" s="780"/>
      <c r="BG113" s="780"/>
      <c r="BH113" s="780"/>
      <c r="BI113" s="780"/>
      <c r="BJ113" s="780"/>
      <c r="BK113" s="780"/>
      <c r="BL113" s="780"/>
      <c r="BM113" s="780"/>
      <c r="BN113" s="780"/>
      <c r="BO113" s="780"/>
      <c r="BP113" s="780"/>
      <c r="BQ113" s="780"/>
      <c r="BR113" s="780"/>
      <c r="BS113" s="780"/>
      <c r="BT113" s="780"/>
      <c r="BU113" s="780"/>
      <c r="BV113" s="780"/>
      <c r="BW113" s="780"/>
      <c r="BX113" s="780"/>
      <c r="BY113" s="780"/>
      <c r="BZ113" s="780"/>
      <c r="CA113" s="780"/>
      <c r="CB113" s="780"/>
      <c r="CC113" s="780"/>
      <c r="CD113" s="780"/>
      <c r="CE113" s="780"/>
      <c r="CF113" s="780"/>
      <c r="CG113" s="780"/>
      <c r="CH113" s="780"/>
      <c r="CI113" s="780"/>
      <c r="CJ113" s="780"/>
      <c r="CK113" s="780"/>
      <c r="CL113" s="780"/>
      <c r="CM113" s="780"/>
      <c r="CN113" s="780"/>
      <c r="CO113" s="780"/>
      <c r="CP113" s="780"/>
      <c r="CQ113" s="780"/>
      <c r="CR113" s="780"/>
      <c r="CS113" s="780"/>
      <c r="CT113" s="780"/>
      <c r="CU113" s="780"/>
      <c r="CV113" s="780"/>
      <c r="CW113" s="780"/>
      <c r="CX113" s="780"/>
      <c r="CY113" s="780"/>
      <c r="CZ113" s="780"/>
      <c r="DA113" s="780"/>
      <c r="DB113" s="780"/>
      <c r="DC113" s="780"/>
      <c r="DD113" s="780"/>
      <c r="DE113" s="780"/>
      <c r="DF113" s="780"/>
      <c r="DG113" s="780"/>
      <c r="DH113" s="780"/>
      <c r="DI113" s="780"/>
      <c r="DJ113" s="780"/>
      <c r="DK113" s="780"/>
      <c r="DL113" s="780"/>
      <c r="DM113" s="780"/>
      <c r="DN113" s="780"/>
      <c r="DO113" s="780"/>
      <c r="DP113" s="780"/>
      <c r="DQ113" s="780"/>
      <c r="DR113" s="780"/>
      <c r="DS113" s="780"/>
      <c r="DT113" s="780"/>
      <c r="DU113" s="780"/>
      <c r="DV113" s="780"/>
      <c r="DW113" s="780"/>
      <c r="DX113" s="780"/>
      <c r="DY113" s="780"/>
      <c r="DZ113" s="780"/>
      <c r="EA113" s="780"/>
      <c r="EB113" s="780"/>
      <c r="EC113" s="780"/>
      <c r="ED113" s="780"/>
      <c r="EE113" s="780"/>
      <c r="EF113" s="780"/>
      <c r="EG113" s="780"/>
      <c r="EH113" s="780"/>
      <c r="EI113" s="780"/>
      <c r="EJ113" s="780"/>
      <c r="EK113" s="780"/>
      <c r="EL113" s="780"/>
      <c r="EM113" s="780"/>
      <c r="EN113" s="780"/>
      <c r="EO113" s="780"/>
      <c r="EP113" s="780"/>
      <c r="EQ113" s="780"/>
      <c r="ER113" s="780"/>
      <c r="ES113" s="780"/>
      <c r="ET113" s="780"/>
      <c r="EU113" s="780"/>
      <c r="EV113" s="780"/>
      <c r="EW113" s="780"/>
      <c r="EX113" s="780"/>
      <c r="EY113" s="780"/>
      <c r="EZ113" s="780"/>
      <c r="FA113" s="780"/>
      <c r="FB113" s="780"/>
      <c r="FC113" s="780"/>
      <c r="FD113" s="780"/>
      <c r="FE113" s="780"/>
      <c r="FF113" s="780"/>
      <c r="FG113" s="780"/>
      <c r="FH113" s="780"/>
      <c r="FI113" s="780"/>
      <c r="FJ113" s="780"/>
      <c r="FK113" s="780"/>
      <c r="FL113" s="780"/>
      <c r="FM113" s="780"/>
      <c r="FN113" s="780"/>
      <c r="FO113" s="780"/>
      <c r="FP113" s="780"/>
      <c r="FQ113" s="780"/>
      <c r="FR113" s="780"/>
      <c r="FS113" s="780"/>
      <c r="FT113" s="780"/>
      <c r="FU113" s="780"/>
      <c r="FV113" s="780"/>
      <c r="FW113" s="780"/>
      <c r="FX113" s="780"/>
      <c r="FY113" s="780"/>
      <c r="FZ113" s="780"/>
      <c r="GA113" s="780"/>
      <c r="GB113" s="780"/>
      <c r="GC113" s="780"/>
      <c r="GD113" s="780"/>
      <c r="GE113" s="780"/>
      <c r="GF113" s="780"/>
      <c r="GG113" s="780"/>
      <c r="GH113" s="780"/>
      <c r="GI113" s="780"/>
      <c r="GJ113" s="780"/>
      <c r="GK113" s="780"/>
      <c r="GL113" s="780"/>
      <c r="GM113" s="780"/>
      <c r="GN113" s="780"/>
      <c r="GO113" s="780"/>
      <c r="GP113" s="780"/>
      <c r="GQ113" s="780"/>
      <c r="GR113" s="780"/>
      <c r="GS113" s="780"/>
      <c r="GT113" s="780"/>
      <c r="GU113" s="780"/>
      <c r="GV113" s="780"/>
    </row>
    <row r="114" spans="2:204" ht="25.5" customHeight="1" x14ac:dyDescent="0.25">
      <c r="B114" s="3199" t="s">
        <v>1331</v>
      </c>
      <c r="C114" s="3200"/>
      <c r="D114" s="3200"/>
      <c r="E114" s="3200"/>
      <c r="F114" s="3200"/>
      <c r="G114" s="3201"/>
      <c r="H114" s="780"/>
      <c r="I114" s="780"/>
      <c r="J114" s="780"/>
      <c r="K114" s="780"/>
      <c r="L114" s="780"/>
      <c r="M114" s="780"/>
      <c r="N114" s="780"/>
      <c r="O114" s="780"/>
      <c r="P114" s="780"/>
      <c r="Q114" s="780"/>
      <c r="R114" s="780"/>
      <c r="S114" s="780"/>
      <c r="T114" s="780"/>
      <c r="U114" s="780"/>
      <c r="V114" s="780"/>
      <c r="W114" s="780"/>
      <c r="X114" s="780"/>
      <c r="Y114" s="780"/>
      <c r="Z114" s="780"/>
      <c r="AA114" s="780"/>
      <c r="AB114" s="780"/>
      <c r="AC114" s="780"/>
      <c r="AD114" s="780"/>
      <c r="AE114" s="780"/>
      <c r="AF114" s="780"/>
      <c r="AG114" s="780"/>
      <c r="AH114" s="780"/>
      <c r="AI114" s="780"/>
      <c r="AJ114" s="780"/>
      <c r="AK114" s="780"/>
      <c r="AL114" s="780"/>
      <c r="AM114" s="780"/>
      <c r="AN114" s="780"/>
      <c r="AO114" s="780"/>
      <c r="AP114" s="780"/>
      <c r="AQ114" s="780"/>
      <c r="AR114" s="780"/>
      <c r="AS114" s="780"/>
      <c r="AT114" s="780"/>
      <c r="AU114" s="780"/>
      <c r="AV114" s="780"/>
      <c r="AW114" s="780"/>
      <c r="AX114" s="780"/>
      <c r="AY114" s="780"/>
      <c r="AZ114" s="780"/>
      <c r="BA114" s="780"/>
      <c r="BB114" s="780"/>
      <c r="BC114" s="780"/>
      <c r="BD114" s="780"/>
      <c r="BE114" s="780"/>
      <c r="BF114" s="780"/>
      <c r="BG114" s="780"/>
      <c r="BH114" s="780"/>
      <c r="BI114" s="780"/>
      <c r="BJ114" s="780"/>
      <c r="BK114" s="780"/>
      <c r="BL114" s="780"/>
      <c r="BM114" s="780"/>
      <c r="BN114" s="780"/>
      <c r="BO114" s="780"/>
      <c r="BP114" s="780"/>
      <c r="BQ114" s="780"/>
      <c r="BR114" s="780"/>
      <c r="BS114" s="780"/>
      <c r="BT114" s="780"/>
      <c r="BU114" s="780"/>
      <c r="BV114" s="780"/>
      <c r="BW114" s="780"/>
      <c r="BX114" s="780"/>
      <c r="BY114" s="780"/>
      <c r="BZ114" s="780"/>
      <c r="CA114" s="780"/>
      <c r="CB114" s="780"/>
      <c r="CC114" s="780"/>
      <c r="CD114" s="780"/>
      <c r="CE114" s="780"/>
      <c r="CF114" s="780"/>
      <c r="CG114" s="780"/>
      <c r="CH114" s="780"/>
      <c r="CI114" s="780"/>
      <c r="CJ114" s="780"/>
      <c r="CK114" s="780"/>
      <c r="CL114" s="780"/>
      <c r="CM114" s="780"/>
      <c r="CN114" s="780"/>
      <c r="CO114" s="780"/>
      <c r="CP114" s="780"/>
      <c r="CQ114" s="780"/>
      <c r="CR114" s="780"/>
      <c r="CS114" s="780"/>
      <c r="CT114" s="780"/>
      <c r="CU114" s="780"/>
      <c r="CV114" s="780"/>
      <c r="CW114" s="780"/>
      <c r="CX114" s="780"/>
      <c r="CY114" s="780"/>
      <c r="CZ114" s="780"/>
      <c r="DA114" s="780"/>
      <c r="DB114" s="780"/>
      <c r="DC114" s="780"/>
      <c r="DD114" s="780"/>
      <c r="DE114" s="780"/>
      <c r="DF114" s="780"/>
      <c r="DG114" s="780"/>
      <c r="DH114" s="780"/>
      <c r="DI114" s="780"/>
      <c r="DJ114" s="780"/>
      <c r="DK114" s="780"/>
      <c r="DL114" s="780"/>
      <c r="DM114" s="780"/>
      <c r="DN114" s="780"/>
      <c r="DO114" s="780"/>
      <c r="DP114" s="780"/>
      <c r="DQ114" s="780"/>
      <c r="DR114" s="780"/>
      <c r="DS114" s="780"/>
      <c r="DT114" s="780"/>
      <c r="DU114" s="780"/>
      <c r="DV114" s="780"/>
      <c r="DW114" s="780"/>
      <c r="DX114" s="780"/>
      <c r="DY114" s="780"/>
      <c r="DZ114" s="780"/>
      <c r="EA114" s="780"/>
      <c r="EB114" s="780"/>
      <c r="EC114" s="780"/>
      <c r="ED114" s="780"/>
      <c r="EE114" s="780"/>
      <c r="EF114" s="780"/>
      <c r="EG114" s="780"/>
      <c r="EH114" s="780"/>
      <c r="EI114" s="780"/>
      <c r="EJ114" s="780"/>
      <c r="EK114" s="780"/>
      <c r="EL114" s="780"/>
      <c r="EM114" s="780"/>
      <c r="EN114" s="780"/>
      <c r="EO114" s="780"/>
      <c r="EP114" s="780"/>
      <c r="EQ114" s="780"/>
      <c r="ER114" s="780"/>
      <c r="ES114" s="780"/>
      <c r="ET114" s="780"/>
      <c r="EU114" s="780"/>
      <c r="EV114" s="780"/>
      <c r="EW114" s="780"/>
      <c r="EX114" s="780"/>
      <c r="EY114" s="780"/>
      <c r="EZ114" s="780"/>
      <c r="FA114" s="780"/>
      <c r="FB114" s="780"/>
      <c r="FC114" s="780"/>
      <c r="FD114" s="780"/>
      <c r="FE114" s="780"/>
      <c r="FF114" s="780"/>
      <c r="FG114" s="780"/>
      <c r="FH114" s="780"/>
      <c r="FI114" s="780"/>
      <c r="FJ114" s="780"/>
      <c r="FK114" s="780"/>
      <c r="FL114" s="780"/>
      <c r="FM114" s="780"/>
      <c r="FN114" s="780"/>
      <c r="FO114" s="780"/>
      <c r="FP114" s="780"/>
      <c r="FQ114" s="780"/>
      <c r="FR114" s="780"/>
      <c r="FS114" s="780"/>
      <c r="FT114" s="780"/>
      <c r="FU114" s="780"/>
      <c r="FV114" s="780"/>
      <c r="FW114" s="780"/>
      <c r="FX114" s="780"/>
      <c r="FY114" s="780"/>
      <c r="FZ114" s="780"/>
      <c r="GA114" s="780"/>
      <c r="GB114" s="780"/>
      <c r="GC114" s="780"/>
      <c r="GD114" s="780"/>
      <c r="GE114" s="780"/>
      <c r="GF114" s="780"/>
      <c r="GG114" s="780"/>
      <c r="GH114" s="780"/>
      <c r="GI114" s="780"/>
      <c r="GJ114" s="780"/>
      <c r="GK114" s="780"/>
      <c r="GL114" s="780"/>
      <c r="GM114" s="780"/>
      <c r="GN114" s="780"/>
      <c r="GO114" s="780"/>
      <c r="GP114" s="780"/>
      <c r="GQ114" s="780"/>
      <c r="GR114" s="780"/>
      <c r="GS114" s="780"/>
      <c r="GT114" s="780"/>
      <c r="GU114" s="780"/>
      <c r="GV114" s="780"/>
    </row>
    <row r="115" spans="2:204" ht="38.25" customHeight="1" x14ac:dyDescent="0.2">
      <c r="B115" s="3199" t="s">
        <v>2007</v>
      </c>
      <c r="C115" s="3200"/>
      <c r="D115" s="3200"/>
      <c r="E115" s="3200"/>
      <c r="F115" s="3200"/>
      <c r="G115" s="3201"/>
    </row>
    <row r="116" spans="2:204" ht="15" customHeight="1" thickBot="1" x14ac:dyDescent="0.25">
      <c r="B116" s="3188" t="s">
        <v>2081</v>
      </c>
      <c r="C116" s="3189"/>
      <c r="D116" s="3189"/>
      <c r="E116" s="3189"/>
      <c r="F116" s="3189"/>
      <c r="G116" s="3190"/>
    </row>
    <row r="117" spans="2:204" ht="13.5" thickTop="1" x14ac:dyDescent="0.2"/>
  </sheetData>
  <autoFilter ref="B2:B114"/>
  <mergeCells count="6">
    <mergeCell ref="B116:G116"/>
    <mergeCell ref="B2:B3"/>
    <mergeCell ref="C2:F3"/>
    <mergeCell ref="B103:F103"/>
    <mergeCell ref="B114:G114"/>
    <mergeCell ref="B115:G115"/>
  </mergeCells>
  <printOptions horizontalCentered="1" verticalCentered="1"/>
  <pageMargins left="0.39370078740157483" right="0.39370078740157483" top="0.78740157480314965" bottom="0.78740157480314965" header="0.19685039370078741" footer="0.19685039370078741"/>
  <pageSetup paperSize="9" scale="75" firstPageNumber="0" fitToHeight="0" orientation="portrait" r:id="rId1"/>
  <headerFooter scaleWithDoc="0">
    <oddHeader>&amp;C&amp;"Times New Roman,Negrito"&amp;16ANEXO XXIV
MODELO DE PLANILHAS DE ORÇAMENTO</oddHeader>
    <oddFooter>&amp;R&amp;P</oddFooter>
  </headerFooter>
  <rowBreaks count="1" manualBreakCount="1">
    <brk id="62" min="1" max="6"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BO88"/>
  <sheetViews>
    <sheetView showGridLines="0" view="pageBreakPreview" topLeftCell="A31" zoomScale="55" zoomScaleNormal="100" zoomScaleSheetLayoutView="55" workbookViewId="0">
      <selection activeCell="G53" sqref="G53"/>
    </sheetView>
  </sheetViews>
  <sheetFormatPr defaultRowHeight="12.75" x14ac:dyDescent="0.25"/>
  <cols>
    <col min="1" max="1" width="9.5703125" style="785" bestFit="1" customWidth="1"/>
    <col min="2" max="3" width="6.85546875" style="785" customWidth="1"/>
    <col min="4" max="4" width="11.140625" style="785" customWidth="1"/>
    <col min="5" max="5" width="10.140625" style="785" customWidth="1"/>
    <col min="6" max="6" width="11.140625" style="785" customWidth="1"/>
    <col min="7" max="7" width="50.140625" style="785" customWidth="1"/>
    <col min="8" max="9" width="8.5703125" style="785" hidden="1" customWidth="1"/>
    <col min="10" max="10" width="10.140625" style="785" hidden="1" customWidth="1"/>
    <col min="11" max="11" width="14.140625" style="785" customWidth="1"/>
    <col min="12" max="12" width="10.28515625" style="786" bestFit="1" customWidth="1"/>
    <col min="13" max="13" width="14.42578125" style="787" customWidth="1"/>
    <col min="14" max="14" width="17.5703125" style="787" customWidth="1"/>
    <col min="15" max="15" width="14.140625" style="788" customWidth="1"/>
    <col min="16" max="16" width="12.7109375" style="789" hidden="1" customWidth="1"/>
    <col min="17" max="17" width="12.5703125" style="785" hidden="1" customWidth="1"/>
    <col min="18" max="18" width="8.5703125" style="790" customWidth="1"/>
    <col min="19" max="19" width="8.5703125" style="791" customWidth="1"/>
    <col min="20" max="41" width="8.5703125" style="792" customWidth="1"/>
    <col min="42" max="65" width="8.5703125" style="792" hidden="1" customWidth="1"/>
    <col min="66" max="66" width="27.42578125" style="436" bestFit="1" customWidth="1"/>
    <col min="67" max="244" width="9.140625" style="785"/>
    <col min="245" max="245" width="6.85546875" style="785" customWidth="1"/>
    <col min="246" max="246" width="11.140625" style="785" customWidth="1"/>
    <col min="247" max="247" width="10.140625" style="785" customWidth="1"/>
    <col min="248" max="248" width="11.140625" style="785" customWidth="1"/>
    <col min="249" max="249" width="43.28515625" style="785" customWidth="1"/>
    <col min="250" max="250" width="15.85546875" style="785" customWidth="1"/>
    <col min="251" max="251" width="11.85546875" style="785" customWidth="1"/>
    <col min="252" max="252" width="13.7109375" style="785" customWidth="1"/>
    <col min="253" max="253" width="18.140625" style="785" customWidth="1"/>
    <col min="254" max="254" width="14.140625" style="785" customWidth="1"/>
    <col min="255" max="255" width="9.140625" style="785" customWidth="1"/>
    <col min="256" max="278" width="9.28515625" style="785" customWidth="1"/>
    <col min="279" max="279" width="10.5703125" style="785" customWidth="1"/>
    <col min="280" max="290" width="9.28515625" style="785" customWidth="1"/>
    <col min="291" max="291" width="10.5703125" style="785" customWidth="1"/>
    <col min="292" max="302" width="9.28515625" style="785" customWidth="1"/>
    <col min="303" max="303" width="10.5703125" style="785" customWidth="1"/>
    <col min="304" max="314" width="9.28515625" style="785" customWidth="1"/>
    <col min="315" max="315" width="10.5703125" style="785" customWidth="1"/>
    <col min="316" max="500" width="9.140625" style="785"/>
    <col min="501" max="501" width="6.85546875" style="785" customWidth="1"/>
    <col min="502" max="502" width="11.140625" style="785" customWidth="1"/>
    <col min="503" max="503" width="10.140625" style="785" customWidth="1"/>
    <col min="504" max="504" width="11.140625" style="785" customWidth="1"/>
    <col min="505" max="505" width="43.28515625" style="785" customWidth="1"/>
    <col min="506" max="506" width="15.85546875" style="785" customWidth="1"/>
    <col min="507" max="507" width="11.85546875" style="785" customWidth="1"/>
    <col min="508" max="508" width="13.7109375" style="785" customWidth="1"/>
    <col min="509" max="509" width="18.140625" style="785" customWidth="1"/>
    <col min="510" max="510" width="14.140625" style="785" customWidth="1"/>
    <col min="511" max="511" width="9.140625" style="785" customWidth="1"/>
    <col min="512" max="534" width="9.28515625" style="785" customWidth="1"/>
    <col min="535" max="535" width="10.5703125" style="785" customWidth="1"/>
    <col min="536" max="546" width="9.28515625" style="785" customWidth="1"/>
    <col min="547" max="547" width="10.5703125" style="785" customWidth="1"/>
    <col min="548" max="558" width="9.28515625" style="785" customWidth="1"/>
    <col min="559" max="559" width="10.5703125" style="785" customWidth="1"/>
    <col min="560" max="570" width="9.28515625" style="785" customWidth="1"/>
    <col min="571" max="571" width="10.5703125" style="785" customWidth="1"/>
    <col min="572" max="756" width="9.140625" style="785"/>
    <col min="757" max="757" width="6.85546875" style="785" customWidth="1"/>
    <col min="758" max="758" width="11.140625" style="785" customWidth="1"/>
    <col min="759" max="759" width="10.140625" style="785" customWidth="1"/>
    <col min="760" max="760" width="11.140625" style="785" customWidth="1"/>
    <col min="761" max="761" width="43.28515625" style="785" customWidth="1"/>
    <col min="762" max="762" width="15.85546875" style="785" customWidth="1"/>
    <col min="763" max="763" width="11.85546875" style="785" customWidth="1"/>
    <col min="764" max="764" width="13.7109375" style="785" customWidth="1"/>
    <col min="765" max="765" width="18.140625" style="785" customWidth="1"/>
    <col min="766" max="766" width="14.140625" style="785" customWidth="1"/>
    <col min="767" max="767" width="9.140625" style="785" customWidth="1"/>
    <col min="768" max="790" width="9.28515625" style="785" customWidth="1"/>
    <col min="791" max="791" width="10.5703125" style="785" customWidth="1"/>
    <col min="792" max="802" width="9.28515625" style="785" customWidth="1"/>
    <col min="803" max="803" width="10.5703125" style="785" customWidth="1"/>
    <col min="804" max="814" width="9.28515625" style="785" customWidth="1"/>
    <col min="815" max="815" width="10.5703125" style="785" customWidth="1"/>
    <col min="816" max="826" width="9.28515625" style="785" customWidth="1"/>
    <col min="827" max="827" width="10.5703125" style="785" customWidth="1"/>
    <col min="828" max="1012" width="9.140625" style="785"/>
    <col min="1013" max="1013" width="6.85546875" style="785" customWidth="1"/>
    <col min="1014" max="1014" width="11.140625" style="785" customWidth="1"/>
    <col min="1015" max="1015" width="10.140625" style="785" customWidth="1"/>
    <col min="1016" max="1016" width="11.140625" style="785" customWidth="1"/>
    <col min="1017" max="1017" width="43.28515625" style="785" customWidth="1"/>
    <col min="1018" max="1018" width="15.85546875" style="785" customWidth="1"/>
    <col min="1019" max="1019" width="11.85546875" style="785" customWidth="1"/>
    <col min="1020" max="1020" width="13.7109375" style="785" customWidth="1"/>
    <col min="1021" max="1021" width="18.140625" style="785" customWidth="1"/>
    <col min="1022" max="1022" width="14.140625" style="785" customWidth="1"/>
    <col min="1023" max="1023" width="9.140625" style="785" customWidth="1"/>
    <col min="1024" max="1046" width="9.28515625" style="785" customWidth="1"/>
    <col min="1047" max="1047" width="10.5703125" style="785" customWidth="1"/>
    <col min="1048" max="1058" width="9.28515625" style="785" customWidth="1"/>
    <col min="1059" max="1059" width="10.5703125" style="785" customWidth="1"/>
    <col min="1060" max="1070" width="9.28515625" style="785" customWidth="1"/>
    <col min="1071" max="1071" width="10.5703125" style="785" customWidth="1"/>
    <col min="1072" max="1082" width="9.28515625" style="785" customWidth="1"/>
    <col min="1083" max="1083" width="10.5703125" style="785" customWidth="1"/>
    <col min="1084" max="1268" width="9.140625" style="785"/>
    <col min="1269" max="1269" width="6.85546875" style="785" customWidth="1"/>
    <col min="1270" max="1270" width="11.140625" style="785" customWidth="1"/>
    <col min="1271" max="1271" width="10.140625" style="785" customWidth="1"/>
    <col min="1272" max="1272" width="11.140625" style="785" customWidth="1"/>
    <col min="1273" max="1273" width="43.28515625" style="785" customWidth="1"/>
    <col min="1274" max="1274" width="15.85546875" style="785" customWidth="1"/>
    <col min="1275" max="1275" width="11.85546875" style="785" customWidth="1"/>
    <col min="1276" max="1276" width="13.7109375" style="785" customWidth="1"/>
    <col min="1277" max="1277" width="18.140625" style="785" customWidth="1"/>
    <col min="1278" max="1278" width="14.140625" style="785" customWidth="1"/>
    <col min="1279" max="1279" width="9.140625" style="785" customWidth="1"/>
    <col min="1280" max="1302" width="9.28515625" style="785" customWidth="1"/>
    <col min="1303" max="1303" width="10.5703125" style="785" customWidth="1"/>
    <col min="1304" max="1314" width="9.28515625" style="785" customWidth="1"/>
    <col min="1315" max="1315" width="10.5703125" style="785" customWidth="1"/>
    <col min="1316" max="1326" width="9.28515625" style="785" customWidth="1"/>
    <col min="1327" max="1327" width="10.5703125" style="785" customWidth="1"/>
    <col min="1328" max="1338" width="9.28515625" style="785" customWidth="1"/>
    <col min="1339" max="1339" width="10.5703125" style="785" customWidth="1"/>
    <col min="1340" max="1524" width="9.140625" style="785"/>
    <col min="1525" max="1525" width="6.85546875" style="785" customWidth="1"/>
    <col min="1526" max="1526" width="11.140625" style="785" customWidth="1"/>
    <col min="1527" max="1527" width="10.140625" style="785" customWidth="1"/>
    <col min="1528" max="1528" width="11.140625" style="785" customWidth="1"/>
    <col min="1529" max="1529" width="43.28515625" style="785" customWidth="1"/>
    <col min="1530" max="1530" width="15.85546875" style="785" customWidth="1"/>
    <col min="1531" max="1531" width="11.85546875" style="785" customWidth="1"/>
    <col min="1532" max="1532" width="13.7109375" style="785" customWidth="1"/>
    <col min="1533" max="1533" width="18.140625" style="785" customWidth="1"/>
    <col min="1534" max="1534" width="14.140625" style="785" customWidth="1"/>
    <col min="1535" max="1535" width="9.140625" style="785" customWidth="1"/>
    <col min="1536" max="1558" width="9.28515625" style="785" customWidth="1"/>
    <col min="1559" max="1559" width="10.5703125" style="785" customWidth="1"/>
    <col min="1560" max="1570" width="9.28515625" style="785" customWidth="1"/>
    <col min="1571" max="1571" width="10.5703125" style="785" customWidth="1"/>
    <col min="1572" max="1582" width="9.28515625" style="785" customWidth="1"/>
    <col min="1583" max="1583" width="10.5703125" style="785" customWidth="1"/>
    <col min="1584" max="1594" width="9.28515625" style="785" customWidth="1"/>
    <col min="1595" max="1595" width="10.5703125" style="785" customWidth="1"/>
    <col min="1596" max="1780" width="9.140625" style="785"/>
    <col min="1781" max="1781" width="6.85546875" style="785" customWidth="1"/>
    <col min="1782" max="1782" width="11.140625" style="785" customWidth="1"/>
    <col min="1783" max="1783" width="10.140625" style="785" customWidth="1"/>
    <col min="1784" max="1784" width="11.140625" style="785" customWidth="1"/>
    <col min="1785" max="1785" width="43.28515625" style="785" customWidth="1"/>
    <col min="1786" max="1786" width="15.85546875" style="785" customWidth="1"/>
    <col min="1787" max="1787" width="11.85546875" style="785" customWidth="1"/>
    <col min="1788" max="1788" width="13.7109375" style="785" customWidth="1"/>
    <col min="1789" max="1789" width="18.140625" style="785" customWidth="1"/>
    <col min="1790" max="1790" width="14.140625" style="785" customWidth="1"/>
    <col min="1791" max="1791" width="9.140625" style="785" customWidth="1"/>
    <col min="1792" max="1814" width="9.28515625" style="785" customWidth="1"/>
    <col min="1815" max="1815" width="10.5703125" style="785" customWidth="1"/>
    <col min="1816" max="1826" width="9.28515625" style="785" customWidth="1"/>
    <col min="1827" max="1827" width="10.5703125" style="785" customWidth="1"/>
    <col min="1828" max="1838" width="9.28515625" style="785" customWidth="1"/>
    <col min="1839" max="1839" width="10.5703125" style="785" customWidth="1"/>
    <col min="1840" max="1850" width="9.28515625" style="785" customWidth="1"/>
    <col min="1851" max="1851" width="10.5703125" style="785" customWidth="1"/>
    <col min="1852" max="2036" width="9.140625" style="785"/>
    <col min="2037" max="2037" width="6.85546875" style="785" customWidth="1"/>
    <col min="2038" max="2038" width="11.140625" style="785" customWidth="1"/>
    <col min="2039" max="2039" width="10.140625" style="785" customWidth="1"/>
    <col min="2040" max="2040" width="11.140625" style="785" customWidth="1"/>
    <col min="2041" max="2041" width="43.28515625" style="785" customWidth="1"/>
    <col min="2042" max="2042" width="15.85546875" style="785" customWidth="1"/>
    <col min="2043" max="2043" width="11.85546875" style="785" customWidth="1"/>
    <col min="2044" max="2044" width="13.7109375" style="785" customWidth="1"/>
    <col min="2045" max="2045" width="18.140625" style="785" customWidth="1"/>
    <col min="2046" max="2046" width="14.140625" style="785" customWidth="1"/>
    <col min="2047" max="2047" width="9.140625" style="785" customWidth="1"/>
    <col min="2048" max="2070" width="9.28515625" style="785" customWidth="1"/>
    <col min="2071" max="2071" width="10.5703125" style="785" customWidth="1"/>
    <col min="2072" max="2082" width="9.28515625" style="785" customWidth="1"/>
    <col min="2083" max="2083" width="10.5703125" style="785" customWidth="1"/>
    <col min="2084" max="2094" width="9.28515625" style="785" customWidth="1"/>
    <col min="2095" max="2095" width="10.5703125" style="785" customWidth="1"/>
    <col min="2096" max="2106" width="9.28515625" style="785" customWidth="1"/>
    <col min="2107" max="2107" width="10.5703125" style="785" customWidth="1"/>
    <col min="2108" max="2292" width="9.140625" style="785"/>
    <col min="2293" max="2293" width="6.85546875" style="785" customWidth="1"/>
    <col min="2294" max="2294" width="11.140625" style="785" customWidth="1"/>
    <col min="2295" max="2295" width="10.140625" style="785" customWidth="1"/>
    <col min="2296" max="2296" width="11.140625" style="785" customWidth="1"/>
    <col min="2297" max="2297" width="43.28515625" style="785" customWidth="1"/>
    <col min="2298" max="2298" width="15.85546875" style="785" customWidth="1"/>
    <col min="2299" max="2299" width="11.85546875" style="785" customWidth="1"/>
    <col min="2300" max="2300" width="13.7109375" style="785" customWidth="1"/>
    <col min="2301" max="2301" width="18.140625" style="785" customWidth="1"/>
    <col min="2302" max="2302" width="14.140625" style="785" customWidth="1"/>
    <col min="2303" max="2303" width="9.140625" style="785" customWidth="1"/>
    <col min="2304" max="2326" width="9.28515625" style="785" customWidth="1"/>
    <col min="2327" max="2327" width="10.5703125" style="785" customWidth="1"/>
    <col min="2328" max="2338" width="9.28515625" style="785" customWidth="1"/>
    <col min="2339" max="2339" width="10.5703125" style="785" customWidth="1"/>
    <col min="2340" max="2350" width="9.28515625" style="785" customWidth="1"/>
    <col min="2351" max="2351" width="10.5703125" style="785" customWidth="1"/>
    <col min="2352" max="2362" width="9.28515625" style="785" customWidth="1"/>
    <col min="2363" max="2363" width="10.5703125" style="785" customWidth="1"/>
    <col min="2364" max="2548" width="9.140625" style="785"/>
    <col min="2549" max="2549" width="6.85546875" style="785" customWidth="1"/>
    <col min="2550" max="2550" width="11.140625" style="785" customWidth="1"/>
    <col min="2551" max="2551" width="10.140625" style="785" customWidth="1"/>
    <col min="2552" max="2552" width="11.140625" style="785" customWidth="1"/>
    <col min="2553" max="2553" width="43.28515625" style="785" customWidth="1"/>
    <col min="2554" max="2554" width="15.85546875" style="785" customWidth="1"/>
    <col min="2555" max="2555" width="11.85546875" style="785" customWidth="1"/>
    <col min="2556" max="2556" width="13.7109375" style="785" customWidth="1"/>
    <col min="2557" max="2557" width="18.140625" style="785" customWidth="1"/>
    <col min="2558" max="2558" width="14.140625" style="785" customWidth="1"/>
    <col min="2559" max="2559" width="9.140625" style="785" customWidth="1"/>
    <col min="2560" max="2582" width="9.28515625" style="785" customWidth="1"/>
    <col min="2583" max="2583" width="10.5703125" style="785" customWidth="1"/>
    <col min="2584" max="2594" width="9.28515625" style="785" customWidth="1"/>
    <col min="2595" max="2595" width="10.5703125" style="785" customWidth="1"/>
    <col min="2596" max="2606" width="9.28515625" style="785" customWidth="1"/>
    <col min="2607" max="2607" width="10.5703125" style="785" customWidth="1"/>
    <col min="2608" max="2618" width="9.28515625" style="785" customWidth="1"/>
    <col min="2619" max="2619" width="10.5703125" style="785" customWidth="1"/>
    <col min="2620" max="2804" width="9.140625" style="785"/>
    <col min="2805" max="2805" width="6.85546875" style="785" customWidth="1"/>
    <col min="2806" max="2806" width="11.140625" style="785" customWidth="1"/>
    <col min="2807" max="2807" width="10.140625" style="785" customWidth="1"/>
    <col min="2808" max="2808" width="11.140625" style="785" customWidth="1"/>
    <col min="2809" max="2809" width="43.28515625" style="785" customWidth="1"/>
    <col min="2810" max="2810" width="15.85546875" style="785" customWidth="1"/>
    <col min="2811" max="2811" width="11.85546875" style="785" customWidth="1"/>
    <col min="2812" max="2812" width="13.7109375" style="785" customWidth="1"/>
    <col min="2813" max="2813" width="18.140625" style="785" customWidth="1"/>
    <col min="2814" max="2814" width="14.140625" style="785" customWidth="1"/>
    <col min="2815" max="2815" width="9.140625" style="785" customWidth="1"/>
    <col min="2816" max="2838" width="9.28515625" style="785" customWidth="1"/>
    <col min="2839" max="2839" width="10.5703125" style="785" customWidth="1"/>
    <col min="2840" max="2850" width="9.28515625" style="785" customWidth="1"/>
    <col min="2851" max="2851" width="10.5703125" style="785" customWidth="1"/>
    <col min="2852" max="2862" width="9.28515625" style="785" customWidth="1"/>
    <col min="2863" max="2863" width="10.5703125" style="785" customWidth="1"/>
    <col min="2864" max="2874" width="9.28515625" style="785" customWidth="1"/>
    <col min="2875" max="2875" width="10.5703125" style="785" customWidth="1"/>
    <col min="2876" max="3060" width="9.140625" style="785"/>
    <col min="3061" max="3061" width="6.85546875" style="785" customWidth="1"/>
    <col min="3062" max="3062" width="11.140625" style="785" customWidth="1"/>
    <col min="3063" max="3063" width="10.140625" style="785" customWidth="1"/>
    <col min="3064" max="3064" width="11.140625" style="785" customWidth="1"/>
    <col min="3065" max="3065" width="43.28515625" style="785" customWidth="1"/>
    <col min="3066" max="3066" width="15.85546875" style="785" customWidth="1"/>
    <col min="3067" max="3067" width="11.85546875" style="785" customWidth="1"/>
    <col min="3068" max="3068" width="13.7109375" style="785" customWidth="1"/>
    <col min="3069" max="3069" width="18.140625" style="785" customWidth="1"/>
    <col min="3070" max="3070" width="14.140625" style="785" customWidth="1"/>
    <col min="3071" max="3071" width="9.140625" style="785" customWidth="1"/>
    <col min="3072" max="3094" width="9.28515625" style="785" customWidth="1"/>
    <col min="3095" max="3095" width="10.5703125" style="785" customWidth="1"/>
    <col min="3096" max="3106" width="9.28515625" style="785" customWidth="1"/>
    <col min="3107" max="3107" width="10.5703125" style="785" customWidth="1"/>
    <col min="3108" max="3118" width="9.28515625" style="785" customWidth="1"/>
    <col min="3119" max="3119" width="10.5703125" style="785" customWidth="1"/>
    <col min="3120" max="3130" width="9.28515625" style="785" customWidth="1"/>
    <col min="3131" max="3131" width="10.5703125" style="785" customWidth="1"/>
    <col min="3132" max="3316" width="9.140625" style="785"/>
    <col min="3317" max="3317" width="6.85546875" style="785" customWidth="1"/>
    <col min="3318" max="3318" width="11.140625" style="785" customWidth="1"/>
    <col min="3319" max="3319" width="10.140625" style="785" customWidth="1"/>
    <col min="3320" max="3320" width="11.140625" style="785" customWidth="1"/>
    <col min="3321" max="3321" width="43.28515625" style="785" customWidth="1"/>
    <col min="3322" max="3322" width="15.85546875" style="785" customWidth="1"/>
    <col min="3323" max="3323" width="11.85546875" style="785" customWidth="1"/>
    <col min="3324" max="3324" width="13.7109375" style="785" customWidth="1"/>
    <col min="3325" max="3325" width="18.140625" style="785" customWidth="1"/>
    <col min="3326" max="3326" width="14.140625" style="785" customWidth="1"/>
    <col min="3327" max="3327" width="9.140625" style="785" customWidth="1"/>
    <col min="3328" max="3350" width="9.28515625" style="785" customWidth="1"/>
    <col min="3351" max="3351" width="10.5703125" style="785" customWidth="1"/>
    <col min="3352" max="3362" width="9.28515625" style="785" customWidth="1"/>
    <col min="3363" max="3363" width="10.5703125" style="785" customWidth="1"/>
    <col min="3364" max="3374" width="9.28515625" style="785" customWidth="1"/>
    <col min="3375" max="3375" width="10.5703125" style="785" customWidth="1"/>
    <col min="3376" max="3386" width="9.28515625" style="785" customWidth="1"/>
    <col min="3387" max="3387" width="10.5703125" style="785" customWidth="1"/>
    <col min="3388" max="3572" width="9.140625" style="785"/>
    <col min="3573" max="3573" width="6.85546875" style="785" customWidth="1"/>
    <col min="3574" max="3574" width="11.140625" style="785" customWidth="1"/>
    <col min="3575" max="3575" width="10.140625" style="785" customWidth="1"/>
    <col min="3576" max="3576" width="11.140625" style="785" customWidth="1"/>
    <col min="3577" max="3577" width="43.28515625" style="785" customWidth="1"/>
    <col min="3578" max="3578" width="15.85546875" style="785" customWidth="1"/>
    <col min="3579" max="3579" width="11.85546875" style="785" customWidth="1"/>
    <col min="3580" max="3580" width="13.7109375" style="785" customWidth="1"/>
    <col min="3581" max="3581" width="18.140625" style="785" customWidth="1"/>
    <col min="3582" max="3582" width="14.140625" style="785" customWidth="1"/>
    <col min="3583" max="3583" width="9.140625" style="785" customWidth="1"/>
    <col min="3584" max="3606" width="9.28515625" style="785" customWidth="1"/>
    <col min="3607" max="3607" width="10.5703125" style="785" customWidth="1"/>
    <col min="3608" max="3618" width="9.28515625" style="785" customWidth="1"/>
    <col min="3619" max="3619" width="10.5703125" style="785" customWidth="1"/>
    <col min="3620" max="3630" width="9.28515625" style="785" customWidth="1"/>
    <col min="3631" max="3631" width="10.5703125" style="785" customWidth="1"/>
    <col min="3632" max="3642" width="9.28515625" style="785" customWidth="1"/>
    <col min="3643" max="3643" width="10.5703125" style="785" customWidth="1"/>
    <col min="3644" max="3828" width="9.140625" style="785"/>
    <col min="3829" max="3829" width="6.85546875" style="785" customWidth="1"/>
    <col min="3830" max="3830" width="11.140625" style="785" customWidth="1"/>
    <col min="3831" max="3831" width="10.140625" style="785" customWidth="1"/>
    <col min="3832" max="3832" width="11.140625" style="785" customWidth="1"/>
    <col min="3833" max="3833" width="43.28515625" style="785" customWidth="1"/>
    <col min="3834" max="3834" width="15.85546875" style="785" customWidth="1"/>
    <col min="3835" max="3835" width="11.85546875" style="785" customWidth="1"/>
    <col min="3836" max="3836" width="13.7109375" style="785" customWidth="1"/>
    <col min="3837" max="3837" width="18.140625" style="785" customWidth="1"/>
    <col min="3838" max="3838" width="14.140625" style="785" customWidth="1"/>
    <col min="3839" max="3839" width="9.140625" style="785" customWidth="1"/>
    <col min="3840" max="3862" width="9.28515625" style="785" customWidth="1"/>
    <col min="3863" max="3863" width="10.5703125" style="785" customWidth="1"/>
    <col min="3864" max="3874" width="9.28515625" style="785" customWidth="1"/>
    <col min="3875" max="3875" width="10.5703125" style="785" customWidth="1"/>
    <col min="3876" max="3886" width="9.28515625" style="785" customWidth="1"/>
    <col min="3887" max="3887" width="10.5703125" style="785" customWidth="1"/>
    <col min="3888" max="3898" width="9.28515625" style="785" customWidth="1"/>
    <col min="3899" max="3899" width="10.5703125" style="785" customWidth="1"/>
    <col min="3900" max="4084" width="9.140625" style="785"/>
    <col min="4085" max="4085" width="6.85546875" style="785" customWidth="1"/>
    <col min="4086" max="4086" width="11.140625" style="785" customWidth="1"/>
    <col min="4087" max="4087" width="10.140625" style="785" customWidth="1"/>
    <col min="4088" max="4088" width="11.140625" style="785" customWidth="1"/>
    <col min="4089" max="4089" width="43.28515625" style="785" customWidth="1"/>
    <col min="4090" max="4090" width="15.85546875" style="785" customWidth="1"/>
    <col min="4091" max="4091" width="11.85546875" style="785" customWidth="1"/>
    <col min="4092" max="4092" width="13.7109375" style="785" customWidth="1"/>
    <col min="4093" max="4093" width="18.140625" style="785" customWidth="1"/>
    <col min="4094" max="4094" width="14.140625" style="785" customWidth="1"/>
    <col min="4095" max="4095" width="9.140625" style="785" customWidth="1"/>
    <col min="4096" max="4118" width="9.28515625" style="785" customWidth="1"/>
    <col min="4119" max="4119" width="10.5703125" style="785" customWidth="1"/>
    <col min="4120" max="4130" width="9.28515625" style="785" customWidth="1"/>
    <col min="4131" max="4131" width="10.5703125" style="785" customWidth="1"/>
    <col min="4132" max="4142" width="9.28515625" style="785" customWidth="1"/>
    <col min="4143" max="4143" width="10.5703125" style="785" customWidth="1"/>
    <col min="4144" max="4154" width="9.28515625" style="785" customWidth="1"/>
    <col min="4155" max="4155" width="10.5703125" style="785" customWidth="1"/>
    <col min="4156" max="4340" width="9.140625" style="785"/>
    <col min="4341" max="4341" width="6.85546875" style="785" customWidth="1"/>
    <col min="4342" max="4342" width="11.140625" style="785" customWidth="1"/>
    <col min="4343" max="4343" width="10.140625" style="785" customWidth="1"/>
    <col min="4344" max="4344" width="11.140625" style="785" customWidth="1"/>
    <col min="4345" max="4345" width="43.28515625" style="785" customWidth="1"/>
    <col min="4346" max="4346" width="15.85546875" style="785" customWidth="1"/>
    <col min="4347" max="4347" width="11.85546875" style="785" customWidth="1"/>
    <col min="4348" max="4348" width="13.7109375" style="785" customWidth="1"/>
    <col min="4349" max="4349" width="18.140625" style="785" customWidth="1"/>
    <col min="4350" max="4350" width="14.140625" style="785" customWidth="1"/>
    <col min="4351" max="4351" width="9.140625" style="785" customWidth="1"/>
    <col min="4352" max="4374" width="9.28515625" style="785" customWidth="1"/>
    <col min="4375" max="4375" width="10.5703125" style="785" customWidth="1"/>
    <col min="4376" max="4386" width="9.28515625" style="785" customWidth="1"/>
    <col min="4387" max="4387" width="10.5703125" style="785" customWidth="1"/>
    <col min="4388" max="4398" width="9.28515625" style="785" customWidth="1"/>
    <col min="4399" max="4399" width="10.5703125" style="785" customWidth="1"/>
    <col min="4400" max="4410" width="9.28515625" style="785" customWidth="1"/>
    <col min="4411" max="4411" width="10.5703125" style="785" customWidth="1"/>
    <col min="4412" max="4596" width="9.140625" style="785"/>
    <col min="4597" max="4597" width="6.85546875" style="785" customWidth="1"/>
    <col min="4598" max="4598" width="11.140625" style="785" customWidth="1"/>
    <col min="4599" max="4599" width="10.140625" style="785" customWidth="1"/>
    <col min="4600" max="4600" width="11.140625" style="785" customWidth="1"/>
    <col min="4601" max="4601" width="43.28515625" style="785" customWidth="1"/>
    <col min="4602" max="4602" width="15.85546875" style="785" customWidth="1"/>
    <col min="4603" max="4603" width="11.85546875" style="785" customWidth="1"/>
    <col min="4604" max="4604" width="13.7109375" style="785" customWidth="1"/>
    <col min="4605" max="4605" width="18.140625" style="785" customWidth="1"/>
    <col min="4606" max="4606" width="14.140625" style="785" customWidth="1"/>
    <col min="4607" max="4607" width="9.140625" style="785" customWidth="1"/>
    <col min="4608" max="4630" width="9.28515625" style="785" customWidth="1"/>
    <col min="4631" max="4631" width="10.5703125" style="785" customWidth="1"/>
    <col min="4632" max="4642" width="9.28515625" style="785" customWidth="1"/>
    <col min="4643" max="4643" width="10.5703125" style="785" customWidth="1"/>
    <col min="4644" max="4654" width="9.28515625" style="785" customWidth="1"/>
    <col min="4655" max="4655" width="10.5703125" style="785" customWidth="1"/>
    <col min="4656" max="4666" width="9.28515625" style="785" customWidth="1"/>
    <col min="4667" max="4667" width="10.5703125" style="785" customWidth="1"/>
    <col min="4668" max="4852" width="9.140625" style="785"/>
    <col min="4853" max="4853" width="6.85546875" style="785" customWidth="1"/>
    <col min="4854" max="4854" width="11.140625" style="785" customWidth="1"/>
    <col min="4855" max="4855" width="10.140625" style="785" customWidth="1"/>
    <col min="4856" max="4856" width="11.140625" style="785" customWidth="1"/>
    <col min="4857" max="4857" width="43.28515625" style="785" customWidth="1"/>
    <col min="4858" max="4858" width="15.85546875" style="785" customWidth="1"/>
    <col min="4859" max="4859" width="11.85546875" style="785" customWidth="1"/>
    <col min="4860" max="4860" width="13.7109375" style="785" customWidth="1"/>
    <col min="4861" max="4861" width="18.140625" style="785" customWidth="1"/>
    <col min="4862" max="4862" width="14.140625" style="785" customWidth="1"/>
    <col min="4863" max="4863" width="9.140625" style="785" customWidth="1"/>
    <col min="4864" max="4886" width="9.28515625" style="785" customWidth="1"/>
    <col min="4887" max="4887" width="10.5703125" style="785" customWidth="1"/>
    <col min="4888" max="4898" width="9.28515625" style="785" customWidth="1"/>
    <col min="4899" max="4899" width="10.5703125" style="785" customWidth="1"/>
    <col min="4900" max="4910" width="9.28515625" style="785" customWidth="1"/>
    <col min="4911" max="4911" width="10.5703125" style="785" customWidth="1"/>
    <col min="4912" max="4922" width="9.28515625" style="785" customWidth="1"/>
    <col min="4923" max="4923" width="10.5703125" style="785" customWidth="1"/>
    <col min="4924" max="5108" width="9.140625" style="785"/>
    <col min="5109" max="5109" width="6.85546875" style="785" customWidth="1"/>
    <col min="5110" max="5110" width="11.140625" style="785" customWidth="1"/>
    <col min="5111" max="5111" width="10.140625" style="785" customWidth="1"/>
    <col min="5112" max="5112" width="11.140625" style="785" customWidth="1"/>
    <col min="5113" max="5113" width="43.28515625" style="785" customWidth="1"/>
    <col min="5114" max="5114" width="15.85546875" style="785" customWidth="1"/>
    <col min="5115" max="5115" width="11.85546875" style="785" customWidth="1"/>
    <col min="5116" max="5116" width="13.7109375" style="785" customWidth="1"/>
    <col min="5117" max="5117" width="18.140625" style="785" customWidth="1"/>
    <col min="5118" max="5118" width="14.140625" style="785" customWidth="1"/>
    <col min="5119" max="5119" width="9.140625" style="785" customWidth="1"/>
    <col min="5120" max="5142" width="9.28515625" style="785" customWidth="1"/>
    <col min="5143" max="5143" width="10.5703125" style="785" customWidth="1"/>
    <col min="5144" max="5154" width="9.28515625" style="785" customWidth="1"/>
    <col min="5155" max="5155" width="10.5703125" style="785" customWidth="1"/>
    <col min="5156" max="5166" width="9.28515625" style="785" customWidth="1"/>
    <col min="5167" max="5167" width="10.5703125" style="785" customWidth="1"/>
    <col min="5168" max="5178" width="9.28515625" style="785" customWidth="1"/>
    <col min="5179" max="5179" width="10.5703125" style="785" customWidth="1"/>
    <col min="5180" max="5364" width="9.140625" style="785"/>
    <col min="5365" max="5365" width="6.85546875" style="785" customWidth="1"/>
    <col min="5366" max="5366" width="11.140625" style="785" customWidth="1"/>
    <col min="5367" max="5367" width="10.140625" style="785" customWidth="1"/>
    <col min="5368" max="5368" width="11.140625" style="785" customWidth="1"/>
    <col min="5369" max="5369" width="43.28515625" style="785" customWidth="1"/>
    <col min="5370" max="5370" width="15.85546875" style="785" customWidth="1"/>
    <col min="5371" max="5371" width="11.85546875" style="785" customWidth="1"/>
    <col min="5372" max="5372" width="13.7109375" style="785" customWidth="1"/>
    <col min="5373" max="5373" width="18.140625" style="785" customWidth="1"/>
    <col min="5374" max="5374" width="14.140625" style="785" customWidth="1"/>
    <col min="5375" max="5375" width="9.140625" style="785" customWidth="1"/>
    <col min="5376" max="5398" width="9.28515625" style="785" customWidth="1"/>
    <col min="5399" max="5399" width="10.5703125" style="785" customWidth="1"/>
    <col min="5400" max="5410" width="9.28515625" style="785" customWidth="1"/>
    <col min="5411" max="5411" width="10.5703125" style="785" customWidth="1"/>
    <col min="5412" max="5422" width="9.28515625" style="785" customWidth="1"/>
    <col min="5423" max="5423" width="10.5703125" style="785" customWidth="1"/>
    <col min="5424" max="5434" width="9.28515625" style="785" customWidth="1"/>
    <col min="5435" max="5435" width="10.5703125" style="785" customWidth="1"/>
    <col min="5436" max="5620" width="9.140625" style="785"/>
    <col min="5621" max="5621" width="6.85546875" style="785" customWidth="1"/>
    <col min="5622" max="5622" width="11.140625" style="785" customWidth="1"/>
    <col min="5623" max="5623" width="10.140625" style="785" customWidth="1"/>
    <col min="5624" max="5624" width="11.140625" style="785" customWidth="1"/>
    <col min="5625" max="5625" width="43.28515625" style="785" customWidth="1"/>
    <col min="5626" max="5626" width="15.85546875" style="785" customWidth="1"/>
    <col min="5627" max="5627" width="11.85546875" style="785" customWidth="1"/>
    <col min="5628" max="5628" width="13.7109375" style="785" customWidth="1"/>
    <col min="5629" max="5629" width="18.140625" style="785" customWidth="1"/>
    <col min="5630" max="5630" width="14.140625" style="785" customWidth="1"/>
    <col min="5631" max="5631" width="9.140625" style="785" customWidth="1"/>
    <col min="5632" max="5654" width="9.28515625" style="785" customWidth="1"/>
    <col min="5655" max="5655" width="10.5703125" style="785" customWidth="1"/>
    <col min="5656" max="5666" width="9.28515625" style="785" customWidth="1"/>
    <col min="5667" max="5667" width="10.5703125" style="785" customWidth="1"/>
    <col min="5668" max="5678" width="9.28515625" style="785" customWidth="1"/>
    <col min="5679" max="5679" width="10.5703125" style="785" customWidth="1"/>
    <col min="5680" max="5690" width="9.28515625" style="785" customWidth="1"/>
    <col min="5691" max="5691" width="10.5703125" style="785" customWidth="1"/>
    <col min="5692" max="5876" width="9.140625" style="785"/>
    <col min="5877" max="5877" width="6.85546875" style="785" customWidth="1"/>
    <col min="5878" max="5878" width="11.140625" style="785" customWidth="1"/>
    <col min="5879" max="5879" width="10.140625" style="785" customWidth="1"/>
    <col min="5880" max="5880" width="11.140625" style="785" customWidth="1"/>
    <col min="5881" max="5881" width="43.28515625" style="785" customWidth="1"/>
    <col min="5882" max="5882" width="15.85546875" style="785" customWidth="1"/>
    <col min="5883" max="5883" width="11.85546875" style="785" customWidth="1"/>
    <col min="5884" max="5884" width="13.7109375" style="785" customWidth="1"/>
    <col min="5885" max="5885" width="18.140625" style="785" customWidth="1"/>
    <col min="5886" max="5886" width="14.140625" style="785" customWidth="1"/>
    <col min="5887" max="5887" width="9.140625" style="785" customWidth="1"/>
    <col min="5888" max="5910" width="9.28515625" style="785" customWidth="1"/>
    <col min="5911" max="5911" width="10.5703125" style="785" customWidth="1"/>
    <col min="5912" max="5922" width="9.28515625" style="785" customWidth="1"/>
    <col min="5923" max="5923" width="10.5703125" style="785" customWidth="1"/>
    <col min="5924" max="5934" width="9.28515625" style="785" customWidth="1"/>
    <col min="5935" max="5935" width="10.5703125" style="785" customWidth="1"/>
    <col min="5936" max="5946" width="9.28515625" style="785" customWidth="1"/>
    <col min="5947" max="5947" width="10.5703125" style="785" customWidth="1"/>
    <col min="5948" max="6132" width="9.140625" style="785"/>
    <col min="6133" max="6133" width="6.85546875" style="785" customWidth="1"/>
    <col min="6134" max="6134" width="11.140625" style="785" customWidth="1"/>
    <col min="6135" max="6135" width="10.140625" style="785" customWidth="1"/>
    <col min="6136" max="6136" width="11.140625" style="785" customWidth="1"/>
    <col min="6137" max="6137" width="43.28515625" style="785" customWidth="1"/>
    <col min="6138" max="6138" width="15.85546875" style="785" customWidth="1"/>
    <col min="6139" max="6139" width="11.85546875" style="785" customWidth="1"/>
    <col min="6140" max="6140" width="13.7109375" style="785" customWidth="1"/>
    <col min="6141" max="6141" width="18.140625" style="785" customWidth="1"/>
    <col min="6142" max="6142" width="14.140625" style="785" customWidth="1"/>
    <col min="6143" max="6143" width="9.140625" style="785" customWidth="1"/>
    <col min="6144" max="6166" width="9.28515625" style="785" customWidth="1"/>
    <col min="6167" max="6167" width="10.5703125" style="785" customWidth="1"/>
    <col min="6168" max="6178" width="9.28515625" style="785" customWidth="1"/>
    <col min="6179" max="6179" width="10.5703125" style="785" customWidth="1"/>
    <col min="6180" max="6190" width="9.28515625" style="785" customWidth="1"/>
    <col min="6191" max="6191" width="10.5703125" style="785" customWidth="1"/>
    <col min="6192" max="6202" width="9.28515625" style="785" customWidth="1"/>
    <col min="6203" max="6203" width="10.5703125" style="785" customWidth="1"/>
    <col min="6204" max="6388" width="9.140625" style="785"/>
    <col min="6389" max="6389" width="6.85546875" style="785" customWidth="1"/>
    <col min="6390" max="6390" width="11.140625" style="785" customWidth="1"/>
    <col min="6391" max="6391" width="10.140625" style="785" customWidth="1"/>
    <col min="6392" max="6392" width="11.140625" style="785" customWidth="1"/>
    <col min="6393" max="6393" width="43.28515625" style="785" customWidth="1"/>
    <col min="6394" max="6394" width="15.85546875" style="785" customWidth="1"/>
    <col min="6395" max="6395" width="11.85546875" style="785" customWidth="1"/>
    <col min="6396" max="6396" width="13.7109375" style="785" customWidth="1"/>
    <col min="6397" max="6397" width="18.140625" style="785" customWidth="1"/>
    <col min="6398" max="6398" width="14.140625" style="785" customWidth="1"/>
    <col min="6399" max="6399" width="9.140625" style="785" customWidth="1"/>
    <col min="6400" max="6422" width="9.28515625" style="785" customWidth="1"/>
    <col min="6423" max="6423" width="10.5703125" style="785" customWidth="1"/>
    <col min="6424" max="6434" width="9.28515625" style="785" customWidth="1"/>
    <col min="6435" max="6435" width="10.5703125" style="785" customWidth="1"/>
    <col min="6436" max="6446" width="9.28515625" style="785" customWidth="1"/>
    <col min="6447" max="6447" width="10.5703125" style="785" customWidth="1"/>
    <col min="6448" max="6458" width="9.28515625" style="785" customWidth="1"/>
    <col min="6459" max="6459" width="10.5703125" style="785" customWidth="1"/>
    <col min="6460" max="6644" width="9.140625" style="785"/>
    <col min="6645" max="6645" width="6.85546875" style="785" customWidth="1"/>
    <col min="6646" max="6646" width="11.140625" style="785" customWidth="1"/>
    <col min="6647" max="6647" width="10.140625" style="785" customWidth="1"/>
    <col min="6648" max="6648" width="11.140625" style="785" customWidth="1"/>
    <col min="6649" max="6649" width="43.28515625" style="785" customWidth="1"/>
    <col min="6650" max="6650" width="15.85546875" style="785" customWidth="1"/>
    <col min="6651" max="6651" width="11.85546875" style="785" customWidth="1"/>
    <col min="6652" max="6652" width="13.7109375" style="785" customWidth="1"/>
    <col min="6653" max="6653" width="18.140625" style="785" customWidth="1"/>
    <col min="6654" max="6654" width="14.140625" style="785" customWidth="1"/>
    <col min="6655" max="6655" width="9.140625" style="785" customWidth="1"/>
    <col min="6656" max="6678" width="9.28515625" style="785" customWidth="1"/>
    <col min="6679" max="6679" width="10.5703125" style="785" customWidth="1"/>
    <col min="6680" max="6690" width="9.28515625" style="785" customWidth="1"/>
    <col min="6691" max="6691" width="10.5703125" style="785" customWidth="1"/>
    <col min="6692" max="6702" width="9.28515625" style="785" customWidth="1"/>
    <col min="6703" max="6703" width="10.5703125" style="785" customWidth="1"/>
    <col min="6704" max="6714" width="9.28515625" style="785" customWidth="1"/>
    <col min="6715" max="6715" width="10.5703125" style="785" customWidth="1"/>
    <col min="6716" max="6900" width="9.140625" style="785"/>
    <col min="6901" max="6901" width="6.85546875" style="785" customWidth="1"/>
    <col min="6902" max="6902" width="11.140625" style="785" customWidth="1"/>
    <col min="6903" max="6903" width="10.140625" style="785" customWidth="1"/>
    <col min="6904" max="6904" width="11.140625" style="785" customWidth="1"/>
    <col min="6905" max="6905" width="43.28515625" style="785" customWidth="1"/>
    <col min="6906" max="6906" width="15.85546875" style="785" customWidth="1"/>
    <col min="6907" max="6907" width="11.85546875" style="785" customWidth="1"/>
    <col min="6908" max="6908" width="13.7109375" style="785" customWidth="1"/>
    <col min="6909" max="6909" width="18.140625" style="785" customWidth="1"/>
    <col min="6910" max="6910" width="14.140625" style="785" customWidth="1"/>
    <col min="6911" max="6911" width="9.140625" style="785" customWidth="1"/>
    <col min="6912" max="6934" width="9.28515625" style="785" customWidth="1"/>
    <col min="6935" max="6935" width="10.5703125" style="785" customWidth="1"/>
    <col min="6936" max="6946" width="9.28515625" style="785" customWidth="1"/>
    <col min="6947" max="6947" width="10.5703125" style="785" customWidth="1"/>
    <col min="6948" max="6958" width="9.28515625" style="785" customWidth="1"/>
    <col min="6959" max="6959" width="10.5703125" style="785" customWidth="1"/>
    <col min="6960" max="6970" width="9.28515625" style="785" customWidth="1"/>
    <col min="6971" max="6971" width="10.5703125" style="785" customWidth="1"/>
    <col min="6972" max="7156" width="9.140625" style="785"/>
    <col min="7157" max="7157" width="6.85546875" style="785" customWidth="1"/>
    <col min="7158" max="7158" width="11.140625" style="785" customWidth="1"/>
    <col min="7159" max="7159" width="10.140625" style="785" customWidth="1"/>
    <col min="7160" max="7160" width="11.140625" style="785" customWidth="1"/>
    <col min="7161" max="7161" width="43.28515625" style="785" customWidth="1"/>
    <col min="7162" max="7162" width="15.85546875" style="785" customWidth="1"/>
    <col min="7163" max="7163" width="11.85546875" style="785" customWidth="1"/>
    <col min="7164" max="7164" width="13.7109375" style="785" customWidth="1"/>
    <col min="7165" max="7165" width="18.140625" style="785" customWidth="1"/>
    <col min="7166" max="7166" width="14.140625" style="785" customWidth="1"/>
    <col min="7167" max="7167" width="9.140625" style="785" customWidth="1"/>
    <col min="7168" max="7190" width="9.28515625" style="785" customWidth="1"/>
    <col min="7191" max="7191" width="10.5703125" style="785" customWidth="1"/>
    <col min="7192" max="7202" width="9.28515625" style="785" customWidth="1"/>
    <col min="7203" max="7203" width="10.5703125" style="785" customWidth="1"/>
    <col min="7204" max="7214" width="9.28515625" style="785" customWidth="1"/>
    <col min="7215" max="7215" width="10.5703125" style="785" customWidth="1"/>
    <col min="7216" max="7226" width="9.28515625" style="785" customWidth="1"/>
    <col min="7227" max="7227" width="10.5703125" style="785" customWidth="1"/>
    <col min="7228" max="7412" width="9.140625" style="785"/>
    <col min="7413" max="7413" width="6.85546875" style="785" customWidth="1"/>
    <col min="7414" max="7414" width="11.140625" style="785" customWidth="1"/>
    <col min="7415" max="7415" width="10.140625" style="785" customWidth="1"/>
    <col min="7416" max="7416" width="11.140625" style="785" customWidth="1"/>
    <col min="7417" max="7417" width="43.28515625" style="785" customWidth="1"/>
    <col min="7418" max="7418" width="15.85546875" style="785" customWidth="1"/>
    <col min="7419" max="7419" width="11.85546875" style="785" customWidth="1"/>
    <col min="7420" max="7420" width="13.7109375" style="785" customWidth="1"/>
    <col min="7421" max="7421" width="18.140625" style="785" customWidth="1"/>
    <col min="7422" max="7422" width="14.140625" style="785" customWidth="1"/>
    <col min="7423" max="7423" width="9.140625" style="785" customWidth="1"/>
    <col min="7424" max="7446" width="9.28515625" style="785" customWidth="1"/>
    <col min="7447" max="7447" width="10.5703125" style="785" customWidth="1"/>
    <col min="7448" max="7458" width="9.28515625" style="785" customWidth="1"/>
    <col min="7459" max="7459" width="10.5703125" style="785" customWidth="1"/>
    <col min="7460" max="7470" width="9.28515625" style="785" customWidth="1"/>
    <col min="7471" max="7471" width="10.5703125" style="785" customWidth="1"/>
    <col min="7472" max="7482" width="9.28515625" style="785" customWidth="1"/>
    <col min="7483" max="7483" width="10.5703125" style="785" customWidth="1"/>
    <col min="7484" max="7668" width="9.140625" style="785"/>
    <col min="7669" max="7669" width="6.85546875" style="785" customWidth="1"/>
    <col min="7670" max="7670" width="11.140625" style="785" customWidth="1"/>
    <col min="7671" max="7671" width="10.140625" style="785" customWidth="1"/>
    <col min="7672" max="7672" width="11.140625" style="785" customWidth="1"/>
    <col min="7673" max="7673" width="43.28515625" style="785" customWidth="1"/>
    <col min="7674" max="7674" width="15.85546875" style="785" customWidth="1"/>
    <col min="7675" max="7675" width="11.85546875" style="785" customWidth="1"/>
    <col min="7676" max="7676" width="13.7109375" style="785" customWidth="1"/>
    <col min="7677" max="7677" width="18.140625" style="785" customWidth="1"/>
    <col min="7678" max="7678" width="14.140625" style="785" customWidth="1"/>
    <col min="7679" max="7679" width="9.140625" style="785" customWidth="1"/>
    <col min="7680" max="7702" width="9.28515625" style="785" customWidth="1"/>
    <col min="7703" max="7703" width="10.5703125" style="785" customWidth="1"/>
    <col min="7704" max="7714" width="9.28515625" style="785" customWidth="1"/>
    <col min="7715" max="7715" width="10.5703125" style="785" customWidth="1"/>
    <col min="7716" max="7726" width="9.28515625" style="785" customWidth="1"/>
    <col min="7727" max="7727" width="10.5703125" style="785" customWidth="1"/>
    <col min="7728" max="7738" width="9.28515625" style="785" customWidth="1"/>
    <col min="7739" max="7739" width="10.5703125" style="785" customWidth="1"/>
    <col min="7740" max="7924" width="9.140625" style="785"/>
    <col min="7925" max="7925" width="6.85546875" style="785" customWidth="1"/>
    <col min="7926" max="7926" width="11.140625" style="785" customWidth="1"/>
    <col min="7927" max="7927" width="10.140625" style="785" customWidth="1"/>
    <col min="7928" max="7928" width="11.140625" style="785" customWidth="1"/>
    <col min="7929" max="7929" width="43.28515625" style="785" customWidth="1"/>
    <col min="7930" max="7930" width="15.85546875" style="785" customWidth="1"/>
    <col min="7931" max="7931" width="11.85546875" style="785" customWidth="1"/>
    <col min="7932" max="7932" width="13.7109375" style="785" customWidth="1"/>
    <col min="7933" max="7933" width="18.140625" style="785" customWidth="1"/>
    <col min="7934" max="7934" width="14.140625" style="785" customWidth="1"/>
    <col min="7935" max="7935" width="9.140625" style="785" customWidth="1"/>
    <col min="7936" max="7958" width="9.28515625" style="785" customWidth="1"/>
    <col min="7959" max="7959" width="10.5703125" style="785" customWidth="1"/>
    <col min="7960" max="7970" width="9.28515625" style="785" customWidth="1"/>
    <col min="7971" max="7971" width="10.5703125" style="785" customWidth="1"/>
    <col min="7972" max="7982" width="9.28515625" style="785" customWidth="1"/>
    <col min="7983" max="7983" width="10.5703125" style="785" customWidth="1"/>
    <col min="7984" max="7994" width="9.28515625" style="785" customWidth="1"/>
    <col min="7995" max="7995" width="10.5703125" style="785" customWidth="1"/>
    <col min="7996" max="8180" width="9.140625" style="785"/>
    <col min="8181" max="8181" width="6.85546875" style="785" customWidth="1"/>
    <col min="8182" max="8182" width="11.140625" style="785" customWidth="1"/>
    <col min="8183" max="8183" width="10.140625" style="785" customWidth="1"/>
    <col min="8184" max="8184" width="11.140625" style="785" customWidth="1"/>
    <col min="8185" max="8185" width="43.28515625" style="785" customWidth="1"/>
    <col min="8186" max="8186" width="15.85546875" style="785" customWidth="1"/>
    <col min="8187" max="8187" width="11.85546875" style="785" customWidth="1"/>
    <col min="8188" max="8188" width="13.7109375" style="785" customWidth="1"/>
    <col min="8189" max="8189" width="18.140625" style="785" customWidth="1"/>
    <col min="8190" max="8190" width="14.140625" style="785" customWidth="1"/>
    <col min="8191" max="8191" width="9.140625" style="785" customWidth="1"/>
    <col min="8192" max="8214" width="9.28515625" style="785" customWidth="1"/>
    <col min="8215" max="8215" width="10.5703125" style="785" customWidth="1"/>
    <col min="8216" max="8226" width="9.28515625" style="785" customWidth="1"/>
    <col min="8227" max="8227" width="10.5703125" style="785" customWidth="1"/>
    <col min="8228" max="8238" width="9.28515625" style="785" customWidth="1"/>
    <col min="8239" max="8239" width="10.5703125" style="785" customWidth="1"/>
    <col min="8240" max="8250" width="9.28515625" style="785" customWidth="1"/>
    <col min="8251" max="8251" width="10.5703125" style="785" customWidth="1"/>
    <col min="8252" max="8436" width="9.140625" style="785"/>
    <col min="8437" max="8437" width="6.85546875" style="785" customWidth="1"/>
    <col min="8438" max="8438" width="11.140625" style="785" customWidth="1"/>
    <col min="8439" max="8439" width="10.140625" style="785" customWidth="1"/>
    <col min="8440" max="8440" width="11.140625" style="785" customWidth="1"/>
    <col min="8441" max="8441" width="43.28515625" style="785" customWidth="1"/>
    <col min="8442" max="8442" width="15.85546875" style="785" customWidth="1"/>
    <col min="8443" max="8443" width="11.85546875" style="785" customWidth="1"/>
    <col min="8444" max="8444" width="13.7109375" style="785" customWidth="1"/>
    <col min="8445" max="8445" width="18.140625" style="785" customWidth="1"/>
    <col min="8446" max="8446" width="14.140625" style="785" customWidth="1"/>
    <col min="8447" max="8447" width="9.140625" style="785" customWidth="1"/>
    <col min="8448" max="8470" width="9.28515625" style="785" customWidth="1"/>
    <col min="8471" max="8471" width="10.5703125" style="785" customWidth="1"/>
    <col min="8472" max="8482" width="9.28515625" style="785" customWidth="1"/>
    <col min="8483" max="8483" width="10.5703125" style="785" customWidth="1"/>
    <col min="8484" max="8494" width="9.28515625" style="785" customWidth="1"/>
    <col min="8495" max="8495" width="10.5703125" style="785" customWidth="1"/>
    <col min="8496" max="8506" width="9.28515625" style="785" customWidth="1"/>
    <col min="8507" max="8507" width="10.5703125" style="785" customWidth="1"/>
    <col min="8508" max="8692" width="9.140625" style="785"/>
    <col min="8693" max="8693" width="6.85546875" style="785" customWidth="1"/>
    <col min="8694" max="8694" width="11.140625" style="785" customWidth="1"/>
    <col min="8695" max="8695" width="10.140625" style="785" customWidth="1"/>
    <col min="8696" max="8696" width="11.140625" style="785" customWidth="1"/>
    <col min="8697" max="8697" width="43.28515625" style="785" customWidth="1"/>
    <col min="8698" max="8698" width="15.85546875" style="785" customWidth="1"/>
    <col min="8699" max="8699" width="11.85546875" style="785" customWidth="1"/>
    <col min="8700" max="8700" width="13.7109375" style="785" customWidth="1"/>
    <col min="8701" max="8701" width="18.140625" style="785" customWidth="1"/>
    <col min="8702" max="8702" width="14.140625" style="785" customWidth="1"/>
    <col min="8703" max="8703" width="9.140625" style="785" customWidth="1"/>
    <col min="8704" max="8726" width="9.28515625" style="785" customWidth="1"/>
    <col min="8727" max="8727" width="10.5703125" style="785" customWidth="1"/>
    <col min="8728" max="8738" width="9.28515625" style="785" customWidth="1"/>
    <col min="8739" max="8739" width="10.5703125" style="785" customWidth="1"/>
    <col min="8740" max="8750" width="9.28515625" style="785" customWidth="1"/>
    <col min="8751" max="8751" width="10.5703125" style="785" customWidth="1"/>
    <col min="8752" max="8762" width="9.28515625" style="785" customWidth="1"/>
    <col min="8763" max="8763" width="10.5703125" style="785" customWidth="1"/>
    <col min="8764" max="8948" width="9.140625" style="785"/>
    <col min="8949" max="8949" width="6.85546875" style="785" customWidth="1"/>
    <col min="8950" max="8950" width="11.140625" style="785" customWidth="1"/>
    <col min="8951" max="8951" width="10.140625" style="785" customWidth="1"/>
    <col min="8952" max="8952" width="11.140625" style="785" customWidth="1"/>
    <col min="8953" max="8953" width="43.28515625" style="785" customWidth="1"/>
    <col min="8954" max="8954" width="15.85546875" style="785" customWidth="1"/>
    <col min="8955" max="8955" width="11.85546875" style="785" customWidth="1"/>
    <col min="8956" max="8956" width="13.7109375" style="785" customWidth="1"/>
    <col min="8957" max="8957" width="18.140625" style="785" customWidth="1"/>
    <col min="8958" max="8958" width="14.140625" style="785" customWidth="1"/>
    <col min="8959" max="8959" width="9.140625" style="785" customWidth="1"/>
    <col min="8960" max="8982" width="9.28515625" style="785" customWidth="1"/>
    <col min="8983" max="8983" width="10.5703125" style="785" customWidth="1"/>
    <col min="8984" max="8994" width="9.28515625" style="785" customWidth="1"/>
    <col min="8995" max="8995" width="10.5703125" style="785" customWidth="1"/>
    <col min="8996" max="9006" width="9.28515625" style="785" customWidth="1"/>
    <col min="9007" max="9007" width="10.5703125" style="785" customWidth="1"/>
    <col min="9008" max="9018" width="9.28515625" style="785" customWidth="1"/>
    <col min="9019" max="9019" width="10.5703125" style="785" customWidth="1"/>
    <col min="9020" max="9204" width="9.140625" style="785"/>
    <col min="9205" max="9205" width="6.85546875" style="785" customWidth="1"/>
    <col min="9206" max="9206" width="11.140625" style="785" customWidth="1"/>
    <col min="9207" max="9207" width="10.140625" style="785" customWidth="1"/>
    <col min="9208" max="9208" width="11.140625" style="785" customWidth="1"/>
    <col min="9209" max="9209" width="43.28515625" style="785" customWidth="1"/>
    <col min="9210" max="9210" width="15.85546875" style="785" customWidth="1"/>
    <col min="9211" max="9211" width="11.85546875" style="785" customWidth="1"/>
    <col min="9212" max="9212" width="13.7109375" style="785" customWidth="1"/>
    <col min="9213" max="9213" width="18.140625" style="785" customWidth="1"/>
    <col min="9214" max="9214" width="14.140625" style="785" customWidth="1"/>
    <col min="9215" max="9215" width="9.140625" style="785" customWidth="1"/>
    <col min="9216" max="9238" width="9.28515625" style="785" customWidth="1"/>
    <col min="9239" max="9239" width="10.5703125" style="785" customWidth="1"/>
    <col min="9240" max="9250" width="9.28515625" style="785" customWidth="1"/>
    <col min="9251" max="9251" width="10.5703125" style="785" customWidth="1"/>
    <col min="9252" max="9262" width="9.28515625" style="785" customWidth="1"/>
    <col min="9263" max="9263" width="10.5703125" style="785" customWidth="1"/>
    <col min="9264" max="9274" width="9.28515625" style="785" customWidth="1"/>
    <col min="9275" max="9275" width="10.5703125" style="785" customWidth="1"/>
    <col min="9276" max="9460" width="9.140625" style="785"/>
    <col min="9461" max="9461" width="6.85546875" style="785" customWidth="1"/>
    <col min="9462" max="9462" width="11.140625" style="785" customWidth="1"/>
    <col min="9463" max="9463" width="10.140625" style="785" customWidth="1"/>
    <col min="9464" max="9464" width="11.140625" style="785" customWidth="1"/>
    <col min="9465" max="9465" width="43.28515625" style="785" customWidth="1"/>
    <col min="9466" max="9466" width="15.85546875" style="785" customWidth="1"/>
    <col min="9467" max="9467" width="11.85546875" style="785" customWidth="1"/>
    <col min="9468" max="9468" width="13.7109375" style="785" customWidth="1"/>
    <col min="9469" max="9469" width="18.140625" style="785" customWidth="1"/>
    <col min="9470" max="9470" width="14.140625" style="785" customWidth="1"/>
    <col min="9471" max="9471" width="9.140625" style="785" customWidth="1"/>
    <col min="9472" max="9494" width="9.28515625" style="785" customWidth="1"/>
    <col min="9495" max="9495" width="10.5703125" style="785" customWidth="1"/>
    <col min="9496" max="9506" width="9.28515625" style="785" customWidth="1"/>
    <col min="9507" max="9507" width="10.5703125" style="785" customWidth="1"/>
    <col min="9508" max="9518" width="9.28515625" style="785" customWidth="1"/>
    <col min="9519" max="9519" width="10.5703125" style="785" customWidth="1"/>
    <col min="9520" max="9530" width="9.28515625" style="785" customWidth="1"/>
    <col min="9531" max="9531" width="10.5703125" style="785" customWidth="1"/>
    <col min="9532" max="9716" width="9.140625" style="785"/>
    <col min="9717" max="9717" width="6.85546875" style="785" customWidth="1"/>
    <col min="9718" max="9718" width="11.140625" style="785" customWidth="1"/>
    <col min="9719" max="9719" width="10.140625" style="785" customWidth="1"/>
    <col min="9720" max="9720" width="11.140625" style="785" customWidth="1"/>
    <col min="9721" max="9721" width="43.28515625" style="785" customWidth="1"/>
    <col min="9722" max="9722" width="15.85546875" style="785" customWidth="1"/>
    <col min="9723" max="9723" width="11.85546875" style="785" customWidth="1"/>
    <col min="9724" max="9724" width="13.7109375" style="785" customWidth="1"/>
    <col min="9725" max="9725" width="18.140625" style="785" customWidth="1"/>
    <col min="9726" max="9726" width="14.140625" style="785" customWidth="1"/>
    <col min="9727" max="9727" width="9.140625" style="785" customWidth="1"/>
    <col min="9728" max="9750" width="9.28515625" style="785" customWidth="1"/>
    <col min="9751" max="9751" width="10.5703125" style="785" customWidth="1"/>
    <col min="9752" max="9762" width="9.28515625" style="785" customWidth="1"/>
    <col min="9763" max="9763" width="10.5703125" style="785" customWidth="1"/>
    <col min="9764" max="9774" width="9.28515625" style="785" customWidth="1"/>
    <col min="9775" max="9775" width="10.5703125" style="785" customWidth="1"/>
    <col min="9776" max="9786" width="9.28515625" style="785" customWidth="1"/>
    <col min="9787" max="9787" width="10.5703125" style="785" customWidth="1"/>
    <col min="9788" max="9972" width="9.140625" style="785"/>
    <col min="9973" max="9973" width="6.85546875" style="785" customWidth="1"/>
    <col min="9974" max="9974" width="11.140625" style="785" customWidth="1"/>
    <col min="9975" max="9975" width="10.140625" style="785" customWidth="1"/>
    <col min="9976" max="9976" width="11.140625" style="785" customWidth="1"/>
    <col min="9977" max="9977" width="43.28515625" style="785" customWidth="1"/>
    <col min="9978" max="9978" width="15.85546875" style="785" customWidth="1"/>
    <col min="9979" max="9979" width="11.85546875" style="785" customWidth="1"/>
    <col min="9980" max="9980" width="13.7109375" style="785" customWidth="1"/>
    <col min="9981" max="9981" width="18.140625" style="785" customWidth="1"/>
    <col min="9982" max="9982" width="14.140625" style="785" customWidth="1"/>
    <col min="9983" max="9983" width="9.140625" style="785" customWidth="1"/>
    <col min="9984" max="10006" width="9.28515625" style="785" customWidth="1"/>
    <col min="10007" max="10007" width="10.5703125" style="785" customWidth="1"/>
    <col min="10008" max="10018" width="9.28515625" style="785" customWidth="1"/>
    <col min="10019" max="10019" width="10.5703125" style="785" customWidth="1"/>
    <col min="10020" max="10030" width="9.28515625" style="785" customWidth="1"/>
    <col min="10031" max="10031" width="10.5703125" style="785" customWidth="1"/>
    <col min="10032" max="10042" width="9.28515625" style="785" customWidth="1"/>
    <col min="10043" max="10043" width="10.5703125" style="785" customWidth="1"/>
    <col min="10044" max="10228" width="9.140625" style="785"/>
    <col min="10229" max="10229" width="6.85546875" style="785" customWidth="1"/>
    <col min="10230" max="10230" width="11.140625" style="785" customWidth="1"/>
    <col min="10231" max="10231" width="10.140625" style="785" customWidth="1"/>
    <col min="10232" max="10232" width="11.140625" style="785" customWidth="1"/>
    <col min="10233" max="10233" width="43.28515625" style="785" customWidth="1"/>
    <col min="10234" max="10234" width="15.85546875" style="785" customWidth="1"/>
    <col min="10235" max="10235" width="11.85546875" style="785" customWidth="1"/>
    <col min="10236" max="10236" width="13.7109375" style="785" customWidth="1"/>
    <col min="10237" max="10237" width="18.140625" style="785" customWidth="1"/>
    <col min="10238" max="10238" width="14.140625" style="785" customWidth="1"/>
    <col min="10239" max="10239" width="9.140625" style="785" customWidth="1"/>
    <col min="10240" max="10262" width="9.28515625" style="785" customWidth="1"/>
    <col min="10263" max="10263" width="10.5703125" style="785" customWidth="1"/>
    <col min="10264" max="10274" width="9.28515625" style="785" customWidth="1"/>
    <col min="10275" max="10275" width="10.5703125" style="785" customWidth="1"/>
    <col min="10276" max="10286" width="9.28515625" style="785" customWidth="1"/>
    <col min="10287" max="10287" width="10.5703125" style="785" customWidth="1"/>
    <col min="10288" max="10298" width="9.28515625" style="785" customWidth="1"/>
    <col min="10299" max="10299" width="10.5703125" style="785" customWidth="1"/>
    <col min="10300" max="10484" width="9.140625" style="785"/>
    <col min="10485" max="10485" width="6.85546875" style="785" customWidth="1"/>
    <col min="10486" max="10486" width="11.140625" style="785" customWidth="1"/>
    <col min="10487" max="10487" width="10.140625" style="785" customWidth="1"/>
    <col min="10488" max="10488" width="11.140625" style="785" customWidth="1"/>
    <col min="10489" max="10489" width="43.28515625" style="785" customWidth="1"/>
    <col min="10490" max="10490" width="15.85546875" style="785" customWidth="1"/>
    <col min="10491" max="10491" width="11.85546875" style="785" customWidth="1"/>
    <col min="10492" max="10492" width="13.7109375" style="785" customWidth="1"/>
    <col min="10493" max="10493" width="18.140625" style="785" customWidth="1"/>
    <col min="10494" max="10494" width="14.140625" style="785" customWidth="1"/>
    <col min="10495" max="10495" width="9.140625" style="785" customWidth="1"/>
    <col min="10496" max="10518" width="9.28515625" style="785" customWidth="1"/>
    <col min="10519" max="10519" width="10.5703125" style="785" customWidth="1"/>
    <col min="10520" max="10530" width="9.28515625" style="785" customWidth="1"/>
    <col min="10531" max="10531" width="10.5703125" style="785" customWidth="1"/>
    <col min="10532" max="10542" width="9.28515625" style="785" customWidth="1"/>
    <col min="10543" max="10543" width="10.5703125" style="785" customWidth="1"/>
    <col min="10544" max="10554" width="9.28515625" style="785" customWidth="1"/>
    <col min="10555" max="10555" width="10.5703125" style="785" customWidth="1"/>
    <col min="10556" max="10740" width="9.140625" style="785"/>
    <col min="10741" max="10741" width="6.85546875" style="785" customWidth="1"/>
    <col min="10742" max="10742" width="11.140625" style="785" customWidth="1"/>
    <col min="10743" max="10743" width="10.140625" style="785" customWidth="1"/>
    <col min="10744" max="10744" width="11.140625" style="785" customWidth="1"/>
    <col min="10745" max="10745" width="43.28515625" style="785" customWidth="1"/>
    <col min="10746" max="10746" width="15.85546875" style="785" customWidth="1"/>
    <col min="10747" max="10747" width="11.85546875" style="785" customWidth="1"/>
    <col min="10748" max="10748" width="13.7109375" style="785" customWidth="1"/>
    <col min="10749" max="10749" width="18.140625" style="785" customWidth="1"/>
    <col min="10750" max="10750" width="14.140625" style="785" customWidth="1"/>
    <col min="10751" max="10751" width="9.140625" style="785" customWidth="1"/>
    <col min="10752" max="10774" width="9.28515625" style="785" customWidth="1"/>
    <col min="10775" max="10775" width="10.5703125" style="785" customWidth="1"/>
    <col min="10776" max="10786" width="9.28515625" style="785" customWidth="1"/>
    <col min="10787" max="10787" width="10.5703125" style="785" customWidth="1"/>
    <col min="10788" max="10798" width="9.28515625" style="785" customWidth="1"/>
    <col min="10799" max="10799" width="10.5703125" style="785" customWidth="1"/>
    <col min="10800" max="10810" width="9.28515625" style="785" customWidth="1"/>
    <col min="10811" max="10811" width="10.5703125" style="785" customWidth="1"/>
    <col min="10812" max="10996" width="9.140625" style="785"/>
    <col min="10997" max="10997" width="6.85546875" style="785" customWidth="1"/>
    <col min="10998" max="10998" width="11.140625" style="785" customWidth="1"/>
    <col min="10999" max="10999" width="10.140625" style="785" customWidth="1"/>
    <col min="11000" max="11000" width="11.140625" style="785" customWidth="1"/>
    <col min="11001" max="11001" width="43.28515625" style="785" customWidth="1"/>
    <col min="11002" max="11002" width="15.85546875" style="785" customWidth="1"/>
    <col min="11003" max="11003" width="11.85546875" style="785" customWidth="1"/>
    <col min="11004" max="11004" width="13.7109375" style="785" customWidth="1"/>
    <col min="11005" max="11005" width="18.140625" style="785" customWidth="1"/>
    <col min="11006" max="11006" width="14.140625" style="785" customWidth="1"/>
    <col min="11007" max="11007" width="9.140625" style="785" customWidth="1"/>
    <col min="11008" max="11030" width="9.28515625" style="785" customWidth="1"/>
    <col min="11031" max="11031" width="10.5703125" style="785" customWidth="1"/>
    <col min="11032" max="11042" width="9.28515625" style="785" customWidth="1"/>
    <col min="11043" max="11043" width="10.5703125" style="785" customWidth="1"/>
    <col min="11044" max="11054" width="9.28515625" style="785" customWidth="1"/>
    <col min="11055" max="11055" width="10.5703125" style="785" customWidth="1"/>
    <col min="11056" max="11066" width="9.28515625" style="785" customWidth="1"/>
    <col min="11067" max="11067" width="10.5703125" style="785" customWidth="1"/>
    <col min="11068" max="11252" width="9.140625" style="785"/>
    <col min="11253" max="11253" width="6.85546875" style="785" customWidth="1"/>
    <col min="11254" max="11254" width="11.140625" style="785" customWidth="1"/>
    <col min="11255" max="11255" width="10.140625" style="785" customWidth="1"/>
    <col min="11256" max="11256" width="11.140625" style="785" customWidth="1"/>
    <col min="11257" max="11257" width="43.28515625" style="785" customWidth="1"/>
    <col min="11258" max="11258" width="15.85546875" style="785" customWidth="1"/>
    <col min="11259" max="11259" width="11.85546875" style="785" customWidth="1"/>
    <col min="11260" max="11260" width="13.7109375" style="785" customWidth="1"/>
    <col min="11261" max="11261" width="18.140625" style="785" customWidth="1"/>
    <col min="11262" max="11262" width="14.140625" style="785" customWidth="1"/>
    <col min="11263" max="11263" width="9.140625" style="785" customWidth="1"/>
    <col min="11264" max="11286" width="9.28515625" style="785" customWidth="1"/>
    <col min="11287" max="11287" width="10.5703125" style="785" customWidth="1"/>
    <col min="11288" max="11298" width="9.28515625" style="785" customWidth="1"/>
    <col min="11299" max="11299" width="10.5703125" style="785" customWidth="1"/>
    <col min="11300" max="11310" width="9.28515625" style="785" customWidth="1"/>
    <col min="11311" max="11311" width="10.5703125" style="785" customWidth="1"/>
    <col min="11312" max="11322" width="9.28515625" style="785" customWidth="1"/>
    <col min="11323" max="11323" width="10.5703125" style="785" customWidth="1"/>
    <col min="11324" max="11508" width="9.140625" style="785"/>
    <col min="11509" max="11509" width="6.85546875" style="785" customWidth="1"/>
    <col min="11510" max="11510" width="11.140625" style="785" customWidth="1"/>
    <col min="11511" max="11511" width="10.140625" style="785" customWidth="1"/>
    <col min="11512" max="11512" width="11.140625" style="785" customWidth="1"/>
    <col min="11513" max="11513" width="43.28515625" style="785" customWidth="1"/>
    <col min="11514" max="11514" width="15.85546875" style="785" customWidth="1"/>
    <col min="11515" max="11515" width="11.85546875" style="785" customWidth="1"/>
    <col min="11516" max="11516" width="13.7109375" style="785" customWidth="1"/>
    <col min="11517" max="11517" width="18.140625" style="785" customWidth="1"/>
    <col min="11518" max="11518" width="14.140625" style="785" customWidth="1"/>
    <col min="11519" max="11519" width="9.140625" style="785" customWidth="1"/>
    <col min="11520" max="11542" width="9.28515625" style="785" customWidth="1"/>
    <col min="11543" max="11543" width="10.5703125" style="785" customWidth="1"/>
    <col min="11544" max="11554" width="9.28515625" style="785" customWidth="1"/>
    <col min="11555" max="11555" width="10.5703125" style="785" customWidth="1"/>
    <col min="11556" max="11566" width="9.28515625" style="785" customWidth="1"/>
    <col min="11567" max="11567" width="10.5703125" style="785" customWidth="1"/>
    <col min="11568" max="11578" width="9.28515625" style="785" customWidth="1"/>
    <col min="11579" max="11579" width="10.5703125" style="785" customWidth="1"/>
    <col min="11580" max="11764" width="9.140625" style="785"/>
    <col min="11765" max="11765" width="6.85546875" style="785" customWidth="1"/>
    <col min="11766" max="11766" width="11.140625" style="785" customWidth="1"/>
    <col min="11767" max="11767" width="10.140625" style="785" customWidth="1"/>
    <col min="11768" max="11768" width="11.140625" style="785" customWidth="1"/>
    <col min="11769" max="11769" width="43.28515625" style="785" customWidth="1"/>
    <col min="11770" max="11770" width="15.85546875" style="785" customWidth="1"/>
    <col min="11771" max="11771" width="11.85546875" style="785" customWidth="1"/>
    <col min="11772" max="11772" width="13.7109375" style="785" customWidth="1"/>
    <col min="11773" max="11773" width="18.140625" style="785" customWidth="1"/>
    <col min="11774" max="11774" width="14.140625" style="785" customWidth="1"/>
    <col min="11775" max="11775" width="9.140625" style="785" customWidth="1"/>
    <col min="11776" max="11798" width="9.28515625" style="785" customWidth="1"/>
    <col min="11799" max="11799" width="10.5703125" style="785" customWidth="1"/>
    <col min="11800" max="11810" width="9.28515625" style="785" customWidth="1"/>
    <col min="11811" max="11811" width="10.5703125" style="785" customWidth="1"/>
    <col min="11812" max="11822" width="9.28515625" style="785" customWidth="1"/>
    <col min="11823" max="11823" width="10.5703125" style="785" customWidth="1"/>
    <col min="11824" max="11834" width="9.28515625" style="785" customWidth="1"/>
    <col min="11835" max="11835" width="10.5703125" style="785" customWidth="1"/>
    <col min="11836" max="12020" width="9.140625" style="785"/>
    <col min="12021" max="12021" width="6.85546875" style="785" customWidth="1"/>
    <col min="12022" max="12022" width="11.140625" style="785" customWidth="1"/>
    <col min="12023" max="12023" width="10.140625" style="785" customWidth="1"/>
    <col min="12024" max="12024" width="11.140625" style="785" customWidth="1"/>
    <col min="12025" max="12025" width="43.28515625" style="785" customWidth="1"/>
    <col min="12026" max="12026" width="15.85546875" style="785" customWidth="1"/>
    <col min="12027" max="12027" width="11.85546875" style="785" customWidth="1"/>
    <col min="12028" max="12028" width="13.7109375" style="785" customWidth="1"/>
    <col min="12029" max="12029" width="18.140625" style="785" customWidth="1"/>
    <col min="12030" max="12030" width="14.140625" style="785" customWidth="1"/>
    <col min="12031" max="12031" width="9.140625" style="785" customWidth="1"/>
    <col min="12032" max="12054" width="9.28515625" style="785" customWidth="1"/>
    <col min="12055" max="12055" width="10.5703125" style="785" customWidth="1"/>
    <col min="12056" max="12066" width="9.28515625" style="785" customWidth="1"/>
    <col min="12067" max="12067" width="10.5703125" style="785" customWidth="1"/>
    <col min="12068" max="12078" width="9.28515625" style="785" customWidth="1"/>
    <col min="12079" max="12079" width="10.5703125" style="785" customWidth="1"/>
    <col min="12080" max="12090" width="9.28515625" style="785" customWidth="1"/>
    <col min="12091" max="12091" width="10.5703125" style="785" customWidth="1"/>
    <col min="12092" max="12276" width="9.140625" style="785"/>
    <col min="12277" max="12277" width="6.85546875" style="785" customWidth="1"/>
    <col min="12278" max="12278" width="11.140625" style="785" customWidth="1"/>
    <col min="12279" max="12279" width="10.140625" style="785" customWidth="1"/>
    <col min="12280" max="12280" width="11.140625" style="785" customWidth="1"/>
    <col min="12281" max="12281" width="43.28515625" style="785" customWidth="1"/>
    <col min="12282" max="12282" width="15.85546875" style="785" customWidth="1"/>
    <col min="12283" max="12283" width="11.85546875" style="785" customWidth="1"/>
    <col min="12284" max="12284" width="13.7109375" style="785" customWidth="1"/>
    <col min="12285" max="12285" width="18.140625" style="785" customWidth="1"/>
    <col min="12286" max="12286" width="14.140625" style="785" customWidth="1"/>
    <col min="12287" max="12287" width="9.140625" style="785" customWidth="1"/>
    <col min="12288" max="12310" width="9.28515625" style="785" customWidth="1"/>
    <col min="12311" max="12311" width="10.5703125" style="785" customWidth="1"/>
    <col min="12312" max="12322" width="9.28515625" style="785" customWidth="1"/>
    <col min="12323" max="12323" width="10.5703125" style="785" customWidth="1"/>
    <col min="12324" max="12334" width="9.28515625" style="785" customWidth="1"/>
    <col min="12335" max="12335" width="10.5703125" style="785" customWidth="1"/>
    <col min="12336" max="12346" width="9.28515625" style="785" customWidth="1"/>
    <col min="12347" max="12347" width="10.5703125" style="785" customWidth="1"/>
    <col min="12348" max="12532" width="9.140625" style="785"/>
    <col min="12533" max="12533" width="6.85546875" style="785" customWidth="1"/>
    <col min="12534" max="12534" width="11.140625" style="785" customWidth="1"/>
    <col min="12535" max="12535" width="10.140625" style="785" customWidth="1"/>
    <col min="12536" max="12536" width="11.140625" style="785" customWidth="1"/>
    <col min="12537" max="12537" width="43.28515625" style="785" customWidth="1"/>
    <col min="12538" max="12538" width="15.85546875" style="785" customWidth="1"/>
    <col min="12539" max="12539" width="11.85546875" style="785" customWidth="1"/>
    <col min="12540" max="12540" width="13.7109375" style="785" customWidth="1"/>
    <col min="12541" max="12541" width="18.140625" style="785" customWidth="1"/>
    <col min="12542" max="12542" width="14.140625" style="785" customWidth="1"/>
    <col min="12543" max="12543" width="9.140625" style="785" customWidth="1"/>
    <col min="12544" max="12566" width="9.28515625" style="785" customWidth="1"/>
    <col min="12567" max="12567" width="10.5703125" style="785" customWidth="1"/>
    <col min="12568" max="12578" width="9.28515625" style="785" customWidth="1"/>
    <col min="12579" max="12579" width="10.5703125" style="785" customWidth="1"/>
    <col min="12580" max="12590" width="9.28515625" style="785" customWidth="1"/>
    <col min="12591" max="12591" width="10.5703125" style="785" customWidth="1"/>
    <col min="12592" max="12602" width="9.28515625" style="785" customWidth="1"/>
    <col min="12603" max="12603" width="10.5703125" style="785" customWidth="1"/>
    <col min="12604" max="12788" width="9.140625" style="785"/>
    <col min="12789" max="12789" width="6.85546875" style="785" customWidth="1"/>
    <col min="12790" max="12790" width="11.140625" style="785" customWidth="1"/>
    <col min="12791" max="12791" width="10.140625" style="785" customWidth="1"/>
    <col min="12792" max="12792" width="11.140625" style="785" customWidth="1"/>
    <col min="12793" max="12793" width="43.28515625" style="785" customWidth="1"/>
    <col min="12794" max="12794" width="15.85546875" style="785" customWidth="1"/>
    <col min="12795" max="12795" width="11.85546875" style="785" customWidth="1"/>
    <col min="12796" max="12796" width="13.7109375" style="785" customWidth="1"/>
    <col min="12797" max="12797" width="18.140625" style="785" customWidth="1"/>
    <col min="12798" max="12798" width="14.140625" style="785" customWidth="1"/>
    <col min="12799" max="12799" width="9.140625" style="785" customWidth="1"/>
    <col min="12800" max="12822" width="9.28515625" style="785" customWidth="1"/>
    <col min="12823" max="12823" width="10.5703125" style="785" customWidth="1"/>
    <col min="12824" max="12834" width="9.28515625" style="785" customWidth="1"/>
    <col min="12835" max="12835" width="10.5703125" style="785" customWidth="1"/>
    <col min="12836" max="12846" width="9.28515625" style="785" customWidth="1"/>
    <col min="12847" max="12847" width="10.5703125" style="785" customWidth="1"/>
    <col min="12848" max="12858" width="9.28515625" style="785" customWidth="1"/>
    <col min="12859" max="12859" width="10.5703125" style="785" customWidth="1"/>
    <col min="12860" max="13044" width="9.140625" style="785"/>
    <col min="13045" max="13045" width="6.85546875" style="785" customWidth="1"/>
    <col min="13046" max="13046" width="11.140625" style="785" customWidth="1"/>
    <col min="13047" max="13047" width="10.140625" style="785" customWidth="1"/>
    <col min="13048" max="13048" width="11.140625" style="785" customWidth="1"/>
    <col min="13049" max="13049" width="43.28515625" style="785" customWidth="1"/>
    <col min="13050" max="13050" width="15.85546875" style="785" customWidth="1"/>
    <col min="13051" max="13051" width="11.85546875" style="785" customWidth="1"/>
    <col min="13052" max="13052" width="13.7109375" style="785" customWidth="1"/>
    <col min="13053" max="13053" width="18.140625" style="785" customWidth="1"/>
    <col min="13054" max="13054" width="14.140625" style="785" customWidth="1"/>
    <col min="13055" max="13055" width="9.140625" style="785" customWidth="1"/>
    <col min="13056" max="13078" width="9.28515625" style="785" customWidth="1"/>
    <col min="13079" max="13079" width="10.5703125" style="785" customWidth="1"/>
    <col min="13080" max="13090" width="9.28515625" style="785" customWidth="1"/>
    <col min="13091" max="13091" width="10.5703125" style="785" customWidth="1"/>
    <col min="13092" max="13102" width="9.28515625" style="785" customWidth="1"/>
    <col min="13103" max="13103" width="10.5703125" style="785" customWidth="1"/>
    <col min="13104" max="13114" width="9.28515625" style="785" customWidth="1"/>
    <col min="13115" max="13115" width="10.5703125" style="785" customWidth="1"/>
    <col min="13116" max="13300" width="9.140625" style="785"/>
    <col min="13301" max="13301" width="6.85546875" style="785" customWidth="1"/>
    <col min="13302" max="13302" width="11.140625" style="785" customWidth="1"/>
    <col min="13303" max="13303" width="10.140625" style="785" customWidth="1"/>
    <col min="13304" max="13304" width="11.140625" style="785" customWidth="1"/>
    <col min="13305" max="13305" width="43.28515625" style="785" customWidth="1"/>
    <col min="13306" max="13306" width="15.85546875" style="785" customWidth="1"/>
    <col min="13307" max="13307" width="11.85546875" style="785" customWidth="1"/>
    <col min="13308" max="13308" width="13.7109375" style="785" customWidth="1"/>
    <col min="13309" max="13309" width="18.140625" style="785" customWidth="1"/>
    <col min="13310" max="13310" width="14.140625" style="785" customWidth="1"/>
    <col min="13311" max="13311" width="9.140625" style="785" customWidth="1"/>
    <col min="13312" max="13334" width="9.28515625" style="785" customWidth="1"/>
    <col min="13335" max="13335" width="10.5703125" style="785" customWidth="1"/>
    <col min="13336" max="13346" width="9.28515625" style="785" customWidth="1"/>
    <col min="13347" max="13347" width="10.5703125" style="785" customWidth="1"/>
    <col min="13348" max="13358" width="9.28515625" style="785" customWidth="1"/>
    <col min="13359" max="13359" width="10.5703125" style="785" customWidth="1"/>
    <col min="13360" max="13370" width="9.28515625" style="785" customWidth="1"/>
    <col min="13371" max="13371" width="10.5703125" style="785" customWidth="1"/>
    <col min="13372" max="13556" width="9.140625" style="785"/>
    <col min="13557" max="13557" width="6.85546875" style="785" customWidth="1"/>
    <col min="13558" max="13558" width="11.140625" style="785" customWidth="1"/>
    <col min="13559" max="13559" width="10.140625" style="785" customWidth="1"/>
    <col min="13560" max="13560" width="11.140625" style="785" customWidth="1"/>
    <col min="13561" max="13561" width="43.28515625" style="785" customWidth="1"/>
    <col min="13562" max="13562" width="15.85546875" style="785" customWidth="1"/>
    <col min="13563" max="13563" width="11.85546875" style="785" customWidth="1"/>
    <col min="13564" max="13564" width="13.7109375" style="785" customWidth="1"/>
    <col min="13565" max="13565" width="18.140625" style="785" customWidth="1"/>
    <col min="13566" max="13566" width="14.140625" style="785" customWidth="1"/>
    <col min="13567" max="13567" width="9.140625" style="785" customWidth="1"/>
    <col min="13568" max="13590" width="9.28515625" style="785" customWidth="1"/>
    <col min="13591" max="13591" width="10.5703125" style="785" customWidth="1"/>
    <col min="13592" max="13602" width="9.28515625" style="785" customWidth="1"/>
    <col min="13603" max="13603" width="10.5703125" style="785" customWidth="1"/>
    <col min="13604" max="13614" width="9.28515625" style="785" customWidth="1"/>
    <col min="13615" max="13615" width="10.5703125" style="785" customWidth="1"/>
    <col min="13616" max="13626" width="9.28515625" style="785" customWidth="1"/>
    <col min="13627" max="13627" width="10.5703125" style="785" customWidth="1"/>
    <col min="13628" max="13812" width="9.140625" style="785"/>
    <col min="13813" max="13813" width="6.85546875" style="785" customWidth="1"/>
    <col min="13814" max="13814" width="11.140625" style="785" customWidth="1"/>
    <col min="13815" max="13815" width="10.140625" style="785" customWidth="1"/>
    <col min="13816" max="13816" width="11.140625" style="785" customWidth="1"/>
    <col min="13817" max="13817" width="43.28515625" style="785" customWidth="1"/>
    <col min="13818" max="13818" width="15.85546875" style="785" customWidth="1"/>
    <col min="13819" max="13819" width="11.85546875" style="785" customWidth="1"/>
    <col min="13820" max="13820" width="13.7109375" style="785" customWidth="1"/>
    <col min="13821" max="13821" width="18.140625" style="785" customWidth="1"/>
    <col min="13822" max="13822" width="14.140625" style="785" customWidth="1"/>
    <col min="13823" max="13823" width="9.140625" style="785" customWidth="1"/>
    <col min="13824" max="13846" width="9.28515625" style="785" customWidth="1"/>
    <col min="13847" max="13847" width="10.5703125" style="785" customWidth="1"/>
    <col min="13848" max="13858" width="9.28515625" style="785" customWidth="1"/>
    <col min="13859" max="13859" width="10.5703125" style="785" customWidth="1"/>
    <col min="13860" max="13870" width="9.28515625" style="785" customWidth="1"/>
    <col min="13871" max="13871" width="10.5703125" style="785" customWidth="1"/>
    <col min="13872" max="13882" width="9.28515625" style="785" customWidth="1"/>
    <col min="13883" max="13883" width="10.5703125" style="785" customWidth="1"/>
    <col min="13884" max="14068" width="9.140625" style="785"/>
    <col min="14069" max="14069" width="6.85546875" style="785" customWidth="1"/>
    <col min="14070" max="14070" width="11.140625" style="785" customWidth="1"/>
    <col min="14071" max="14071" width="10.140625" style="785" customWidth="1"/>
    <col min="14072" max="14072" width="11.140625" style="785" customWidth="1"/>
    <col min="14073" max="14073" width="43.28515625" style="785" customWidth="1"/>
    <col min="14074" max="14074" width="15.85546875" style="785" customWidth="1"/>
    <col min="14075" max="14075" width="11.85546875" style="785" customWidth="1"/>
    <col min="14076" max="14076" width="13.7109375" style="785" customWidth="1"/>
    <col min="14077" max="14077" width="18.140625" style="785" customWidth="1"/>
    <col min="14078" max="14078" width="14.140625" style="785" customWidth="1"/>
    <col min="14079" max="14079" width="9.140625" style="785" customWidth="1"/>
    <col min="14080" max="14102" width="9.28515625" style="785" customWidth="1"/>
    <col min="14103" max="14103" width="10.5703125" style="785" customWidth="1"/>
    <col min="14104" max="14114" width="9.28515625" style="785" customWidth="1"/>
    <col min="14115" max="14115" width="10.5703125" style="785" customWidth="1"/>
    <col min="14116" max="14126" width="9.28515625" style="785" customWidth="1"/>
    <col min="14127" max="14127" width="10.5703125" style="785" customWidth="1"/>
    <col min="14128" max="14138" width="9.28515625" style="785" customWidth="1"/>
    <col min="14139" max="14139" width="10.5703125" style="785" customWidth="1"/>
    <col min="14140" max="14324" width="9.140625" style="785"/>
    <col min="14325" max="14325" width="6.85546875" style="785" customWidth="1"/>
    <col min="14326" max="14326" width="11.140625" style="785" customWidth="1"/>
    <col min="14327" max="14327" width="10.140625" style="785" customWidth="1"/>
    <col min="14328" max="14328" width="11.140625" style="785" customWidth="1"/>
    <col min="14329" max="14329" width="43.28515625" style="785" customWidth="1"/>
    <col min="14330" max="14330" width="15.85546875" style="785" customWidth="1"/>
    <col min="14331" max="14331" width="11.85546875" style="785" customWidth="1"/>
    <col min="14332" max="14332" width="13.7109375" style="785" customWidth="1"/>
    <col min="14333" max="14333" width="18.140625" style="785" customWidth="1"/>
    <col min="14334" max="14334" width="14.140625" style="785" customWidth="1"/>
    <col min="14335" max="14335" width="9.140625" style="785" customWidth="1"/>
    <col min="14336" max="14358" width="9.28515625" style="785" customWidth="1"/>
    <col min="14359" max="14359" width="10.5703125" style="785" customWidth="1"/>
    <col min="14360" max="14370" width="9.28515625" style="785" customWidth="1"/>
    <col min="14371" max="14371" width="10.5703125" style="785" customWidth="1"/>
    <col min="14372" max="14382" width="9.28515625" style="785" customWidth="1"/>
    <col min="14383" max="14383" width="10.5703125" style="785" customWidth="1"/>
    <col min="14384" max="14394" width="9.28515625" style="785" customWidth="1"/>
    <col min="14395" max="14395" width="10.5703125" style="785" customWidth="1"/>
    <col min="14396" max="14580" width="9.140625" style="785"/>
    <col min="14581" max="14581" width="6.85546875" style="785" customWidth="1"/>
    <col min="14582" max="14582" width="11.140625" style="785" customWidth="1"/>
    <col min="14583" max="14583" width="10.140625" style="785" customWidth="1"/>
    <col min="14584" max="14584" width="11.140625" style="785" customWidth="1"/>
    <col min="14585" max="14585" width="43.28515625" style="785" customWidth="1"/>
    <col min="14586" max="14586" width="15.85546875" style="785" customWidth="1"/>
    <col min="14587" max="14587" width="11.85546875" style="785" customWidth="1"/>
    <col min="14588" max="14588" width="13.7109375" style="785" customWidth="1"/>
    <col min="14589" max="14589" width="18.140625" style="785" customWidth="1"/>
    <col min="14590" max="14590" width="14.140625" style="785" customWidth="1"/>
    <col min="14591" max="14591" width="9.140625" style="785" customWidth="1"/>
    <col min="14592" max="14614" width="9.28515625" style="785" customWidth="1"/>
    <col min="14615" max="14615" width="10.5703125" style="785" customWidth="1"/>
    <col min="14616" max="14626" width="9.28515625" style="785" customWidth="1"/>
    <col min="14627" max="14627" width="10.5703125" style="785" customWidth="1"/>
    <col min="14628" max="14638" width="9.28515625" style="785" customWidth="1"/>
    <col min="14639" max="14639" width="10.5703125" style="785" customWidth="1"/>
    <col min="14640" max="14650" width="9.28515625" style="785" customWidth="1"/>
    <col min="14651" max="14651" width="10.5703125" style="785" customWidth="1"/>
    <col min="14652" max="14836" width="9.140625" style="785"/>
    <col min="14837" max="14837" width="6.85546875" style="785" customWidth="1"/>
    <col min="14838" max="14838" width="11.140625" style="785" customWidth="1"/>
    <col min="14839" max="14839" width="10.140625" style="785" customWidth="1"/>
    <col min="14840" max="14840" width="11.140625" style="785" customWidth="1"/>
    <col min="14841" max="14841" width="43.28515625" style="785" customWidth="1"/>
    <col min="14842" max="14842" width="15.85546875" style="785" customWidth="1"/>
    <col min="14843" max="14843" width="11.85546875" style="785" customWidth="1"/>
    <col min="14844" max="14844" width="13.7109375" style="785" customWidth="1"/>
    <col min="14845" max="14845" width="18.140625" style="785" customWidth="1"/>
    <col min="14846" max="14846" width="14.140625" style="785" customWidth="1"/>
    <col min="14847" max="14847" width="9.140625" style="785" customWidth="1"/>
    <col min="14848" max="14870" width="9.28515625" style="785" customWidth="1"/>
    <col min="14871" max="14871" width="10.5703125" style="785" customWidth="1"/>
    <col min="14872" max="14882" width="9.28515625" style="785" customWidth="1"/>
    <col min="14883" max="14883" width="10.5703125" style="785" customWidth="1"/>
    <col min="14884" max="14894" width="9.28515625" style="785" customWidth="1"/>
    <col min="14895" max="14895" width="10.5703125" style="785" customWidth="1"/>
    <col min="14896" max="14906" width="9.28515625" style="785" customWidth="1"/>
    <col min="14907" max="14907" width="10.5703125" style="785" customWidth="1"/>
    <col min="14908" max="15092" width="9.140625" style="785"/>
    <col min="15093" max="15093" width="6.85546875" style="785" customWidth="1"/>
    <col min="15094" max="15094" width="11.140625" style="785" customWidth="1"/>
    <col min="15095" max="15095" width="10.140625" style="785" customWidth="1"/>
    <col min="15096" max="15096" width="11.140625" style="785" customWidth="1"/>
    <col min="15097" max="15097" width="43.28515625" style="785" customWidth="1"/>
    <col min="15098" max="15098" width="15.85546875" style="785" customWidth="1"/>
    <col min="15099" max="15099" width="11.85546875" style="785" customWidth="1"/>
    <col min="15100" max="15100" width="13.7109375" style="785" customWidth="1"/>
    <col min="15101" max="15101" width="18.140625" style="785" customWidth="1"/>
    <col min="15102" max="15102" width="14.140625" style="785" customWidth="1"/>
    <col min="15103" max="15103" width="9.140625" style="785" customWidth="1"/>
    <col min="15104" max="15126" width="9.28515625" style="785" customWidth="1"/>
    <col min="15127" max="15127" width="10.5703125" style="785" customWidth="1"/>
    <col min="15128" max="15138" width="9.28515625" style="785" customWidth="1"/>
    <col min="15139" max="15139" width="10.5703125" style="785" customWidth="1"/>
    <col min="15140" max="15150" width="9.28515625" style="785" customWidth="1"/>
    <col min="15151" max="15151" width="10.5703125" style="785" customWidth="1"/>
    <col min="15152" max="15162" width="9.28515625" style="785" customWidth="1"/>
    <col min="15163" max="15163" width="10.5703125" style="785" customWidth="1"/>
    <col min="15164" max="15348" width="9.140625" style="785"/>
    <col min="15349" max="15349" width="6.85546875" style="785" customWidth="1"/>
    <col min="15350" max="15350" width="11.140625" style="785" customWidth="1"/>
    <col min="15351" max="15351" width="10.140625" style="785" customWidth="1"/>
    <col min="15352" max="15352" width="11.140625" style="785" customWidth="1"/>
    <col min="15353" max="15353" width="43.28515625" style="785" customWidth="1"/>
    <col min="15354" max="15354" width="15.85546875" style="785" customWidth="1"/>
    <col min="15355" max="15355" width="11.85546875" style="785" customWidth="1"/>
    <col min="15356" max="15356" width="13.7109375" style="785" customWidth="1"/>
    <col min="15357" max="15357" width="18.140625" style="785" customWidth="1"/>
    <col min="15358" max="15358" width="14.140625" style="785" customWidth="1"/>
    <col min="15359" max="15359" width="9.140625" style="785" customWidth="1"/>
    <col min="15360" max="15382" width="9.28515625" style="785" customWidth="1"/>
    <col min="15383" max="15383" width="10.5703125" style="785" customWidth="1"/>
    <col min="15384" max="15394" width="9.28515625" style="785" customWidth="1"/>
    <col min="15395" max="15395" width="10.5703125" style="785" customWidth="1"/>
    <col min="15396" max="15406" width="9.28515625" style="785" customWidth="1"/>
    <col min="15407" max="15407" width="10.5703125" style="785" customWidth="1"/>
    <col min="15408" max="15418" width="9.28515625" style="785" customWidth="1"/>
    <col min="15419" max="15419" width="10.5703125" style="785" customWidth="1"/>
    <col min="15420" max="15604" width="9.140625" style="785"/>
    <col min="15605" max="15605" width="6.85546875" style="785" customWidth="1"/>
    <col min="15606" max="15606" width="11.140625" style="785" customWidth="1"/>
    <col min="15607" max="15607" width="10.140625" style="785" customWidth="1"/>
    <col min="15608" max="15608" width="11.140625" style="785" customWidth="1"/>
    <col min="15609" max="15609" width="43.28515625" style="785" customWidth="1"/>
    <col min="15610" max="15610" width="15.85546875" style="785" customWidth="1"/>
    <col min="15611" max="15611" width="11.85546875" style="785" customWidth="1"/>
    <col min="15612" max="15612" width="13.7109375" style="785" customWidth="1"/>
    <col min="15613" max="15613" width="18.140625" style="785" customWidth="1"/>
    <col min="15614" max="15614" width="14.140625" style="785" customWidth="1"/>
    <col min="15615" max="15615" width="9.140625" style="785" customWidth="1"/>
    <col min="15616" max="15638" width="9.28515625" style="785" customWidth="1"/>
    <col min="15639" max="15639" width="10.5703125" style="785" customWidth="1"/>
    <col min="15640" max="15650" width="9.28515625" style="785" customWidth="1"/>
    <col min="15651" max="15651" width="10.5703125" style="785" customWidth="1"/>
    <col min="15652" max="15662" width="9.28515625" style="785" customWidth="1"/>
    <col min="15663" max="15663" width="10.5703125" style="785" customWidth="1"/>
    <col min="15664" max="15674" width="9.28515625" style="785" customWidth="1"/>
    <col min="15675" max="15675" width="10.5703125" style="785" customWidth="1"/>
    <col min="15676" max="15860" width="9.140625" style="785"/>
    <col min="15861" max="15861" width="6.85546875" style="785" customWidth="1"/>
    <col min="15862" max="15862" width="11.140625" style="785" customWidth="1"/>
    <col min="15863" max="15863" width="10.140625" style="785" customWidth="1"/>
    <col min="15864" max="15864" width="11.140625" style="785" customWidth="1"/>
    <col min="15865" max="15865" width="43.28515625" style="785" customWidth="1"/>
    <col min="15866" max="15866" width="15.85546875" style="785" customWidth="1"/>
    <col min="15867" max="15867" width="11.85546875" style="785" customWidth="1"/>
    <col min="15868" max="15868" width="13.7109375" style="785" customWidth="1"/>
    <col min="15869" max="15869" width="18.140625" style="785" customWidth="1"/>
    <col min="15870" max="15870" width="14.140625" style="785" customWidth="1"/>
    <col min="15871" max="15871" width="9.140625" style="785" customWidth="1"/>
    <col min="15872" max="15894" width="9.28515625" style="785" customWidth="1"/>
    <col min="15895" max="15895" width="10.5703125" style="785" customWidth="1"/>
    <col min="15896" max="15906" width="9.28515625" style="785" customWidth="1"/>
    <col min="15907" max="15907" width="10.5703125" style="785" customWidth="1"/>
    <col min="15908" max="15918" width="9.28515625" style="785" customWidth="1"/>
    <col min="15919" max="15919" width="10.5703125" style="785" customWidth="1"/>
    <col min="15920" max="15930" width="9.28515625" style="785" customWidth="1"/>
    <col min="15931" max="15931" width="10.5703125" style="785" customWidth="1"/>
    <col min="15932" max="16116" width="9.140625" style="785"/>
    <col min="16117" max="16117" width="6.85546875" style="785" customWidth="1"/>
    <col min="16118" max="16118" width="11.140625" style="785" customWidth="1"/>
    <col min="16119" max="16119" width="10.140625" style="785" customWidth="1"/>
    <col min="16120" max="16120" width="11.140625" style="785" customWidth="1"/>
    <col min="16121" max="16121" width="43.28515625" style="785" customWidth="1"/>
    <col min="16122" max="16122" width="15.85546875" style="785" customWidth="1"/>
    <col min="16123" max="16123" width="11.85546875" style="785" customWidth="1"/>
    <col min="16124" max="16124" width="13.7109375" style="785" customWidth="1"/>
    <col min="16125" max="16125" width="18.140625" style="785" customWidth="1"/>
    <col min="16126" max="16126" width="14.140625" style="785" customWidth="1"/>
    <col min="16127" max="16127" width="9.140625" style="785" customWidth="1"/>
    <col min="16128" max="16150" width="9.28515625" style="785" customWidth="1"/>
    <col min="16151" max="16151" width="10.5703125" style="785" customWidth="1"/>
    <col min="16152" max="16162" width="9.28515625" style="785" customWidth="1"/>
    <col min="16163" max="16163" width="10.5703125" style="785" customWidth="1"/>
    <col min="16164" max="16174" width="9.28515625" style="785" customWidth="1"/>
    <col min="16175" max="16175" width="10.5703125" style="785" customWidth="1"/>
    <col min="16176" max="16186" width="9.28515625" style="785" customWidth="1"/>
    <col min="16187" max="16187" width="10.5703125" style="785" customWidth="1"/>
    <col min="16188" max="16384" width="9.140625" style="785"/>
  </cols>
  <sheetData>
    <row r="1" spans="2:67" s="782" customFormat="1" ht="32.25" customHeight="1" thickBot="1" x14ac:dyDescent="0.3">
      <c r="B1" s="783" t="s">
        <v>1332</v>
      </c>
      <c r="C1" s="784"/>
      <c r="D1" s="784"/>
      <c r="E1" s="784"/>
      <c r="F1" s="784"/>
      <c r="G1" s="784"/>
      <c r="H1" s="784"/>
      <c r="I1" s="784"/>
      <c r="J1" s="784"/>
      <c r="K1" s="784"/>
      <c r="L1" s="784"/>
      <c r="M1" s="784"/>
      <c r="N1" s="784"/>
      <c r="O1" s="784"/>
      <c r="P1" s="784"/>
      <c r="Q1" s="784"/>
      <c r="R1" s="784"/>
      <c r="S1" s="784"/>
      <c r="T1" s="784"/>
      <c r="U1" s="784"/>
      <c r="V1" s="784"/>
      <c r="W1" s="784"/>
      <c r="X1" s="784"/>
      <c r="Y1" s="784"/>
      <c r="Z1" s="784"/>
      <c r="AA1" s="784"/>
      <c r="AB1" s="784"/>
      <c r="AC1" s="784"/>
      <c r="AD1" s="784"/>
      <c r="AE1" s="784"/>
      <c r="AF1" s="784"/>
      <c r="AG1" s="784"/>
      <c r="AH1" s="784"/>
      <c r="AI1" s="784"/>
      <c r="AJ1" s="784"/>
      <c r="AK1" s="784"/>
      <c r="AL1" s="784"/>
      <c r="AM1" s="784"/>
      <c r="AN1" s="784"/>
      <c r="AO1" s="784"/>
      <c r="AP1" s="784"/>
      <c r="AQ1" s="784"/>
      <c r="AR1" s="784"/>
      <c r="AS1" s="784"/>
      <c r="AT1" s="784"/>
      <c r="BN1" s="1905"/>
    </row>
    <row r="2" spans="2:67" ht="15.75" customHeight="1" thickTop="1" thickBot="1" x14ac:dyDescent="0.3">
      <c r="B2" s="3204" t="s">
        <v>1332</v>
      </c>
      <c r="C2" s="3205"/>
      <c r="D2" s="3205"/>
      <c r="E2" s="3205"/>
      <c r="F2" s="3205"/>
      <c r="G2" s="3205"/>
      <c r="H2" s="3205"/>
      <c r="I2" s="3205"/>
      <c r="J2" s="3205"/>
      <c r="K2" s="3205"/>
      <c r="L2" s="3205"/>
      <c r="M2" s="3205"/>
      <c r="N2" s="3205"/>
      <c r="O2" s="3205"/>
      <c r="P2" s="3205"/>
      <c r="Q2" s="3205"/>
      <c r="R2" s="3205"/>
      <c r="S2" s="3205"/>
      <c r="T2" s="3205"/>
      <c r="U2" s="3205"/>
      <c r="V2" s="3205"/>
      <c r="W2" s="3205"/>
      <c r="X2" s="3205"/>
      <c r="Y2" s="3205"/>
      <c r="Z2" s="3205"/>
      <c r="AA2" s="3205"/>
      <c r="AB2" s="3205"/>
      <c r="AC2" s="3205"/>
      <c r="AD2" s="3205"/>
      <c r="AE2" s="3205"/>
      <c r="AF2" s="3205"/>
      <c r="AG2" s="3205"/>
      <c r="AH2" s="3205"/>
      <c r="AI2" s="3205"/>
      <c r="AJ2" s="3205"/>
      <c r="AK2" s="3205"/>
      <c r="AL2" s="3205"/>
      <c r="AM2" s="3205"/>
      <c r="AN2" s="3205"/>
      <c r="AO2" s="3206"/>
      <c r="BN2" s="822"/>
    </row>
    <row r="3" spans="2:67" s="1908" customFormat="1" ht="24" thickTop="1" x14ac:dyDescent="0.25">
      <c r="B3" s="2093" t="s">
        <v>265</v>
      </c>
      <c r="C3" s="2094"/>
      <c r="D3" s="2094"/>
      <c r="E3" s="2094"/>
      <c r="F3" s="2094"/>
      <c r="G3" s="2094"/>
      <c r="H3" s="2094"/>
      <c r="I3" s="2094"/>
      <c r="J3" s="2094"/>
      <c r="K3" s="2095"/>
      <c r="L3" s="2096"/>
      <c r="M3" s="2097" t="s">
        <v>1303</v>
      </c>
      <c r="N3" s="2098"/>
      <c r="O3" s="1906"/>
      <c r="P3" s="2099"/>
      <c r="Q3" s="2094"/>
      <c r="R3" s="1906"/>
      <c r="S3" s="2100"/>
      <c r="T3" s="2101"/>
      <c r="U3" s="2101"/>
      <c r="V3" s="1907"/>
      <c r="W3" s="1907"/>
      <c r="X3" s="1907"/>
      <c r="Y3" s="1907"/>
      <c r="Z3" s="1907"/>
      <c r="AA3" s="1907"/>
      <c r="AB3" s="1907"/>
      <c r="AC3" s="1907"/>
      <c r="AD3" s="1907"/>
      <c r="AE3" s="1907"/>
      <c r="AF3" s="1907"/>
      <c r="AG3" s="1907"/>
      <c r="AH3" s="1907"/>
      <c r="AI3" s="1907"/>
      <c r="AJ3" s="1907"/>
      <c r="AK3" s="1907"/>
      <c r="AL3" s="1906"/>
      <c r="AM3" s="1907"/>
      <c r="AN3" s="1907"/>
      <c r="AO3" s="2102"/>
      <c r="AP3" s="1907"/>
      <c r="AQ3" s="1907"/>
      <c r="AR3" s="1907"/>
      <c r="AS3" s="1907"/>
      <c r="AT3" s="1906"/>
      <c r="AU3" s="1907"/>
      <c r="AV3" s="1907"/>
      <c r="AW3" s="1907"/>
      <c r="AX3" s="1907"/>
      <c r="AY3" s="1907"/>
      <c r="AZ3" s="1907"/>
      <c r="BA3" s="1907"/>
      <c r="BB3" s="1907"/>
      <c r="BC3" s="1907"/>
      <c r="BD3" s="1907"/>
      <c r="BE3" s="1907"/>
      <c r="BF3" s="1907"/>
      <c r="BG3" s="1907"/>
      <c r="BH3" s="1907"/>
      <c r="BI3" s="1907"/>
      <c r="BJ3" s="1907"/>
      <c r="BK3" s="1907"/>
      <c r="BL3" s="1907"/>
      <c r="BM3" s="1907"/>
      <c r="BN3" s="822"/>
    </row>
    <row r="4" spans="2:67" s="1908" customFormat="1" ht="23.25" x14ac:dyDescent="0.25">
      <c r="B4" s="2103" t="s">
        <v>680</v>
      </c>
      <c r="C4" s="1906"/>
      <c r="D4" s="1906"/>
      <c r="E4" s="1906"/>
      <c r="F4" s="1906"/>
      <c r="G4" s="1906"/>
      <c r="H4" s="1906"/>
      <c r="I4" s="1906"/>
      <c r="J4" s="1906"/>
      <c r="K4" s="2095"/>
      <c r="L4" s="2104" t="s">
        <v>444</v>
      </c>
      <c r="M4" s="2097"/>
      <c r="N4" s="2105" t="s">
        <v>688</v>
      </c>
      <c r="O4" s="2106"/>
      <c r="P4" s="2107"/>
      <c r="Q4" s="1906"/>
      <c r="R4" s="2108"/>
      <c r="T4" s="1907"/>
      <c r="U4" s="2101"/>
      <c r="V4" s="2109"/>
      <c r="W4" s="1907"/>
      <c r="X4" s="1907"/>
      <c r="Y4" s="1907"/>
      <c r="Z4" s="1907"/>
      <c r="AA4" s="1907"/>
      <c r="AB4" s="1907"/>
      <c r="AC4" s="1907"/>
      <c r="AD4" s="1907"/>
      <c r="AE4" s="1907"/>
      <c r="AF4" s="1907"/>
      <c r="AG4" s="1907"/>
      <c r="AH4" s="1907"/>
      <c r="AI4" s="1907"/>
      <c r="AJ4" s="1907"/>
      <c r="AK4" s="1907"/>
      <c r="AL4" s="1907"/>
      <c r="AM4" s="1907"/>
      <c r="AN4" s="1907"/>
      <c r="AO4" s="2102"/>
      <c r="AP4" s="1907"/>
      <c r="AQ4" s="1907"/>
      <c r="AR4" s="1907"/>
      <c r="AS4" s="1907"/>
      <c r="AT4" s="1907"/>
      <c r="AU4" s="1907"/>
      <c r="AV4" s="1907"/>
      <c r="AW4" s="1907"/>
      <c r="AX4" s="1907"/>
      <c r="AY4" s="1907"/>
      <c r="AZ4" s="1907"/>
      <c r="BA4" s="1907"/>
      <c r="BB4" s="1907"/>
      <c r="BC4" s="1907"/>
      <c r="BD4" s="1907"/>
      <c r="BE4" s="1907"/>
      <c r="BF4" s="1907"/>
      <c r="BG4" s="1907"/>
      <c r="BH4" s="1907"/>
      <c r="BI4" s="1907"/>
      <c r="BJ4" s="1907"/>
      <c r="BK4" s="1907"/>
      <c r="BL4" s="1907"/>
      <c r="BM4" s="1907"/>
      <c r="BN4" s="822"/>
    </row>
    <row r="5" spans="2:67" s="793" customFormat="1" ht="3.75" customHeight="1" x14ac:dyDescent="0.25">
      <c r="B5" s="2110"/>
      <c r="K5" s="785"/>
      <c r="L5" s="2111"/>
      <c r="M5" s="2112"/>
      <c r="N5" s="2112"/>
      <c r="O5" s="2111"/>
      <c r="P5" s="2111"/>
      <c r="R5" s="2111"/>
      <c r="S5" s="2113"/>
      <c r="U5" s="794"/>
      <c r="V5" s="785"/>
      <c r="W5" s="785"/>
      <c r="X5" s="785"/>
      <c r="Y5" s="785"/>
      <c r="Z5" s="785"/>
      <c r="AA5" s="785"/>
      <c r="AB5" s="785"/>
      <c r="AC5" s="785"/>
      <c r="AD5" s="785"/>
      <c r="AE5" s="785"/>
      <c r="AF5" s="785"/>
      <c r="AG5" s="785"/>
      <c r="AH5" s="785"/>
      <c r="AI5" s="785"/>
      <c r="AJ5" s="785"/>
      <c r="AK5" s="785"/>
      <c r="AL5" s="785"/>
      <c r="AM5" s="785"/>
      <c r="AN5" s="785"/>
      <c r="AO5" s="2114"/>
      <c r="AP5" s="785"/>
      <c r="AQ5" s="785"/>
      <c r="AR5" s="785"/>
      <c r="AS5" s="785"/>
      <c r="AT5" s="785"/>
      <c r="AU5" s="785"/>
      <c r="AV5" s="785"/>
      <c r="AW5" s="785"/>
      <c r="AX5" s="785"/>
      <c r="AY5" s="785"/>
      <c r="AZ5" s="785"/>
      <c r="BA5" s="785"/>
      <c r="BB5" s="785"/>
      <c r="BC5" s="785"/>
      <c r="BD5" s="785"/>
      <c r="BE5" s="785"/>
      <c r="BF5" s="785"/>
      <c r="BG5" s="785"/>
      <c r="BH5" s="785"/>
      <c r="BI5" s="785"/>
      <c r="BJ5" s="785"/>
      <c r="BK5" s="785"/>
      <c r="BL5" s="785"/>
      <c r="BM5" s="785"/>
      <c r="BN5" s="822"/>
    </row>
    <row r="6" spans="2:67" s="793" customFormat="1" ht="19.5" customHeight="1" thickBot="1" x14ac:dyDescent="0.3">
      <c r="B6" s="2110" t="s">
        <v>1165</v>
      </c>
      <c r="C6" s="793" t="s">
        <v>1165</v>
      </c>
      <c r="L6" s="2115"/>
      <c r="M6" s="795"/>
      <c r="N6" s="795"/>
      <c r="O6" s="2116"/>
      <c r="P6" s="2117"/>
      <c r="R6" s="2118"/>
      <c r="S6" s="2113"/>
      <c r="T6" s="794"/>
      <c r="U6" s="794"/>
      <c r="V6" s="794"/>
      <c r="W6" s="794"/>
      <c r="X6" s="794"/>
      <c r="Y6" s="794"/>
      <c r="Z6" s="794"/>
      <c r="AA6" s="794"/>
      <c r="AB6" s="794"/>
      <c r="AC6" s="794"/>
      <c r="AD6" s="794"/>
      <c r="AE6" s="794"/>
      <c r="AF6" s="794"/>
      <c r="AG6" s="794"/>
      <c r="AH6" s="794"/>
      <c r="AI6" s="794"/>
      <c r="AJ6" s="794"/>
      <c r="AK6" s="794"/>
      <c r="AL6" s="794"/>
      <c r="AM6" s="794"/>
      <c r="AN6" s="794"/>
      <c r="AO6" s="2119"/>
      <c r="AP6" s="794"/>
      <c r="AQ6" s="794"/>
      <c r="AR6" s="794"/>
      <c r="AS6" s="794"/>
      <c r="AT6" s="794"/>
      <c r="AU6" s="794"/>
      <c r="AV6" s="794"/>
      <c r="AW6" s="794"/>
      <c r="AX6" s="794"/>
      <c r="AY6" s="794"/>
      <c r="AZ6" s="794"/>
      <c r="BA6" s="794"/>
      <c r="BB6" s="794"/>
      <c r="BC6" s="794"/>
      <c r="BD6" s="794"/>
      <c r="BE6" s="794"/>
      <c r="BF6" s="794"/>
      <c r="BG6" s="794"/>
      <c r="BH6" s="794"/>
      <c r="BI6" s="794"/>
      <c r="BJ6" s="794"/>
      <c r="BK6" s="794"/>
      <c r="BL6" s="794"/>
      <c r="BM6" s="794"/>
      <c r="BN6" s="822"/>
    </row>
    <row r="7" spans="2:67" ht="16.5" customHeight="1" thickBot="1" x14ac:dyDescent="0.3">
      <c r="B7" s="3207" t="s">
        <v>1304</v>
      </c>
      <c r="C7" s="3208"/>
      <c r="D7" s="3208"/>
      <c r="E7" s="3208"/>
      <c r="F7" s="3209"/>
      <c r="G7" s="3216" t="s">
        <v>1305</v>
      </c>
      <c r="H7" s="1909" t="s">
        <v>2022</v>
      </c>
      <c r="I7" s="3219" t="s">
        <v>1306</v>
      </c>
      <c r="J7" s="1910"/>
      <c r="K7" s="1910"/>
      <c r="L7" s="1911"/>
      <c r="M7" s="1912" t="s">
        <v>1307</v>
      </c>
      <c r="N7" s="1912"/>
      <c r="O7" s="1913" t="s">
        <v>1297</v>
      </c>
      <c r="P7" s="1914" t="s">
        <v>1297</v>
      </c>
      <c r="Q7" s="3219" t="s">
        <v>1308</v>
      </c>
      <c r="R7" s="1915" t="s">
        <v>1309</v>
      </c>
      <c r="S7" s="1916"/>
      <c r="T7" s="1916"/>
      <c r="U7" s="1916"/>
      <c r="V7" s="1916"/>
      <c r="W7" s="1916"/>
      <c r="X7" s="1916"/>
      <c r="Y7" s="1916"/>
      <c r="Z7" s="1916"/>
      <c r="AA7" s="1916"/>
      <c r="AB7" s="1916"/>
      <c r="AC7" s="1916"/>
      <c r="AD7" s="1916"/>
      <c r="AE7" s="1916"/>
      <c r="AF7" s="1916"/>
      <c r="AG7" s="1916"/>
      <c r="AH7" s="1916"/>
      <c r="AI7" s="1916"/>
      <c r="AJ7" s="1916"/>
      <c r="AK7" s="1916"/>
      <c r="AL7" s="1916"/>
      <c r="AM7" s="1916"/>
      <c r="AN7" s="1916"/>
      <c r="AO7" s="2120"/>
      <c r="AP7" s="1916"/>
      <c r="AQ7" s="1916"/>
      <c r="AR7" s="1916"/>
      <c r="AS7" s="1916"/>
      <c r="AT7" s="1916"/>
      <c r="AU7" s="1916"/>
      <c r="AV7" s="1916"/>
      <c r="AW7" s="1916"/>
      <c r="AX7" s="1916"/>
      <c r="AY7" s="1916"/>
      <c r="AZ7" s="1916"/>
      <c r="BA7" s="1916"/>
      <c r="BB7" s="1916"/>
      <c r="BC7" s="1916"/>
      <c r="BD7" s="1916"/>
      <c r="BE7" s="1916"/>
      <c r="BF7" s="1916"/>
      <c r="BG7" s="1916"/>
      <c r="BH7" s="1916"/>
      <c r="BI7" s="1916"/>
      <c r="BJ7" s="1916"/>
      <c r="BK7" s="1916"/>
      <c r="BL7" s="1916"/>
      <c r="BM7" s="1917"/>
      <c r="BN7" s="822"/>
    </row>
    <row r="8" spans="2:67" ht="16.5" customHeight="1" thickBot="1" x14ac:dyDescent="0.3">
      <c r="B8" s="3210"/>
      <c r="C8" s="3211"/>
      <c r="D8" s="3211"/>
      <c r="E8" s="3211"/>
      <c r="F8" s="3212"/>
      <c r="G8" s="3217"/>
      <c r="H8" s="1918" t="s">
        <v>1162</v>
      </c>
      <c r="I8" s="3220"/>
      <c r="J8" s="1918" t="s">
        <v>1238</v>
      </c>
      <c r="K8" s="1918" t="s">
        <v>45</v>
      </c>
      <c r="L8" s="1919" t="s">
        <v>682</v>
      </c>
      <c r="M8" s="1920" t="s">
        <v>45</v>
      </c>
      <c r="N8" s="1920" t="s">
        <v>683</v>
      </c>
      <c r="O8" s="1921" t="s">
        <v>1310</v>
      </c>
      <c r="P8" s="1922" t="s">
        <v>1311</v>
      </c>
      <c r="Q8" s="3220"/>
      <c r="R8" s="1923" t="s">
        <v>1312</v>
      </c>
      <c r="S8" s="1924"/>
      <c r="T8" s="1924"/>
      <c r="U8" s="1924"/>
      <c r="V8" s="1924"/>
      <c r="W8" s="1924"/>
      <c r="X8" s="1924"/>
      <c r="Y8" s="1924"/>
      <c r="Z8" s="1924"/>
      <c r="AA8" s="1924"/>
      <c r="AB8" s="1924"/>
      <c r="AC8" s="1924"/>
      <c r="AD8" s="1924"/>
      <c r="AE8" s="1924"/>
      <c r="AF8" s="1924"/>
      <c r="AG8" s="1924"/>
      <c r="AH8" s="1924"/>
      <c r="AI8" s="1924"/>
      <c r="AJ8" s="1924"/>
      <c r="AK8" s="1924"/>
      <c r="AL8" s="1924"/>
      <c r="AM8" s="1924"/>
      <c r="AN8" s="1924"/>
      <c r="AO8" s="2121"/>
      <c r="AP8" s="1924"/>
      <c r="AQ8" s="1924"/>
      <c r="AR8" s="1924"/>
      <c r="AS8" s="1924"/>
      <c r="AT8" s="1924"/>
      <c r="AU8" s="1924"/>
      <c r="AV8" s="1924"/>
      <c r="AW8" s="1924"/>
      <c r="AX8" s="1924"/>
      <c r="AY8" s="1924"/>
      <c r="AZ8" s="1924"/>
      <c r="BA8" s="1924"/>
      <c r="BB8" s="1924"/>
      <c r="BC8" s="1924"/>
      <c r="BD8" s="1924"/>
      <c r="BE8" s="1924"/>
      <c r="BF8" s="1924"/>
      <c r="BG8" s="1924"/>
      <c r="BH8" s="1924"/>
      <c r="BI8" s="1924"/>
      <c r="BJ8" s="1924"/>
      <c r="BK8" s="1924"/>
      <c r="BL8" s="1924"/>
      <c r="BM8" s="1925"/>
      <c r="BN8" s="822"/>
      <c r="BO8" s="813"/>
    </row>
    <row r="9" spans="2:67" ht="16.5" customHeight="1" thickBot="1" x14ac:dyDescent="0.3">
      <c r="B9" s="3213"/>
      <c r="C9" s="3214"/>
      <c r="D9" s="3214"/>
      <c r="E9" s="3214"/>
      <c r="F9" s="3215"/>
      <c r="G9" s="3218"/>
      <c r="H9" s="1918"/>
      <c r="I9" s="3221"/>
      <c r="J9" s="1918"/>
      <c r="K9" s="1926"/>
      <c r="L9" s="1927"/>
      <c r="M9" s="1928" t="s">
        <v>1313</v>
      </c>
      <c r="N9" s="1928" t="s">
        <v>1313</v>
      </c>
      <c r="O9" s="1929" t="s">
        <v>1314</v>
      </c>
      <c r="P9" s="1930" t="s">
        <v>1315</v>
      </c>
      <c r="Q9" s="3221"/>
      <c r="R9" s="1931">
        <v>1</v>
      </c>
      <c r="S9" s="1932">
        <v>2</v>
      </c>
      <c r="T9" s="1932">
        <v>3</v>
      </c>
      <c r="U9" s="1932">
        <v>4</v>
      </c>
      <c r="V9" s="1932">
        <v>5</v>
      </c>
      <c r="W9" s="1932">
        <v>6</v>
      </c>
      <c r="X9" s="1932">
        <v>7</v>
      </c>
      <c r="Y9" s="1932">
        <v>8</v>
      </c>
      <c r="Z9" s="1932">
        <v>9</v>
      </c>
      <c r="AA9" s="1932">
        <v>10</v>
      </c>
      <c r="AB9" s="1932">
        <v>11</v>
      </c>
      <c r="AC9" s="1932">
        <v>12</v>
      </c>
      <c r="AD9" s="1932">
        <v>13</v>
      </c>
      <c r="AE9" s="1932">
        <v>14</v>
      </c>
      <c r="AF9" s="1932">
        <v>15</v>
      </c>
      <c r="AG9" s="1932">
        <v>16</v>
      </c>
      <c r="AH9" s="1932">
        <v>17</v>
      </c>
      <c r="AI9" s="1932">
        <v>18</v>
      </c>
      <c r="AJ9" s="1932">
        <v>19</v>
      </c>
      <c r="AK9" s="1932">
        <v>20</v>
      </c>
      <c r="AL9" s="1932">
        <v>21</v>
      </c>
      <c r="AM9" s="1932">
        <v>22</v>
      </c>
      <c r="AN9" s="1932">
        <v>23</v>
      </c>
      <c r="AO9" s="2122">
        <v>24</v>
      </c>
      <c r="AP9" s="1932">
        <v>37</v>
      </c>
      <c r="AQ9" s="1932">
        <v>38</v>
      </c>
      <c r="AR9" s="1932">
        <v>39</v>
      </c>
      <c r="AS9" s="1932">
        <v>40</v>
      </c>
      <c r="AT9" s="1932">
        <v>41</v>
      </c>
      <c r="AU9" s="1932">
        <v>42</v>
      </c>
      <c r="AV9" s="1932">
        <v>43</v>
      </c>
      <c r="AW9" s="1932">
        <v>44</v>
      </c>
      <c r="AX9" s="1932">
        <v>45</v>
      </c>
      <c r="AY9" s="1932">
        <v>46</v>
      </c>
      <c r="AZ9" s="1932">
        <v>47</v>
      </c>
      <c r="BA9" s="1932">
        <v>48</v>
      </c>
      <c r="BB9" s="1932">
        <v>49</v>
      </c>
      <c r="BC9" s="1932">
        <v>50</v>
      </c>
      <c r="BD9" s="1932">
        <v>51</v>
      </c>
      <c r="BE9" s="1932">
        <v>52</v>
      </c>
      <c r="BF9" s="1932">
        <v>53</v>
      </c>
      <c r="BG9" s="1932">
        <v>54</v>
      </c>
      <c r="BH9" s="1932">
        <v>55</v>
      </c>
      <c r="BI9" s="1932">
        <v>56</v>
      </c>
      <c r="BJ9" s="1932">
        <v>57</v>
      </c>
      <c r="BK9" s="1932">
        <v>58</v>
      </c>
      <c r="BL9" s="1932">
        <v>59</v>
      </c>
      <c r="BM9" s="1932">
        <v>60</v>
      </c>
      <c r="BN9" s="822"/>
    </row>
    <row r="10" spans="2:67" ht="4.5" customHeight="1" thickBot="1" x14ac:dyDescent="0.3">
      <c r="B10" s="2123" t="s">
        <v>1165</v>
      </c>
      <c r="C10" s="1933"/>
      <c r="D10" s="1933"/>
      <c r="E10" s="1933"/>
      <c r="F10" s="1933"/>
      <c r="G10" s="1933"/>
      <c r="H10" s="1934"/>
      <c r="I10" s="1934"/>
      <c r="J10" s="1934"/>
      <c r="K10" s="1933"/>
      <c r="L10" s="796"/>
      <c r="M10" s="797"/>
      <c r="N10" s="797"/>
      <c r="O10" s="798"/>
      <c r="P10" s="799"/>
      <c r="Q10" s="1935"/>
      <c r="R10" s="800"/>
      <c r="S10" s="801"/>
      <c r="T10" s="802"/>
      <c r="U10" s="802"/>
      <c r="V10" s="802"/>
      <c r="W10" s="802"/>
      <c r="X10" s="802"/>
      <c r="Y10" s="802"/>
      <c r="Z10" s="802"/>
      <c r="AA10" s="802"/>
      <c r="AB10" s="802"/>
      <c r="AC10" s="802"/>
      <c r="AD10" s="802"/>
      <c r="AE10" s="802"/>
      <c r="AF10" s="802"/>
      <c r="AG10" s="802"/>
      <c r="AH10" s="802"/>
      <c r="AI10" s="802"/>
      <c r="AJ10" s="802"/>
      <c r="AK10" s="802"/>
      <c r="AL10" s="802"/>
      <c r="AM10" s="802"/>
      <c r="AN10" s="802"/>
      <c r="AO10" s="2124"/>
      <c r="AP10" s="802"/>
      <c r="AQ10" s="802"/>
      <c r="AR10" s="802"/>
      <c r="AS10" s="802"/>
      <c r="AT10" s="802"/>
      <c r="AU10" s="802"/>
      <c r="AV10" s="802"/>
      <c r="AW10" s="802"/>
      <c r="AX10" s="802"/>
      <c r="AY10" s="802"/>
      <c r="AZ10" s="802"/>
      <c r="BA10" s="802"/>
      <c r="BB10" s="802"/>
      <c r="BC10" s="802"/>
      <c r="BD10" s="802"/>
      <c r="BE10" s="802"/>
      <c r="BF10" s="802"/>
      <c r="BG10" s="802"/>
      <c r="BH10" s="802"/>
      <c r="BI10" s="802"/>
      <c r="BJ10" s="802"/>
      <c r="BK10" s="802"/>
      <c r="BL10" s="802"/>
      <c r="BM10" s="803"/>
      <c r="BN10" s="822"/>
    </row>
    <row r="11" spans="2:67" s="813" customFormat="1" ht="15.75" thickBot="1" x14ac:dyDescent="0.3">
      <c r="B11" s="2125" t="s">
        <v>2023</v>
      </c>
      <c r="C11" s="1937"/>
      <c r="D11" s="1937"/>
      <c r="E11" s="1937"/>
      <c r="F11" s="1937"/>
      <c r="G11" s="1937"/>
      <c r="H11" s="804"/>
      <c r="I11" s="804"/>
      <c r="J11" s="804"/>
      <c r="K11" s="805"/>
      <c r="L11" s="806"/>
      <c r="M11" s="807"/>
      <c r="N11" s="808"/>
      <c r="O11" s="809"/>
      <c r="P11" s="828">
        <v>0.2</v>
      </c>
      <c r="Q11" s="810"/>
      <c r="R11" s="811">
        <v>0</v>
      </c>
      <c r="S11" s="812">
        <v>0</v>
      </c>
      <c r="T11" s="812">
        <v>0</v>
      </c>
      <c r="U11" s="812">
        <v>0</v>
      </c>
      <c r="V11" s="812">
        <v>0</v>
      </c>
      <c r="W11" s="812">
        <v>0</v>
      </c>
      <c r="X11" s="812">
        <v>0</v>
      </c>
      <c r="Y11" s="812">
        <v>0</v>
      </c>
      <c r="Z11" s="812">
        <v>0</v>
      </c>
      <c r="AA11" s="812">
        <v>0</v>
      </c>
      <c r="AB11" s="812">
        <v>0</v>
      </c>
      <c r="AC11" s="812">
        <v>0</v>
      </c>
      <c r="AD11" s="812">
        <v>0</v>
      </c>
      <c r="AE11" s="812">
        <v>0</v>
      </c>
      <c r="AF11" s="812">
        <v>0</v>
      </c>
      <c r="AG11" s="812">
        <v>0</v>
      </c>
      <c r="AH11" s="812">
        <v>0</v>
      </c>
      <c r="AI11" s="812">
        <v>0</v>
      </c>
      <c r="AJ11" s="812">
        <v>0</v>
      </c>
      <c r="AK11" s="812">
        <v>0</v>
      </c>
      <c r="AL11" s="812">
        <v>0</v>
      </c>
      <c r="AM11" s="812">
        <v>0</v>
      </c>
      <c r="AN11" s="812">
        <v>0</v>
      </c>
      <c r="AO11" s="2126">
        <v>0</v>
      </c>
      <c r="AP11" s="811">
        <v>0</v>
      </c>
      <c r="AQ11" s="812">
        <v>0</v>
      </c>
      <c r="AR11" s="812">
        <v>0</v>
      </c>
      <c r="AS11" s="812">
        <v>0</v>
      </c>
      <c r="AT11" s="812">
        <v>0</v>
      </c>
      <c r="AU11" s="812">
        <v>0</v>
      </c>
      <c r="AV11" s="812">
        <v>0</v>
      </c>
      <c r="AW11" s="812">
        <v>0</v>
      </c>
      <c r="AX11" s="812">
        <v>0</v>
      </c>
      <c r="AY11" s="812">
        <v>0</v>
      </c>
      <c r="AZ11" s="812">
        <v>0</v>
      </c>
      <c r="BA11" s="812">
        <v>0</v>
      </c>
      <c r="BB11" s="812">
        <v>0</v>
      </c>
      <c r="BC11" s="812">
        <v>0</v>
      </c>
      <c r="BD11" s="812">
        <v>0</v>
      </c>
      <c r="BE11" s="812">
        <v>0</v>
      </c>
      <c r="BF11" s="812">
        <v>0</v>
      </c>
      <c r="BG11" s="812">
        <v>0</v>
      </c>
      <c r="BH11" s="812">
        <v>0</v>
      </c>
      <c r="BI11" s="812">
        <v>0</v>
      </c>
      <c r="BJ11" s="812">
        <v>0</v>
      </c>
      <c r="BK11" s="812">
        <v>0</v>
      </c>
      <c r="BL11" s="812">
        <v>0</v>
      </c>
      <c r="BM11" s="812">
        <v>0</v>
      </c>
      <c r="BN11" s="822"/>
    </row>
    <row r="12" spans="2:67" s="813" customFormat="1" ht="15.75" thickBot="1" x14ac:dyDescent="0.3">
      <c r="B12" s="2127"/>
      <c r="C12" s="2128"/>
      <c r="D12" s="2128"/>
      <c r="E12" s="2128"/>
      <c r="F12" s="2128"/>
      <c r="G12" s="2128"/>
      <c r="H12" s="1939"/>
      <c r="I12" s="1939"/>
      <c r="J12" s="1939"/>
      <c r="K12" s="814"/>
      <c r="L12" s="2129"/>
      <c r="M12" s="815"/>
      <c r="N12" s="815"/>
      <c r="O12" s="816"/>
      <c r="P12" s="826"/>
      <c r="Q12" s="1940"/>
      <c r="R12" s="1941"/>
      <c r="S12" s="1942"/>
      <c r="T12" s="1942"/>
      <c r="U12" s="1942"/>
      <c r="V12" s="1942"/>
      <c r="W12" s="1942"/>
      <c r="X12" s="817"/>
      <c r="Y12" s="817"/>
      <c r="Z12" s="817"/>
      <c r="AA12" s="817"/>
      <c r="AB12" s="817"/>
      <c r="AC12" s="817"/>
      <c r="AD12" s="817"/>
      <c r="AE12" s="817"/>
      <c r="AF12" s="817"/>
      <c r="AG12" s="817"/>
      <c r="AH12" s="817"/>
      <c r="AI12" s="817"/>
      <c r="AJ12" s="817"/>
      <c r="AK12" s="817"/>
      <c r="AL12" s="817"/>
      <c r="AM12" s="817"/>
      <c r="AN12" s="817"/>
      <c r="AO12" s="2130"/>
      <c r="AP12" s="1943"/>
      <c r="AQ12" s="817"/>
      <c r="AR12" s="817"/>
      <c r="AS12" s="817"/>
      <c r="AT12" s="817"/>
      <c r="AU12" s="817"/>
      <c r="AV12" s="817"/>
      <c r="AW12" s="817"/>
      <c r="AX12" s="817"/>
      <c r="AY12" s="817"/>
      <c r="AZ12" s="817"/>
      <c r="BA12" s="817"/>
      <c r="BB12" s="817"/>
      <c r="BC12" s="817"/>
      <c r="BD12" s="817"/>
      <c r="BE12" s="817"/>
      <c r="BF12" s="817"/>
      <c r="BG12" s="817"/>
      <c r="BH12" s="817"/>
      <c r="BI12" s="817"/>
      <c r="BJ12" s="817"/>
      <c r="BK12" s="817"/>
      <c r="BL12" s="817"/>
      <c r="BM12" s="818"/>
      <c r="BN12" s="822"/>
    </row>
    <row r="13" spans="2:67" ht="17.25" customHeight="1" thickBot="1" x14ac:dyDescent="0.25">
      <c r="B13" s="2125" t="s">
        <v>2024</v>
      </c>
      <c r="C13" s="1937"/>
      <c r="D13" s="1937"/>
      <c r="E13" s="1937"/>
      <c r="F13" s="1937"/>
      <c r="G13" s="824"/>
      <c r="H13" s="824"/>
      <c r="I13" s="824"/>
      <c r="J13" s="824"/>
      <c r="K13" s="805"/>
      <c r="L13" s="827"/>
      <c r="M13" s="807"/>
      <c r="N13" s="808">
        <v>0</v>
      </c>
      <c r="O13" s="809">
        <v>0</v>
      </c>
      <c r="P13" s="828"/>
      <c r="Q13" s="810"/>
      <c r="R13" s="811">
        <v>0</v>
      </c>
      <c r="S13" s="812">
        <v>0</v>
      </c>
      <c r="T13" s="812">
        <v>0</v>
      </c>
      <c r="U13" s="812">
        <v>0</v>
      </c>
      <c r="V13" s="812">
        <v>0</v>
      </c>
      <c r="W13" s="812">
        <v>0</v>
      </c>
      <c r="X13" s="812">
        <v>0</v>
      </c>
      <c r="Y13" s="812">
        <v>0</v>
      </c>
      <c r="Z13" s="812">
        <v>0</v>
      </c>
      <c r="AA13" s="812">
        <v>0</v>
      </c>
      <c r="AB13" s="812">
        <v>0</v>
      </c>
      <c r="AC13" s="812">
        <v>0</v>
      </c>
      <c r="AD13" s="812">
        <v>0</v>
      </c>
      <c r="AE13" s="812">
        <v>0</v>
      </c>
      <c r="AF13" s="812">
        <v>0</v>
      </c>
      <c r="AG13" s="812">
        <v>0</v>
      </c>
      <c r="AH13" s="812">
        <v>0</v>
      </c>
      <c r="AI13" s="812">
        <v>0</v>
      </c>
      <c r="AJ13" s="812">
        <v>0</v>
      </c>
      <c r="AK13" s="812">
        <v>0</v>
      </c>
      <c r="AL13" s="812">
        <v>0</v>
      </c>
      <c r="AM13" s="812">
        <v>0</v>
      </c>
      <c r="AN13" s="812">
        <v>0</v>
      </c>
      <c r="AO13" s="2126">
        <v>0</v>
      </c>
      <c r="AP13" s="811">
        <v>0</v>
      </c>
      <c r="AQ13" s="812">
        <v>0</v>
      </c>
      <c r="AR13" s="812">
        <v>0</v>
      </c>
      <c r="AS13" s="812">
        <v>0</v>
      </c>
      <c r="AT13" s="812">
        <v>0</v>
      </c>
      <c r="AU13" s="812">
        <v>0</v>
      </c>
      <c r="AV13" s="812">
        <v>0</v>
      </c>
      <c r="AW13" s="812">
        <v>0</v>
      </c>
      <c r="AX13" s="812">
        <v>0</v>
      </c>
      <c r="AY13" s="812">
        <v>0</v>
      </c>
      <c r="AZ13" s="812">
        <v>0</v>
      </c>
      <c r="BA13" s="812">
        <v>0</v>
      </c>
      <c r="BB13" s="812">
        <v>0</v>
      </c>
      <c r="BC13" s="812">
        <v>0</v>
      </c>
      <c r="BD13" s="812">
        <v>0</v>
      </c>
      <c r="BE13" s="812">
        <v>0</v>
      </c>
      <c r="BF13" s="812">
        <v>0</v>
      </c>
      <c r="BG13" s="812">
        <v>0</v>
      </c>
      <c r="BH13" s="812">
        <v>0</v>
      </c>
      <c r="BI13" s="812">
        <v>0</v>
      </c>
      <c r="BJ13" s="812">
        <v>0</v>
      </c>
      <c r="BK13" s="812">
        <v>0</v>
      </c>
      <c r="BL13" s="812">
        <v>0</v>
      </c>
      <c r="BM13" s="819">
        <v>0</v>
      </c>
      <c r="BN13" s="144"/>
    </row>
    <row r="14" spans="2:67" ht="12" customHeight="1" x14ac:dyDescent="0.2">
      <c r="B14" s="2127"/>
      <c r="C14" s="2128"/>
      <c r="D14" s="2131"/>
      <c r="E14" s="2131"/>
      <c r="F14" s="1944"/>
      <c r="G14" s="2132"/>
      <c r="H14" s="1945"/>
      <c r="I14" s="1946">
        <v>6</v>
      </c>
      <c r="J14" s="1947">
        <v>7</v>
      </c>
      <c r="K14" s="814"/>
      <c r="L14" s="830"/>
      <c r="M14" s="815"/>
      <c r="N14" s="815"/>
      <c r="O14" s="820"/>
      <c r="P14" s="826"/>
      <c r="Q14" s="1940"/>
      <c r="R14" s="1948"/>
      <c r="S14" s="1949"/>
      <c r="T14" s="1949"/>
      <c r="U14" s="1949"/>
      <c r="V14" s="1949"/>
      <c r="W14" s="1949"/>
      <c r="X14" s="1949"/>
      <c r="Y14" s="1949"/>
      <c r="Z14" s="1949"/>
      <c r="AA14" s="1949"/>
      <c r="AB14" s="1949"/>
      <c r="AC14" s="1949"/>
      <c r="AD14" s="1949"/>
      <c r="AE14" s="1949"/>
      <c r="AF14" s="1949"/>
      <c r="AG14" s="1949"/>
      <c r="AH14" s="1949"/>
      <c r="AI14" s="1949"/>
      <c r="AJ14" s="1949"/>
      <c r="AK14" s="1949"/>
      <c r="AL14" s="1949"/>
      <c r="AM14" s="1949"/>
      <c r="AN14" s="1949"/>
      <c r="AO14" s="2133"/>
      <c r="AP14" s="1948">
        <v>0</v>
      </c>
      <c r="AQ14" s="1949">
        <v>0</v>
      </c>
      <c r="AR14" s="1949">
        <v>0</v>
      </c>
      <c r="AS14" s="1949">
        <v>0</v>
      </c>
      <c r="AT14" s="1949">
        <v>0</v>
      </c>
      <c r="AU14" s="1949">
        <v>0</v>
      </c>
      <c r="AV14" s="1949">
        <v>0</v>
      </c>
      <c r="AW14" s="1949">
        <v>0</v>
      </c>
      <c r="AX14" s="1949">
        <v>0</v>
      </c>
      <c r="AY14" s="1949">
        <v>0</v>
      </c>
      <c r="AZ14" s="1949">
        <v>0</v>
      </c>
      <c r="BA14" s="1949">
        <v>0</v>
      </c>
      <c r="BB14" s="1949">
        <v>0</v>
      </c>
      <c r="BC14" s="1949">
        <v>0</v>
      </c>
      <c r="BD14" s="1949">
        <v>0</v>
      </c>
      <c r="BE14" s="831">
        <v>0</v>
      </c>
      <c r="BF14" s="1949">
        <v>0</v>
      </c>
      <c r="BG14" s="1949">
        <v>0</v>
      </c>
      <c r="BH14" s="1949">
        <v>0</v>
      </c>
      <c r="BI14" s="1949">
        <v>0</v>
      </c>
      <c r="BJ14" s="1949">
        <v>0</v>
      </c>
      <c r="BK14" s="1949">
        <v>0</v>
      </c>
      <c r="BL14" s="1949">
        <v>0</v>
      </c>
      <c r="BM14" s="1950">
        <v>0</v>
      </c>
      <c r="BN14" s="144"/>
    </row>
    <row r="15" spans="2:67" ht="15" customHeight="1" x14ac:dyDescent="0.2">
      <c r="B15" s="2134" t="s">
        <v>1316</v>
      </c>
      <c r="C15" s="2135"/>
      <c r="D15" s="2135" t="s">
        <v>912</v>
      </c>
      <c r="E15" s="2135"/>
      <c r="F15" s="1951"/>
      <c r="G15" s="2136"/>
      <c r="H15" s="829"/>
      <c r="I15" s="829"/>
      <c r="J15" s="829"/>
      <c r="K15" s="814"/>
      <c r="L15" s="830"/>
      <c r="M15" s="815"/>
      <c r="N15" s="815"/>
      <c r="O15" s="820"/>
      <c r="P15" s="826"/>
      <c r="Q15" s="1952"/>
      <c r="R15" s="1953">
        <v>0</v>
      </c>
      <c r="S15" s="1953">
        <v>0</v>
      </c>
      <c r="T15" s="1953">
        <v>0</v>
      </c>
      <c r="U15" s="1953">
        <v>0</v>
      </c>
      <c r="V15" s="1953">
        <v>0</v>
      </c>
      <c r="W15" s="1953">
        <v>0</v>
      </c>
      <c r="X15" s="1953">
        <v>0</v>
      </c>
      <c r="Y15" s="1953">
        <v>0</v>
      </c>
      <c r="Z15" s="1953">
        <v>0</v>
      </c>
      <c r="AA15" s="1953">
        <v>0</v>
      </c>
      <c r="AB15" s="1953">
        <v>0</v>
      </c>
      <c r="AC15" s="1953">
        <v>0</v>
      </c>
      <c r="AD15" s="1953">
        <v>0</v>
      </c>
      <c r="AE15" s="1953">
        <v>0</v>
      </c>
      <c r="AF15" s="1953">
        <v>0</v>
      </c>
      <c r="AG15" s="1953">
        <v>0</v>
      </c>
      <c r="AH15" s="1953">
        <v>0</v>
      </c>
      <c r="AI15" s="1953">
        <v>0</v>
      </c>
      <c r="AJ15" s="1953">
        <v>0</v>
      </c>
      <c r="AK15" s="1953">
        <v>0</v>
      </c>
      <c r="AL15" s="1953">
        <v>0</v>
      </c>
      <c r="AM15" s="1953">
        <v>0</v>
      </c>
      <c r="AN15" s="1953">
        <v>0</v>
      </c>
      <c r="AO15" s="2137">
        <v>0</v>
      </c>
      <c r="AP15" s="1955"/>
      <c r="AQ15" s="831"/>
      <c r="AR15" s="831"/>
      <c r="AS15" s="831"/>
      <c r="AT15" s="831"/>
      <c r="AU15" s="831"/>
      <c r="AV15" s="831"/>
      <c r="AW15" s="831"/>
      <c r="AX15" s="831"/>
      <c r="AY15" s="831"/>
      <c r="AZ15" s="831"/>
      <c r="BA15" s="831"/>
      <c r="BB15" s="831"/>
      <c r="BC15" s="831"/>
      <c r="BD15" s="831"/>
      <c r="BE15" s="831"/>
      <c r="BF15" s="831"/>
      <c r="BG15" s="831"/>
      <c r="BH15" s="831"/>
      <c r="BI15" s="831"/>
      <c r="BJ15" s="831"/>
      <c r="BK15" s="831"/>
      <c r="BL15" s="831"/>
      <c r="BM15" s="832"/>
      <c r="BN15" s="144"/>
    </row>
    <row r="16" spans="2:67" ht="15" x14ac:dyDescent="0.2">
      <c r="B16" s="2138"/>
      <c r="C16" s="2139" t="s">
        <v>688</v>
      </c>
      <c r="D16" s="2140"/>
      <c r="E16" s="2141" t="s">
        <v>1317</v>
      </c>
      <c r="F16" s="833"/>
      <c r="G16" s="2142"/>
      <c r="H16" s="834" t="s">
        <v>360</v>
      </c>
      <c r="I16" s="835" t="s">
        <v>1165</v>
      </c>
      <c r="J16" s="836" t="s">
        <v>1165</v>
      </c>
      <c r="K16" s="814"/>
      <c r="L16" s="837"/>
      <c r="M16" s="815"/>
      <c r="N16" s="815"/>
      <c r="O16" s="820"/>
      <c r="P16" s="826"/>
      <c r="Q16" s="1954">
        <v>0</v>
      </c>
      <c r="R16" s="1953">
        <v>0</v>
      </c>
      <c r="S16" s="1953">
        <v>0</v>
      </c>
      <c r="T16" s="1953">
        <v>0</v>
      </c>
      <c r="U16" s="1953">
        <v>0</v>
      </c>
      <c r="V16" s="1953">
        <v>0</v>
      </c>
      <c r="W16" s="1953">
        <v>0</v>
      </c>
      <c r="X16" s="1953">
        <v>0</v>
      </c>
      <c r="Y16" s="1953">
        <v>0</v>
      </c>
      <c r="Z16" s="1953">
        <v>0</v>
      </c>
      <c r="AA16" s="1953">
        <v>0</v>
      </c>
      <c r="AB16" s="1953">
        <v>0</v>
      </c>
      <c r="AC16" s="1953">
        <v>0</v>
      </c>
      <c r="AD16" s="1953">
        <v>0</v>
      </c>
      <c r="AE16" s="1953">
        <v>0</v>
      </c>
      <c r="AF16" s="1953">
        <v>0</v>
      </c>
      <c r="AG16" s="1953">
        <v>0</v>
      </c>
      <c r="AH16" s="1953">
        <v>0</v>
      </c>
      <c r="AI16" s="1953">
        <v>0</v>
      </c>
      <c r="AJ16" s="1953">
        <v>0</v>
      </c>
      <c r="AK16" s="1953">
        <v>0</v>
      </c>
      <c r="AL16" s="1953">
        <v>0</v>
      </c>
      <c r="AM16" s="1953">
        <v>0</v>
      </c>
      <c r="AN16" s="1953">
        <v>0</v>
      </c>
      <c r="AO16" s="2137">
        <v>0</v>
      </c>
      <c r="AP16" s="1955"/>
      <c r="AQ16" s="831"/>
      <c r="AR16" s="831"/>
      <c r="AS16" s="831"/>
      <c r="AT16" s="831"/>
      <c r="AU16" s="831"/>
      <c r="AV16" s="831"/>
      <c r="AW16" s="831"/>
      <c r="AX16" s="831"/>
      <c r="AY16" s="831"/>
      <c r="AZ16" s="831"/>
      <c r="BA16" s="831"/>
      <c r="BB16" s="831"/>
      <c r="BC16" s="831"/>
      <c r="BD16" s="831"/>
      <c r="BE16" s="831"/>
      <c r="BF16" s="831"/>
      <c r="BG16" s="831"/>
      <c r="BH16" s="831"/>
      <c r="BI16" s="831"/>
      <c r="BJ16" s="831"/>
      <c r="BK16" s="831"/>
      <c r="BL16" s="831"/>
      <c r="BM16" s="832"/>
      <c r="BN16" s="144"/>
    </row>
    <row r="17" spans="1:66" ht="15" customHeight="1" x14ac:dyDescent="0.2">
      <c r="B17" s="2138"/>
      <c r="C17" s="2139" t="s">
        <v>688</v>
      </c>
      <c r="D17" s="2140" t="s">
        <v>1165</v>
      </c>
      <c r="E17" s="2141" t="s">
        <v>1317</v>
      </c>
      <c r="F17" s="833" t="s">
        <v>1165</v>
      </c>
      <c r="G17" s="2142"/>
      <c r="H17" s="834" t="s">
        <v>360</v>
      </c>
      <c r="I17" s="835" t="s">
        <v>1165</v>
      </c>
      <c r="J17" s="836" t="s">
        <v>1165</v>
      </c>
      <c r="K17" s="814"/>
      <c r="L17" s="837"/>
      <c r="M17" s="815"/>
      <c r="N17" s="815"/>
      <c r="O17" s="820"/>
      <c r="P17" s="826"/>
      <c r="Q17" s="1954">
        <v>0</v>
      </c>
      <c r="R17" s="1953">
        <v>0</v>
      </c>
      <c r="S17" s="1953">
        <v>0</v>
      </c>
      <c r="T17" s="1953">
        <v>0</v>
      </c>
      <c r="U17" s="1953">
        <v>0</v>
      </c>
      <c r="V17" s="1953">
        <v>0</v>
      </c>
      <c r="W17" s="1953">
        <v>0</v>
      </c>
      <c r="X17" s="1953">
        <v>0</v>
      </c>
      <c r="Y17" s="1953">
        <v>0</v>
      </c>
      <c r="Z17" s="1953">
        <v>0</v>
      </c>
      <c r="AA17" s="1953">
        <v>0</v>
      </c>
      <c r="AB17" s="1953">
        <v>0</v>
      </c>
      <c r="AC17" s="1953">
        <v>0</v>
      </c>
      <c r="AD17" s="1953">
        <v>0</v>
      </c>
      <c r="AE17" s="1953">
        <v>0</v>
      </c>
      <c r="AF17" s="1953">
        <v>0</v>
      </c>
      <c r="AG17" s="1953">
        <v>0</v>
      </c>
      <c r="AH17" s="1953">
        <v>0</v>
      </c>
      <c r="AI17" s="1953">
        <v>0</v>
      </c>
      <c r="AJ17" s="1953">
        <v>0</v>
      </c>
      <c r="AK17" s="1953">
        <v>0</v>
      </c>
      <c r="AL17" s="1953">
        <v>0</v>
      </c>
      <c r="AM17" s="1953">
        <v>0</v>
      </c>
      <c r="AN17" s="1953">
        <v>0</v>
      </c>
      <c r="AO17" s="2137">
        <v>0</v>
      </c>
      <c r="AP17" s="1955"/>
      <c r="AQ17" s="831"/>
      <c r="AR17" s="831"/>
      <c r="AS17" s="831"/>
      <c r="AT17" s="831"/>
      <c r="AU17" s="831"/>
      <c r="AV17" s="831"/>
      <c r="AW17" s="831"/>
      <c r="AX17" s="831"/>
      <c r="AY17" s="831"/>
      <c r="AZ17" s="831"/>
      <c r="BA17" s="831"/>
      <c r="BB17" s="831"/>
      <c r="BC17" s="831"/>
      <c r="BD17" s="831"/>
      <c r="BE17" s="831"/>
      <c r="BF17" s="831"/>
      <c r="BG17" s="831"/>
      <c r="BH17" s="831"/>
      <c r="BI17" s="831"/>
      <c r="BJ17" s="831"/>
      <c r="BK17" s="831"/>
      <c r="BL17" s="831"/>
      <c r="BM17" s="832"/>
      <c r="BN17" s="144"/>
    </row>
    <row r="18" spans="1:66" ht="15" customHeight="1" x14ac:dyDescent="0.2">
      <c r="B18" s="2138"/>
      <c r="C18" s="2139" t="s">
        <v>688</v>
      </c>
      <c r="D18" s="2140" t="s">
        <v>1165</v>
      </c>
      <c r="E18" s="2141" t="s">
        <v>1317</v>
      </c>
      <c r="F18" s="833" t="s">
        <v>1165</v>
      </c>
      <c r="G18" s="2142"/>
      <c r="H18" s="834" t="s">
        <v>360</v>
      </c>
      <c r="I18" s="835" t="s">
        <v>1165</v>
      </c>
      <c r="J18" s="836" t="s">
        <v>1165</v>
      </c>
      <c r="K18" s="814"/>
      <c r="L18" s="837"/>
      <c r="M18" s="815"/>
      <c r="N18" s="815"/>
      <c r="O18" s="820"/>
      <c r="P18" s="826"/>
      <c r="Q18" s="1954">
        <v>0</v>
      </c>
      <c r="R18" s="1953">
        <v>0</v>
      </c>
      <c r="S18" s="1953">
        <v>0</v>
      </c>
      <c r="T18" s="1953">
        <v>0</v>
      </c>
      <c r="U18" s="1953">
        <v>0</v>
      </c>
      <c r="V18" s="1953">
        <v>0</v>
      </c>
      <c r="W18" s="1953">
        <v>0</v>
      </c>
      <c r="X18" s="1953">
        <v>0</v>
      </c>
      <c r="Y18" s="1953">
        <v>0</v>
      </c>
      <c r="Z18" s="1953">
        <v>0</v>
      </c>
      <c r="AA18" s="1953">
        <v>0</v>
      </c>
      <c r="AB18" s="1953">
        <v>0</v>
      </c>
      <c r="AC18" s="1953">
        <v>0</v>
      </c>
      <c r="AD18" s="1953">
        <v>0</v>
      </c>
      <c r="AE18" s="1953">
        <v>0</v>
      </c>
      <c r="AF18" s="1953">
        <v>0</v>
      </c>
      <c r="AG18" s="1953">
        <v>0</v>
      </c>
      <c r="AH18" s="1953">
        <v>0</v>
      </c>
      <c r="AI18" s="1953">
        <v>0</v>
      </c>
      <c r="AJ18" s="1953">
        <v>0</v>
      </c>
      <c r="AK18" s="1953">
        <v>0</v>
      </c>
      <c r="AL18" s="1953">
        <v>0</v>
      </c>
      <c r="AM18" s="1953">
        <v>0</v>
      </c>
      <c r="AN18" s="1953">
        <v>0</v>
      </c>
      <c r="AO18" s="2137">
        <v>0</v>
      </c>
      <c r="AP18" s="1955"/>
      <c r="AQ18" s="831"/>
      <c r="AR18" s="831"/>
      <c r="AS18" s="831"/>
      <c r="AT18" s="831"/>
      <c r="AU18" s="831"/>
      <c r="AV18" s="831"/>
      <c r="AW18" s="831"/>
      <c r="AX18" s="831"/>
      <c r="AY18" s="831"/>
      <c r="AZ18" s="831"/>
      <c r="BA18" s="831"/>
      <c r="BB18" s="831"/>
      <c r="BC18" s="831"/>
      <c r="BD18" s="831"/>
      <c r="BE18" s="831"/>
      <c r="BF18" s="831"/>
      <c r="BG18" s="831"/>
      <c r="BH18" s="831"/>
      <c r="BI18" s="831"/>
      <c r="BJ18" s="831"/>
      <c r="BK18" s="831"/>
      <c r="BL18" s="831"/>
      <c r="BM18" s="832"/>
    </row>
    <row r="19" spans="1:66" ht="15" x14ac:dyDescent="0.2">
      <c r="B19" s="2138"/>
      <c r="C19" s="2139" t="s">
        <v>688</v>
      </c>
      <c r="D19" s="2140" t="s">
        <v>1165</v>
      </c>
      <c r="E19" s="2141" t="s">
        <v>1317</v>
      </c>
      <c r="F19" s="833" t="s">
        <v>1165</v>
      </c>
      <c r="G19" s="2142"/>
      <c r="H19" s="834" t="s">
        <v>360</v>
      </c>
      <c r="I19" s="835" t="s">
        <v>1165</v>
      </c>
      <c r="J19" s="836" t="s">
        <v>1165</v>
      </c>
      <c r="K19" s="814"/>
      <c r="L19" s="837"/>
      <c r="M19" s="815"/>
      <c r="N19" s="815"/>
      <c r="O19" s="820"/>
      <c r="P19" s="826"/>
      <c r="Q19" s="1954">
        <v>0</v>
      </c>
      <c r="R19" s="1953">
        <v>0</v>
      </c>
      <c r="S19" s="1953">
        <v>0</v>
      </c>
      <c r="T19" s="1953">
        <v>0</v>
      </c>
      <c r="U19" s="1953">
        <v>0</v>
      </c>
      <c r="V19" s="1953">
        <v>0</v>
      </c>
      <c r="W19" s="1953">
        <v>0</v>
      </c>
      <c r="X19" s="1953">
        <v>0</v>
      </c>
      <c r="Y19" s="1953">
        <v>0</v>
      </c>
      <c r="Z19" s="1953">
        <v>0</v>
      </c>
      <c r="AA19" s="1953">
        <v>0</v>
      </c>
      <c r="AB19" s="1953">
        <v>0</v>
      </c>
      <c r="AC19" s="1953">
        <v>0</v>
      </c>
      <c r="AD19" s="1953">
        <v>0</v>
      </c>
      <c r="AE19" s="1953">
        <v>0</v>
      </c>
      <c r="AF19" s="1953">
        <v>0</v>
      </c>
      <c r="AG19" s="1953">
        <v>0</v>
      </c>
      <c r="AH19" s="1953">
        <v>0</v>
      </c>
      <c r="AI19" s="1953">
        <v>0</v>
      </c>
      <c r="AJ19" s="1953">
        <v>0</v>
      </c>
      <c r="AK19" s="1953">
        <v>0</v>
      </c>
      <c r="AL19" s="1953">
        <v>0</v>
      </c>
      <c r="AM19" s="1953">
        <v>0</v>
      </c>
      <c r="AN19" s="1953">
        <v>0</v>
      </c>
      <c r="AO19" s="2137">
        <v>0</v>
      </c>
      <c r="AP19" s="1955"/>
      <c r="AQ19" s="831"/>
      <c r="AR19" s="831"/>
      <c r="AS19" s="831"/>
      <c r="AT19" s="831"/>
      <c r="AU19" s="831"/>
      <c r="AV19" s="831"/>
      <c r="AW19" s="831"/>
      <c r="AX19" s="831"/>
      <c r="AY19" s="831"/>
      <c r="AZ19" s="831"/>
      <c r="BA19" s="831"/>
      <c r="BB19" s="831"/>
      <c r="BC19" s="831"/>
      <c r="BD19" s="831"/>
      <c r="BE19" s="831"/>
      <c r="BF19" s="831"/>
      <c r="BG19" s="831"/>
      <c r="BH19" s="831"/>
      <c r="BI19" s="831"/>
      <c r="BJ19" s="831"/>
      <c r="BK19" s="831"/>
      <c r="BL19" s="831"/>
      <c r="BM19" s="832"/>
    </row>
    <row r="20" spans="1:66" ht="15" x14ac:dyDescent="0.2">
      <c r="B20" s="2138"/>
      <c r="C20" s="2139" t="s">
        <v>688</v>
      </c>
      <c r="D20" s="2140" t="s">
        <v>1165</v>
      </c>
      <c r="E20" s="2141" t="s">
        <v>1317</v>
      </c>
      <c r="F20" s="833" t="s">
        <v>1165</v>
      </c>
      <c r="G20" s="2142"/>
      <c r="H20" s="834" t="s">
        <v>360</v>
      </c>
      <c r="I20" s="835" t="s">
        <v>1165</v>
      </c>
      <c r="J20" s="836" t="s">
        <v>1165</v>
      </c>
      <c r="K20" s="814"/>
      <c r="L20" s="837"/>
      <c r="M20" s="815"/>
      <c r="N20" s="815"/>
      <c r="O20" s="820"/>
      <c r="P20" s="826"/>
      <c r="Q20" s="1954">
        <v>0</v>
      </c>
      <c r="R20" s="1953">
        <v>0</v>
      </c>
      <c r="S20" s="1953">
        <v>0</v>
      </c>
      <c r="T20" s="1953">
        <v>0</v>
      </c>
      <c r="U20" s="1953">
        <v>0</v>
      </c>
      <c r="V20" s="1953">
        <v>0</v>
      </c>
      <c r="W20" s="1953">
        <v>0</v>
      </c>
      <c r="X20" s="1953">
        <v>0</v>
      </c>
      <c r="Y20" s="1953">
        <v>0</v>
      </c>
      <c r="Z20" s="1953">
        <v>0</v>
      </c>
      <c r="AA20" s="1953">
        <v>0</v>
      </c>
      <c r="AB20" s="1953">
        <v>0</v>
      </c>
      <c r="AC20" s="1953">
        <v>0</v>
      </c>
      <c r="AD20" s="1953">
        <v>0</v>
      </c>
      <c r="AE20" s="1953">
        <v>0</v>
      </c>
      <c r="AF20" s="1953">
        <v>0</v>
      </c>
      <c r="AG20" s="1953">
        <v>0</v>
      </c>
      <c r="AH20" s="1953">
        <v>0</v>
      </c>
      <c r="AI20" s="1953">
        <v>0</v>
      </c>
      <c r="AJ20" s="1953">
        <v>0</v>
      </c>
      <c r="AK20" s="1953">
        <v>0</v>
      </c>
      <c r="AL20" s="1953">
        <v>0</v>
      </c>
      <c r="AM20" s="1953">
        <v>0</v>
      </c>
      <c r="AN20" s="1953">
        <v>0</v>
      </c>
      <c r="AO20" s="2137">
        <v>0</v>
      </c>
      <c r="AP20" s="1955"/>
      <c r="AQ20" s="831"/>
      <c r="AR20" s="831"/>
      <c r="AS20" s="831"/>
      <c r="AT20" s="831"/>
      <c r="AU20" s="831"/>
      <c r="AV20" s="831"/>
      <c r="AW20" s="831"/>
      <c r="AX20" s="831"/>
      <c r="AY20" s="831"/>
      <c r="AZ20" s="831"/>
      <c r="BA20" s="831"/>
      <c r="BB20" s="831"/>
      <c r="BC20" s="831"/>
      <c r="BD20" s="831"/>
      <c r="BE20" s="831"/>
      <c r="BF20" s="831"/>
      <c r="BG20" s="831"/>
      <c r="BH20" s="831"/>
      <c r="BI20" s="831"/>
      <c r="BJ20" s="831"/>
      <c r="BK20" s="831"/>
      <c r="BL20" s="831"/>
      <c r="BM20" s="832"/>
      <c r="BN20" s="785"/>
    </row>
    <row r="21" spans="1:66" ht="15" customHeight="1" x14ac:dyDescent="0.2">
      <c r="B21" s="2138"/>
      <c r="C21" s="2139" t="s">
        <v>688</v>
      </c>
      <c r="D21" s="2140" t="s">
        <v>1165</v>
      </c>
      <c r="E21" s="2141" t="s">
        <v>1317</v>
      </c>
      <c r="F21" s="833" t="s">
        <v>1165</v>
      </c>
      <c r="G21" s="2142"/>
      <c r="H21" s="834" t="s">
        <v>360</v>
      </c>
      <c r="I21" s="835" t="s">
        <v>1165</v>
      </c>
      <c r="J21" s="836" t="s">
        <v>1165</v>
      </c>
      <c r="K21" s="814"/>
      <c r="L21" s="837"/>
      <c r="M21" s="815"/>
      <c r="N21" s="815"/>
      <c r="O21" s="820"/>
      <c r="P21" s="826"/>
      <c r="Q21" s="1954">
        <v>0</v>
      </c>
      <c r="R21" s="1953">
        <v>0</v>
      </c>
      <c r="S21" s="1953">
        <v>0</v>
      </c>
      <c r="T21" s="1953">
        <v>0</v>
      </c>
      <c r="U21" s="1953">
        <v>0</v>
      </c>
      <c r="V21" s="1953">
        <v>0</v>
      </c>
      <c r="W21" s="1953">
        <v>0</v>
      </c>
      <c r="X21" s="1953">
        <v>0</v>
      </c>
      <c r="Y21" s="1953">
        <v>0</v>
      </c>
      <c r="Z21" s="1953">
        <v>0</v>
      </c>
      <c r="AA21" s="1953">
        <v>0</v>
      </c>
      <c r="AB21" s="1953">
        <v>0</v>
      </c>
      <c r="AC21" s="1953">
        <v>0</v>
      </c>
      <c r="AD21" s="1953">
        <v>0</v>
      </c>
      <c r="AE21" s="1953">
        <v>0</v>
      </c>
      <c r="AF21" s="1953">
        <v>0</v>
      </c>
      <c r="AG21" s="1953">
        <v>0</v>
      </c>
      <c r="AH21" s="1953">
        <v>0</v>
      </c>
      <c r="AI21" s="1953">
        <v>0</v>
      </c>
      <c r="AJ21" s="1953">
        <v>0</v>
      </c>
      <c r="AK21" s="1953">
        <v>0</v>
      </c>
      <c r="AL21" s="1953">
        <v>0</v>
      </c>
      <c r="AM21" s="1953">
        <v>0</v>
      </c>
      <c r="AN21" s="1953">
        <v>0</v>
      </c>
      <c r="AO21" s="2137">
        <v>0</v>
      </c>
      <c r="AP21" s="1955"/>
      <c r="AQ21" s="831"/>
      <c r="AR21" s="831"/>
      <c r="AS21" s="831"/>
      <c r="AT21" s="831"/>
      <c r="AU21" s="831"/>
      <c r="AV21" s="831"/>
      <c r="AW21" s="831"/>
      <c r="AX21" s="831"/>
      <c r="AY21" s="831"/>
      <c r="AZ21" s="831"/>
      <c r="BA21" s="831"/>
      <c r="BB21" s="831"/>
      <c r="BC21" s="831"/>
      <c r="BD21" s="831"/>
      <c r="BE21" s="831"/>
      <c r="BF21" s="831"/>
      <c r="BG21" s="831"/>
      <c r="BH21" s="831"/>
      <c r="BI21" s="831"/>
      <c r="BJ21" s="831"/>
      <c r="BK21" s="831"/>
      <c r="BL21" s="831"/>
      <c r="BM21" s="832"/>
      <c r="BN21" s="785"/>
    </row>
    <row r="22" spans="1:66" ht="15" customHeight="1" x14ac:dyDescent="0.2">
      <c r="B22" s="2138"/>
      <c r="C22" s="2139" t="s">
        <v>688</v>
      </c>
      <c r="D22" s="2140" t="s">
        <v>1165</v>
      </c>
      <c r="E22" s="2141" t="s">
        <v>1317</v>
      </c>
      <c r="F22" s="833" t="s">
        <v>1165</v>
      </c>
      <c r="G22" s="2142"/>
      <c r="H22" s="834" t="s">
        <v>360</v>
      </c>
      <c r="I22" s="835" t="s">
        <v>1165</v>
      </c>
      <c r="J22" s="836" t="s">
        <v>1165</v>
      </c>
      <c r="K22" s="814"/>
      <c r="L22" s="837"/>
      <c r="M22" s="815"/>
      <c r="N22" s="815"/>
      <c r="O22" s="820"/>
      <c r="P22" s="826"/>
      <c r="Q22" s="1954">
        <v>0</v>
      </c>
      <c r="R22" s="1953">
        <v>0</v>
      </c>
      <c r="S22" s="1953">
        <v>0</v>
      </c>
      <c r="T22" s="1953">
        <v>0</v>
      </c>
      <c r="U22" s="1953">
        <v>0</v>
      </c>
      <c r="V22" s="1953">
        <v>0</v>
      </c>
      <c r="W22" s="1953">
        <v>0</v>
      </c>
      <c r="X22" s="1953">
        <v>0</v>
      </c>
      <c r="Y22" s="1953">
        <v>0</v>
      </c>
      <c r="Z22" s="1953">
        <v>0</v>
      </c>
      <c r="AA22" s="1953">
        <v>0</v>
      </c>
      <c r="AB22" s="1953">
        <v>0</v>
      </c>
      <c r="AC22" s="1953">
        <v>0</v>
      </c>
      <c r="AD22" s="1953">
        <v>0</v>
      </c>
      <c r="AE22" s="1953">
        <v>0</v>
      </c>
      <c r="AF22" s="1953">
        <v>0</v>
      </c>
      <c r="AG22" s="1953">
        <v>0</v>
      </c>
      <c r="AH22" s="1953">
        <v>0</v>
      </c>
      <c r="AI22" s="1953">
        <v>0</v>
      </c>
      <c r="AJ22" s="1953">
        <v>0</v>
      </c>
      <c r="AK22" s="1953">
        <v>0</v>
      </c>
      <c r="AL22" s="1953">
        <v>0</v>
      </c>
      <c r="AM22" s="1953">
        <v>0</v>
      </c>
      <c r="AN22" s="1953">
        <v>0</v>
      </c>
      <c r="AO22" s="2137">
        <v>0</v>
      </c>
      <c r="AP22" s="1955"/>
      <c r="AQ22" s="831"/>
      <c r="AR22" s="831"/>
      <c r="AS22" s="831"/>
      <c r="AT22" s="831"/>
      <c r="AU22" s="831"/>
      <c r="AV22" s="831"/>
      <c r="AW22" s="831"/>
      <c r="AX22" s="831"/>
      <c r="AY22" s="831"/>
      <c r="AZ22" s="831"/>
      <c r="BA22" s="831"/>
      <c r="BB22" s="831"/>
      <c r="BC22" s="831"/>
      <c r="BD22" s="831"/>
      <c r="BE22" s="831"/>
      <c r="BF22" s="831"/>
      <c r="BG22" s="831"/>
      <c r="BH22" s="831"/>
      <c r="BI22" s="831"/>
      <c r="BJ22" s="831"/>
      <c r="BK22" s="831"/>
      <c r="BL22" s="831"/>
      <c r="BM22" s="832"/>
      <c r="BN22" s="785"/>
    </row>
    <row r="23" spans="1:66" ht="15" hidden="1" x14ac:dyDescent="0.25">
      <c r="B23" s="2143"/>
      <c r="C23" s="2139" t="s">
        <v>688</v>
      </c>
      <c r="D23" s="2140" t="s">
        <v>1165</v>
      </c>
      <c r="E23" s="2141" t="s">
        <v>1317</v>
      </c>
      <c r="F23" s="833" t="s">
        <v>1165</v>
      </c>
      <c r="G23" s="2142"/>
      <c r="H23" s="834" t="s">
        <v>360</v>
      </c>
      <c r="I23" s="835" t="s">
        <v>1165</v>
      </c>
      <c r="J23" s="836" t="s">
        <v>1165</v>
      </c>
      <c r="K23" s="814" t="s">
        <v>1318</v>
      </c>
      <c r="L23" s="837"/>
      <c r="M23" s="815"/>
      <c r="N23" s="815"/>
      <c r="O23" s="820"/>
      <c r="P23" s="826"/>
      <c r="Q23" s="838">
        <v>0</v>
      </c>
      <c r="R23" s="1955"/>
      <c r="S23" s="831"/>
      <c r="T23" s="831"/>
      <c r="U23" s="831"/>
      <c r="V23" s="831"/>
      <c r="W23" s="831"/>
      <c r="X23" s="831"/>
      <c r="Y23" s="831"/>
      <c r="Z23" s="831"/>
      <c r="AA23" s="831"/>
      <c r="AB23" s="831"/>
      <c r="AC23" s="831"/>
      <c r="AD23" s="831"/>
      <c r="AE23" s="831"/>
      <c r="AF23" s="831"/>
      <c r="AG23" s="831"/>
      <c r="AH23" s="831"/>
      <c r="AI23" s="831"/>
      <c r="AJ23" s="831"/>
      <c r="AK23" s="831"/>
      <c r="AL23" s="831"/>
      <c r="AM23" s="831"/>
      <c r="AN23" s="831"/>
      <c r="AO23" s="2144"/>
      <c r="AP23" s="1955"/>
      <c r="AQ23" s="831"/>
      <c r="AR23" s="831"/>
      <c r="AS23" s="831"/>
      <c r="AT23" s="831"/>
      <c r="AU23" s="831"/>
      <c r="AV23" s="831"/>
      <c r="AW23" s="831"/>
      <c r="AX23" s="831"/>
      <c r="AY23" s="831"/>
      <c r="AZ23" s="831"/>
      <c r="BA23" s="831"/>
      <c r="BB23" s="831"/>
      <c r="BC23" s="831"/>
      <c r="BD23" s="831"/>
      <c r="BE23" s="831"/>
      <c r="BF23" s="831"/>
      <c r="BG23" s="831"/>
      <c r="BH23" s="831"/>
      <c r="BI23" s="831"/>
      <c r="BJ23" s="831"/>
      <c r="BK23" s="831"/>
      <c r="BL23" s="831"/>
      <c r="BM23" s="832"/>
      <c r="BN23" s="785"/>
    </row>
    <row r="24" spans="1:66" ht="15" hidden="1" x14ac:dyDescent="0.25">
      <c r="B24" s="2143"/>
      <c r="C24" s="2139" t="s">
        <v>688</v>
      </c>
      <c r="D24" s="2140" t="s">
        <v>1165</v>
      </c>
      <c r="E24" s="2141" t="s">
        <v>1317</v>
      </c>
      <c r="F24" s="833" t="s">
        <v>1165</v>
      </c>
      <c r="G24" s="2142"/>
      <c r="H24" s="834" t="s">
        <v>360</v>
      </c>
      <c r="I24" s="835" t="s">
        <v>1165</v>
      </c>
      <c r="J24" s="836" t="s">
        <v>1165</v>
      </c>
      <c r="K24" s="814" t="s">
        <v>1318</v>
      </c>
      <c r="L24" s="837"/>
      <c r="M24" s="815"/>
      <c r="N24" s="815"/>
      <c r="O24" s="820"/>
      <c r="P24" s="826"/>
      <c r="Q24" s="838">
        <v>0</v>
      </c>
      <c r="R24" s="1955"/>
      <c r="S24" s="831"/>
      <c r="T24" s="831"/>
      <c r="U24" s="831"/>
      <c r="V24" s="831"/>
      <c r="W24" s="831"/>
      <c r="X24" s="831"/>
      <c r="Y24" s="831"/>
      <c r="Z24" s="831"/>
      <c r="AA24" s="831"/>
      <c r="AB24" s="831"/>
      <c r="AC24" s="831"/>
      <c r="AD24" s="831"/>
      <c r="AE24" s="831"/>
      <c r="AF24" s="831"/>
      <c r="AG24" s="831"/>
      <c r="AH24" s="831"/>
      <c r="AI24" s="831"/>
      <c r="AJ24" s="831"/>
      <c r="AK24" s="831"/>
      <c r="AL24" s="831"/>
      <c r="AM24" s="831"/>
      <c r="AN24" s="831"/>
      <c r="AO24" s="2144"/>
      <c r="AP24" s="1955"/>
      <c r="AQ24" s="831"/>
      <c r="AR24" s="831"/>
      <c r="AS24" s="831"/>
      <c r="AT24" s="831"/>
      <c r="AU24" s="831"/>
      <c r="AV24" s="831"/>
      <c r="AW24" s="831"/>
      <c r="AX24" s="831"/>
      <c r="AY24" s="831"/>
      <c r="AZ24" s="831"/>
      <c r="BA24" s="831"/>
      <c r="BB24" s="831"/>
      <c r="BC24" s="831"/>
      <c r="BD24" s="831"/>
      <c r="BE24" s="831"/>
      <c r="BF24" s="831"/>
      <c r="BG24" s="831"/>
      <c r="BH24" s="831"/>
      <c r="BI24" s="831"/>
      <c r="BJ24" s="831"/>
      <c r="BK24" s="831"/>
      <c r="BL24" s="831"/>
      <c r="BM24" s="832"/>
      <c r="BN24" s="785"/>
    </row>
    <row r="25" spans="1:66" ht="15" hidden="1" x14ac:dyDescent="0.25">
      <c r="B25" s="2143"/>
      <c r="C25" s="2139" t="s">
        <v>688</v>
      </c>
      <c r="D25" s="2140" t="s">
        <v>1165</v>
      </c>
      <c r="E25" s="2141" t="s">
        <v>1317</v>
      </c>
      <c r="F25" s="833" t="s">
        <v>1165</v>
      </c>
      <c r="G25" s="2142"/>
      <c r="H25" s="834" t="s">
        <v>360</v>
      </c>
      <c r="I25" s="835" t="s">
        <v>1165</v>
      </c>
      <c r="J25" s="836" t="s">
        <v>1165</v>
      </c>
      <c r="K25" s="814" t="s">
        <v>1318</v>
      </c>
      <c r="L25" s="837"/>
      <c r="M25" s="815"/>
      <c r="N25" s="815"/>
      <c r="O25" s="820"/>
      <c r="P25" s="826"/>
      <c r="Q25" s="838">
        <v>0</v>
      </c>
      <c r="R25" s="1955"/>
      <c r="S25" s="831"/>
      <c r="T25" s="831"/>
      <c r="U25" s="831"/>
      <c r="V25" s="831"/>
      <c r="W25" s="831"/>
      <c r="X25" s="831"/>
      <c r="Y25" s="831"/>
      <c r="Z25" s="831"/>
      <c r="AA25" s="831"/>
      <c r="AB25" s="831"/>
      <c r="AC25" s="831"/>
      <c r="AD25" s="831"/>
      <c r="AE25" s="831"/>
      <c r="AF25" s="831"/>
      <c r="AG25" s="831"/>
      <c r="AH25" s="831"/>
      <c r="AI25" s="831"/>
      <c r="AJ25" s="831"/>
      <c r="AK25" s="831"/>
      <c r="AL25" s="831"/>
      <c r="AM25" s="831"/>
      <c r="AN25" s="831"/>
      <c r="AO25" s="2144"/>
      <c r="AP25" s="1955"/>
      <c r="AQ25" s="831"/>
      <c r="AR25" s="831"/>
      <c r="AS25" s="831"/>
      <c r="AT25" s="831"/>
      <c r="AU25" s="831"/>
      <c r="AV25" s="831"/>
      <c r="AW25" s="831"/>
      <c r="AX25" s="831"/>
      <c r="AY25" s="831"/>
      <c r="AZ25" s="831"/>
      <c r="BA25" s="831"/>
      <c r="BB25" s="831"/>
      <c r="BC25" s="831"/>
      <c r="BD25" s="831"/>
      <c r="BE25" s="831"/>
      <c r="BF25" s="831"/>
      <c r="BG25" s="831"/>
      <c r="BH25" s="831"/>
      <c r="BI25" s="831"/>
      <c r="BJ25" s="831"/>
      <c r="BK25" s="831"/>
      <c r="BL25" s="831"/>
      <c r="BM25" s="832"/>
      <c r="BN25" s="785"/>
    </row>
    <row r="26" spans="1:66" ht="15" hidden="1" customHeight="1" thickBot="1" x14ac:dyDescent="0.3">
      <c r="B26" s="2143"/>
      <c r="C26" s="2139" t="s">
        <v>688</v>
      </c>
      <c r="D26" s="2140" t="s">
        <v>1165</v>
      </c>
      <c r="E26" s="2141" t="s">
        <v>1317</v>
      </c>
      <c r="F26" s="833" t="s">
        <v>1165</v>
      </c>
      <c r="G26" s="2142"/>
      <c r="H26" s="834" t="s">
        <v>360</v>
      </c>
      <c r="I26" s="835" t="s">
        <v>1165</v>
      </c>
      <c r="J26" s="836" t="s">
        <v>1165</v>
      </c>
      <c r="K26" s="814" t="s">
        <v>1318</v>
      </c>
      <c r="L26" s="837"/>
      <c r="M26" s="815"/>
      <c r="N26" s="815"/>
      <c r="O26" s="820"/>
      <c r="P26" s="826"/>
      <c r="Q26" s="838">
        <v>0</v>
      </c>
      <c r="R26" s="1955"/>
      <c r="S26" s="831"/>
      <c r="T26" s="831"/>
      <c r="U26" s="831"/>
      <c r="V26" s="831"/>
      <c r="W26" s="831"/>
      <c r="X26" s="831"/>
      <c r="Y26" s="831"/>
      <c r="Z26" s="831"/>
      <c r="AA26" s="831"/>
      <c r="AB26" s="831"/>
      <c r="AC26" s="831"/>
      <c r="AD26" s="831"/>
      <c r="AE26" s="831"/>
      <c r="AF26" s="831"/>
      <c r="AG26" s="831"/>
      <c r="AH26" s="831"/>
      <c r="AI26" s="831"/>
      <c r="AJ26" s="831"/>
      <c r="AK26" s="831"/>
      <c r="AL26" s="831"/>
      <c r="AM26" s="831"/>
      <c r="AN26" s="831"/>
      <c r="AO26" s="2144"/>
      <c r="AP26" s="1955"/>
      <c r="AQ26" s="831"/>
      <c r="AR26" s="831"/>
      <c r="AS26" s="831"/>
      <c r="AT26" s="831"/>
      <c r="AU26" s="831"/>
      <c r="AV26" s="831"/>
      <c r="AW26" s="831"/>
      <c r="AX26" s="831"/>
      <c r="AY26" s="831"/>
      <c r="AZ26" s="831"/>
      <c r="BA26" s="831"/>
      <c r="BB26" s="831"/>
      <c r="BC26" s="831"/>
      <c r="BD26" s="831"/>
      <c r="BE26" s="831"/>
      <c r="BF26" s="831"/>
      <c r="BG26" s="831"/>
      <c r="BH26" s="831"/>
      <c r="BI26" s="831"/>
      <c r="BJ26" s="831"/>
      <c r="BK26" s="831"/>
      <c r="BL26" s="831"/>
      <c r="BM26" s="832"/>
      <c r="BN26" s="785"/>
    </row>
    <row r="27" spans="1:66" ht="15" hidden="1" customHeight="1" thickBot="1" x14ac:dyDescent="0.3">
      <c r="B27" s="2143"/>
      <c r="C27" s="2139" t="s">
        <v>688</v>
      </c>
      <c r="D27" s="2140" t="s">
        <v>1165</v>
      </c>
      <c r="E27" s="2141" t="s">
        <v>1317</v>
      </c>
      <c r="F27" s="833" t="s">
        <v>1165</v>
      </c>
      <c r="G27" s="2142"/>
      <c r="H27" s="834" t="s">
        <v>360</v>
      </c>
      <c r="I27" s="835" t="s">
        <v>1165</v>
      </c>
      <c r="J27" s="836" t="s">
        <v>1165</v>
      </c>
      <c r="K27" s="814" t="s">
        <v>1318</v>
      </c>
      <c r="L27" s="837"/>
      <c r="M27" s="815"/>
      <c r="N27" s="815"/>
      <c r="O27" s="820"/>
      <c r="P27" s="826"/>
      <c r="Q27" s="838">
        <v>0</v>
      </c>
      <c r="R27" s="1955"/>
      <c r="S27" s="831"/>
      <c r="T27" s="831"/>
      <c r="U27" s="831"/>
      <c r="V27" s="831"/>
      <c r="W27" s="831"/>
      <c r="X27" s="831"/>
      <c r="Y27" s="831"/>
      <c r="Z27" s="831"/>
      <c r="AA27" s="831"/>
      <c r="AB27" s="831"/>
      <c r="AC27" s="831"/>
      <c r="AD27" s="831"/>
      <c r="AE27" s="831"/>
      <c r="AF27" s="831"/>
      <c r="AG27" s="831"/>
      <c r="AH27" s="831"/>
      <c r="AI27" s="831"/>
      <c r="AJ27" s="831"/>
      <c r="AK27" s="831"/>
      <c r="AL27" s="831"/>
      <c r="AM27" s="831"/>
      <c r="AN27" s="831"/>
      <c r="AO27" s="2144"/>
      <c r="AP27" s="1955"/>
      <c r="AQ27" s="831"/>
      <c r="AR27" s="831"/>
      <c r="AS27" s="831"/>
      <c r="AT27" s="831"/>
      <c r="AU27" s="831"/>
      <c r="AV27" s="831"/>
      <c r="AW27" s="831"/>
      <c r="AX27" s="831"/>
      <c r="AY27" s="831"/>
      <c r="AZ27" s="831"/>
      <c r="BA27" s="831"/>
      <c r="BB27" s="831"/>
      <c r="BC27" s="831"/>
      <c r="BD27" s="831"/>
      <c r="BE27" s="831"/>
      <c r="BF27" s="831"/>
      <c r="BG27" s="831"/>
      <c r="BH27" s="831"/>
      <c r="BI27" s="831"/>
      <c r="BJ27" s="831"/>
      <c r="BK27" s="831"/>
      <c r="BL27" s="831"/>
      <c r="BM27" s="832"/>
      <c r="BN27" s="785"/>
    </row>
    <row r="28" spans="1:66" ht="15" hidden="1" x14ac:dyDescent="0.25">
      <c r="B28" s="2143"/>
      <c r="C28" s="2139" t="s">
        <v>688</v>
      </c>
      <c r="D28" s="2140" t="s">
        <v>1165</v>
      </c>
      <c r="E28" s="2141" t="s">
        <v>1317</v>
      </c>
      <c r="F28" s="833" t="s">
        <v>1165</v>
      </c>
      <c r="G28" s="2142"/>
      <c r="H28" s="834" t="s">
        <v>360</v>
      </c>
      <c r="I28" s="835" t="s">
        <v>1165</v>
      </c>
      <c r="J28" s="836" t="s">
        <v>1165</v>
      </c>
      <c r="K28" s="814" t="s">
        <v>1318</v>
      </c>
      <c r="L28" s="837"/>
      <c r="M28" s="815"/>
      <c r="N28" s="815"/>
      <c r="O28" s="820"/>
      <c r="P28" s="826"/>
      <c r="Q28" s="838">
        <v>0</v>
      </c>
      <c r="R28" s="1955"/>
      <c r="S28" s="831"/>
      <c r="T28" s="831"/>
      <c r="U28" s="831"/>
      <c r="V28" s="831"/>
      <c r="W28" s="831"/>
      <c r="X28" s="831"/>
      <c r="Y28" s="831"/>
      <c r="Z28" s="831"/>
      <c r="AA28" s="831"/>
      <c r="AB28" s="831"/>
      <c r="AC28" s="831"/>
      <c r="AD28" s="831"/>
      <c r="AE28" s="831"/>
      <c r="AF28" s="831"/>
      <c r="AG28" s="831"/>
      <c r="AH28" s="831"/>
      <c r="AI28" s="831"/>
      <c r="AJ28" s="831"/>
      <c r="AK28" s="831"/>
      <c r="AL28" s="831"/>
      <c r="AM28" s="831"/>
      <c r="AN28" s="831"/>
      <c r="AO28" s="2144"/>
      <c r="AP28" s="1955"/>
      <c r="AQ28" s="831"/>
      <c r="AR28" s="831"/>
      <c r="AS28" s="831"/>
      <c r="AT28" s="831"/>
      <c r="AU28" s="831"/>
      <c r="AV28" s="831"/>
      <c r="AW28" s="831"/>
      <c r="AX28" s="831"/>
      <c r="AY28" s="831"/>
      <c r="AZ28" s="831"/>
      <c r="BA28" s="831"/>
      <c r="BB28" s="831"/>
      <c r="BC28" s="831"/>
      <c r="BD28" s="831"/>
      <c r="BE28" s="831"/>
      <c r="BF28" s="831"/>
      <c r="BG28" s="831"/>
      <c r="BH28" s="831"/>
      <c r="BI28" s="831"/>
      <c r="BJ28" s="831"/>
      <c r="BK28" s="831"/>
      <c r="BL28" s="831"/>
      <c r="BM28" s="832"/>
      <c r="BN28" s="785"/>
    </row>
    <row r="29" spans="1:66" ht="15" hidden="1" x14ac:dyDescent="0.25">
      <c r="B29" s="2143"/>
      <c r="C29" s="2139" t="s">
        <v>688</v>
      </c>
      <c r="D29" s="2140" t="s">
        <v>1165</v>
      </c>
      <c r="E29" s="2141" t="s">
        <v>1317</v>
      </c>
      <c r="F29" s="833" t="s">
        <v>1165</v>
      </c>
      <c r="G29" s="2142"/>
      <c r="H29" s="834" t="s">
        <v>360</v>
      </c>
      <c r="I29" s="835" t="s">
        <v>1165</v>
      </c>
      <c r="J29" s="836" t="s">
        <v>1165</v>
      </c>
      <c r="K29" s="814" t="s">
        <v>1318</v>
      </c>
      <c r="L29" s="837"/>
      <c r="M29" s="815"/>
      <c r="N29" s="815"/>
      <c r="O29" s="820"/>
      <c r="P29" s="826"/>
      <c r="Q29" s="838">
        <v>0</v>
      </c>
      <c r="R29" s="1955"/>
      <c r="S29" s="831"/>
      <c r="T29" s="831"/>
      <c r="U29" s="831"/>
      <c r="V29" s="831"/>
      <c r="W29" s="831"/>
      <c r="X29" s="831"/>
      <c r="Y29" s="831"/>
      <c r="Z29" s="831"/>
      <c r="AA29" s="831"/>
      <c r="AB29" s="831"/>
      <c r="AC29" s="831"/>
      <c r="AD29" s="831"/>
      <c r="AE29" s="831"/>
      <c r="AF29" s="831"/>
      <c r="AG29" s="831"/>
      <c r="AH29" s="831"/>
      <c r="AI29" s="831"/>
      <c r="AJ29" s="831"/>
      <c r="AK29" s="831"/>
      <c r="AL29" s="831"/>
      <c r="AM29" s="831"/>
      <c r="AN29" s="831"/>
      <c r="AO29" s="2144"/>
      <c r="AP29" s="1955"/>
      <c r="AQ29" s="831"/>
      <c r="AR29" s="831"/>
      <c r="AS29" s="831"/>
      <c r="AT29" s="831"/>
      <c r="AU29" s="831"/>
      <c r="AV29" s="831"/>
      <c r="AW29" s="831"/>
      <c r="AX29" s="831"/>
      <c r="AY29" s="831"/>
      <c r="AZ29" s="831"/>
      <c r="BA29" s="831"/>
      <c r="BB29" s="831"/>
      <c r="BC29" s="831"/>
      <c r="BD29" s="831"/>
      <c r="BE29" s="831"/>
      <c r="BF29" s="831"/>
      <c r="BG29" s="831"/>
      <c r="BH29" s="831"/>
      <c r="BI29" s="831"/>
      <c r="BJ29" s="831"/>
      <c r="BK29" s="831"/>
      <c r="BL29" s="831"/>
      <c r="BM29" s="832"/>
      <c r="BN29" s="785"/>
    </row>
    <row r="30" spans="1:66" ht="15" hidden="1" customHeight="1" thickBot="1" x14ac:dyDescent="0.3">
      <c r="B30" s="2143"/>
      <c r="C30" s="2139" t="s">
        <v>688</v>
      </c>
      <c r="D30" s="2140" t="s">
        <v>1165</v>
      </c>
      <c r="E30" s="2141" t="s">
        <v>1317</v>
      </c>
      <c r="F30" s="833" t="s">
        <v>1165</v>
      </c>
      <c r="G30" s="2142"/>
      <c r="H30" s="834" t="s">
        <v>360</v>
      </c>
      <c r="I30" s="835" t="s">
        <v>1165</v>
      </c>
      <c r="J30" s="836" t="s">
        <v>1165</v>
      </c>
      <c r="K30" s="814" t="s">
        <v>1318</v>
      </c>
      <c r="L30" s="837"/>
      <c r="M30" s="815"/>
      <c r="N30" s="815"/>
      <c r="O30" s="820"/>
      <c r="P30" s="826"/>
      <c r="Q30" s="838">
        <v>0</v>
      </c>
      <c r="R30" s="1955"/>
      <c r="S30" s="831"/>
      <c r="T30" s="831"/>
      <c r="U30" s="831"/>
      <c r="V30" s="831"/>
      <c r="W30" s="831"/>
      <c r="X30" s="831"/>
      <c r="Y30" s="831"/>
      <c r="Z30" s="831"/>
      <c r="AA30" s="831"/>
      <c r="AB30" s="831"/>
      <c r="AC30" s="831"/>
      <c r="AD30" s="831"/>
      <c r="AE30" s="831"/>
      <c r="AF30" s="831"/>
      <c r="AG30" s="831"/>
      <c r="AH30" s="831"/>
      <c r="AI30" s="831"/>
      <c r="AJ30" s="831"/>
      <c r="AK30" s="831"/>
      <c r="AL30" s="831"/>
      <c r="AM30" s="831"/>
      <c r="AN30" s="831"/>
      <c r="AO30" s="2144"/>
      <c r="AP30" s="1955"/>
      <c r="AQ30" s="831"/>
      <c r="AR30" s="831"/>
      <c r="AS30" s="831"/>
      <c r="AT30" s="831"/>
      <c r="AU30" s="831"/>
      <c r="AV30" s="831"/>
      <c r="AW30" s="831"/>
      <c r="AX30" s="831"/>
      <c r="AY30" s="831"/>
      <c r="AZ30" s="831"/>
      <c r="BA30" s="831"/>
      <c r="BB30" s="831"/>
      <c r="BC30" s="831"/>
      <c r="BD30" s="831"/>
      <c r="BE30" s="831"/>
      <c r="BF30" s="831"/>
      <c r="BG30" s="831"/>
      <c r="BH30" s="831"/>
      <c r="BI30" s="831"/>
      <c r="BJ30" s="831"/>
      <c r="BK30" s="831"/>
      <c r="BL30" s="831"/>
      <c r="BM30" s="832"/>
      <c r="BN30" s="785"/>
    </row>
    <row r="31" spans="1:66" ht="15.75" thickBot="1" x14ac:dyDescent="0.3">
      <c r="B31" s="2145"/>
      <c r="C31" s="2139"/>
      <c r="D31" s="2140"/>
      <c r="E31" s="2141"/>
      <c r="F31" s="839"/>
      <c r="G31" s="2146"/>
      <c r="H31" s="840"/>
      <c r="I31" s="840"/>
      <c r="J31" s="840"/>
      <c r="K31" s="814"/>
      <c r="L31" s="837"/>
      <c r="M31" s="815"/>
      <c r="N31" s="815"/>
      <c r="O31" s="820"/>
      <c r="P31" s="826"/>
      <c r="Q31" s="841"/>
      <c r="R31" s="1955"/>
      <c r="S31" s="831"/>
      <c r="T31" s="831"/>
      <c r="U31" s="831"/>
      <c r="V31" s="831"/>
      <c r="W31" s="831"/>
      <c r="X31" s="831"/>
      <c r="Y31" s="831"/>
      <c r="Z31" s="831"/>
      <c r="AA31" s="831"/>
      <c r="AB31" s="831"/>
      <c r="AC31" s="831"/>
      <c r="AD31" s="831"/>
      <c r="AE31" s="831"/>
      <c r="AF31" s="831"/>
      <c r="AG31" s="831"/>
      <c r="AH31" s="831"/>
      <c r="AI31" s="831"/>
      <c r="AJ31" s="831"/>
      <c r="AK31" s="831"/>
      <c r="AL31" s="831"/>
      <c r="AM31" s="831"/>
      <c r="AN31" s="831"/>
      <c r="AO31" s="2144"/>
      <c r="AP31" s="1955"/>
      <c r="AQ31" s="831"/>
      <c r="AR31" s="831"/>
      <c r="AS31" s="831"/>
      <c r="AT31" s="831"/>
      <c r="AU31" s="831"/>
      <c r="AV31" s="831"/>
      <c r="AW31" s="831"/>
      <c r="AX31" s="831"/>
      <c r="AY31" s="831"/>
      <c r="AZ31" s="831"/>
      <c r="BA31" s="831"/>
      <c r="BB31" s="831"/>
      <c r="BC31" s="831"/>
      <c r="BD31" s="831"/>
      <c r="BE31" s="831"/>
      <c r="BF31" s="831"/>
      <c r="BG31" s="831"/>
      <c r="BH31" s="831"/>
      <c r="BI31" s="831"/>
      <c r="BJ31" s="831"/>
      <c r="BK31" s="831"/>
      <c r="BL31" s="831"/>
      <c r="BM31" s="832"/>
      <c r="BN31" s="785"/>
    </row>
    <row r="32" spans="1:66" ht="17.25" customHeight="1" thickBot="1" x14ac:dyDescent="0.3">
      <c r="A32" s="813"/>
      <c r="B32" s="2125" t="s">
        <v>2025</v>
      </c>
      <c r="C32" s="1937"/>
      <c r="D32" s="1937"/>
      <c r="E32" s="1937"/>
      <c r="F32" s="1956"/>
      <c r="G32" s="824"/>
      <c r="H32" s="824"/>
      <c r="I32" s="824"/>
      <c r="J32" s="824"/>
      <c r="K32" s="805"/>
      <c r="L32" s="827"/>
      <c r="M32" s="807"/>
      <c r="N32" s="808">
        <v>0</v>
      </c>
      <c r="O32" s="809">
        <v>0</v>
      </c>
      <c r="P32" s="828"/>
      <c r="Q32" s="810"/>
      <c r="R32" s="811">
        <v>0</v>
      </c>
      <c r="S32" s="812">
        <v>0</v>
      </c>
      <c r="T32" s="812">
        <v>0</v>
      </c>
      <c r="U32" s="812">
        <v>0</v>
      </c>
      <c r="V32" s="812">
        <v>0</v>
      </c>
      <c r="W32" s="812">
        <v>0</v>
      </c>
      <c r="X32" s="812">
        <v>0</v>
      </c>
      <c r="Y32" s="812">
        <v>0</v>
      </c>
      <c r="Z32" s="812">
        <v>0</v>
      </c>
      <c r="AA32" s="812">
        <v>0</v>
      </c>
      <c r="AB32" s="812">
        <v>0</v>
      </c>
      <c r="AC32" s="812">
        <v>0</v>
      </c>
      <c r="AD32" s="812">
        <v>0</v>
      </c>
      <c r="AE32" s="812">
        <v>0</v>
      </c>
      <c r="AF32" s="812">
        <v>0</v>
      </c>
      <c r="AG32" s="812">
        <v>0</v>
      </c>
      <c r="AH32" s="812">
        <v>0</v>
      </c>
      <c r="AI32" s="812">
        <v>0</v>
      </c>
      <c r="AJ32" s="812">
        <v>0</v>
      </c>
      <c r="AK32" s="812">
        <v>0</v>
      </c>
      <c r="AL32" s="812">
        <v>0</v>
      </c>
      <c r="AM32" s="812">
        <v>0</v>
      </c>
      <c r="AN32" s="812">
        <v>0</v>
      </c>
      <c r="AO32" s="2126">
        <v>0</v>
      </c>
      <c r="AP32" s="811">
        <v>0</v>
      </c>
      <c r="AQ32" s="812">
        <v>0</v>
      </c>
      <c r="AR32" s="812">
        <v>0</v>
      </c>
      <c r="AS32" s="812">
        <v>0</v>
      </c>
      <c r="AT32" s="812">
        <v>0</v>
      </c>
      <c r="AU32" s="812">
        <v>0</v>
      </c>
      <c r="AV32" s="812">
        <v>0</v>
      </c>
      <c r="AW32" s="812">
        <v>0</v>
      </c>
      <c r="AX32" s="812">
        <v>0</v>
      </c>
      <c r="AY32" s="812">
        <v>0</v>
      </c>
      <c r="AZ32" s="812">
        <v>0</v>
      </c>
      <c r="BA32" s="812">
        <v>0</v>
      </c>
      <c r="BB32" s="812">
        <v>0</v>
      </c>
      <c r="BC32" s="812">
        <v>0</v>
      </c>
      <c r="BD32" s="812">
        <v>0</v>
      </c>
      <c r="BE32" s="812">
        <v>0</v>
      </c>
      <c r="BF32" s="812">
        <v>0</v>
      </c>
      <c r="BG32" s="812">
        <v>0</v>
      </c>
      <c r="BH32" s="812">
        <v>0</v>
      </c>
      <c r="BI32" s="812">
        <v>0</v>
      </c>
      <c r="BJ32" s="812">
        <v>0</v>
      </c>
      <c r="BK32" s="812">
        <v>0</v>
      </c>
      <c r="BL32" s="812">
        <v>0</v>
      </c>
      <c r="BM32" s="819">
        <v>0</v>
      </c>
      <c r="BN32" s="785"/>
    </row>
    <row r="33" spans="2:66" ht="12" customHeight="1" x14ac:dyDescent="0.25">
      <c r="B33" s="2127"/>
      <c r="C33" s="2128"/>
      <c r="D33" s="2131"/>
      <c r="E33" s="2131"/>
      <c r="F33" s="1944"/>
      <c r="G33" s="2132"/>
      <c r="H33" s="1945"/>
      <c r="I33" s="1957">
        <v>9</v>
      </c>
      <c r="J33" s="1957">
        <v>10</v>
      </c>
      <c r="K33" s="814"/>
      <c r="L33" s="830"/>
      <c r="M33" s="815"/>
      <c r="N33" s="815"/>
      <c r="O33" s="820"/>
      <c r="P33" s="826"/>
      <c r="Q33" s="1940"/>
      <c r="R33" s="1948"/>
      <c r="S33" s="831"/>
      <c r="T33" s="831"/>
      <c r="U33" s="831"/>
      <c r="V33" s="831"/>
      <c r="W33" s="831"/>
      <c r="X33" s="831"/>
      <c r="Y33" s="831"/>
      <c r="Z33" s="831"/>
      <c r="AA33" s="831"/>
      <c r="AB33" s="831"/>
      <c r="AC33" s="831"/>
      <c r="AD33" s="831"/>
      <c r="AE33" s="831"/>
      <c r="AF33" s="831"/>
      <c r="AG33" s="831"/>
      <c r="AH33" s="831"/>
      <c r="AI33" s="831"/>
      <c r="AJ33" s="831"/>
      <c r="AK33" s="831"/>
      <c r="AL33" s="831"/>
      <c r="AM33" s="831"/>
      <c r="AN33" s="831"/>
      <c r="AO33" s="2144"/>
      <c r="AP33" s="1955">
        <v>0</v>
      </c>
      <c r="AQ33" s="831">
        <v>0</v>
      </c>
      <c r="AR33" s="831">
        <v>0</v>
      </c>
      <c r="AS33" s="831">
        <v>0</v>
      </c>
      <c r="AT33" s="831">
        <v>0</v>
      </c>
      <c r="AU33" s="831">
        <v>0</v>
      </c>
      <c r="AV33" s="831">
        <v>0</v>
      </c>
      <c r="AW33" s="831">
        <v>0</v>
      </c>
      <c r="AX33" s="831">
        <v>0</v>
      </c>
      <c r="AY33" s="831">
        <v>0</v>
      </c>
      <c r="AZ33" s="831">
        <v>0</v>
      </c>
      <c r="BA33" s="831">
        <v>0</v>
      </c>
      <c r="BB33" s="831">
        <v>0</v>
      </c>
      <c r="BC33" s="831">
        <v>0</v>
      </c>
      <c r="BD33" s="831">
        <v>0</v>
      </c>
      <c r="BE33" s="831">
        <v>0</v>
      </c>
      <c r="BF33" s="831">
        <v>0</v>
      </c>
      <c r="BG33" s="831">
        <v>0</v>
      </c>
      <c r="BH33" s="831">
        <v>0</v>
      </c>
      <c r="BI33" s="831">
        <v>0</v>
      </c>
      <c r="BJ33" s="831">
        <v>0</v>
      </c>
      <c r="BK33" s="831">
        <v>0</v>
      </c>
      <c r="BL33" s="831">
        <v>0</v>
      </c>
      <c r="BM33" s="832">
        <v>0</v>
      </c>
      <c r="BN33" s="785"/>
    </row>
    <row r="34" spans="2:66" ht="15" customHeight="1" x14ac:dyDescent="0.25">
      <c r="B34" s="2134" t="s">
        <v>1316</v>
      </c>
      <c r="C34" s="2135" t="s">
        <v>352</v>
      </c>
      <c r="D34" s="2135"/>
      <c r="E34" s="2135"/>
      <c r="F34" s="1951"/>
      <c r="G34" s="2128"/>
      <c r="H34" s="1939"/>
      <c r="I34" s="835"/>
      <c r="J34" s="1939"/>
      <c r="K34" s="814"/>
      <c r="L34" s="830"/>
      <c r="M34" s="815"/>
      <c r="N34" s="815"/>
      <c r="O34" s="816"/>
      <c r="P34" s="826"/>
      <c r="Q34" s="1940"/>
      <c r="R34" s="1955"/>
      <c r="S34" s="831"/>
      <c r="T34" s="831"/>
      <c r="U34" s="831"/>
      <c r="V34" s="831"/>
      <c r="W34" s="817"/>
      <c r="X34" s="817"/>
      <c r="Y34" s="817"/>
      <c r="Z34" s="817"/>
      <c r="AA34" s="817"/>
      <c r="AB34" s="817"/>
      <c r="AC34" s="817"/>
      <c r="AD34" s="831"/>
      <c r="AE34" s="831"/>
      <c r="AF34" s="831"/>
      <c r="AG34" s="831"/>
      <c r="AH34" s="831"/>
      <c r="AI34" s="831"/>
      <c r="AJ34" s="831"/>
      <c r="AK34" s="831"/>
      <c r="AL34" s="831"/>
      <c r="AM34" s="831"/>
      <c r="AN34" s="831"/>
      <c r="AO34" s="2144"/>
      <c r="AP34" s="1955"/>
      <c r="AQ34" s="831"/>
      <c r="AR34" s="831"/>
      <c r="AS34" s="831"/>
      <c r="AT34" s="831"/>
      <c r="AU34" s="831"/>
      <c r="AV34" s="831"/>
      <c r="AW34" s="831"/>
      <c r="AX34" s="831"/>
      <c r="AY34" s="831"/>
      <c r="AZ34" s="831"/>
      <c r="BA34" s="831"/>
      <c r="BB34" s="831"/>
      <c r="BC34" s="831"/>
      <c r="BD34" s="831"/>
      <c r="BE34" s="831"/>
      <c r="BF34" s="831"/>
      <c r="BG34" s="831"/>
      <c r="BH34" s="831"/>
      <c r="BI34" s="831"/>
      <c r="BJ34" s="831"/>
      <c r="BK34" s="831"/>
      <c r="BL34" s="831"/>
      <c r="BM34" s="832"/>
      <c r="BN34" s="785"/>
    </row>
    <row r="35" spans="2:66" ht="15" x14ac:dyDescent="0.25">
      <c r="B35" s="2143"/>
      <c r="C35" s="2139" t="s">
        <v>688</v>
      </c>
      <c r="D35" s="2140"/>
      <c r="E35" s="2141" t="s">
        <v>1317</v>
      </c>
      <c r="F35" s="833"/>
      <c r="G35" s="2142"/>
      <c r="H35" s="834"/>
      <c r="I35" s="835">
        <v>0</v>
      </c>
      <c r="J35" s="836" t="s">
        <v>1165</v>
      </c>
      <c r="K35" s="814"/>
      <c r="L35" s="837"/>
      <c r="M35" s="815"/>
      <c r="N35" s="815"/>
      <c r="O35" s="820"/>
      <c r="P35" s="826"/>
      <c r="Q35" s="842">
        <v>0</v>
      </c>
      <c r="R35" s="1953">
        <v>0</v>
      </c>
      <c r="S35" s="1953">
        <v>0</v>
      </c>
      <c r="T35" s="1953">
        <v>0</v>
      </c>
      <c r="U35" s="1953">
        <v>0</v>
      </c>
      <c r="V35" s="1953">
        <v>0</v>
      </c>
      <c r="W35" s="1953">
        <v>0</v>
      </c>
      <c r="X35" s="1953">
        <v>0</v>
      </c>
      <c r="Y35" s="1953">
        <v>0</v>
      </c>
      <c r="Z35" s="1953">
        <v>0</v>
      </c>
      <c r="AA35" s="1953">
        <v>0</v>
      </c>
      <c r="AB35" s="1953">
        <v>0</v>
      </c>
      <c r="AC35" s="1953">
        <v>0</v>
      </c>
      <c r="AD35" s="1953">
        <v>0</v>
      </c>
      <c r="AE35" s="1953">
        <v>0</v>
      </c>
      <c r="AF35" s="1953">
        <v>0</v>
      </c>
      <c r="AG35" s="1953">
        <v>0</v>
      </c>
      <c r="AH35" s="1953">
        <v>0</v>
      </c>
      <c r="AI35" s="1953">
        <v>0</v>
      </c>
      <c r="AJ35" s="1953">
        <v>0</v>
      </c>
      <c r="AK35" s="1953">
        <v>0</v>
      </c>
      <c r="AL35" s="1953">
        <v>0</v>
      </c>
      <c r="AM35" s="1953">
        <v>0</v>
      </c>
      <c r="AN35" s="1953">
        <v>0</v>
      </c>
      <c r="AO35" s="2137">
        <v>0</v>
      </c>
      <c r="AP35" s="1955"/>
      <c r="AQ35" s="831"/>
      <c r="AR35" s="831"/>
      <c r="AS35" s="831"/>
      <c r="AT35" s="831"/>
      <c r="AU35" s="831"/>
      <c r="AV35" s="831"/>
      <c r="AW35" s="831"/>
      <c r="AX35" s="831"/>
      <c r="AY35" s="831"/>
      <c r="AZ35" s="831"/>
      <c r="BA35" s="831"/>
      <c r="BB35" s="831"/>
      <c r="BC35" s="831"/>
      <c r="BD35" s="831"/>
      <c r="BE35" s="831"/>
      <c r="BF35" s="831"/>
      <c r="BG35" s="831"/>
      <c r="BH35" s="831"/>
      <c r="BI35" s="831"/>
      <c r="BJ35" s="831"/>
      <c r="BK35" s="831"/>
      <c r="BL35" s="831"/>
      <c r="BM35" s="832"/>
      <c r="BN35" s="785"/>
    </row>
    <row r="36" spans="2:66" ht="15" x14ac:dyDescent="0.25">
      <c r="B36" s="2143"/>
      <c r="C36" s="2139" t="s">
        <v>688</v>
      </c>
      <c r="D36" s="2140" t="s">
        <v>1165</v>
      </c>
      <c r="E36" s="2141" t="s">
        <v>1317</v>
      </c>
      <c r="F36" s="833" t="s">
        <v>1165</v>
      </c>
      <c r="G36" s="2142"/>
      <c r="H36" s="834"/>
      <c r="I36" s="835">
        <v>0</v>
      </c>
      <c r="J36" s="836" t="s">
        <v>1165</v>
      </c>
      <c r="K36" s="814"/>
      <c r="L36" s="837"/>
      <c r="M36" s="815"/>
      <c r="N36" s="815"/>
      <c r="O36" s="820"/>
      <c r="P36" s="826"/>
      <c r="Q36" s="842">
        <v>0</v>
      </c>
      <c r="R36" s="1953">
        <v>0</v>
      </c>
      <c r="S36" s="1953">
        <v>0</v>
      </c>
      <c r="T36" s="1953">
        <v>0</v>
      </c>
      <c r="U36" s="1953">
        <v>0</v>
      </c>
      <c r="V36" s="1953">
        <v>0</v>
      </c>
      <c r="W36" s="1953">
        <v>0</v>
      </c>
      <c r="X36" s="1953">
        <v>0</v>
      </c>
      <c r="Y36" s="1953">
        <v>0</v>
      </c>
      <c r="Z36" s="1953">
        <v>0</v>
      </c>
      <c r="AA36" s="1953">
        <v>0</v>
      </c>
      <c r="AB36" s="1953">
        <v>0</v>
      </c>
      <c r="AC36" s="1953">
        <v>0</v>
      </c>
      <c r="AD36" s="1953">
        <v>0</v>
      </c>
      <c r="AE36" s="1953">
        <v>0</v>
      </c>
      <c r="AF36" s="1953">
        <v>0</v>
      </c>
      <c r="AG36" s="1953">
        <v>0</v>
      </c>
      <c r="AH36" s="1953">
        <v>0</v>
      </c>
      <c r="AI36" s="1953">
        <v>0</v>
      </c>
      <c r="AJ36" s="1953">
        <v>0</v>
      </c>
      <c r="AK36" s="1953">
        <v>0</v>
      </c>
      <c r="AL36" s="1953">
        <v>0</v>
      </c>
      <c r="AM36" s="1953">
        <v>0</v>
      </c>
      <c r="AN36" s="1953">
        <v>0</v>
      </c>
      <c r="AO36" s="2137">
        <v>0</v>
      </c>
      <c r="AP36" s="1955"/>
      <c r="AQ36" s="831"/>
      <c r="AR36" s="831"/>
      <c r="AS36" s="831"/>
      <c r="AT36" s="831"/>
      <c r="AU36" s="831"/>
      <c r="AV36" s="831"/>
      <c r="AW36" s="831"/>
      <c r="AX36" s="831"/>
      <c r="AY36" s="831"/>
      <c r="AZ36" s="831"/>
      <c r="BA36" s="831"/>
      <c r="BB36" s="831"/>
      <c r="BC36" s="831"/>
      <c r="BD36" s="831"/>
      <c r="BE36" s="831"/>
      <c r="BF36" s="831"/>
      <c r="BG36" s="831"/>
      <c r="BH36" s="831"/>
      <c r="BI36" s="831"/>
      <c r="BJ36" s="831"/>
      <c r="BK36" s="831"/>
      <c r="BL36" s="831"/>
      <c r="BM36" s="832"/>
      <c r="BN36" s="785"/>
    </row>
    <row r="37" spans="2:66" ht="15" x14ac:dyDescent="0.25">
      <c r="B37" s="2143"/>
      <c r="C37" s="2139" t="s">
        <v>688</v>
      </c>
      <c r="D37" s="2140" t="s">
        <v>1165</v>
      </c>
      <c r="E37" s="2141" t="s">
        <v>1317</v>
      </c>
      <c r="F37" s="833" t="s">
        <v>1165</v>
      </c>
      <c r="G37" s="2142"/>
      <c r="H37" s="834"/>
      <c r="I37" s="835">
        <v>0</v>
      </c>
      <c r="J37" s="836" t="s">
        <v>1165</v>
      </c>
      <c r="K37" s="814"/>
      <c r="L37" s="837"/>
      <c r="M37" s="815"/>
      <c r="N37" s="815"/>
      <c r="O37" s="820"/>
      <c r="P37" s="826"/>
      <c r="Q37" s="842">
        <v>0</v>
      </c>
      <c r="R37" s="1953">
        <v>0</v>
      </c>
      <c r="S37" s="1953">
        <v>0</v>
      </c>
      <c r="T37" s="1953">
        <v>0</v>
      </c>
      <c r="U37" s="1953">
        <v>0</v>
      </c>
      <c r="V37" s="1953">
        <v>0</v>
      </c>
      <c r="W37" s="1953">
        <v>0</v>
      </c>
      <c r="X37" s="1953">
        <v>0</v>
      </c>
      <c r="Y37" s="1953">
        <v>0</v>
      </c>
      <c r="Z37" s="1953">
        <v>0</v>
      </c>
      <c r="AA37" s="1953">
        <v>0</v>
      </c>
      <c r="AB37" s="1953">
        <v>0</v>
      </c>
      <c r="AC37" s="1953">
        <v>0</v>
      </c>
      <c r="AD37" s="1953">
        <v>0</v>
      </c>
      <c r="AE37" s="1953">
        <v>0</v>
      </c>
      <c r="AF37" s="1953">
        <v>0</v>
      </c>
      <c r="AG37" s="1953">
        <v>0</v>
      </c>
      <c r="AH37" s="1953">
        <v>0</v>
      </c>
      <c r="AI37" s="1953">
        <v>0</v>
      </c>
      <c r="AJ37" s="1953">
        <v>0</v>
      </c>
      <c r="AK37" s="1953">
        <v>0</v>
      </c>
      <c r="AL37" s="1953">
        <v>0</v>
      </c>
      <c r="AM37" s="1953">
        <v>0</v>
      </c>
      <c r="AN37" s="1953">
        <v>0</v>
      </c>
      <c r="AO37" s="2137">
        <v>0</v>
      </c>
      <c r="AP37" s="1955"/>
      <c r="AQ37" s="831"/>
      <c r="AR37" s="831"/>
      <c r="AS37" s="831"/>
      <c r="AT37" s="831"/>
      <c r="AU37" s="831"/>
      <c r="AV37" s="831"/>
      <c r="AW37" s="831"/>
      <c r="AX37" s="831"/>
      <c r="AY37" s="831"/>
      <c r="AZ37" s="831"/>
      <c r="BA37" s="831"/>
      <c r="BB37" s="831"/>
      <c r="BC37" s="831"/>
      <c r="BD37" s="831"/>
      <c r="BE37" s="831"/>
      <c r="BF37" s="831"/>
      <c r="BG37" s="831"/>
      <c r="BH37" s="831"/>
      <c r="BI37" s="831"/>
      <c r="BJ37" s="831"/>
      <c r="BK37" s="831"/>
      <c r="BL37" s="831"/>
      <c r="BM37" s="832"/>
      <c r="BN37" s="785"/>
    </row>
    <row r="38" spans="2:66" ht="15" x14ac:dyDescent="0.25">
      <c r="B38" s="2143"/>
      <c r="C38" s="2139" t="s">
        <v>688</v>
      </c>
      <c r="D38" s="2140" t="s">
        <v>1165</v>
      </c>
      <c r="E38" s="2141" t="s">
        <v>1317</v>
      </c>
      <c r="F38" s="833" t="s">
        <v>1165</v>
      </c>
      <c r="G38" s="2142"/>
      <c r="H38" s="834"/>
      <c r="I38" s="835">
        <v>0</v>
      </c>
      <c r="J38" s="836" t="s">
        <v>1165</v>
      </c>
      <c r="K38" s="814"/>
      <c r="L38" s="837"/>
      <c r="M38" s="815"/>
      <c r="N38" s="815"/>
      <c r="O38" s="820"/>
      <c r="P38" s="826"/>
      <c r="Q38" s="842">
        <v>0</v>
      </c>
      <c r="R38" s="1953">
        <v>0</v>
      </c>
      <c r="S38" s="1953">
        <v>0</v>
      </c>
      <c r="T38" s="1953">
        <v>0</v>
      </c>
      <c r="U38" s="1953">
        <v>0</v>
      </c>
      <c r="V38" s="1953">
        <v>0</v>
      </c>
      <c r="W38" s="1953">
        <v>0</v>
      </c>
      <c r="X38" s="1953">
        <v>0</v>
      </c>
      <c r="Y38" s="1953">
        <v>0</v>
      </c>
      <c r="Z38" s="1953">
        <v>0</v>
      </c>
      <c r="AA38" s="1953">
        <v>0</v>
      </c>
      <c r="AB38" s="1953">
        <v>0</v>
      </c>
      <c r="AC38" s="1953">
        <v>0</v>
      </c>
      <c r="AD38" s="1953">
        <v>0</v>
      </c>
      <c r="AE38" s="1953">
        <v>0</v>
      </c>
      <c r="AF38" s="1953">
        <v>0</v>
      </c>
      <c r="AG38" s="1953">
        <v>0</v>
      </c>
      <c r="AH38" s="1953">
        <v>0</v>
      </c>
      <c r="AI38" s="1953">
        <v>0</v>
      </c>
      <c r="AJ38" s="1953">
        <v>0</v>
      </c>
      <c r="AK38" s="1953">
        <v>0</v>
      </c>
      <c r="AL38" s="1953">
        <v>0</v>
      </c>
      <c r="AM38" s="1953">
        <v>0</v>
      </c>
      <c r="AN38" s="1953">
        <v>0</v>
      </c>
      <c r="AO38" s="2137">
        <v>0</v>
      </c>
      <c r="AP38" s="1955"/>
      <c r="AQ38" s="831"/>
      <c r="AR38" s="831"/>
      <c r="AS38" s="831"/>
      <c r="AT38" s="831"/>
      <c r="AU38" s="831"/>
      <c r="AV38" s="831"/>
      <c r="AW38" s="831"/>
      <c r="AX38" s="831"/>
      <c r="AY38" s="831"/>
      <c r="AZ38" s="831"/>
      <c r="BA38" s="831"/>
      <c r="BB38" s="831"/>
      <c r="BC38" s="831"/>
      <c r="BD38" s="831"/>
      <c r="BE38" s="831"/>
      <c r="BF38" s="831"/>
      <c r="BG38" s="831"/>
      <c r="BH38" s="831"/>
      <c r="BI38" s="831"/>
      <c r="BJ38" s="831"/>
      <c r="BK38" s="831"/>
      <c r="BL38" s="831"/>
      <c r="BM38" s="832"/>
      <c r="BN38" s="785"/>
    </row>
    <row r="39" spans="2:66" ht="15" x14ac:dyDescent="0.25">
      <c r="B39" s="2143"/>
      <c r="C39" s="2139" t="s">
        <v>688</v>
      </c>
      <c r="D39" s="2140" t="s">
        <v>1165</v>
      </c>
      <c r="E39" s="2141" t="s">
        <v>1317</v>
      </c>
      <c r="F39" s="833" t="s">
        <v>1165</v>
      </c>
      <c r="G39" s="2142"/>
      <c r="H39" s="834"/>
      <c r="I39" s="835">
        <v>0</v>
      </c>
      <c r="J39" s="836" t="s">
        <v>1165</v>
      </c>
      <c r="K39" s="814"/>
      <c r="L39" s="837"/>
      <c r="M39" s="815"/>
      <c r="N39" s="815"/>
      <c r="O39" s="820"/>
      <c r="P39" s="826"/>
      <c r="Q39" s="842">
        <v>0</v>
      </c>
      <c r="R39" s="1953">
        <v>0</v>
      </c>
      <c r="S39" s="1953">
        <v>0</v>
      </c>
      <c r="T39" s="1953">
        <v>0</v>
      </c>
      <c r="U39" s="1953">
        <v>0</v>
      </c>
      <c r="V39" s="1953">
        <v>0</v>
      </c>
      <c r="W39" s="1953">
        <v>0</v>
      </c>
      <c r="X39" s="1953">
        <v>0</v>
      </c>
      <c r="Y39" s="1953">
        <v>0</v>
      </c>
      <c r="Z39" s="1953">
        <v>0</v>
      </c>
      <c r="AA39" s="1953">
        <v>0</v>
      </c>
      <c r="AB39" s="1953">
        <v>0</v>
      </c>
      <c r="AC39" s="1953">
        <v>0</v>
      </c>
      <c r="AD39" s="1953">
        <v>0</v>
      </c>
      <c r="AE39" s="1953">
        <v>0</v>
      </c>
      <c r="AF39" s="1953">
        <v>0</v>
      </c>
      <c r="AG39" s="1953">
        <v>0</v>
      </c>
      <c r="AH39" s="1953">
        <v>0</v>
      </c>
      <c r="AI39" s="1953">
        <v>0</v>
      </c>
      <c r="AJ39" s="1953">
        <v>0</v>
      </c>
      <c r="AK39" s="1953">
        <v>0</v>
      </c>
      <c r="AL39" s="1953">
        <v>0</v>
      </c>
      <c r="AM39" s="1953">
        <v>0</v>
      </c>
      <c r="AN39" s="1953">
        <v>0</v>
      </c>
      <c r="AO39" s="2137">
        <v>0</v>
      </c>
      <c r="AP39" s="1955"/>
      <c r="AQ39" s="831"/>
      <c r="AR39" s="831"/>
      <c r="AS39" s="831"/>
      <c r="AT39" s="831"/>
      <c r="AU39" s="831"/>
      <c r="AV39" s="831"/>
      <c r="AW39" s="831"/>
      <c r="AX39" s="831"/>
      <c r="AY39" s="831"/>
      <c r="AZ39" s="831"/>
      <c r="BA39" s="831"/>
      <c r="BB39" s="831"/>
      <c r="BC39" s="831"/>
      <c r="BD39" s="831"/>
      <c r="BE39" s="831"/>
      <c r="BF39" s="831"/>
      <c r="BG39" s="831"/>
      <c r="BH39" s="831"/>
      <c r="BI39" s="831"/>
      <c r="BJ39" s="831"/>
      <c r="BK39" s="831"/>
      <c r="BL39" s="831"/>
      <c r="BM39" s="832"/>
      <c r="BN39" s="785"/>
    </row>
    <row r="40" spans="2:66" ht="15" x14ac:dyDescent="0.25">
      <c r="B40" s="2143"/>
      <c r="C40" s="2139" t="s">
        <v>688</v>
      </c>
      <c r="D40" s="2140" t="s">
        <v>1165</v>
      </c>
      <c r="E40" s="2141" t="s">
        <v>1317</v>
      </c>
      <c r="F40" s="833" t="s">
        <v>1165</v>
      </c>
      <c r="G40" s="2142"/>
      <c r="H40" s="834"/>
      <c r="I40" s="835">
        <v>0</v>
      </c>
      <c r="J40" s="836" t="s">
        <v>1165</v>
      </c>
      <c r="K40" s="814"/>
      <c r="L40" s="837"/>
      <c r="M40" s="815"/>
      <c r="N40" s="815"/>
      <c r="O40" s="820"/>
      <c r="P40" s="826"/>
      <c r="Q40" s="842">
        <v>0</v>
      </c>
      <c r="R40" s="1953">
        <v>0</v>
      </c>
      <c r="S40" s="1953">
        <v>0</v>
      </c>
      <c r="T40" s="1953">
        <v>0</v>
      </c>
      <c r="U40" s="1953">
        <v>0</v>
      </c>
      <c r="V40" s="1953">
        <v>0</v>
      </c>
      <c r="W40" s="1953">
        <v>0</v>
      </c>
      <c r="X40" s="1953">
        <v>0</v>
      </c>
      <c r="Y40" s="1953">
        <v>0</v>
      </c>
      <c r="Z40" s="1953">
        <v>0</v>
      </c>
      <c r="AA40" s="1953">
        <v>0</v>
      </c>
      <c r="AB40" s="1953">
        <v>0</v>
      </c>
      <c r="AC40" s="1953">
        <v>0</v>
      </c>
      <c r="AD40" s="1953">
        <v>0</v>
      </c>
      <c r="AE40" s="1953">
        <v>0</v>
      </c>
      <c r="AF40" s="1953">
        <v>0</v>
      </c>
      <c r="AG40" s="1953">
        <v>0</v>
      </c>
      <c r="AH40" s="1953">
        <v>0</v>
      </c>
      <c r="AI40" s="1953">
        <v>0</v>
      </c>
      <c r="AJ40" s="1953">
        <v>0</v>
      </c>
      <c r="AK40" s="1953">
        <v>0</v>
      </c>
      <c r="AL40" s="1953">
        <v>0</v>
      </c>
      <c r="AM40" s="1953">
        <v>0</v>
      </c>
      <c r="AN40" s="1953">
        <v>0</v>
      </c>
      <c r="AO40" s="2137">
        <v>0</v>
      </c>
      <c r="AP40" s="1955"/>
      <c r="AQ40" s="831"/>
      <c r="AR40" s="831"/>
      <c r="AS40" s="831"/>
      <c r="AT40" s="831"/>
      <c r="AU40" s="831"/>
      <c r="AV40" s="831"/>
      <c r="AW40" s="831"/>
      <c r="AX40" s="831"/>
      <c r="AY40" s="831"/>
      <c r="AZ40" s="831"/>
      <c r="BA40" s="831"/>
      <c r="BB40" s="831"/>
      <c r="BC40" s="831"/>
      <c r="BD40" s="831"/>
      <c r="BE40" s="831"/>
      <c r="BF40" s="831"/>
      <c r="BG40" s="831"/>
      <c r="BH40" s="831"/>
      <c r="BI40" s="831"/>
      <c r="BJ40" s="831"/>
      <c r="BK40" s="831"/>
      <c r="BL40" s="831"/>
      <c r="BM40" s="832"/>
      <c r="BN40" s="785"/>
    </row>
    <row r="41" spans="2:66" ht="15" x14ac:dyDescent="0.25">
      <c r="B41" s="2143"/>
      <c r="C41" s="2139" t="s">
        <v>688</v>
      </c>
      <c r="D41" s="2140" t="s">
        <v>1165</v>
      </c>
      <c r="E41" s="2141" t="s">
        <v>1317</v>
      </c>
      <c r="F41" s="833" t="s">
        <v>1165</v>
      </c>
      <c r="G41" s="2142"/>
      <c r="H41" s="834"/>
      <c r="I41" s="835">
        <v>0</v>
      </c>
      <c r="J41" s="836" t="s">
        <v>1165</v>
      </c>
      <c r="K41" s="814"/>
      <c r="L41" s="837"/>
      <c r="M41" s="815"/>
      <c r="N41" s="815"/>
      <c r="O41" s="820"/>
      <c r="P41" s="826"/>
      <c r="Q41" s="842">
        <v>0</v>
      </c>
      <c r="R41" s="1953">
        <v>0</v>
      </c>
      <c r="S41" s="1953">
        <v>0</v>
      </c>
      <c r="T41" s="1953">
        <v>0</v>
      </c>
      <c r="U41" s="1953">
        <v>0</v>
      </c>
      <c r="V41" s="1953">
        <v>0</v>
      </c>
      <c r="W41" s="1953">
        <v>0</v>
      </c>
      <c r="X41" s="1953">
        <v>0</v>
      </c>
      <c r="Y41" s="1953">
        <v>0</v>
      </c>
      <c r="Z41" s="1953">
        <v>0</v>
      </c>
      <c r="AA41" s="1953">
        <v>0</v>
      </c>
      <c r="AB41" s="1953">
        <v>0</v>
      </c>
      <c r="AC41" s="1953">
        <v>0</v>
      </c>
      <c r="AD41" s="1953">
        <v>0</v>
      </c>
      <c r="AE41" s="1953">
        <v>0</v>
      </c>
      <c r="AF41" s="1953">
        <v>0</v>
      </c>
      <c r="AG41" s="1953">
        <v>0</v>
      </c>
      <c r="AH41" s="1953">
        <v>0</v>
      </c>
      <c r="AI41" s="1953">
        <v>0</v>
      </c>
      <c r="AJ41" s="1953">
        <v>0</v>
      </c>
      <c r="AK41" s="1953">
        <v>0</v>
      </c>
      <c r="AL41" s="1953">
        <v>0</v>
      </c>
      <c r="AM41" s="1953">
        <v>0</v>
      </c>
      <c r="AN41" s="1953">
        <v>0</v>
      </c>
      <c r="AO41" s="2137">
        <v>0</v>
      </c>
      <c r="AP41" s="1955"/>
      <c r="AQ41" s="831"/>
      <c r="AR41" s="831"/>
      <c r="AS41" s="831"/>
      <c r="AT41" s="831"/>
      <c r="AU41" s="831"/>
      <c r="AV41" s="831"/>
      <c r="AW41" s="831"/>
      <c r="AX41" s="831"/>
      <c r="AY41" s="831"/>
      <c r="AZ41" s="831"/>
      <c r="BA41" s="831"/>
      <c r="BB41" s="831"/>
      <c r="BC41" s="831"/>
      <c r="BD41" s="831"/>
      <c r="BE41" s="831"/>
      <c r="BF41" s="831"/>
      <c r="BG41" s="831"/>
      <c r="BH41" s="831"/>
      <c r="BI41" s="831"/>
      <c r="BJ41" s="831"/>
      <c r="BK41" s="831"/>
      <c r="BL41" s="831"/>
      <c r="BM41" s="832"/>
      <c r="BN41" s="785"/>
    </row>
    <row r="42" spans="2:66" ht="15" hidden="1" x14ac:dyDescent="0.25">
      <c r="B42" s="2143"/>
      <c r="C42" s="2139" t="s">
        <v>688</v>
      </c>
      <c r="D42" s="2140" t="s">
        <v>1165</v>
      </c>
      <c r="E42" s="2141" t="s">
        <v>1317</v>
      </c>
      <c r="F42" s="833" t="s">
        <v>1165</v>
      </c>
      <c r="G42" s="2142"/>
      <c r="H42" s="834"/>
      <c r="I42" s="835">
        <v>0</v>
      </c>
      <c r="J42" s="836" t="s">
        <v>1165</v>
      </c>
      <c r="K42" s="814" t="s">
        <v>1318</v>
      </c>
      <c r="L42" s="837"/>
      <c r="M42" s="815"/>
      <c r="N42" s="815"/>
      <c r="O42" s="820"/>
      <c r="P42" s="826"/>
      <c r="Q42" s="842">
        <v>0</v>
      </c>
      <c r="R42" s="1955"/>
      <c r="S42" s="831"/>
      <c r="T42" s="831"/>
      <c r="U42" s="831"/>
      <c r="V42" s="831"/>
      <c r="W42" s="831"/>
      <c r="X42" s="831"/>
      <c r="Y42" s="831"/>
      <c r="Z42" s="831"/>
      <c r="AA42" s="831"/>
      <c r="AB42" s="831"/>
      <c r="AC42" s="831"/>
      <c r="AD42" s="831"/>
      <c r="AE42" s="831"/>
      <c r="AF42" s="831"/>
      <c r="AG42" s="831"/>
      <c r="AH42" s="831"/>
      <c r="AI42" s="831"/>
      <c r="AJ42" s="831"/>
      <c r="AK42" s="831"/>
      <c r="AL42" s="831"/>
      <c r="AM42" s="831"/>
      <c r="AN42" s="831"/>
      <c r="AO42" s="2144"/>
      <c r="AP42" s="1955"/>
      <c r="AQ42" s="831"/>
      <c r="AR42" s="831"/>
      <c r="AS42" s="831"/>
      <c r="AT42" s="831"/>
      <c r="AU42" s="831"/>
      <c r="AV42" s="831"/>
      <c r="AW42" s="831"/>
      <c r="AX42" s="831"/>
      <c r="AY42" s="831"/>
      <c r="AZ42" s="831"/>
      <c r="BA42" s="831"/>
      <c r="BB42" s="831"/>
      <c r="BC42" s="831"/>
      <c r="BD42" s="831"/>
      <c r="BE42" s="831"/>
      <c r="BF42" s="831"/>
      <c r="BG42" s="831"/>
      <c r="BH42" s="831"/>
      <c r="BI42" s="831"/>
      <c r="BJ42" s="831"/>
      <c r="BK42" s="831"/>
      <c r="BL42" s="831"/>
      <c r="BM42" s="832"/>
      <c r="BN42" s="785"/>
    </row>
    <row r="43" spans="2:66" ht="15" hidden="1" x14ac:dyDescent="0.25">
      <c r="B43" s="2143"/>
      <c r="C43" s="2139" t="s">
        <v>688</v>
      </c>
      <c r="D43" s="2140" t="s">
        <v>1165</v>
      </c>
      <c r="E43" s="2141" t="s">
        <v>1317</v>
      </c>
      <c r="F43" s="833" t="s">
        <v>1165</v>
      </c>
      <c r="G43" s="2142"/>
      <c r="H43" s="834"/>
      <c r="I43" s="835">
        <v>0</v>
      </c>
      <c r="J43" s="836" t="s">
        <v>1165</v>
      </c>
      <c r="K43" s="814" t="s">
        <v>1318</v>
      </c>
      <c r="L43" s="837"/>
      <c r="M43" s="815"/>
      <c r="N43" s="815"/>
      <c r="O43" s="820"/>
      <c r="P43" s="826"/>
      <c r="Q43" s="842">
        <v>0</v>
      </c>
      <c r="R43" s="1955"/>
      <c r="S43" s="831"/>
      <c r="T43" s="831"/>
      <c r="U43" s="831"/>
      <c r="V43" s="831"/>
      <c r="W43" s="831"/>
      <c r="X43" s="831"/>
      <c r="Y43" s="831"/>
      <c r="Z43" s="831"/>
      <c r="AA43" s="831"/>
      <c r="AB43" s="831"/>
      <c r="AC43" s="831"/>
      <c r="AD43" s="831"/>
      <c r="AE43" s="831"/>
      <c r="AF43" s="831"/>
      <c r="AG43" s="831"/>
      <c r="AH43" s="831"/>
      <c r="AI43" s="831"/>
      <c r="AJ43" s="831"/>
      <c r="AK43" s="831"/>
      <c r="AL43" s="831"/>
      <c r="AM43" s="831"/>
      <c r="AN43" s="831"/>
      <c r="AO43" s="2144"/>
      <c r="AP43" s="1955"/>
      <c r="AQ43" s="831"/>
      <c r="AR43" s="831"/>
      <c r="AS43" s="831"/>
      <c r="AT43" s="831"/>
      <c r="AU43" s="831"/>
      <c r="AV43" s="831"/>
      <c r="AW43" s="831"/>
      <c r="AX43" s="831"/>
      <c r="AY43" s="831"/>
      <c r="AZ43" s="831"/>
      <c r="BA43" s="831"/>
      <c r="BB43" s="831"/>
      <c r="BC43" s="831"/>
      <c r="BD43" s="831"/>
      <c r="BE43" s="831"/>
      <c r="BF43" s="831"/>
      <c r="BG43" s="831"/>
      <c r="BH43" s="831"/>
      <c r="BI43" s="831"/>
      <c r="BJ43" s="831"/>
      <c r="BK43" s="831"/>
      <c r="BL43" s="831"/>
      <c r="BM43" s="832"/>
      <c r="BN43" s="785"/>
    </row>
    <row r="44" spans="2:66" ht="15" hidden="1" x14ac:dyDescent="0.25">
      <c r="B44" s="2143"/>
      <c r="C44" s="2139" t="s">
        <v>688</v>
      </c>
      <c r="D44" s="2140" t="s">
        <v>1165</v>
      </c>
      <c r="E44" s="2141" t="s">
        <v>1317</v>
      </c>
      <c r="F44" s="833" t="s">
        <v>1165</v>
      </c>
      <c r="G44" s="2142"/>
      <c r="H44" s="834"/>
      <c r="I44" s="835">
        <v>0</v>
      </c>
      <c r="J44" s="836" t="s">
        <v>1165</v>
      </c>
      <c r="K44" s="814" t="s">
        <v>1318</v>
      </c>
      <c r="L44" s="837"/>
      <c r="M44" s="815"/>
      <c r="N44" s="815"/>
      <c r="O44" s="820"/>
      <c r="P44" s="826"/>
      <c r="Q44" s="842">
        <v>0</v>
      </c>
      <c r="R44" s="1955"/>
      <c r="S44" s="831"/>
      <c r="T44" s="831"/>
      <c r="U44" s="831"/>
      <c r="V44" s="831"/>
      <c r="W44" s="831"/>
      <c r="X44" s="831"/>
      <c r="Y44" s="831"/>
      <c r="Z44" s="831"/>
      <c r="AA44" s="831"/>
      <c r="AB44" s="831"/>
      <c r="AC44" s="831"/>
      <c r="AD44" s="831"/>
      <c r="AE44" s="831"/>
      <c r="AF44" s="831"/>
      <c r="AG44" s="831"/>
      <c r="AH44" s="831"/>
      <c r="AI44" s="831"/>
      <c r="AJ44" s="831"/>
      <c r="AK44" s="831"/>
      <c r="AL44" s="831"/>
      <c r="AM44" s="831"/>
      <c r="AN44" s="831"/>
      <c r="AO44" s="2144"/>
      <c r="AP44" s="1955"/>
      <c r="AQ44" s="831"/>
      <c r="AR44" s="831"/>
      <c r="AS44" s="831"/>
      <c r="AT44" s="831"/>
      <c r="AU44" s="831"/>
      <c r="AV44" s="831"/>
      <c r="AW44" s="831"/>
      <c r="AX44" s="831"/>
      <c r="AY44" s="831"/>
      <c r="AZ44" s="831"/>
      <c r="BA44" s="831"/>
      <c r="BB44" s="831"/>
      <c r="BC44" s="831"/>
      <c r="BD44" s="831"/>
      <c r="BE44" s="831"/>
      <c r="BF44" s="831"/>
      <c r="BG44" s="831"/>
      <c r="BH44" s="831"/>
      <c r="BI44" s="831"/>
      <c r="BJ44" s="831"/>
      <c r="BK44" s="831"/>
      <c r="BL44" s="831"/>
      <c r="BM44" s="832"/>
      <c r="BN44" s="785"/>
    </row>
    <row r="45" spans="2:66" ht="15" hidden="1" x14ac:dyDescent="0.25">
      <c r="B45" s="2143"/>
      <c r="C45" s="2139" t="s">
        <v>688</v>
      </c>
      <c r="D45" s="2140" t="s">
        <v>1165</v>
      </c>
      <c r="E45" s="2141" t="s">
        <v>1317</v>
      </c>
      <c r="F45" s="833" t="s">
        <v>1165</v>
      </c>
      <c r="G45" s="2142"/>
      <c r="H45" s="834"/>
      <c r="I45" s="835">
        <v>0</v>
      </c>
      <c r="J45" s="836" t="s">
        <v>1165</v>
      </c>
      <c r="K45" s="814" t="s">
        <v>1318</v>
      </c>
      <c r="L45" s="837"/>
      <c r="M45" s="815"/>
      <c r="N45" s="815"/>
      <c r="O45" s="820"/>
      <c r="P45" s="826"/>
      <c r="Q45" s="842">
        <v>0</v>
      </c>
      <c r="R45" s="1955"/>
      <c r="S45" s="831"/>
      <c r="T45" s="831"/>
      <c r="U45" s="831"/>
      <c r="V45" s="831"/>
      <c r="W45" s="831"/>
      <c r="X45" s="831"/>
      <c r="Y45" s="831"/>
      <c r="Z45" s="831"/>
      <c r="AA45" s="831"/>
      <c r="AB45" s="831"/>
      <c r="AC45" s="831"/>
      <c r="AD45" s="831"/>
      <c r="AE45" s="831"/>
      <c r="AF45" s="831"/>
      <c r="AG45" s="831"/>
      <c r="AH45" s="831"/>
      <c r="AI45" s="831"/>
      <c r="AJ45" s="831"/>
      <c r="AK45" s="831"/>
      <c r="AL45" s="831"/>
      <c r="AM45" s="831"/>
      <c r="AN45" s="831"/>
      <c r="AO45" s="2144"/>
      <c r="AP45" s="1955"/>
      <c r="AQ45" s="831"/>
      <c r="AR45" s="831"/>
      <c r="AS45" s="831"/>
      <c r="AT45" s="831"/>
      <c r="AU45" s="831"/>
      <c r="AV45" s="831"/>
      <c r="AW45" s="831"/>
      <c r="AX45" s="831"/>
      <c r="AY45" s="831"/>
      <c r="AZ45" s="831"/>
      <c r="BA45" s="831"/>
      <c r="BB45" s="831"/>
      <c r="BC45" s="831"/>
      <c r="BD45" s="831"/>
      <c r="BE45" s="831"/>
      <c r="BF45" s="831"/>
      <c r="BG45" s="831"/>
      <c r="BH45" s="831"/>
      <c r="BI45" s="831"/>
      <c r="BJ45" s="831"/>
      <c r="BK45" s="831"/>
      <c r="BL45" s="831"/>
      <c r="BM45" s="832"/>
      <c r="BN45" s="785"/>
    </row>
    <row r="46" spans="2:66" ht="15" hidden="1" x14ac:dyDescent="0.25">
      <c r="B46" s="2143"/>
      <c r="C46" s="2139" t="s">
        <v>688</v>
      </c>
      <c r="D46" s="2140" t="s">
        <v>1165</v>
      </c>
      <c r="E46" s="2141" t="s">
        <v>1317</v>
      </c>
      <c r="F46" s="833" t="s">
        <v>1165</v>
      </c>
      <c r="G46" s="2142"/>
      <c r="H46" s="834"/>
      <c r="I46" s="835">
        <v>0</v>
      </c>
      <c r="J46" s="836" t="s">
        <v>1165</v>
      </c>
      <c r="K46" s="814" t="s">
        <v>1318</v>
      </c>
      <c r="L46" s="837"/>
      <c r="M46" s="815"/>
      <c r="N46" s="815"/>
      <c r="O46" s="820"/>
      <c r="P46" s="826"/>
      <c r="Q46" s="842">
        <v>0</v>
      </c>
      <c r="R46" s="1955"/>
      <c r="S46" s="831"/>
      <c r="T46" s="831"/>
      <c r="U46" s="831"/>
      <c r="V46" s="831"/>
      <c r="W46" s="831"/>
      <c r="X46" s="831"/>
      <c r="Y46" s="831"/>
      <c r="Z46" s="831"/>
      <c r="AA46" s="831"/>
      <c r="AB46" s="831"/>
      <c r="AC46" s="831"/>
      <c r="AD46" s="831"/>
      <c r="AE46" s="831"/>
      <c r="AF46" s="831"/>
      <c r="AG46" s="831"/>
      <c r="AH46" s="831"/>
      <c r="AI46" s="831"/>
      <c r="AJ46" s="831"/>
      <c r="AK46" s="831"/>
      <c r="AL46" s="831"/>
      <c r="AM46" s="831"/>
      <c r="AN46" s="831"/>
      <c r="AO46" s="2144"/>
      <c r="AP46" s="1955"/>
      <c r="AQ46" s="831"/>
      <c r="AR46" s="831"/>
      <c r="AS46" s="831"/>
      <c r="AT46" s="831"/>
      <c r="AU46" s="831"/>
      <c r="AV46" s="831"/>
      <c r="AW46" s="831"/>
      <c r="AX46" s="831"/>
      <c r="AY46" s="831"/>
      <c r="AZ46" s="831"/>
      <c r="BA46" s="831"/>
      <c r="BB46" s="831"/>
      <c r="BC46" s="831"/>
      <c r="BD46" s="831"/>
      <c r="BE46" s="831"/>
      <c r="BF46" s="831"/>
      <c r="BG46" s="831"/>
      <c r="BH46" s="831"/>
      <c r="BI46" s="831"/>
      <c r="BJ46" s="831"/>
      <c r="BK46" s="831"/>
      <c r="BL46" s="831"/>
      <c r="BM46" s="832"/>
      <c r="BN46" s="785"/>
    </row>
    <row r="47" spans="2:66" ht="15" hidden="1" x14ac:dyDescent="0.25">
      <c r="B47" s="2143"/>
      <c r="C47" s="2139" t="s">
        <v>688</v>
      </c>
      <c r="D47" s="2140" t="s">
        <v>1165</v>
      </c>
      <c r="E47" s="2141" t="s">
        <v>1317</v>
      </c>
      <c r="F47" s="833" t="s">
        <v>1165</v>
      </c>
      <c r="G47" s="2142"/>
      <c r="H47" s="834"/>
      <c r="I47" s="835">
        <v>0</v>
      </c>
      <c r="J47" s="836" t="s">
        <v>1165</v>
      </c>
      <c r="K47" s="814" t="s">
        <v>1318</v>
      </c>
      <c r="L47" s="837"/>
      <c r="M47" s="815"/>
      <c r="N47" s="815"/>
      <c r="O47" s="820"/>
      <c r="P47" s="826"/>
      <c r="Q47" s="842">
        <v>0</v>
      </c>
      <c r="R47" s="1955"/>
      <c r="S47" s="831"/>
      <c r="T47" s="831"/>
      <c r="U47" s="831"/>
      <c r="V47" s="831"/>
      <c r="W47" s="831"/>
      <c r="X47" s="831"/>
      <c r="Y47" s="831"/>
      <c r="Z47" s="831"/>
      <c r="AA47" s="831"/>
      <c r="AB47" s="831"/>
      <c r="AC47" s="831"/>
      <c r="AD47" s="831"/>
      <c r="AE47" s="831"/>
      <c r="AF47" s="831"/>
      <c r="AG47" s="831"/>
      <c r="AH47" s="831"/>
      <c r="AI47" s="831"/>
      <c r="AJ47" s="831"/>
      <c r="AK47" s="831"/>
      <c r="AL47" s="831"/>
      <c r="AM47" s="831"/>
      <c r="AN47" s="831"/>
      <c r="AO47" s="2144"/>
      <c r="AP47" s="1955"/>
      <c r="AQ47" s="831"/>
      <c r="AR47" s="831"/>
      <c r="AS47" s="831"/>
      <c r="AT47" s="831"/>
      <c r="AU47" s="831"/>
      <c r="AV47" s="831"/>
      <c r="AW47" s="831"/>
      <c r="AX47" s="831"/>
      <c r="AY47" s="831"/>
      <c r="AZ47" s="831"/>
      <c r="BA47" s="831"/>
      <c r="BB47" s="831"/>
      <c r="BC47" s="831"/>
      <c r="BD47" s="831"/>
      <c r="BE47" s="831"/>
      <c r="BF47" s="831"/>
      <c r="BG47" s="831"/>
      <c r="BH47" s="831"/>
      <c r="BI47" s="831"/>
      <c r="BJ47" s="831"/>
      <c r="BK47" s="831"/>
      <c r="BL47" s="831"/>
      <c r="BM47" s="832"/>
      <c r="BN47" s="785"/>
    </row>
    <row r="48" spans="2:66" ht="15" hidden="1" x14ac:dyDescent="0.25">
      <c r="B48" s="2143"/>
      <c r="C48" s="2139" t="s">
        <v>688</v>
      </c>
      <c r="D48" s="2140" t="s">
        <v>1165</v>
      </c>
      <c r="E48" s="2141" t="s">
        <v>1317</v>
      </c>
      <c r="F48" s="833" t="s">
        <v>1165</v>
      </c>
      <c r="G48" s="2142"/>
      <c r="H48" s="834"/>
      <c r="I48" s="835">
        <v>0</v>
      </c>
      <c r="J48" s="836" t="s">
        <v>1165</v>
      </c>
      <c r="K48" s="814" t="s">
        <v>1318</v>
      </c>
      <c r="L48" s="837"/>
      <c r="M48" s="815"/>
      <c r="N48" s="815"/>
      <c r="O48" s="820"/>
      <c r="P48" s="826"/>
      <c r="Q48" s="842">
        <v>0</v>
      </c>
      <c r="R48" s="1955"/>
      <c r="S48" s="831"/>
      <c r="T48" s="831"/>
      <c r="U48" s="831"/>
      <c r="V48" s="831"/>
      <c r="W48" s="831"/>
      <c r="X48" s="831"/>
      <c r="Y48" s="831"/>
      <c r="Z48" s="831"/>
      <c r="AA48" s="831"/>
      <c r="AB48" s="831"/>
      <c r="AC48" s="831"/>
      <c r="AD48" s="831"/>
      <c r="AE48" s="831"/>
      <c r="AF48" s="831"/>
      <c r="AG48" s="831"/>
      <c r="AH48" s="831"/>
      <c r="AI48" s="831"/>
      <c r="AJ48" s="831"/>
      <c r="AK48" s="831"/>
      <c r="AL48" s="831"/>
      <c r="AM48" s="831"/>
      <c r="AN48" s="831"/>
      <c r="AO48" s="2144"/>
      <c r="AP48" s="1955"/>
      <c r="AQ48" s="831"/>
      <c r="AR48" s="831"/>
      <c r="AS48" s="831"/>
      <c r="AT48" s="831"/>
      <c r="AU48" s="831"/>
      <c r="AV48" s="831"/>
      <c r="AW48" s="831"/>
      <c r="AX48" s="831"/>
      <c r="AY48" s="831"/>
      <c r="AZ48" s="831"/>
      <c r="BA48" s="831"/>
      <c r="BB48" s="831"/>
      <c r="BC48" s="831"/>
      <c r="BD48" s="831"/>
      <c r="BE48" s="831"/>
      <c r="BF48" s="831"/>
      <c r="BG48" s="831"/>
      <c r="BH48" s="831"/>
      <c r="BI48" s="831"/>
      <c r="BJ48" s="831"/>
      <c r="BK48" s="831"/>
      <c r="BL48" s="831"/>
      <c r="BM48" s="832"/>
      <c r="BN48" s="785"/>
    </row>
    <row r="49" spans="1:66" ht="15" customHeight="1" thickBot="1" x14ac:dyDescent="0.3">
      <c r="B49" s="2147"/>
      <c r="C49" s="844"/>
      <c r="D49" s="843" t="s">
        <v>1165</v>
      </c>
      <c r="E49" s="844"/>
      <c r="F49" s="845" t="s">
        <v>1165</v>
      </c>
      <c r="G49" s="1958"/>
      <c r="H49" s="846"/>
      <c r="I49" s="846"/>
      <c r="J49" s="846"/>
      <c r="K49" s="1959"/>
      <c r="L49" s="1960"/>
      <c r="M49" s="1961"/>
      <c r="N49" s="1961"/>
      <c r="O49" s="1962"/>
      <c r="P49" s="1963"/>
      <c r="Q49" s="847"/>
      <c r="R49" s="1964"/>
      <c r="S49" s="821"/>
      <c r="T49" s="821"/>
      <c r="U49" s="821"/>
      <c r="V49" s="821"/>
      <c r="W49" s="821"/>
      <c r="X49" s="821"/>
      <c r="Y49" s="821"/>
      <c r="Z49" s="821"/>
      <c r="AA49" s="821"/>
      <c r="AB49" s="821"/>
      <c r="AC49" s="821"/>
      <c r="AD49" s="821"/>
      <c r="AE49" s="821"/>
      <c r="AF49" s="821"/>
      <c r="AG49" s="821"/>
      <c r="AH49" s="821"/>
      <c r="AI49" s="821"/>
      <c r="AJ49" s="821"/>
      <c r="AK49" s="821"/>
      <c r="AL49" s="821"/>
      <c r="AM49" s="821"/>
      <c r="AN49" s="821"/>
      <c r="AO49" s="2148"/>
      <c r="AP49" s="1955"/>
      <c r="AQ49" s="831"/>
      <c r="AR49" s="831"/>
      <c r="AS49" s="831"/>
      <c r="AT49" s="831"/>
      <c r="AU49" s="831"/>
      <c r="AV49" s="831"/>
      <c r="AW49" s="831"/>
      <c r="AX49" s="831"/>
      <c r="AY49" s="831"/>
      <c r="AZ49" s="831"/>
      <c r="BA49" s="831"/>
      <c r="BB49" s="831"/>
      <c r="BC49" s="831"/>
      <c r="BD49" s="831"/>
      <c r="BE49" s="831"/>
      <c r="BF49" s="831"/>
      <c r="BG49" s="831"/>
      <c r="BH49" s="831"/>
      <c r="BI49" s="831"/>
      <c r="BJ49" s="831"/>
      <c r="BK49" s="831"/>
      <c r="BL49" s="831"/>
      <c r="BM49" s="832"/>
      <c r="BN49" s="785"/>
    </row>
    <row r="50" spans="1:66" ht="17.25" customHeight="1" thickBot="1" x14ac:dyDescent="0.3">
      <c r="A50" s="813"/>
      <c r="B50" s="2125" t="s">
        <v>2026</v>
      </c>
      <c r="C50" s="1937"/>
      <c r="D50" s="1937"/>
      <c r="E50" s="1937"/>
      <c r="F50" s="1937"/>
      <c r="G50" s="848"/>
      <c r="H50" s="848"/>
      <c r="I50" s="848"/>
      <c r="J50" s="848"/>
      <c r="K50" s="824"/>
      <c r="L50" s="825"/>
      <c r="M50" s="807"/>
      <c r="N50" s="808">
        <v>0</v>
      </c>
      <c r="O50" s="809">
        <v>0</v>
      </c>
      <c r="P50" s="849">
        <v>0.1</v>
      </c>
      <c r="Q50" s="810"/>
      <c r="R50" s="811">
        <v>0</v>
      </c>
      <c r="S50" s="812">
        <v>0</v>
      </c>
      <c r="T50" s="812">
        <v>0</v>
      </c>
      <c r="U50" s="812">
        <v>0</v>
      </c>
      <c r="V50" s="812">
        <v>0</v>
      </c>
      <c r="W50" s="812">
        <v>0</v>
      </c>
      <c r="X50" s="812">
        <v>0</v>
      </c>
      <c r="Y50" s="812">
        <v>0</v>
      </c>
      <c r="Z50" s="812">
        <v>0</v>
      </c>
      <c r="AA50" s="812">
        <v>0</v>
      </c>
      <c r="AB50" s="812">
        <v>0</v>
      </c>
      <c r="AC50" s="812">
        <v>0</v>
      </c>
      <c r="AD50" s="812">
        <v>0</v>
      </c>
      <c r="AE50" s="812">
        <v>0</v>
      </c>
      <c r="AF50" s="812">
        <v>0</v>
      </c>
      <c r="AG50" s="812">
        <v>0</v>
      </c>
      <c r="AH50" s="812">
        <v>0</v>
      </c>
      <c r="AI50" s="812">
        <v>0</v>
      </c>
      <c r="AJ50" s="812">
        <v>0</v>
      </c>
      <c r="AK50" s="812">
        <v>0</v>
      </c>
      <c r="AL50" s="812">
        <v>0</v>
      </c>
      <c r="AM50" s="812">
        <v>0</v>
      </c>
      <c r="AN50" s="812">
        <v>0</v>
      </c>
      <c r="AO50" s="2126">
        <v>0</v>
      </c>
      <c r="AP50" s="811">
        <v>0</v>
      </c>
      <c r="AQ50" s="812">
        <v>0</v>
      </c>
      <c r="AR50" s="812">
        <v>0</v>
      </c>
      <c r="AS50" s="812">
        <v>0</v>
      </c>
      <c r="AT50" s="812">
        <v>0</v>
      </c>
      <c r="AU50" s="812">
        <v>0</v>
      </c>
      <c r="AV50" s="812">
        <v>0</v>
      </c>
      <c r="AW50" s="812">
        <v>0</v>
      </c>
      <c r="AX50" s="812">
        <v>0</v>
      </c>
      <c r="AY50" s="812">
        <v>0</v>
      </c>
      <c r="AZ50" s="812">
        <v>0</v>
      </c>
      <c r="BA50" s="812">
        <v>0</v>
      </c>
      <c r="BB50" s="812">
        <v>0</v>
      </c>
      <c r="BC50" s="812">
        <v>0</v>
      </c>
      <c r="BD50" s="812">
        <v>0</v>
      </c>
      <c r="BE50" s="812">
        <v>0</v>
      </c>
      <c r="BF50" s="812">
        <v>0</v>
      </c>
      <c r="BG50" s="812">
        <v>0</v>
      </c>
      <c r="BH50" s="812">
        <v>0</v>
      </c>
      <c r="BI50" s="812">
        <v>0</v>
      </c>
      <c r="BJ50" s="812">
        <v>0</v>
      </c>
      <c r="BK50" s="812">
        <v>0</v>
      </c>
      <c r="BL50" s="812">
        <v>0</v>
      </c>
      <c r="BM50" s="819">
        <v>0</v>
      </c>
      <c r="BN50" s="785"/>
    </row>
    <row r="51" spans="1:66" ht="15" hidden="1" customHeight="1" thickBot="1" x14ac:dyDescent="0.3">
      <c r="B51" s="2149" t="s">
        <v>1319</v>
      </c>
      <c r="C51" s="1965"/>
      <c r="D51" s="1965"/>
      <c r="E51" s="1965"/>
      <c r="F51" s="1965"/>
      <c r="G51" s="1965"/>
      <c r="H51" s="1966"/>
      <c r="I51" s="1966"/>
      <c r="J51" s="1966"/>
      <c r="K51" s="1967" t="s">
        <v>27</v>
      </c>
      <c r="L51" s="1968">
        <v>0</v>
      </c>
      <c r="M51" s="1969">
        <v>0</v>
      </c>
      <c r="N51" s="1969">
        <v>0</v>
      </c>
      <c r="O51" s="1970" t="e">
        <v>#DIV/0!</v>
      </c>
      <c r="P51" s="850"/>
      <c r="Q51" s="1971"/>
      <c r="R51" s="1955"/>
      <c r="S51" s="831"/>
      <c r="T51" s="831"/>
      <c r="U51" s="831"/>
      <c r="V51" s="831"/>
      <c r="W51" s="831"/>
      <c r="X51" s="831"/>
      <c r="Y51" s="831"/>
      <c r="Z51" s="831"/>
      <c r="AA51" s="831"/>
      <c r="AB51" s="831"/>
      <c r="AC51" s="831"/>
      <c r="AD51" s="831"/>
      <c r="AE51" s="831"/>
      <c r="AF51" s="831"/>
      <c r="AG51" s="831"/>
      <c r="AH51" s="831"/>
      <c r="AI51" s="831"/>
      <c r="AJ51" s="831"/>
      <c r="AK51" s="831"/>
      <c r="AL51" s="831"/>
      <c r="AM51" s="831"/>
      <c r="AN51" s="831"/>
      <c r="AO51" s="2144"/>
      <c r="AP51" s="1955"/>
      <c r="AQ51" s="831"/>
      <c r="AR51" s="831"/>
      <c r="AS51" s="831"/>
      <c r="AT51" s="831"/>
      <c r="AU51" s="831"/>
      <c r="AV51" s="831"/>
      <c r="AW51" s="831"/>
      <c r="AX51" s="831"/>
      <c r="AY51" s="831"/>
      <c r="AZ51" s="831"/>
      <c r="BA51" s="831"/>
      <c r="BB51" s="831"/>
      <c r="BC51" s="831"/>
      <c r="BD51" s="831"/>
      <c r="BE51" s="831"/>
      <c r="BF51" s="831"/>
      <c r="BG51" s="831"/>
      <c r="BH51" s="831"/>
      <c r="BI51" s="831"/>
      <c r="BJ51" s="831"/>
      <c r="BK51" s="831"/>
      <c r="BL51" s="831"/>
      <c r="BM51" s="832"/>
      <c r="BN51" s="785"/>
    </row>
    <row r="52" spans="1:66" ht="15" hidden="1" customHeight="1" x14ac:dyDescent="0.25">
      <c r="B52" s="2150" t="s">
        <v>1320</v>
      </c>
      <c r="C52" s="2132"/>
      <c r="D52" s="2132"/>
      <c r="E52" s="2132"/>
      <c r="F52" s="2132"/>
      <c r="G52" s="2132"/>
      <c r="H52" s="2132"/>
      <c r="I52" s="2132"/>
      <c r="J52" s="2132"/>
      <c r="K52" s="814" t="s">
        <v>27</v>
      </c>
      <c r="L52" s="851">
        <v>0</v>
      </c>
      <c r="M52" s="815">
        <v>0</v>
      </c>
      <c r="N52" s="815">
        <v>0</v>
      </c>
      <c r="O52" s="820" t="e">
        <v>#DIV/0!</v>
      </c>
      <c r="P52" s="826"/>
      <c r="Q52" s="1972"/>
      <c r="R52" s="1955"/>
      <c r="S52" s="831"/>
      <c r="T52" s="831"/>
      <c r="U52" s="831"/>
      <c r="V52" s="831"/>
      <c r="W52" s="831"/>
      <c r="X52" s="831"/>
      <c r="Y52" s="831"/>
      <c r="Z52" s="831"/>
      <c r="AA52" s="831"/>
      <c r="AB52" s="831"/>
      <c r="AC52" s="831"/>
      <c r="AD52" s="831"/>
      <c r="AE52" s="831"/>
      <c r="AF52" s="831"/>
      <c r="AG52" s="831"/>
      <c r="AH52" s="831"/>
      <c r="AI52" s="831"/>
      <c r="AJ52" s="831"/>
      <c r="AK52" s="831"/>
      <c r="AL52" s="831"/>
      <c r="AM52" s="831"/>
      <c r="AN52" s="831"/>
      <c r="AO52" s="2144"/>
      <c r="AP52" s="1955"/>
      <c r="AQ52" s="831"/>
      <c r="AR52" s="831"/>
      <c r="AS52" s="831"/>
      <c r="AT52" s="831"/>
      <c r="AU52" s="831"/>
      <c r="AV52" s="831"/>
      <c r="AW52" s="831"/>
      <c r="AX52" s="831"/>
      <c r="AY52" s="831"/>
      <c r="AZ52" s="831"/>
      <c r="BA52" s="831"/>
      <c r="BB52" s="831"/>
      <c r="BC52" s="831"/>
      <c r="BD52" s="831"/>
      <c r="BE52" s="831"/>
      <c r="BF52" s="831"/>
      <c r="BG52" s="831"/>
      <c r="BH52" s="831"/>
      <c r="BI52" s="831"/>
      <c r="BJ52" s="831"/>
      <c r="BK52" s="831"/>
      <c r="BL52" s="831"/>
      <c r="BM52" s="832"/>
      <c r="BN52" s="785"/>
    </row>
    <row r="53" spans="1:66" ht="82.5" customHeight="1" thickBot="1" x14ac:dyDescent="0.3">
      <c r="B53" s="2151"/>
      <c r="C53" s="1973"/>
      <c r="D53" s="1973"/>
      <c r="E53" s="1973"/>
      <c r="F53" s="1973"/>
      <c r="G53" s="1973" t="s">
        <v>2174</v>
      </c>
      <c r="H53" s="1974"/>
      <c r="I53" s="1974"/>
      <c r="J53" s="1974"/>
      <c r="K53" s="1959" t="s">
        <v>1287</v>
      </c>
      <c r="L53" s="1975"/>
      <c r="M53" s="1961"/>
      <c r="N53" s="1961"/>
      <c r="O53" s="1962"/>
      <c r="P53" s="1963"/>
      <c r="Q53" s="1976"/>
      <c r="R53" s="1977">
        <v>0</v>
      </c>
      <c r="S53" s="1977">
        <v>0</v>
      </c>
      <c r="T53" s="1977">
        <v>0</v>
      </c>
      <c r="U53" s="1977">
        <v>0</v>
      </c>
      <c r="V53" s="1977">
        <v>0</v>
      </c>
      <c r="W53" s="1977">
        <v>0</v>
      </c>
      <c r="X53" s="1977">
        <v>0</v>
      </c>
      <c r="Y53" s="1977">
        <v>0</v>
      </c>
      <c r="Z53" s="1977">
        <v>0</v>
      </c>
      <c r="AA53" s="1977">
        <v>0</v>
      </c>
      <c r="AB53" s="1977">
        <v>0</v>
      </c>
      <c r="AC53" s="1977">
        <v>0</v>
      </c>
      <c r="AD53" s="1977">
        <v>0</v>
      </c>
      <c r="AE53" s="1977">
        <v>0</v>
      </c>
      <c r="AF53" s="1977">
        <v>0</v>
      </c>
      <c r="AG53" s="1977">
        <v>0</v>
      </c>
      <c r="AH53" s="1977">
        <v>0</v>
      </c>
      <c r="AI53" s="1977">
        <v>0</v>
      </c>
      <c r="AJ53" s="1977">
        <v>0</v>
      </c>
      <c r="AK53" s="1977">
        <v>0</v>
      </c>
      <c r="AL53" s="1977">
        <v>0</v>
      </c>
      <c r="AM53" s="1977">
        <v>0</v>
      </c>
      <c r="AN53" s="1977">
        <v>0</v>
      </c>
      <c r="AO53" s="2152">
        <v>0</v>
      </c>
      <c r="AP53" s="1955"/>
      <c r="AQ53" s="831"/>
      <c r="AR53" s="831"/>
      <c r="AS53" s="831"/>
      <c r="AT53" s="831"/>
      <c r="AU53" s="831"/>
      <c r="AV53" s="831"/>
      <c r="AW53" s="831"/>
      <c r="AX53" s="831"/>
      <c r="AY53" s="831"/>
      <c r="AZ53" s="831"/>
      <c r="BA53" s="831"/>
      <c r="BB53" s="831"/>
      <c r="BC53" s="831"/>
      <c r="BD53" s="831"/>
      <c r="BE53" s="831"/>
      <c r="BF53" s="831"/>
      <c r="BG53" s="831"/>
      <c r="BH53" s="831"/>
      <c r="BI53" s="831"/>
      <c r="BJ53" s="831"/>
      <c r="BK53" s="831"/>
      <c r="BL53" s="831"/>
      <c r="BM53" s="832"/>
      <c r="BN53" s="785"/>
    </row>
    <row r="54" spans="1:66" ht="17.25" customHeight="1" thickBot="1" x14ac:dyDescent="0.3">
      <c r="A54" s="813"/>
      <c r="B54" s="2125" t="s">
        <v>2027</v>
      </c>
      <c r="C54" s="1937"/>
      <c r="D54" s="1937"/>
      <c r="E54" s="1937"/>
      <c r="F54" s="1937"/>
      <c r="G54" s="848"/>
      <c r="H54" s="848"/>
      <c r="I54" s="848"/>
      <c r="J54" s="848"/>
      <c r="K54" s="824"/>
      <c r="L54" s="825"/>
      <c r="M54" s="807"/>
      <c r="N54" s="808">
        <v>0</v>
      </c>
      <c r="O54" s="809">
        <v>0</v>
      </c>
      <c r="P54" s="849">
        <v>0.1</v>
      </c>
      <c r="Q54" s="810"/>
      <c r="R54" s="811">
        <v>0</v>
      </c>
      <c r="S54" s="812">
        <v>0</v>
      </c>
      <c r="T54" s="812">
        <v>0</v>
      </c>
      <c r="U54" s="812">
        <v>0</v>
      </c>
      <c r="V54" s="812">
        <v>0</v>
      </c>
      <c r="W54" s="812">
        <v>0</v>
      </c>
      <c r="X54" s="812">
        <v>0</v>
      </c>
      <c r="Y54" s="812">
        <v>0</v>
      </c>
      <c r="Z54" s="812">
        <v>0</v>
      </c>
      <c r="AA54" s="812">
        <v>0</v>
      </c>
      <c r="AB54" s="812">
        <v>0</v>
      </c>
      <c r="AC54" s="812">
        <v>0</v>
      </c>
      <c r="AD54" s="812">
        <v>0</v>
      </c>
      <c r="AE54" s="812">
        <v>0</v>
      </c>
      <c r="AF54" s="812">
        <v>0</v>
      </c>
      <c r="AG54" s="812">
        <v>0</v>
      </c>
      <c r="AH54" s="812">
        <v>0</v>
      </c>
      <c r="AI54" s="812">
        <v>0</v>
      </c>
      <c r="AJ54" s="812">
        <v>0</v>
      </c>
      <c r="AK54" s="812">
        <v>0</v>
      </c>
      <c r="AL54" s="812">
        <v>0</v>
      </c>
      <c r="AM54" s="812">
        <v>0</v>
      </c>
      <c r="AN54" s="812">
        <v>0</v>
      </c>
      <c r="AO54" s="2126">
        <v>0</v>
      </c>
      <c r="AP54" s="811">
        <v>0</v>
      </c>
      <c r="AQ54" s="812">
        <v>0</v>
      </c>
      <c r="AR54" s="812">
        <v>0</v>
      </c>
      <c r="AS54" s="812">
        <v>0</v>
      </c>
      <c r="AT54" s="812">
        <v>0</v>
      </c>
      <c r="AU54" s="812">
        <v>0</v>
      </c>
      <c r="AV54" s="812">
        <v>0</v>
      </c>
      <c r="AW54" s="812">
        <v>0</v>
      </c>
      <c r="AX54" s="812">
        <v>0</v>
      </c>
      <c r="AY54" s="812">
        <v>0</v>
      </c>
      <c r="AZ54" s="812">
        <v>0</v>
      </c>
      <c r="BA54" s="812">
        <v>0</v>
      </c>
      <c r="BB54" s="812">
        <v>0</v>
      </c>
      <c r="BC54" s="812">
        <v>0</v>
      </c>
      <c r="BD54" s="812">
        <v>0</v>
      </c>
      <c r="BE54" s="812">
        <v>0</v>
      </c>
      <c r="BF54" s="812">
        <v>0</v>
      </c>
      <c r="BG54" s="812">
        <v>0</v>
      </c>
      <c r="BH54" s="812">
        <v>0</v>
      </c>
      <c r="BI54" s="812">
        <v>0</v>
      </c>
      <c r="BJ54" s="812">
        <v>0</v>
      </c>
      <c r="BK54" s="812">
        <v>0</v>
      </c>
      <c r="BL54" s="812">
        <v>0</v>
      </c>
      <c r="BM54" s="819">
        <v>0</v>
      </c>
      <c r="BN54" s="785"/>
    </row>
    <row r="55" spans="1:66" ht="50.25" customHeight="1" thickBot="1" x14ac:dyDescent="0.3">
      <c r="B55" s="3202"/>
      <c r="C55" s="3203"/>
      <c r="D55" s="3203"/>
      <c r="E55" s="3203"/>
      <c r="F55" s="3203"/>
      <c r="G55" s="3203"/>
      <c r="H55" s="1974"/>
      <c r="I55" s="1974"/>
      <c r="J55" s="1974"/>
      <c r="K55" s="1959"/>
      <c r="L55" s="1975"/>
      <c r="M55" s="1961"/>
      <c r="N55" s="1961"/>
      <c r="O55" s="1962"/>
      <c r="P55" s="1963"/>
      <c r="Q55" s="1976"/>
      <c r="R55" s="1978"/>
      <c r="S55" s="821"/>
      <c r="T55" s="821"/>
      <c r="U55" s="821"/>
      <c r="V55" s="821"/>
      <c r="W55" s="821"/>
      <c r="X55" s="821"/>
      <c r="Y55" s="821"/>
      <c r="Z55" s="821"/>
      <c r="AA55" s="821"/>
      <c r="AB55" s="821"/>
      <c r="AC55" s="821"/>
      <c r="AD55" s="821"/>
      <c r="AE55" s="821"/>
      <c r="AF55" s="821"/>
      <c r="AG55" s="821"/>
      <c r="AH55" s="821"/>
      <c r="AI55" s="821"/>
      <c r="AJ55" s="821"/>
      <c r="AK55" s="821"/>
      <c r="AL55" s="821"/>
      <c r="AM55" s="821"/>
      <c r="AN55" s="821"/>
      <c r="AO55" s="2148"/>
      <c r="AP55" s="1955"/>
      <c r="AQ55" s="831"/>
      <c r="AR55" s="831"/>
      <c r="AS55" s="831"/>
      <c r="AT55" s="831"/>
      <c r="AU55" s="831"/>
      <c r="AV55" s="831"/>
      <c r="AW55" s="831"/>
      <c r="AX55" s="831"/>
      <c r="AY55" s="831"/>
      <c r="AZ55" s="831"/>
      <c r="BA55" s="831"/>
      <c r="BB55" s="831"/>
      <c r="BC55" s="831"/>
      <c r="BD55" s="831"/>
      <c r="BE55" s="831"/>
      <c r="BF55" s="831"/>
      <c r="BG55" s="831"/>
      <c r="BH55" s="831"/>
      <c r="BI55" s="831"/>
      <c r="BJ55" s="831"/>
      <c r="BK55" s="831"/>
      <c r="BL55" s="831"/>
      <c r="BM55" s="832"/>
      <c r="BN55" s="785"/>
    </row>
    <row r="56" spans="1:66" ht="17.25" customHeight="1" thickBot="1" x14ac:dyDescent="0.3">
      <c r="A56" s="813"/>
      <c r="B56" s="2125" t="s">
        <v>2028</v>
      </c>
      <c r="C56" s="1936"/>
      <c r="D56" s="1937"/>
      <c r="E56" s="1937"/>
      <c r="F56" s="1937"/>
      <c r="G56" s="848"/>
      <c r="H56" s="848"/>
      <c r="I56" s="848"/>
      <c r="J56" s="848"/>
      <c r="K56" s="1979"/>
      <c r="L56" s="1980"/>
      <c r="M56" s="1981"/>
      <c r="N56" s="1982">
        <v>0</v>
      </c>
      <c r="O56" s="1983">
        <v>0</v>
      </c>
      <c r="P56" s="849">
        <v>0.1</v>
      </c>
      <c r="Q56" s="810"/>
      <c r="R56" s="852">
        <v>0</v>
      </c>
      <c r="S56" s="853">
        <v>0</v>
      </c>
      <c r="T56" s="853">
        <v>0</v>
      </c>
      <c r="U56" s="853">
        <v>0</v>
      </c>
      <c r="V56" s="853">
        <v>0</v>
      </c>
      <c r="W56" s="853">
        <v>0</v>
      </c>
      <c r="X56" s="853">
        <v>0</v>
      </c>
      <c r="Y56" s="853">
        <v>0</v>
      </c>
      <c r="Z56" s="853">
        <v>0</v>
      </c>
      <c r="AA56" s="853">
        <v>0</v>
      </c>
      <c r="AB56" s="853">
        <v>0</v>
      </c>
      <c r="AC56" s="853">
        <v>0</v>
      </c>
      <c r="AD56" s="853">
        <v>0</v>
      </c>
      <c r="AE56" s="853">
        <v>0</v>
      </c>
      <c r="AF56" s="853">
        <v>0</v>
      </c>
      <c r="AG56" s="853">
        <v>0</v>
      </c>
      <c r="AH56" s="853">
        <v>0</v>
      </c>
      <c r="AI56" s="853">
        <v>0</v>
      </c>
      <c r="AJ56" s="853">
        <v>0</v>
      </c>
      <c r="AK56" s="853">
        <v>0</v>
      </c>
      <c r="AL56" s="853">
        <v>0</v>
      </c>
      <c r="AM56" s="853">
        <v>0</v>
      </c>
      <c r="AN56" s="853">
        <v>0</v>
      </c>
      <c r="AO56" s="2153">
        <v>0</v>
      </c>
      <c r="AP56" s="852">
        <v>0</v>
      </c>
      <c r="AQ56" s="853">
        <v>0</v>
      </c>
      <c r="AR56" s="853">
        <v>0</v>
      </c>
      <c r="AS56" s="853">
        <v>0</v>
      </c>
      <c r="AT56" s="853">
        <v>0</v>
      </c>
      <c r="AU56" s="853">
        <v>0</v>
      </c>
      <c r="AV56" s="853">
        <v>0</v>
      </c>
      <c r="AW56" s="853">
        <v>0</v>
      </c>
      <c r="AX56" s="853">
        <v>0</v>
      </c>
      <c r="AY56" s="853">
        <v>0</v>
      </c>
      <c r="AZ56" s="853">
        <v>0</v>
      </c>
      <c r="BA56" s="853">
        <v>0</v>
      </c>
      <c r="BB56" s="853">
        <v>0</v>
      </c>
      <c r="BC56" s="853">
        <v>0</v>
      </c>
      <c r="BD56" s="853">
        <v>0</v>
      </c>
      <c r="BE56" s="853">
        <v>0</v>
      </c>
      <c r="BF56" s="853">
        <v>0</v>
      </c>
      <c r="BG56" s="853">
        <v>0</v>
      </c>
      <c r="BH56" s="853">
        <v>0</v>
      </c>
      <c r="BI56" s="853">
        <v>0</v>
      </c>
      <c r="BJ56" s="853">
        <v>0</v>
      </c>
      <c r="BK56" s="853">
        <v>0</v>
      </c>
      <c r="BL56" s="853">
        <v>0</v>
      </c>
      <c r="BM56" s="854">
        <v>0</v>
      </c>
      <c r="BN56" s="785"/>
    </row>
    <row r="57" spans="1:66" ht="15" customHeight="1" x14ac:dyDescent="0.25">
      <c r="B57" s="2154" t="s">
        <v>1285</v>
      </c>
      <c r="C57" s="1984"/>
      <c r="D57" s="1965"/>
      <c r="E57" s="1965"/>
      <c r="F57" s="1965"/>
      <c r="G57" s="1965"/>
      <c r="H57" s="1965"/>
      <c r="I57" s="1965"/>
      <c r="J57" s="1965"/>
      <c r="K57" s="1985"/>
      <c r="L57" s="1986"/>
      <c r="M57" s="1987"/>
      <c r="N57" s="1987"/>
      <c r="O57" s="1988"/>
      <c r="P57" s="1989"/>
      <c r="Q57" s="1990"/>
      <c r="R57" s="1953"/>
      <c r="S57" s="1953"/>
      <c r="T57" s="1953"/>
      <c r="U57" s="1953"/>
      <c r="V57" s="1953"/>
      <c r="W57" s="1953"/>
      <c r="X57" s="1953"/>
      <c r="Y57" s="1953"/>
      <c r="Z57" s="1953"/>
      <c r="AA57" s="1953"/>
      <c r="AB57" s="1953"/>
      <c r="AC57" s="1953"/>
      <c r="AD57" s="1953"/>
      <c r="AE57" s="1953"/>
      <c r="AF57" s="1953"/>
      <c r="AG57" s="1953"/>
      <c r="AH57" s="1953"/>
      <c r="AI57" s="1953"/>
      <c r="AJ57" s="1953"/>
      <c r="AK57" s="1953"/>
      <c r="AL57" s="1953"/>
      <c r="AM57" s="1953"/>
      <c r="AN57" s="1953"/>
      <c r="AO57" s="2137"/>
      <c r="AP57" s="1955"/>
      <c r="AQ57" s="831"/>
      <c r="AR57" s="831"/>
      <c r="AS57" s="831"/>
      <c r="AT57" s="831"/>
      <c r="AU57" s="831"/>
      <c r="AV57" s="831"/>
      <c r="AW57" s="831"/>
      <c r="AX57" s="831"/>
      <c r="AY57" s="831"/>
      <c r="AZ57" s="831"/>
      <c r="BA57" s="831"/>
      <c r="BB57" s="831"/>
      <c r="BC57" s="831"/>
      <c r="BD57" s="831"/>
      <c r="BE57" s="831"/>
      <c r="BF57" s="831"/>
      <c r="BG57" s="831"/>
      <c r="BH57" s="831"/>
      <c r="BI57" s="831"/>
      <c r="BJ57" s="831"/>
      <c r="BK57" s="831"/>
      <c r="BL57" s="831"/>
      <c r="BM57" s="832"/>
      <c r="BN57" s="785"/>
    </row>
    <row r="58" spans="1:66" ht="15" customHeight="1" x14ac:dyDescent="0.25">
      <c r="B58" s="2155"/>
      <c r="C58" s="1991"/>
      <c r="D58" s="1991"/>
      <c r="E58" s="1991"/>
      <c r="F58" s="1991"/>
      <c r="G58" s="1992"/>
      <c r="H58" s="2156"/>
      <c r="I58" s="2156"/>
      <c r="J58" s="2156"/>
      <c r="K58" s="1993"/>
      <c r="L58" s="1994"/>
      <c r="M58" s="1995"/>
      <c r="N58" s="1996"/>
      <c r="O58" s="1997"/>
      <c r="P58" s="1998"/>
      <c r="Q58" s="1972"/>
      <c r="R58" s="1953">
        <v>0</v>
      </c>
      <c r="S58" s="1953">
        <v>0</v>
      </c>
      <c r="T58" s="1953">
        <v>0</v>
      </c>
      <c r="U58" s="1953">
        <v>0</v>
      </c>
      <c r="V58" s="1953">
        <v>0</v>
      </c>
      <c r="W58" s="1953">
        <v>0</v>
      </c>
      <c r="X58" s="1953">
        <v>0</v>
      </c>
      <c r="Y58" s="1953">
        <v>0</v>
      </c>
      <c r="Z58" s="1953">
        <v>0</v>
      </c>
      <c r="AA58" s="1953">
        <v>0</v>
      </c>
      <c r="AB58" s="1953">
        <v>0</v>
      </c>
      <c r="AC58" s="1953">
        <v>0</v>
      </c>
      <c r="AD58" s="1953">
        <v>0</v>
      </c>
      <c r="AE58" s="1953">
        <v>0</v>
      </c>
      <c r="AF58" s="1953">
        <v>0</v>
      </c>
      <c r="AG58" s="1953">
        <v>0</v>
      </c>
      <c r="AH58" s="1953">
        <v>0</v>
      </c>
      <c r="AI58" s="1953">
        <v>0</v>
      </c>
      <c r="AJ58" s="1953">
        <v>0</v>
      </c>
      <c r="AK58" s="1953">
        <v>0</v>
      </c>
      <c r="AL58" s="1953">
        <v>0</v>
      </c>
      <c r="AM58" s="1953">
        <v>0</v>
      </c>
      <c r="AN58" s="1953">
        <v>0</v>
      </c>
      <c r="AO58" s="2137">
        <v>0</v>
      </c>
      <c r="AP58" s="1955">
        <v>0</v>
      </c>
      <c r="AQ58" s="831">
        <v>0</v>
      </c>
      <c r="AR58" s="831">
        <v>0</v>
      </c>
      <c r="AS58" s="831">
        <v>0</v>
      </c>
      <c r="AT58" s="831">
        <v>0</v>
      </c>
      <c r="AU58" s="831">
        <v>0</v>
      </c>
      <c r="AV58" s="831">
        <v>0</v>
      </c>
      <c r="AW58" s="831">
        <v>0</v>
      </c>
      <c r="AX58" s="831">
        <v>0</v>
      </c>
      <c r="AY58" s="831">
        <v>0</v>
      </c>
      <c r="AZ58" s="831">
        <v>0</v>
      </c>
      <c r="BA58" s="831">
        <v>0</v>
      </c>
      <c r="BB58" s="831">
        <v>0</v>
      </c>
      <c r="BC58" s="831">
        <v>0</v>
      </c>
      <c r="BD58" s="831">
        <v>0</v>
      </c>
      <c r="BE58" s="831">
        <v>0</v>
      </c>
      <c r="BF58" s="831">
        <v>0</v>
      </c>
      <c r="BG58" s="831">
        <v>0</v>
      </c>
      <c r="BH58" s="831">
        <v>0</v>
      </c>
      <c r="BI58" s="831">
        <v>0</v>
      </c>
      <c r="BJ58" s="831">
        <v>0</v>
      </c>
      <c r="BK58" s="831">
        <v>0</v>
      </c>
      <c r="BL58" s="831">
        <v>0</v>
      </c>
      <c r="BM58" s="832">
        <v>0</v>
      </c>
      <c r="BN58" s="785"/>
    </row>
    <row r="59" spans="1:66" ht="15" customHeight="1" x14ac:dyDescent="0.25">
      <c r="B59" s="2127" t="s">
        <v>1286</v>
      </c>
      <c r="C59" s="1938"/>
      <c r="D59" s="2132"/>
      <c r="E59" s="2132"/>
      <c r="F59" s="2132"/>
      <c r="G59" s="2132"/>
      <c r="H59" s="2132"/>
      <c r="I59" s="2132"/>
      <c r="J59" s="2132"/>
      <c r="K59" s="1993"/>
      <c r="L59" s="1999"/>
      <c r="M59" s="1995"/>
      <c r="N59" s="1995"/>
      <c r="O59" s="2000"/>
      <c r="P59" s="1998"/>
      <c r="Q59" s="1972"/>
      <c r="R59" s="1953"/>
      <c r="S59" s="1953"/>
      <c r="T59" s="1953"/>
      <c r="U59" s="1953"/>
      <c r="V59" s="1953"/>
      <c r="W59" s="1953"/>
      <c r="X59" s="1953"/>
      <c r="Y59" s="1953"/>
      <c r="Z59" s="1953"/>
      <c r="AA59" s="1953"/>
      <c r="AB59" s="1953"/>
      <c r="AC59" s="1953"/>
      <c r="AD59" s="1953"/>
      <c r="AE59" s="1953"/>
      <c r="AF59" s="1953"/>
      <c r="AG59" s="1953"/>
      <c r="AH59" s="1953"/>
      <c r="AI59" s="1953"/>
      <c r="AJ59" s="1953"/>
      <c r="AK59" s="1953"/>
      <c r="AL59" s="1953"/>
      <c r="AM59" s="1953"/>
      <c r="AN59" s="1953"/>
      <c r="AO59" s="2137"/>
      <c r="AP59" s="1955"/>
      <c r="AQ59" s="831"/>
      <c r="AR59" s="831"/>
      <c r="AS59" s="831"/>
      <c r="AT59" s="831"/>
      <c r="AU59" s="831"/>
      <c r="AV59" s="831"/>
      <c r="AW59" s="831"/>
      <c r="AX59" s="831"/>
      <c r="AY59" s="831"/>
      <c r="AZ59" s="831"/>
      <c r="BA59" s="831"/>
      <c r="BB59" s="831"/>
      <c r="BC59" s="831"/>
      <c r="BD59" s="831"/>
      <c r="BE59" s="831"/>
      <c r="BF59" s="831"/>
      <c r="BG59" s="831"/>
      <c r="BH59" s="831"/>
      <c r="BI59" s="831"/>
      <c r="BJ59" s="831"/>
      <c r="BK59" s="831"/>
      <c r="BL59" s="831"/>
      <c r="BM59" s="832"/>
      <c r="BN59" s="785"/>
    </row>
    <row r="60" spans="1:66" ht="15" customHeight="1" x14ac:dyDescent="0.25">
      <c r="B60" s="2155"/>
      <c r="C60" s="1991"/>
      <c r="D60" s="1991"/>
      <c r="E60" s="1991"/>
      <c r="F60" s="1991"/>
      <c r="G60" s="1992"/>
      <c r="H60" s="2156"/>
      <c r="I60" s="2156"/>
      <c r="J60" s="2156"/>
      <c r="K60" s="1993"/>
      <c r="L60" s="1994"/>
      <c r="M60" s="1995"/>
      <c r="N60" s="1996"/>
      <c r="O60" s="1997"/>
      <c r="P60" s="1998"/>
      <c r="Q60" s="1972"/>
      <c r="R60" s="1953">
        <v>0</v>
      </c>
      <c r="S60" s="1953">
        <v>0</v>
      </c>
      <c r="T60" s="1953">
        <v>0</v>
      </c>
      <c r="U60" s="1953">
        <v>0</v>
      </c>
      <c r="V60" s="1953">
        <v>0</v>
      </c>
      <c r="W60" s="1953">
        <v>0</v>
      </c>
      <c r="X60" s="1953">
        <v>0</v>
      </c>
      <c r="Y60" s="1953">
        <v>0</v>
      </c>
      <c r="Z60" s="1953">
        <v>0</v>
      </c>
      <c r="AA60" s="1953">
        <v>0</v>
      </c>
      <c r="AB60" s="1953">
        <v>0</v>
      </c>
      <c r="AC60" s="1953">
        <v>0</v>
      </c>
      <c r="AD60" s="1953">
        <v>0</v>
      </c>
      <c r="AE60" s="1953">
        <v>0</v>
      </c>
      <c r="AF60" s="1953">
        <v>0</v>
      </c>
      <c r="AG60" s="1953">
        <v>0</v>
      </c>
      <c r="AH60" s="1953">
        <v>0</v>
      </c>
      <c r="AI60" s="1953">
        <v>0</v>
      </c>
      <c r="AJ60" s="1953">
        <v>0</v>
      </c>
      <c r="AK60" s="1953">
        <v>0</v>
      </c>
      <c r="AL60" s="1953">
        <v>0</v>
      </c>
      <c r="AM60" s="1953">
        <v>0</v>
      </c>
      <c r="AN60" s="1953">
        <v>0</v>
      </c>
      <c r="AO60" s="2137">
        <v>0</v>
      </c>
      <c r="AP60" s="1955"/>
      <c r="AQ60" s="831"/>
      <c r="AR60" s="831"/>
      <c r="AS60" s="831"/>
      <c r="AT60" s="831"/>
      <c r="AU60" s="831"/>
      <c r="AV60" s="831"/>
      <c r="AW60" s="831"/>
      <c r="AX60" s="831"/>
      <c r="AY60" s="831"/>
      <c r="AZ60" s="831"/>
      <c r="BA60" s="831"/>
      <c r="BB60" s="831"/>
      <c r="BC60" s="831"/>
      <c r="BD60" s="831"/>
      <c r="BE60" s="831"/>
      <c r="BF60" s="831"/>
      <c r="BG60" s="831"/>
      <c r="BH60" s="831"/>
      <c r="BI60" s="831"/>
      <c r="BJ60" s="831"/>
      <c r="BK60" s="831"/>
      <c r="BL60" s="831"/>
      <c r="BM60" s="832"/>
      <c r="BN60" s="785"/>
    </row>
    <row r="61" spans="1:66" ht="15" customHeight="1" thickBot="1" x14ac:dyDescent="0.3">
      <c r="B61" s="2155"/>
      <c r="C61" s="1991"/>
      <c r="D61" s="1991"/>
      <c r="E61" s="1991"/>
      <c r="F61" s="1991"/>
      <c r="G61" s="1992"/>
      <c r="H61" s="1974"/>
      <c r="I61" s="1974"/>
      <c r="J61" s="1974"/>
      <c r="K61" s="2001"/>
      <c r="L61" s="2002"/>
      <c r="M61" s="2003"/>
      <c r="N61" s="2003"/>
      <c r="O61" s="2004"/>
      <c r="P61" s="2005"/>
      <c r="Q61" s="1976"/>
      <c r="R61" s="1977"/>
      <c r="S61" s="1977"/>
      <c r="T61" s="1977"/>
      <c r="U61" s="1977"/>
      <c r="V61" s="1977"/>
      <c r="W61" s="1977"/>
      <c r="X61" s="1977"/>
      <c r="Y61" s="1977"/>
      <c r="Z61" s="1977"/>
      <c r="AA61" s="1977"/>
      <c r="AB61" s="1977"/>
      <c r="AC61" s="1977"/>
      <c r="AD61" s="1977"/>
      <c r="AE61" s="1977"/>
      <c r="AF61" s="1977"/>
      <c r="AG61" s="1977"/>
      <c r="AH61" s="1977"/>
      <c r="AI61" s="1977"/>
      <c r="AJ61" s="1977"/>
      <c r="AK61" s="1977"/>
      <c r="AL61" s="1977"/>
      <c r="AM61" s="1977"/>
      <c r="AN61" s="1977"/>
      <c r="AO61" s="2152"/>
      <c r="AP61" s="1955"/>
      <c r="AQ61" s="831"/>
      <c r="AR61" s="831"/>
      <c r="AS61" s="831"/>
      <c r="AT61" s="831"/>
      <c r="AU61" s="831"/>
      <c r="AV61" s="831"/>
      <c r="AW61" s="831"/>
      <c r="AX61" s="831"/>
      <c r="AY61" s="831"/>
      <c r="AZ61" s="831"/>
      <c r="BA61" s="831"/>
      <c r="BB61" s="831"/>
      <c r="BC61" s="831"/>
      <c r="BD61" s="831"/>
      <c r="BE61" s="831"/>
      <c r="BF61" s="831"/>
      <c r="BG61" s="831"/>
      <c r="BH61" s="831"/>
      <c r="BI61" s="831"/>
      <c r="BJ61" s="831"/>
      <c r="BK61" s="831"/>
      <c r="BL61" s="831"/>
      <c r="BM61" s="832"/>
      <c r="BN61" s="785"/>
    </row>
    <row r="62" spans="1:66" ht="17.25" customHeight="1" thickBot="1" x14ac:dyDescent="0.3">
      <c r="A62" s="813"/>
      <c r="B62" s="2125" t="s">
        <v>2029</v>
      </c>
      <c r="C62" s="1937"/>
      <c r="D62" s="1937"/>
      <c r="E62" s="1937"/>
      <c r="F62" s="1937"/>
      <c r="G62" s="823"/>
      <c r="H62" s="848"/>
      <c r="I62" s="848"/>
      <c r="J62" s="848"/>
      <c r="K62" s="2006"/>
      <c r="L62" s="2007"/>
      <c r="M62" s="815"/>
      <c r="N62" s="2008">
        <v>0</v>
      </c>
      <c r="O62" s="816">
        <v>0</v>
      </c>
      <c r="P62" s="849">
        <v>0.1</v>
      </c>
      <c r="Q62" s="810"/>
      <c r="R62" s="852">
        <v>0</v>
      </c>
      <c r="S62" s="853">
        <v>0</v>
      </c>
      <c r="T62" s="853">
        <v>0</v>
      </c>
      <c r="U62" s="853">
        <v>0</v>
      </c>
      <c r="V62" s="853">
        <v>0</v>
      </c>
      <c r="W62" s="853">
        <v>0</v>
      </c>
      <c r="X62" s="853">
        <v>0</v>
      </c>
      <c r="Y62" s="853">
        <v>0</v>
      </c>
      <c r="Z62" s="853">
        <v>0</v>
      </c>
      <c r="AA62" s="853">
        <v>0</v>
      </c>
      <c r="AB62" s="853">
        <v>0</v>
      </c>
      <c r="AC62" s="853">
        <v>0</v>
      </c>
      <c r="AD62" s="853">
        <v>0</v>
      </c>
      <c r="AE62" s="853">
        <v>0</v>
      </c>
      <c r="AF62" s="853">
        <v>0</v>
      </c>
      <c r="AG62" s="853">
        <v>0</v>
      </c>
      <c r="AH62" s="853">
        <v>0</v>
      </c>
      <c r="AI62" s="853">
        <v>0</v>
      </c>
      <c r="AJ62" s="853">
        <v>0</v>
      </c>
      <c r="AK62" s="853">
        <v>0</v>
      </c>
      <c r="AL62" s="853">
        <v>0</v>
      </c>
      <c r="AM62" s="853">
        <v>0</v>
      </c>
      <c r="AN62" s="853">
        <v>0</v>
      </c>
      <c r="AO62" s="2153">
        <v>0</v>
      </c>
      <c r="AP62" s="852">
        <v>0</v>
      </c>
      <c r="AQ62" s="853">
        <v>0</v>
      </c>
      <c r="AR62" s="853">
        <v>0</v>
      </c>
      <c r="AS62" s="853">
        <v>0</v>
      </c>
      <c r="AT62" s="853">
        <v>0</v>
      </c>
      <c r="AU62" s="853">
        <v>0</v>
      </c>
      <c r="AV62" s="853">
        <v>0</v>
      </c>
      <c r="AW62" s="853">
        <v>0</v>
      </c>
      <c r="AX62" s="853">
        <v>0</v>
      </c>
      <c r="AY62" s="853">
        <v>0</v>
      </c>
      <c r="AZ62" s="853">
        <v>0</v>
      </c>
      <c r="BA62" s="853">
        <v>0</v>
      </c>
      <c r="BB62" s="853">
        <v>0</v>
      </c>
      <c r="BC62" s="853">
        <v>0</v>
      </c>
      <c r="BD62" s="853">
        <v>0</v>
      </c>
      <c r="BE62" s="853">
        <v>0</v>
      </c>
      <c r="BF62" s="853">
        <v>0</v>
      </c>
      <c r="BG62" s="853">
        <v>0</v>
      </c>
      <c r="BH62" s="853">
        <v>0</v>
      </c>
      <c r="BI62" s="853">
        <v>0</v>
      </c>
      <c r="BJ62" s="853">
        <v>0</v>
      </c>
      <c r="BK62" s="853">
        <v>0</v>
      </c>
      <c r="BL62" s="853">
        <v>0</v>
      </c>
      <c r="BM62" s="854">
        <v>0</v>
      </c>
      <c r="BN62" s="785"/>
    </row>
    <row r="63" spans="1:66" ht="15" x14ac:dyDescent="0.25">
      <c r="B63" s="2157" t="s">
        <v>2030</v>
      </c>
      <c r="C63" s="2009"/>
      <c r="D63" s="1966"/>
      <c r="E63" s="1966"/>
      <c r="F63" s="1966"/>
      <c r="G63" s="2010"/>
      <c r="H63" s="2132"/>
      <c r="I63" s="2132"/>
      <c r="J63" s="2132"/>
      <c r="K63" s="2011"/>
      <c r="L63" s="2012"/>
      <c r="M63" s="2012"/>
      <c r="N63" s="1987"/>
      <c r="O63" s="1988"/>
      <c r="P63" s="1998"/>
      <c r="Q63" s="1972"/>
      <c r="R63" s="1955"/>
      <c r="S63" s="831"/>
      <c r="T63" s="831"/>
      <c r="U63" s="831"/>
      <c r="V63" s="831"/>
      <c r="W63" s="831"/>
      <c r="X63" s="831"/>
      <c r="Y63" s="831"/>
      <c r="Z63" s="831"/>
      <c r="AA63" s="831"/>
      <c r="AB63" s="831"/>
      <c r="AC63" s="831"/>
      <c r="AD63" s="831"/>
      <c r="AE63" s="831"/>
      <c r="AF63" s="831"/>
      <c r="AG63" s="831"/>
      <c r="AH63" s="831"/>
      <c r="AI63" s="831"/>
      <c r="AJ63" s="831"/>
      <c r="AK63" s="831"/>
      <c r="AL63" s="831"/>
      <c r="AM63" s="831"/>
      <c r="AN63" s="831"/>
      <c r="AO63" s="2144"/>
      <c r="AP63" s="1955"/>
      <c r="AQ63" s="831"/>
      <c r="AR63" s="831"/>
      <c r="AS63" s="831"/>
      <c r="AT63" s="831"/>
      <c r="AU63" s="831"/>
      <c r="AV63" s="831"/>
      <c r="AW63" s="831"/>
      <c r="AX63" s="831"/>
      <c r="AY63" s="831"/>
      <c r="AZ63" s="831"/>
      <c r="BA63" s="831"/>
      <c r="BB63" s="831"/>
      <c r="BC63" s="831"/>
      <c r="BD63" s="831"/>
      <c r="BE63" s="831"/>
      <c r="BF63" s="831"/>
      <c r="BG63" s="831"/>
      <c r="BH63" s="831"/>
      <c r="BI63" s="831"/>
      <c r="BJ63" s="831"/>
      <c r="BK63" s="831"/>
      <c r="BL63" s="831"/>
      <c r="BM63" s="832"/>
      <c r="BN63" s="785"/>
    </row>
    <row r="64" spans="1:66" ht="15" customHeight="1" x14ac:dyDescent="0.25">
      <c r="B64" s="2155"/>
      <c r="C64" s="1991"/>
      <c r="D64" s="1991"/>
      <c r="E64" s="1991"/>
      <c r="F64" s="1991"/>
      <c r="G64" s="2013"/>
      <c r="H64" s="2156"/>
      <c r="I64" s="2156"/>
      <c r="J64" s="2156"/>
      <c r="K64" s="2014"/>
      <c r="L64" s="2015"/>
      <c r="M64" s="1995"/>
      <c r="N64" s="1996"/>
      <c r="O64" s="1997"/>
      <c r="P64" s="1998"/>
      <c r="Q64" s="1972"/>
      <c r="R64" s="1953">
        <v>0</v>
      </c>
      <c r="S64" s="1953">
        <v>0</v>
      </c>
      <c r="T64" s="1953">
        <v>0</v>
      </c>
      <c r="U64" s="1953">
        <v>0</v>
      </c>
      <c r="V64" s="1953">
        <v>0</v>
      </c>
      <c r="W64" s="1953">
        <v>0</v>
      </c>
      <c r="X64" s="1953">
        <v>0</v>
      </c>
      <c r="Y64" s="1953">
        <v>0</v>
      </c>
      <c r="Z64" s="1953">
        <v>0</v>
      </c>
      <c r="AA64" s="1953">
        <v>0</v>
      </c>
      <c r="AB64" s="1953">
        <v>0</v>
      </c>
      <c r="AC64" s="1953">
        <v>0</v>
      </c>
      <c r="AD64" s="1953">
        <v>0</v>
      </c>
      <c r="AE64" s="1953">
        <v>0</v>
      </c>
      <c r="AF64" s="1953">
        <v>0</v>
      </c>
      <c r="AG64" s="1953">
        <v>0</v>
      </c>
      <c r="AH64" s="1953">
        <v>0</v>
      </c>
      <c r="AI64" s="1953">
        <v>0</v>
      </c>
      <c r="AJ64" s="1953">
        <v>0</v>
      </c>
      <c r="AK64" s="1953">
        <v>0</v>
      </c>
      <c r="AL64" s="1953">
        <v>0</v>
      </c>
      <c r="AM64" s="1953">
        <v>0</v>
      </c>
      <c r="AN64" s="1953">
        <v>0</v>
      </c>
      <c r="AO64" s="2137">
        <v>0</v>
      </c>
      <c r="AP64" s="1955"/>
      <c r="AQ64" s="831"/>
      <c r="AR64" s="831"/>
      <c r="AS64" s="831"/>
      <c r="AT64" s="831"/>
      <c r="AU64" s="831"/>
      <c r="AV64" s="831"/>
      <c r="AW64" s="831"/>
      <c r="AX64" s="831"/>
      <c r="AY64" s="831"/>
      <c r="AZ64" s="831"/>
      <c r="BA64" s="831"/>
      <c r="BB64" s="831"/>
      <c r="BC64" s="831"/>
      <c r="BD64" s="831"/>
      <c r="BE64" s="831"/>
      <c r="BF64" s="831"/>
      <c r="BG64" s="831"/>
      <c r="BH64" s="831"/>
      <c r="BI64" s="831"/>
      <c r="BJ64" s="831"/>
      <c r="BK64" s="831"/>
      <c r="BL64" s="831"/>
      <c r="BM64" s="832"/>
      <c r="BN64" s="785"/>
    </row>
    <row r="65" spans="1:66" ht="15" x14ac:dyDescent="0.25">
      <c r="B65" s="2127" t="s">
        <v>2002</v>
      </c>
      <c r="C65" s="2128"/>
      <c r="D65" s="2132"/>
      <c r="E65" s="2132"/>
      <c r="F65" s="2132"/>
      <c r="G65" s="2016"/>
      <c r="H65" s="2132"/>
      <c r="I65" s="2132"/>
      <c r="J65" s="2132"/>
      <c r="K65" s="2017"/>
      <c r="L65" s="2018"/>
      <c r="M65" s="2018"/>
      <c r="N65" s="1995"/>
      <c r="O65" s="2000"/>
      <c r="P65" s="1998"/>
      <c r="Q65" s="1972"/>
      <c r="R65" s="1955"/>
      <c r="S65" s="831"/>
      <c r="T65" s="831"/>
      <c r="U65" s="831"/>
      <c r="V65" s="831"/>
      <c r="W65" s="831"/>
      <c r="X65" s="831"/>
      <c r="Y65" s="831"/>
      <c r="Z65" s="831"/>
      <c r="AA65" s="831"/>
      <c r="AB65" s="831"/>
      <c r="AC65" s="831"/>
      <c r="AD65" s="831"/>
      <c r="AE65" s="831"/>
      <c r="AF65" s="831"/>
      <c r="AG65" s="831"/>
      <c r="AH65" s="831"/>
      <c r="AI65" s="831"/>
      <c r="AJ65" s="831"/>
      <c r="AK65" s="831"/>
      <c r="AL65" s="831"/>
      <c r="AM65" s="831"/>
      <c r="AN65" s="831"/>
      <c r="AO65" s="2144"/>
      <c r="AP65" s="1955"/>
      <c r="AQ65" s="831"/>
      <c r="AR65" s="831"/>
      <c r="AS65" s="831"/>
      <c r="AT65" s="831"/>
      <c r="AU65" s="831"/>
      <c r="AV65" s="831"/>
      <c r="AW65" s="831"/>
      <c r="AX65" s="831"/>
      <c r="AY65" s="831"/>
      <c r="AZ65" s="831"/>
      <c r="BA65" s="831"/>
      <c r="BB65" s="831"/>
      <c r="BC65" s="831"/>
      <c r="BD65" s="831"/>
      <c r="BE65" s="831"/>
      <c r="BF65" s="831"/>
      <c r="BG65" s="831"/>
      <c r="BH65" s="831"/>
      <c r="BI65" s="831"/>
      <c r="BJ65" s="831"/>
      <c r="BK65" s="831"/>
      <c r="BL65" s="831"/>
      <c r="BM65" s="832"/>
      <c r="BN65" s="785"/>
    </row>
    <row r="66" spans="1:66" ht="15" x14ac:dyDescent="0.25">
      <c r="B66" s="2158"/>
      <c r="C66" s="2019"/>
      <c r="D66" s="2019"/>
      <c r="E66" s="2019"/>
      <c r="F66" s="2019"/>
      <c r="G66" s="2020"/>
      <c r="H66" s="2156"/>
      <c r="I66" s="2156"/>
      <c r="J66" s="2156"/>
      <c r="K66" s="2014"/>
      <c r="L66" s="2015"/>
      <c r="M66" s="1995"/>
      <c r="N66" s="1996"/>
      <c r="O66" s="1997"/>
      <c r="P66" s="1998"/>
      <c r="Q66" s="1972"/>
      <c r="R66" s="1953">
        <v>0</v>
      </c>
      <c r="S66" s="1953">
        <v>0</v>
      </c>
      <c r="T66" s="1953">
        <v>0</v>
      </c>
      <c r="U66" s="1953">
        <v>0</v>
      </c>
      <c r="V66" s="1953">
        <v>0</v>
      </c>
      <c r="W66" s="1953">
        <v>0</v>
      </c>
      <c r="X66" s="1953">
        <v>0</v>
      </c>
      <c r="Y66" s="1953">
        <v>0</v>
      </c>
      <c r="Z66" s="1953">
        <v>0</v>
      </c>
      <c r="AA66" s="1953">
        <v>0</v>
      </c>
      <c r="AB66" s="1953">
        <v>0</v>
      </c>
      <c r="AC66" s="1953">
        <v>0</v>
      </c>
      <c r="AD66" s="1953">
        <v>0</v>
      </c>
      <c r="AE66" s="1953">
        <v>0</v>
      </c>
      <c r="AF66" s="1953">
        <v>0</v>
      </c>
      <c r="AG66" s="1953">
        <v>0</v>
      </c>
      <c r="AH66" s="1953">
        <v>0</v>
      </c>
      <c r="AI66" s="1953">
        <v>0</v>
      </c>
      <c r="AJ66" s="1953">
        <v>0</v>
      </c>
      <c r="AK66" s="1953">
        <v>0</v>
      </c>
      <c r="AL66" s="1953">
        <v>0</v>
      </c>
      <c r="AM66" s="1953">
        <v>0</v>
      </c>
      <c r="AN66" s="1953">
        <v>0</v>
      </c>
      <c r="AO66" s="2137">
        <v>0</v>
      </c>
      <c r="AP66" s="1955"/>
      <c r="AQ66" s="831"/>
      <c r="AR66" s="831"/>
      <c r="AS66" s="831"/>
      <c r="AT66" s="831"/>
      <c r="AU66" s="831"/>
      <c r="AV66" s="831"/>
      <c r="AW66" s="831"/>
      <c r="AX66" s="831"/>
      <c r="AY66" s="831"/>
      <c r="AZ66" s="831"/>
      <c r="BA66" s="831"/>
      <c r="BB66" s="831"/>
      <c r="BC66" s="831"/>
      <c r="BD66" s="831"/>
      <c r="BE66" s="831"/>
      <c r="BF66" s="831"/>
      <c r="BG66" s="831"/>
      <c r="BH66" s="831"/>
      <c r="BI66" s="831"/>
      <c r="BJ66" s="831"/>
      <c r="BK66" s="831"/>
      <c r="BL66" s="831"/>
      <c r="BM66" s="832"/>
      <c r="BN66" s="785"/>
    </row>
    <row r="67" spans="1:66" ht="15.75" thickBot="1" x14ac:dyDescent="0.25">
      <c r="B67" s="2159"/>
      <c r="C67" s="2021"/>
      <c r="D67" s="2021"/>
      <c r="E67" s="2021"/>
      <c r="F67" s="2021"/>
      <c r="G67" s="2022"/>
      <c r="H67" s="2023"/>
      <c r="I67" s="2023"/>
      <c r="J67" s="2023"/>
      <c r="K67" s="2024"/>
      <c r="L67" s="2025"/>
      <c r="M67" s="2003"/>
      <c r="N67" s="2026"/>
      <c r="O67" s="2027"/>
      <c r="P67" s="2005"/>
      <c r="Q67" s="1976"/>
      <c r="R67" s="1978"/>
      <c r="S67" s="821"/>
      <c r="T67" s="821"/>
      <c r="U67" s="821"/>
      <c r="V67" s="821"/>
      <c r="W67" s="821"/>
      <c r="X67" s="821"/>
      <c r="Y67" s="821"/>
      <c r="Z67" s="821"/>
      <c r="AA67" s="821"/>
      <c r="AB67" s="821"/>
      <c r="AC67" s="821"/>
      <c r="AD67" s="821"/>
      <c r="AE67" s="821"/>
      <c r="AF67" s="821"/>
      <c r="AG67" s="821"/>
      <c r="AH67" s="821"/>
      <c r="AI67" s="821"/>
      <c r="AJ67" s="821"/>
      <c r="AK67" s="821"/>
      <c r="AL67" s="821"/>
      <c r="AM67" s="821"/>
      <c r="AN67" s="821"/>
      <c r="AO67" s="2148"/>
      <c r="AP67" s="1955"/>
      <c r="AQ67" s="831"/>
      <c r="AR67" s="831"/>
      <c r="AS67" s="831"/>
      <c r="AT67" s="831"/>
      <c r="AU67" s="831"/>
      <c r="AV67" s="831"/>
      <c r="AW67" s="831"/>
      <c r="AX67" s="831"/>
      <c r="AY67" s="831"/>
      <c r="AZ67" s="831"/>
      <c r="BA67" s="831"/>
      <c r="BB67" s="831"/>
      <c r="BC67" s="831"/>
      <c r="BD67" s="831"/>
      <c r="BE67" s="831"/>
      <c r="BF67" s="831"/>
      <c r="BG67" s="831"/>
      <c r="BH67" s="831"/>
      <c r="BI67" s="831"/>
      <c r="BJ67" s="831"/>
      <c r="BK67" s="831"/>
      <c r="BL67" s="831"/>
      <c r="BM67" s="832"/>
      <c r="BN67" s="785"/>
    </row>
    <row r="68" spans="1:66" ht="17.25" customHeight="1" thickBot="1" x14ac:dyDescent="0.3">
      <c r="A68" s="813"/>
      <c r="B68" s="2160" t="s">
        <v>2031</v>
      </c>
      <c r="C68" s="2028"/>
      <c r="D68" s="2028"/>
      <c r="E68" s="2028"/>
      <c r="F68" s="2028"/>
      <c r="G68" s="2023"/>
      <c r="H68" s="848"/>
      <c r="I68" s="848"/>
      <c r="J68" s="848"/>
      <c r="K68" s="814"/>
      <c r="L68" s="830"/>
      <c r="M68" s="815"/>
      <c r="N68" s="2008">
        <v>0</v>
      </c>
      <c r="O68" s="816">
        <v>0</v>
      </c>
      <c r="P68" s="828"/>
      <c r="Q68" s="810"/>
      <c r="R68" s="2029">
        <v>0</v>
      </c>
      <c r="S68" s="812">
        <v>0</v>
      </c>
      <c r="T68" s="812">
        <v>0</v>
      </c>
      <c r="U68" s="812">
        <v>0</v>
      </c>
      <c r="V68" s="812">
        <v>0</v>
      </c>
      <c r="W68" s="812">
        <v>0</v>
      </c>
      <c r="X68" s="812">
        <v>0</v>
      </c>
      <c r="Y68" s="812">
        <v>0</v>
      </c>
      <c r="Z68" s="812">
        <v>0</v>
      </c>
      <c r="AA68" s="812">
        <v>0</v>
      </c>
      <c r="AB68" s="812">
        <v>0</v>
      </c>
      <c r="AC68" s="812">
        <v>0</v>
      </c>
      <c r="AD68" s="812">
        <v>0</v>
      </c>
      <c r="AE68" s="812">
        <v>0</v>
      </c>
      <c r="AF68" s="812">
        <v>0</v>
      </c>
      <c r="AG68" s="812">
        <v>0</v>
      </c>
      <c r="AH68" s="812">
        <v>0</v>
      </c>
      <c r="AI68" s="812">
        <v>0</v>
      </c>
      <c r="AJ68" s="812">
        <v>0</v>
      </c>
      <c r="AK68" s="812">
        <v>0</v>
      </c>
      <c r="AL68" s="812">
        <v>0</v>
      </c>
      <c r="AM68" s="812">
        <v>0</v>
      </c>
      <c r="AN68" s="812">
        <v>0</v>
      </c>
      <c r="AO68" s="2126">
        <v>0</v>
      </c>
      <c r="AP68" s="811">
        <v>0</v>
      </c>
      <c r="AQ68" s="812">
        <v>0</v>
      </c>
      <c r="AR68" s="812">
        <v>0</v>
      </c>
      <c r="AS68" s="812">
        <v>0</v>
      </c>
      <c r="AT68" s="812">
        <v>0</v>
      </c>
      <c r="AU68" s="812">
        <v>0</v>
      </c>
      <c r="AV68" s="812">
        <v>0</v>
      </c>
      <c r="AW68" s="812">
        <v>0</v>
      </c>
      <c r="AX68" s="812">
        <v>0</v>
      </c>
      <c r="AY68" s="812">
        <v>0</v>
      </c>
      <c r="AZ68" s="812">
        <v>0</v>
      </c>
      <c r="BA68" s="812">
        <v>0</v>
      </c>
      <c r="BB68" s="812">
        <v>0</v>
      </c>
      <c r="BC68" s="812">
        <v>0</v>
      </c>
      <c r="BD68" s="812">
        <v>0</v>
      </c>
      <c r="BE68" s="812">
        <v>0</v>
      </c>
      <c r="BF68" s="812">
        <v>0</v>
      </c>
      <c r="BG68" s="812">
        <v>0</v>
      </c>
      <c r="BH68" s="812">
        <v>0</v>
      </c>
      <c r="BI68" s="812">
        <v>0</v>
      </c>
      <c r="BJ68" s="812">
        <v>0</v>
      </c>
      <c r="BK68" s="812">
        <v>0</v>
      </c>
      <c r="BL68" s="812">
        <v>0</v>
      </c>
      <c r="BM68" s="819">
        <v>0</v>
      </c>
      <c r="BN68" s="785"/>
    </row>
    <row r="69" spans="1:66" ht="15" customHeight="1" x14ac:dyDescent="0.25">
      <c r="B69" s="2155"/>
      <c r="C69" s="1991"/>
      <c r="D69" s="1991"/>
      <c r="E69" s="1991"/>
      <c r="F69" s="1991"/>
      <c r="G69" s="2013"/>
      <c r="H69" s="2132"/>
      <c r="I69" s="2132"/>
      <c r="J69" s="2132"/>
      <c r="K69" s="2011"/>
      <c r="L69" s="2012"/>
      <c r="M69" s="2012"/>
      <c r="N69" s="1987"/>
      <c r="O69" s="1988"/>
      <c r="P69" s="1998"/>
      <c r="Q69" s="2030"/>
      <c r="R69" s="2031">
        <v>0</v>
      </c>
      <c r="S69" s="2031">
        <v>0</v>
      </c>
      <c r="T69" s="2031">
        <v>0</v>
      </c>
      <c r="U69" s="2031">
        <v>0</v>
      </c>
      <c r="V69" s="2031">
        <v>0</v>
      </c>
      <c r="W69" s="2031">
        <v>0</v>
      </c>
      <c r="X69" s="2031">
        <v>0</v>
      </c>
      <c r="Y69" s="2031">
        <v>0</v>
      </c>
      <c r="Z69" s="2031">
        <v>0</v>
      </c>
      <c r="AA69" s="2031">
        <v>0</v>
      </c>
      <c r="AB69" s="2031">
        <v>0</v>
      </c>
      <c r="AC69" s="2031">
        <v>0</v>
      </c>
      <c r="AD69" s="2031">
        <v>0</v>
      </c>
      <c r="AE69" s="2031">
        <v>0</v>
      </c>
      <c r="AF69" s="2031">
        <v>0</v>
      </c>
      <c r="AG69" s="2031">
        <v>0</v>
      </c>
      <c r="AH69" s="2031">
        <v>0</v>
      </c>
      <c r="AI69" s="2031">
        <v>0</v>
      </c>
      <c r="AJ69" s="2031">
        <v>0</v>
      </c>
      <c r="AK69" s="2031">
        <v>0</v>
      </c>
      <c r="AL69" s="2031">
        <v>0</v>
      </c>
      <c r="AM69" s="2031">
        <v>0</v>
      </c>
      <c r="AN69" s="2031">
        <v>0</v>
      </c>
      <c r="AO69" s="2161">
        <v>0</v>
      </c>
      <c r="AP69" s="1955"/>
      <c r="AQ69" s="831"/>
      <c r="AR69" s="831"/>
      <c r="AS69" s="831"/>
      <c r="AT69" s="831"/>
      <c r="AU69" s="831"/>
      <c r="AV69" s="831"/>
      <c r="AW69" s="831"/>
      <c r="AX69" s="831"/>
      <c r="AY69" s="831"/>
      <c r="AZ69" s="831"/>
      <c r="BA69" s="831"/>
      <c r="BB69" s="831"/>
      <c r="BC69" s="831"/>
      <c r="BD69" s="831"/>
      <c r="BE69" s="831"/>
      <c r="BF69" s="831"/>
      <c r="BG69" s="831"/>
      <c r="BH69" s="831"/>
      <c r="BI69" s="831"/>
      <c r="BJ69" s="831"/>
      <c r="BK69" s="831"/>
      <c r="BL69" s="831"/>
      <c r="BM69" s="831"/>
      <c r="BN69" s="785"/>
    </row>
    <row r="70" spans="1:66" ht="15" customHeight="1" thickBot="1" x14ac:dyDescent="0.3">
      <c r="B70" s="2155"/>
      <c r="C70" s="1991"/>
      <c r="D70" s="1991"/>
      <c r="E70" s="1991"/>
      <c r="F70" s="1991"/>
      <c r="G70" s="2013"/>
      <c r="H70" s="1974"/>
      <c r="I70" s="1974"/>
      <c r="J70" s="1974"/>
      <c r="K70" s="2032"/>
      <c r="L70" s="2033"/>
      <c r="M70" s="2033"/>
      <c r="N70" s="2003"/>
      <c r="O70" s="2004"/>
      <c r="P70" s="2005"/>
      <c r="Q70" s="1976"/>
      <c r="R70" s="821"/>
      <c r="S70" s="821"/>
      <c r="T70" s="821"/>
      <c r="U70" s="821"/>
      <c r="V70" s="821"/>
      <c r="W70" s="821"/>
      <c r="X70" s="821"/>
      <c r="Y70" s="821"/>
      <c r="Z70" s="821"/>
      <c r="AA70" s="821"/>
      <c r="AB70" s="821"/>
      <c r="AC70" s="821"/>
      <c r="AD70" s="821"/>
      <c r="AE70" s="821"/>
      <c r="AF70" s="821"/>
      <c r="AG70" s="821"/>
      <c r="AH70" s="821"/>
      <c r="AI70" s="821"/>
      <c r="AJ70" s="821"/>
      <c r="AK70" s="821"/>
      <c r="AL70" s="821"/>
      <c r="AM70" s="821"/>
      <c r="AN70" s="821"/>
      <c r="AO70" s="2148"/>
      <c r="AP70" s="1955"/>
      <c r="AQ70" s="831"/>
      <c r="AR70" s="831"/>
      <c r="AS70" s="831"/>
      <c r="AT70" s="831"/>
      <c r="AU70" s="831"/>
      <c r="AV70" s="831"/>
      <c r="AW70" s="831"/>
      <c r="AX70" s="831"/>
      <c r="AY70" s="831"/>
      <c r="AZ70" s="831"/>
      <c r="BA70" s="831"/>
      <c r="BB70" s="831"/>
      <c r="BC70" s="831"/>
      <c r="BD70" s="831"/>
      <c r="BE70" s="831"/>
      <c r="BF70" s="831"/>
      <c r="BG70" s="831"/>
      <c r="BH70" s="831"/>
      <c r="BI70" s="831"/>
      <c r="BJ70" s="831"/>
      <c r="BK70" s="831"/>
      <c r="BL70" s="831"/>
      <c r="BM70" s="2034"/>
      <c r="BN70" s="785"/>
    </row>
    <row r="71" spans="1:66" ht="17.25" customHeight="1" thickBot="1" x14ac:dyDescent="0.3">
      <c r="A71" s="813"/>
      <c r="B71" s="2125" t="s">
        <v>2032</v>
      </c>
      <c r="C71" s="1937"/>
      <c r="D71" s="1937"/>
      <c r="E71" s="1937"/>
      <c r="F71" s="1937"/>
      <c r="G71" s="823"/>
      <c r="H71" s="848"/>
      <c r="I71" s="848"/>
      <c r="J71" s="848"/>
      <c r="K71" s="1959"/>
      <c r="L71" s="2035"/>
      <c r="M71" s="1961"/>
      <c r="N71" s="2036">
        <v>0</v>
      </c>
      <c r="O71" s="2037">
        <v>0</v>
      </c>
      <c r="P71" s="2038"/>
      <c r="Q71" s="810"/>
      <c r="R71" s="1948">
        <v>0</v>
      </c>
      <c r="S71" s="1949">
        <v>0</v>
      </c>
      <c r="T71" s="1949">
        <v>0</v>
      </c>
      <c r="U71" s="1949">
        <v>0</v>
      </c>
      <c r="V71" s="1949">
        <v>0</v>
      </c>
      <c r="W71" s="1949">
        <v>0</v>
      </c>
      <c r="X71" s="1949">
        <v>0</v>
      </c>
      <c r="Y71" s="1949">
        <v>0</v>
      </c>
      <c r="Z71" s="1949">
        <v>0</v>
      </c>
      <c r="AA71" s="1949">
        <v>0</v>
      </c>
      <c r="AB71" s="1949">
        <v>0</v>
      </c>
      <c r="AC71" s="1949">
        <v>0</v>
      </c>
      <c r="AD71" s="1949">
        <v>0</v>
      </c>
      <c r="AE71" s="1949">
        <v>0</v>
      </c>
      <c r="AF71" s="1949">
        <v>0</v>
      </c>
      <c r="AG71" s="1949">
        <v>0</v>
      </c>
      <c r="AH71" s="1949">
        <v>0</v>
      </c>
      <c r="AI71" s="1949">
        <v>0</v>
      </c>
      <c r="AJ71" s="1949">
        <v>0</v>
      </c>
      <c r="AK71" s="1949">
        <v>0</v>
      </c>
      <c r="AL71" s="1949">
        <v>0</v>
      </c>
      <c r="AM71" s="1949">
        <v>0</v>
      </c>
      <c r="AN71" s="1949">
        <v>0</v>
      </c>
      <c r="AO71" s="2133">
        <v>0</v>
      </c>
      <c r="AP71" s="811">
        <v>0</v>
      </c>
      <c r="AQ71" s="812">
        <v>0</v>
      </c>
      <c r="AR71" s="812">
        <v>0</v>
      </c>
      <c r="AS71" s="812">
        <v>0</v>
      </c>
      <c r="AT71" s="812">
        <v>0</v>
      </c>
      <c r="AU71" s="812">
        <v>0</v>
      </c>
      <c r="AV71" s="812">
        <v>0</v>
      </c>
      <c r="AW71" s="812">
        <v>0</v>
      </c>
      <c r="AX71" s="812">
        <v>0</v>
      </c>
      <c r="AY71" s="812">
        <v>0</v>
      </c>
      <c r="AZ71" s="812">
        <v>0</v>
      </c>
      <c r="BA71" s="812">
        <v>0</v>
      </c>
      <c r="BB71" s="812">
        <v>0</v>
      </c>
      <c r="BC71" s="812">
        <v>0</v>
      </c>
      <c r="BD71" s="812">
        <v>0</v>
      </c>
      <c r="BE71" s="812">
        <v>0</v>
      </c>
      <c r="BF71" s="812">
        <v>0</v>
      </c>
      <c r="BG71" s="812">
        <v>0</v>
      </c>
      <c r="BH71" s="812">
        <v>0</v>
      </c>
      <c r="BI71" s="812">
        <v>0</v>
      </c>
      <c r="BJ71" s="812">
        <v>0</v>
      </c>
      <c r="BK71" s="812">
        <v>0</v>
      </c>
      <c r="BL71" s="812">
        <v>0</v>
      </c>
      <c r="BM71" s="819">
        <v>0</v>
      </c>
      <c r="BN71" s="785"/>
    </row>
    <row r="72" spans="1:66" ht="17.25" customHeight="1" x14ac:dyDescent="0.25">
      <c r="A72" s="813"/>
      <c r="B72" s="2162" t="s">
        <v>2004</v>
      </c>
      <c r="C72" s="2039"/>
      <c r="D72" s="2039"/>
      <c r="E72" s="2039"/>
      <c r="F72" s="2039"/>
      <c r="G72" s="2040"/>
      <c r="H72" s="2156"/>
      <c r="I72" s="2156"/>
      <c r="J72" s="2156"/>
      <c r="K72" s="1985" t="s">
        <v>72</v>
      </c>
      <c r="L72" s="2041"/>
      <c r="M72" s="2042"/>
      <c r="N72" s="2043"/>
      <c r="O72" s="2044"/>
      <c r="P72" s="1998"/>
      <c r="Q72" s="2045"/>
      <c r="R72" s="2046">
        <v>0</v>
      </c>
      <c r="S72" s="2047">
        <v>0</v>
      </c>
      <c r="T72" s="2047">
        <v>0</v>
      </c>
      <c r="U72" s="2047">
        <v>0</v>
      </c>
      <c r="V72" s="2047">
        <v>0</v>
      </c>
      <c r="W72" s="2047">
        <v>0</v>
      </c>
      <c r="X72" s="2047">
        <v>0</v>
      </c>
      <c r="Y72" s="2047">
        <v>0</v>
      </c>
      <c r="Z72" s="2047">
        <v>0</v>
      </c>
      <c r="AA72" s="2047">
        <v>0</v>
      </c>
      <c r="AB72" s="2047">
        <v>0</v>
      </c>
      <c r="AC72" s="2047">
        <v>0</v>
      </c>
      <c r="AD72" s="2047">
        <v>0</v>
      </c>
      <c r="AE72" s="2047">
        <v>0</v>
      </c>
      <c r="AF72" s="2047">
        <v>0</v>
      </c>
      <c r="AG72" s="2047">
        <v>0</v>
      </c>
      <c r="AH72" s="2047">
        <v>0</v>
      </c>
      <c r="AI72" s="2047">
        <v>0</v>
      </c>
      <c r="AJ72" s="2047">
        <v>0</v>
      </c>
      <c r="AK72" s="2047">
        <v>0</v>
      </c>
      <c r="AL72" s="2047">
        <v>0</v>
      </c>
      <c r="AM72" s="2047">
        <v>0</v>
      </c>
      <c r="AN72" s="2047">
        <v>0</v>
      </c>
      <c r="AO72" s="2163">
        <v>0</v>
      </c>
      <c r="AP72" s="1955"/>
      <c r="AQ72" s="831"/>
      <c r="AR72" s="831"/>
      <c r="AS72" s="831"/>
      <c r="AT72" s="831"/>
      <c r="AU72" s="831"/>
      <c r="AV72" s="831"/>
      <c r="AW72" s="831"/>
      <c r="AX72" s="831"/>
      <c r="AY72" s="831"/>
      <c r="AZ72" s="831"/>
      <c r="BA72" s="831"/>
      <c r="BB72" s="831"/>
      <c r="BC72" s="831"/>
      <c r="BD72" s="831"/>
      <c r="BE72" s="831"/>
      <c r="BF72" s="831"/>
      <c r="BG72" s="831"/>
      <c r="BH72" s="831"/>
      <c r="BI72" s="831"/>
      <c r="BJ72" s="831"/>
      <c r="BK72" s="831"/>
      <c r="BL72" s="831"/>
      <c r="BM72" s="2048"/>
      <c r="BN72" s="785"/>
    </row>
    <row r="73" spans="1:66" ht="17.25" customHeight="1" x14ac:dyDescent="0.25">
      <c r="A73" s="813"/>
      <c r="B73" s="2164" t="s">
        <v>2005</v>
      </c>
      <c r="C73" s="2049"/>
      <c r="D73" s="2049"/>
      <c r="E73" s="2049"/>
      <c r="F73" s="2049"/>
      <c r="G73" s="2050"/>
      <c r="H73" s="2156"/>
      <c r="I73" s="2156"/>
      <c r="J73" s="2156"/>
      <c r="K73" s="1993" t="s">
        <v>72</v>
      </c>
      <c r="L73" s="1994"/>
      <c r="M73" s="1995"/>
      <c r="N73" s="1996"/>
      <c r="O73" s="1997"/>
      <c r="P73" s="1998"/>
      <c r="Q73" s="2045"/>
      <c r="R73" s="2051">
        <v>0</v>
      </c>
      <c r="S73" s="1953">
        <v>0</v>
      </c>
      <c r="T73" s="1953">
        <v>0</v>
      </c>
      <c r="U73" s="1953">
        <v>0</v>
      </c>
      <c r="V73" s="1953">
        <v>0</v>
      </c>
      <c r="W73" s="1953">
        <v>0</v>
      </c>
      <c r="X73" s="1953">
        <v>0</v>
      </c>
      <c r="Y73" s="1953">
        <v>0</v>
      </c>
      <c r="Z73" s="1953">
        <v>0</v>
      </c>
      <c r="AA73" s="1953">
        <v>0</v>
      </c>
      <c r="AB73" s="1953">
        <v>0</v>
      </c>
      <c r="AC73" s="1953">
        <v>0</v>
      </c>
      <c r="AD73" s="1953">
        <v>0</v>
      </c>
      <c r="AE73" s="1953">
        <v>0</v>
      </c>
      <c r="AF73" s="1953">
        <v>0</v>
      </c>
      <c r="AG73" s="1953">
        <v>0</v>
      </c>
      <c r="AH73" s="1953">
        <v>0</v>
      </c>
      <c r="AI73" s="1953">
        <v>0</v>
      </c>
      <c r="AJ73" s="1953">
        <v>0</v>
      </c>
      <c r="AK73" s="1953">
        <v>0</v>
      </c>
      <c r="AL73" s="1953">
        <v>0</v>
      </c>
      <c r="AM73" s="1953">
        <v>0</v>
      </c>
      <c r="AN73" s="1953">
        <v>0</v>
      </c>
      <c r="AO73" s="2137">
        <v>0</v>
      </c>
      <c r="AP73" s="1955"/>
      <c r="AQ73" s="831"/>
      <c r="AR73" s="831"/>
      <c r="AS73" s="831"/>
      <c r="AT73" s="831"/>
      <c r="AU73" s="831"/>
      <c r="AV73" s="831"/>
      <c r="AW73" s="831"/>
      <c r="AX73" s="831"/>
      <c r="AY73" s="831"/>
      <c r="AZ73" s="831"/>
      <c r="BA73" s="831"/>
      <c r="BB73" s="831"/>
      <c r="BC73" s="831"/>
      <c r="BD73" s="831"/>
      <c r="BE73" s="831"/>
      <c r="BF73" s="831"/>
      <c r="BG73" s="831"/>
      <c r="BH73" s="831"/>
      <c r="BI73" s="831"/>
      <c r="BJ73" s="831"/>
      <c r="BK73" s="831"/>
      <c r="BL73" s="831"/>
      <c r="BM73" s="2048"/>
      <c r="BN73" s="785"/>
    </row>
    <row r="74" spans="1:66" ht="15" customHeight="1" thickBot="1" x14ac:dyDescent="0.3">
      <c r="B74" s="2165" t="s">
        <v>2006</v>
      </c>
      <c r="C74" s="1974"/>
      <c r="D74" s="1974"/>
      <c r="E74" s="1974"/>
      <c r="F74" s="1974"/>
      <c r="G74" s="1974"/>
      <c r="H74" s="1974"/>
      <c r="I74" s="1974"/>
      <c r="J74" s="1974"/>
      <c r="K74" s="2052" t="s">
        <v>72</v>
      </c>
      <c r="L74" s="2053"/>
      <c r="M74" s="2033"/>
      <c r="N74" s="2003"/>
      <c r="O74" s="2004"/>
      <c r="P74" s="2005"/>
      <c r="Q74" s="2054"/>
      <c r="R74" s="2055">
        <v>0</v>
      </c>
      <c r="S74" s="1977">
        <v>0</v>
      </c>
      <c r="T74" s="1977">
        <v>0</v>
      </c>
      <c r="U74" s="1977">
        <v>0</v>
      </c>
      <c r="V74" s="1977">
        <v>0</v>
      </c>
      <c r="W74" s="1977">
        <v>0</v>
      </c>
      <c r="X74" s="1977">
        <v>0</v>
      </c>
      <c r="Y74" s="1977">
        <v>0</v>
      </c>
      <c r="Z74" s="1977">
        <v>0</v>
      </c>
      <c r="AA74" s="1977">
        <v>0</v>
      </c>
      <c r="AB74" s="1977">
        <v>0</v>
      </c>
      <c r="AC74" s="1977">
        <v>0</v>
      </c>
      <c r="AD74" s="1977">
        <v>0</v>
      </c>
      <c r="AE74" s="1977">
        <v>0</v>
      </c>
      <c r="AF74" s="1977">
        <v>0</v>
      </c>
      <c r="AG74" s="1977">
        <v>0</v>
      </c>
      <c r="AH74" s="1977">
        <v>0</v>
      </c>
      <c r="AI74" s="1977">
        <v>0</v>
      </c>
      <c r="AJ74" s="1977">
        <v>0</v>
      </c>
      <c r="AK74" s="1977">
        <v>0</v>
      </c>
      <c r="AL74" s="1977">
        <v>0</v>
      </c>
      <c r="AM74" s="1977">
        <v>0</v>
      </c>
      <c r="AN74" s="1977">
        <v>0</v>
      </c>
      <c r="AO74" s="2152">
        <v>0</v>
      </c>
      <c r="AP74" s="1955"/>
      <c r="AQ74" s="831"/>
      <c r="AR74" s="831"/>
      <c r="AS74" s="831"/>
      <c r="AT74" s="831"/>
      <c r="AU74" s="831"/>
      <c r="AV74" s="831"/>
      <c r="AW74" s="831"/>
      <c r="AX74" s="831"/>
      <c r="AY74" s="831"/>
      <c r="AZ74" s="831"/>
      <c r="BA74" s="831"/>
      <c r="BB74" s="831"/>
      <c r="BC74" s="831"/>
      <c r="BD74" s="831"/>
      <c r="BE74" s="831"/>
      <c r="BF74" s="831"/>
      <c r="BG74" s="831"/>
      <c r="BH74" s="831"/>
      <c r="BI74" s="831"/>
      <c r="BJ74" s="831"/>
      <c r="BK74" s="831"/>
      <c r="BL74" s="831"/>
      <c r="BM74" s="831"/>
      <c r="BN74" s="785"/>
    </row>
    <row r="75" spans="1:66" ht="25.5" customHeight="1" thickBot="1" x14ac:dyDescent="0.3">
      <c r="B75" s="2166" t="s">
        <v>1321</v>
      </c>
      <c r="C75" s="2056"/>
      <c r="D75" s="2056"/>
      <c r="E75" s="2056"/>
      <c r="F75" s="2056"/>
      <c r="G75" s="2056"/>
      <c r="H75" s="2056"/>
      <c r="I75" s="2056"/>
      <c r="J75" s="2056"/>
      <c r="K75" s="2057"/>
      <c r="L75" s="2058"/>
      <c r="M75" s="2057"/>
      <c r="N75" s="2059"/>
      <c r="O75" s="2060">
        <v>1</v>
      </c>
      <c r="P75" s="857"/>
      <c r="Q75" s="2061"/>
      <c r="R75" s="2062"/>
      <c r="S75" s="858"/>
      <c r="T75" s="858"/>
      <c r="U75" s="859"/>
      <c r="V75" s="858"/>
      <c r="W75" s="858"/>
      <c r="X75" s="858"/>
      <c r="Y75" s="858"/>
      <c r="Z75" s="858"/>
      <c r="AA75" s="858"/>
      <c r="AB75" s="858"/>
      <c r="AC75" s="858"/>
      <c r="AD75" s="858"/>
      <c r="AE75" s="858"/>
      <c r="AF75" s="858"/>
      <c r="AG75" s="858"/>
      <c r="AH75" s="858"/>
      <c r="AI75" s="858"/>
      <c r="AJ75" s="858"/>
      <c r="AK75" s="858"/>
      <c r="AL75" s="858"/>
      <c r="AM75" s="858"/>
      <c r="AN75" s="858"/>
      <c r="AO75" s="2167"/>
      <c r="AP75" s="2062"/>
      <c r="AQ75" s="858"/>
      <c r="AR75" s="858"/>
      <c r="AS75" s="858"/>
      <c r="AT75" s="858"/>
      <c r="AU75" s="858"/>
      <c r="AV75" s="858"/>
      <c r="AW75" s="858"/>
      <c r="AX75" s="858"/>
      <c r="AY75" s="858"/>
      <c r="AZ75" s="858"/>
      <c r="BA75" s="858"/>
      <c r="BB75" s="858"/>
      <c r="BC75" s="858"/>
      <c r="BD75" s="858"/>
      <c r="BE75" s="858"/>
      <c r="BF75" s="858"/>
      <c r="BG75" s="858"/>
      <c r="BH75" s="858"/>
      <c r="BI75" s="858"/>
      <c r="BJ75" s="858"/>
      <c r="BK75" s="858"/>
      <c r="BL75" s="858"/>
      <c r="BM75" s="860"/>
    </row>
    <row r="76" spans="1:66" ht="26.25" customHeight="1" thickBot="1" x14ac:dyDescent="0.3">
      <c r="B76" s="2168" t="s">
        <v>1322</v>
      </c>
      <c r="C76" s="855"/>
      <c r="D76" s="855"/>
      <c r="E76" s="855"/>
      <c r="F76" s="855"/>
      <c r="G76" s="855"/>
      <c r="H76" s="855"/>
      <c r="I76" s="855"/>
      <c r="J76" s="855"/>
      <c r="K76" s="861"/>
      <c r="L76" s="856"/>
      <c r="M76" s="862"/>
      <c r="N76" s="863"/>
      <c r="O76" s="864"/>
      <c r="P76" s="865"/>
      <c r="Q76" s="2063"/>
      <c r="R76" s="866">
        <v>0</v>
      </c>
      <c r="S76" s="866">
        <v>0</v>
      </c>
      <c r="T76" s="866">
        <v>0</v>
      </c>
      <c r="U76" s="866">
        <v>0</v>
      </c>
      <c r="V76" s="866">
        <v>0</v>
      </c>
      <c r="W76" s="866">
        <v>0</v>
      </c>
      <c r="X76" s="866">
        <v>0</v>
      </c>
      <c r="Y76" s="866">
        <v>0</v>
      </c>
      <c r="Z76" s="866">
        <v>0</v>
      </c>
      <c r="AA76" s="866">
        <v>0</v>
      </c>
      <c r="AB76" s="866">
        <v>0</v>
      </c>
      <c r="AC76" s="866">
        <v>0</v>
      </c>
      <c r="AD76" s="866">
        <v>0</v>
      </c>
      <c r="AE76" s="866">
        <v>0</v>
      </c>
      <c r="AF76" s="866">
        <v>0</v>
      </c>
      <c r="AG76" s="866">
        <v>0</v>
      </c>
      <c r="AH76" s="866">
        <v>0</v>
      </c>
      <c r="AI76" s="866">
        <v>0</v>
      </c>
      <c r="AJ76" s="866">
        <v>0</v>
      </c>
      <c r="AK76" s="866">
        <v>0</v>
      </c>
      <c r="AL76" s="866">
        <v>0</v>
      </c>
      <c r="AM76" s="866">
        <v>0</v>
      </c>
      <c r="AN76" s="866">
        <v>0</v>
      </c>
      <c r="AO76" s="2169">
        <v>0</v>
      </c>
      <c r="AP76" s="2090">
        <v>0</v>
      </c>
      <c r="AQ76" s="866">
        <v>0</v>
      </c>
      <c r="AR76" s="866">
        <v>0</v>
      </c>
      <c r="AS76" s="866">
        <v>0</v>
      </c>
      <c r="AT76" s="866">
        <v>0</v>
      </c>
      <c r="AU76" s="866">
        <v>0</v>
      </c>
      <c r="AV76" s="866">
        <v>0</v>
      </c>
      <c r="AW76" s="866">
        <v>0</v>
      </c>
      <c r="AX76" s="866">
        <v>0</v>
      </c>
      <c r="AY76" s="866">
        <v>0</v>
      </c>
      <c r="AZ76" s="866">
        <v>0</v>
      </c>
      <c r="BA76" s="866">
        <v>0</v>
      </c>
      <c r="BB76" s="866">
        <v>0</v>
      </c>
      <c r="BC76" s="866">
        <v>0</v>
      </c>
      <c r="BD76" s="866">
        <v>0</v>
      </c>
      <c r="BE76" s="866">
        <v>0</v>
      </c>
      <c r="BF76" s="866">
        <v>0</v>
      </c>
      <c r="BG76" s="866">
        <v>0</v>
      </c>
      <c r="BH76" s="866">
        <v>0</v>
      </c>
      <c r="BI76" s="866">
        <v>0</v>
      </c>
      <c r="BJ76" s="866">
        <v>0</v>
      </c>
      <c r="BK76" s="866">
        <v>0</v>
      </c>
      <c r="BL76" s="866">
        <v>0</v>
      </c>
      <c r="BM76" s="867">
        <v>0</v>
      </c>
    </row>
    <row r="77" spans="1:66" ht="26.45" customHeight="1" thickBot="1" x14ac:dyDescent="0.3">
      <c r="B77" s="2170" t="s">
        <v>1323</v>
      </c>
      <c r="C77" s="2064"/>
      <c r="D77" s="2064"/>
      <c r="E77" s="2064"/>
      <c r="F77" s="2064"/>
      <c r="G77" s="2064"/>
      <c r="H77" s="2064"/>
      <c r="I77" s="2064"/>
      <c r="J77" s="2064"/>
      <c r="K77" s="2064"/>
      <c r="L77" s="2065"/>
      <c r="M77" s="2066"/>
      <c r="N77" s="2066"/>
      <c r="O77" s="2067"/>
      <c r="P77" s="868"/>
      <c r="Q77" s="2068"/>
      <c r="R77" s="866">
        <v>0</v>
      </c>
      <c r="S77" s="869">
        <v>0</v>
      </c>
      <c r="T77" s="869">
        <v>0</v>
      </c>
      <c r="U77" s="869">
        <v>0</v>
      </c>
      <c r="V77" s="869">
        <v>0</v>
      </c>
      <c r="W77" s="869">
        <v>0</v>
      </c>
      <c r="X77" s="869">
        <v>0</v>
      </c>
      <c r="Y77" s="869">
        <v>0</v>
      </c>
      <c r="Z77" s="869">
        <v>0</v>
      </c>
      <c r="AA77" s="869">
        <v>0</v>
      </c>
      <c r="AB77" s="869">
        <v>0</v>
      </c>
      <c r="AC77" s="869">
        <v>0</v>
      </c>
      <c r="AD77" s="869">
        <v>0</v>
      </c>
      <c r="AE77" s="869">
        <v>0</v>
      </c>
      <c r="AF77" s="869">
        <v>0</v>
      </c>
      <c r="AG77" s="869">
        <v>0</v>
      </c>
      <c r="AH77" s="869">
        <v>0</v>
      </c>
      <c r="AI77" s="869">
        <v>0</v>
      </c>
      <c r="AJ77" s="869">
        <v>0</v>
      </c>
      <c r="AK77" s="869">
        <v>0</v>
      </c>
      <c r="AL77" s="869">
        <v>0</v>
      </c>
      <c r="AM77" s="869">
        <v>0</v>
      </c>
      <c r="AN77" s="869">
        <v>0</v>
      </c>
      <c r="AO77" s="2171">
        <v>0</v>
      </c>
      <c r="AP77" s="2091">
        <v>0</v>
      </c>
      <c r="AQ77" s="869">
        <v>0</v>
      </c>
      <c r="AR77" s="869">
        <v>0</v>
      </c>
      <c r="AS77" s="869">
        <v>0</v>
      </c>
      <c r="AT77" s="869">
        <v>0</v>
      </c>
      <c r="AU77" s="869">
        <v>0</v>
      </c>
      <c r="AV77" s="869">
        <v>0</v>
      </c>
      <c r="AW77" s="869">
        <v>0</v>
      </c>
      <c r="AX77" s="869">
        <v>0</v>
      </c>
      <c r="AY77" s="869">
        <v>0</v>
      </c>
      <c r="AZ77" s="869">
        <v>0</v>
      </c>
      <c r="BA77" s="869">
        <v>0</v>
      </c>
      <c r="BB77" s="869">
        <v>0</v>
      </c>
      <c r="BC77" s="869">
        <v>0</v>
      </c>
      <c r="BD77" s="869">
        <v>0</v>
      </c>
      <c r="BE77" s="869">
        <v>0</v>
      </c>
      <c r="BF77" s="869">
        <v>0</v>
      </c>
      <c r="BG77" s="869">
        <v>0</v>
      </c>
      <c r="BH77" s="869">
        <v>0</v>
      </c>
      <c r="BI77" s="869">
        <v>0</v>
      </c>
      <c r="BJ77" s="869">
        <v>0</v>
      </c>
      <c r="BK77" s="869">
        <v>0</v>
      </c>
      <c r="BL77" s="869">
        <v>0</v>
      </c>
      <c r="BM77" s="870">
        <v>0</v>
      </c>
    </row>
    <row r="78" spans="1:66" s="795" customFormat="1" ht="30" customHeight="1" thickBot="1" x14ac:dyDescent="0.3">
      <c r="B78" s="2172" t="s">
        <v>1324</v>
      </c>
      <c r="C78" s="2069"/>
      <c r="D78" s="2069"/>
      <c r="E78" s="2069"/>
      <c r="F78" s="2069"/>
      <c r="G78" s="2069"/>
      <c r="H78" s="2069"/>
      <c r="I78" s="2069"/>
      <c r="J78" s="2069"/>
      <c r="K78" s="863"/>
      <c r="L78" s="871"/>
      <c r="M78" s="863"/>
      <c r="N78" s="872"/>
      <c r="O78" s="2070"/>
      <c r="P78" s="873" t="s">
        <v>33</v>
      </c>
      <c r="Q78" s="2071"/>
      <c r="R78" s="874">
        <v>0</v>
      </c>
      <c r="S78" s="874">
        <v>0</v>
      </c>
      <c r="T78" s="874">
        <v>0</v>
      </c>
      <c r="U78" s="874">
        <v>0</v>
      </c>
      <c r="V78" s="874">
        <v>0</v>
      </c>
      <c r="W78" s="874">
        <v>0</v>
      </c>
      <c r="X78" s="874">
        <v>0</v>
      </c>
      <c r="Y78" s="874">
        <v>0</v>
      </c>
      <c r="Z78" s="874">
        <v>0</v>
      </c>
      <c r="AA78" s="874">
        <v>0</v>
      </c>
      <c r="AB78" s="874">
        <v>0</v>
      </c>
      <c r="AC78" s="874">
        <v>0</v>
      </c>
      <c r="AD78" s="874">
        <v>0</v>
      </c>
      <c r="AE78" s="874">
        <v>0</v>
      </c>
      <c r="AF78" s="874">
        <v>0</v>
      </c>
      <c r="AG78" s="874">
        <v>0</v>
      </c>
      <c r="AH78" s="874">
        <v>0</v>
      </c>
      <c r="AI78" s="874">
        <v>0</v>
      </c>
      <c r="AJ78" s="874">
        <v>0</v>
      </c>
      <c r="AK78" s="874">
        <v>0</v>
      </c>
      <c r="AL78" s="874">
        <v>0</v>
      </c>
      <c r="AM78" s="874">
        <v>0</v>
      </c>
      <c r="AN78" s="874">
        <v>0</v>
      </c>
      <c r="AO78" s="2173">
        <v>0</v>
      </c>
      <c r="AP78" s="2092">
        <v>0</v>
      </c>
      <c r="AQ78" s="874">
        <v>0</v>
      </c>
      <c r="AR78" s="874">
        <v>0</v>
      </c>
      <c r="AS78" s="874">
        <v>0</v>
      </c>
      <c r="AT78" s="874">
        <v>0</v>
      </c>
      <c r="AU78" s="874">
        <v>0</v>
      </c>
      <c r="AV78" s="874">
        <v>0</v>
      </c>
      <c r="AW78" s="874">
        <v>0</v>
      </c>
      <c r="AX78" s="874">
        <v>0</v>
      </c>
      <c r="AY78" s="874">
        <v>0</v>
      </c>
      <c r="AZ78" s="874">
        <v>0</v>
      </c>
      <c r="BA78" s="874">
        <v>0</v>
      </c>
      <c r="BB78" s="874">
        <v>0</v>
      </c>
      <c r="BC78" s="874">
        <v>0</v>
      </c>
      <c r="BD78" s="874">
        <v>0</v>
      </c>
      <c r="BE78" s="874">
        <v>0</v>
      </c>
      <c r="BF78" s="874">
        <v>0</v>
      </c>
      <c r="BG78" s="874">
        <v>0</v>
      </c>
      <c r="BH78" s="874">
        <v>0</v>
      </c>
      <c r="BI78" s="874">
        <v>0</v>
      </c>
      <c r="BJ78" s="874">
        <v>0</v>
      </c>
      <c r="BK78" s="874">
        <v>0</v>
      </c>
      <c r="BL78" s="874">
        <v>0</v>
      </c>
      <c r="BM78" s="875">
        <v>0</v>
      </c>
      <c r="BN78" s="436"/>
    </row>
    <row r="79" spans="1:66" s="876" customFormat="1" ht="12.75" customHeight="1" x14ac:dyDescent="0.25">
      <c r="B79" s="2174"/>
      <c r="L79" s="2175"/>
      <c r="M79" s="2176"/>
      <c r="N79" s="2176"/>
      <c r="O79" s="2177"/>
      <c r="P79" s="2178"/>
      <c r="R79" s="2179"/>
      <c r="S79" s="2177"/>
      <c r="AO79" s="2180"/>
      <c r="BN79" s="436"/>
    </row>
    <row r="80" spans="1:66" s="876" customFormat="1" ht="15.75" customHeight="1" x14ac:dyDescent="0.25">
      <c r="B80" s="2181"/>
      <c r="C80" s="2182"/>
      <c r="D80" s="2182"/>
      <c r="E80" s="2182"/>
      <c r="F80" s="2182"/>
      <c r="G80" s="2182"/>
      <c r="H80" s="2182"/>
      <c r="I80" s="2182"/>
      <c r="J80" s="2182"/>
      <c r="L80" s="2175"/>
      <c r="M80" s="2176"/>
      <c r="N80" s="2176"/>
      <c r="O80" s="2177"/>
      <c r="P80" s="2178"/>
      <c r="Q80" s="2182"/>
      <c r="R80" s="2179"/>
      <c r="S80" s="2177"/>
      <c r="AO80" s="2180"/>
      <c r="BM80" s="877"/>
      <c r="BN80" s="436"/>
    </row>
    <row r="81" spans="2:66" s="876" customFormat="1" ht="6.75" customHeight="1" x14ac:dyDescent="0.25">
      <c r="B81" s="2174"/>
      <c r="L81" s="2175"/>
      <c r="M81" s="2176"/>
      <c r="N81" s="2176"/>
      <c r="O81" s="2177"/>
      <c r="P81" s="2178"/>
      <c r="R81" s="2179"/>
      <c r="S81" s="785"/>
      <c r="T81" s="785"/>
      <c r="U81" s="785"/>
      <c r="V81" s="785"/>
      <c r="W81" s="785"/>
      <c r="X81" s="785"/>
      <c r="Y81" s="785"/>
      <c r="Z81" s="785"/>
      <c r="AA81" s="785"/>
      <c r="AB81" s="785"/>
      <c r="AC81" s="785"/>
      <c r="AD81" s="785"/>
      <c r="AE81" s="785"/>
      <c r="AF81" s="785"/>
      <c r="AG81" s="785"/>
      <c r="AH81" s="785"/>
      <c r="AI81" s="785"/>
      <c r="AJ81" s="785"/>
      <c r="AK81" s="785"/>
      <c r="AL81" s="785"/>
      <c r="AM81" s="785"/>
      <c r="AN81" s="785"/>
      <c r="AO81" s="2114"/>
      <c r="AP81" s="785"/>
      <c r="AQ81" s="785"/>
      <c r="AR81" s="785"/>
      <c r="AS81" s="785"/>
      <c r="AT81" s="785"/>
      <c r="AU81" s="785"/>
      <c r="AV81" s="785"/>
      <c r="AW81" s="785"/>
      <c r="AX81" s="785"/>
      <c r="AY81" s="785"/>
      <c r="AZ81" s="785"/>
      <c r="BA81" s="785"/>
      <c r="BB81" s="785"/>
      <c r="BC81" s="785"/>
      <c r="BD81" s="785"/>
      <c r="BE81" s="785"/>
      <c r="BF81" s="785"/>
      <c r="BG81" s="785"/>
      <c r="BH81" s="785"/>
      <c r="BI81" s="785"/>
      <c r="BJ81" s="785"/>
      <c r="BK81" s="785"/>
      <c r="BL81" s="785"/>
      <c r="BM81" s="785"/>
      <c r="BN81" s="436"/>
    </row>
    <row r="82" spans="2:66" ht="6.75" customHeight="1" x14ac:dyDescent="0.25">
      <c r="B82" s="2183"/>
      <c r="E82" s="2072"/>
      <c r="F82" s="2073"/>
      <c r="G82" s="2074"/>
      <c r="H82" s="2074"/>
      <c r="I82" s="2074"/>
      <c r="J82" s="2074"/>
      <c r="K82" s="2075"/>
      <c r="L82" s="2076"/>
      <c r="M82" s="2077"/>
      <c r="N82" s="2078"/>
      <c r="O82" s="2079"/>
      <c r="P82" s="2184"/>
      <c r="Q82" s="2185"/>
      <c r="R82" s="2186"/>
      <c r="Y82" s="785"/>
      <c r="Z82" s="785"/>
      <c r="AA82" s="785"/>
      <c r="AB82" s="785"/>
      <c r="AC82" s="785"/>
      <c r="AD82" s="785"/>
      <c r="AE82" s="785"/>
      <c r="AF82" s="785"/>
      <c r="AG82" s="785"/>
      <c r="AH82" s="785"/>
      <c r="AI82" s="785"/>
      <c r="AJ82" s="785"/>
      <c r="AK82" s="785"/>
      <c r="AL82" s="785"/>
      <c r="AM82" s="785"/>
      <c r="AN82" s="785"/>
      <c r="AO82" s="2114"/>
      <c r="AP82" s="785"/>
      <c r="AQ82" s="785"/>
      <c r="AR82" s="785"/>
      <c r="AS82" s="785"/>
      <c r="AT82" s="785"/>
      <c r="AU82" s="785"/>
      <c r="AV82" s="785"/>
      <c r="AW82" s="785"/>
      <c r="AX82" s="785"/>
      <c r="AY82" s="785"/>
      <c r="AZ82" s="785"/>
      <c r="BA82" s="785"/>
      <c r="BB82" s="785"/>
      <c r="BC82" s="785"/>
      <c r="BD82" s="785"/>
      <c r="BE82" s="785"/>
      <c r="BF82" s="785"/>
      <c r="BG82" s="785"/>
      <c r="BH82" s="785"/>
      <c r="BI82" s="785"/>
      <c r="BJ82" s="785"/>
      <c r="BK82" s="785"/>
      <c r="BL82" s="785"/>
      <c r="BM82" s="785"/>
    </row>
    <row r="83" spans="2:66" ht="15.75" x14ac:dyDescent="0.25">
      <c r="B83" s="2183"/>
      <c r="E83" s="2080"/>
      <c r="F83" s="2187" t="s">
        <v>1325</v>
      </c>
      <c r="G83" s="2081"/>
      <c r="H83" s="2188"/>
      <c r="I83" s="2189"/>
      <c r="J83" s="2190"/>
      <c r="K83" s="2188" t="s">
        <v>1326</v>
      </c>
      <c r="L83" s="2189"/>
      <c r="M83" s="2190"/>
      <c r="N83" s="2191"/>
      <c r="O83" s="2082"/>
      <c r="P83" s="2184"/>
      <c r="Q83" s="2185"/>
      <c r="R83" s="2186"/>
      <c r="Y83" s="785"/>
      <c r="Z83" s="785"/>
      <c r="AA83" s="785"/>
      <c r="AB83" s="785"/>
      <c r="AC83" s="785"/>
      <c r="AD83" s="785"/>
      <c r="AE83" s="785"/>
      <c r="AF83" s="785"/>
      <c r="AG83" s="785"/>
      <c r="AH83" s="785"/>
      <c r="AI83" s="785"/>
      <c r="AJ83" s="785"/>
      <c r="AK83" s="785"/>
      <c r="AL83" s="785"/>
      <c r="AM83" s="785"/>
      <c r="AN83" s="785"/>
      <c r="AO83" s="2114"/>
      <c r="AP83" s="785"/>
      <c r="AQ83" s="785"/>
      <c r="AR83" s="785"/>
      <c r="AS83" s="785"/>
      <c r="AT83" s="785"/>
      <c r="AU83" s="785"/>
      <c r="AV83" s="785"/>
      <c r="AW83" s="785"/>
      <c r="AX83" s="785"/>
      <c r="AY83" s="785"/>
      <c r="AZ83" s="785"/>
      <c r="BA83" s="785"/>
      <c r="BB83" s="785"/>
      <c r="BC83" s="785"/>
      <c r="BD83" s="785"/>
      <c r="BE83" s="785"/>
      <c r="BF83" s="785"/>
      <c r="BG83" s="785"/>
      <c r="BH83" s="785"/>
      <c r="BI83" s="785"/>
      <c r="BJ83" s="785"/>
      <c r="BK83" s="785"/>
      <c r="BL83" s="785"/>
      <c r="BM83" s="785"/>
    </row>
    <row r="84" spans="2:66" ht="20.25" customHeight="1" x14ac:dyDescent="0.25">
      <c r="B84" s="2183"/>
      <c r="E84" s="2080"/>
      <c r="G84" s="785" t="s">
        <v>33</v>
      </c>
      <c r="I84" s="2189"/>
      <c r="J84" s="2192"/>
      <c r="L84" s="2189"/>
      <c r="M84" s="2192"/>
      <c r="N84" s="795"/>
      <c r="O84" s="2082"/>
      <c r="P84" s="2184"/>
      <c r="Q84" s="2185"/>
      <c r="R84" s="2186"/>
      <c r="Y84" s="785"/>
      <c r="Z84" s="785"/>
      <c r="AA84" s="785"/>
      <c r="AB84" s="785"/>
      <c r="AC84" s="785"/>
      <c r="AD84" s="785"/>
      <c r="AE84" s="785"/>
      <c r="AF84" s="785"/>
      <c r="AG84" s="785"/>
      <c r="AH84" s="785"/>
      <c r="AI84" s="785"/>
      <c r="AJ84" s="785"/>
      <c r="AK84" s="785"/>
      <c r="AL84" s="785"/>
      <c r="AM84" s="785"/>
      <c r="AN84" s="785"/>
      <c r="AO84" s="2114"/>
      <c r="AP84" s="785"/>
      <c r="AQ84" s="785"/>
      <c r="AR84" s="785"/>
      <c r="AS84" s="785"/>
      <c r="AT84" s="785"/>
      <c r="AU84" s="785"/>
      <c r="AV84" s="785"/>
      <c r="AW84" s="785"/>
      <c r="AX84" s="785"/>
      <c r="AY84" s="785"/>
      <c r="AZ84" s="785"/>
      <c r="BA84" s="785"/>
      <c r="BB84" s="785"/>
      <c r="BC84" s="785"/>
      <c r="BD84" s="785"/>
      <c r="BE84" s="785"/>
      <c r="BF84" s="785"/>
      <c r="BG84" s="785"/>
      <c r="BH84" s="785"/>
      <c r="BI84" s="785"/>
      <c r="BJ84" s="785"/>
      <c r="BK84" s="785"/>
      <c r="BL84" s="785"/>
      <c r="BM84" s="785"/>
    </row>
    <row r="85" spans="2:66" ht="15.75" x14ac:dyDescent="0.25">
      <c r="B85" s="2183"/>
      <c r="E85" s="2080"/>
      <c r="G85" s="2083"/>
      <c r="H85" s="2188"/>
      <c r="I85" s="2189"/>
      <c r="J85" s="2190"/>
      <c r="K85" s="2188" t="s">
        <v>1327</v>
      </c>
      <c r="L85" s="2189"/>
      <c r="M85" s="2190"/>
      <c r="N85" s="2191"/>
      <c r="O85" s="2082"/>
      <c r="P85" s="2184"/>
      <c r="Q85" s="2185"/>
      <c r="R85" s="2186"/>
      <c r="AO85" s="2193"/>
    </row>
    <row r="86" spans="2:66" ht="14.25" customHeight="1" x14ac:dyDescent="0.25">
      <c r="B86" s="2183"/>
      <c r="E86" s="2084"/>
      <c r="F86" s="2085"/>
      <c r="G86" s="2086"/>
      <c r="H86" s="2086"/>
      <c r="I86" s="2086"/>
      <c r="J86" s="2086"/>
      <c r="K86" s="2085"/>
      <c r="L86" s="2086"/>
      <c r="M86" s="2087"/>
      <c r="N86" s="2088"/>
      <c r="O86" s="2089"/>
      <c r="P86" s="2184"/>
      <c r="Q86" s="2185"/>
      <c r="R86" s="2186"/>
      <c r="AO86" s="2193"/>
    </row>
    <row r="87" spans="2:66" ht="13.5" thickBot="1" x14ac:dyDescent="0.3">
      <c r="B87" s="2194"/>
      <c r="C87" s="2195"/>
      <c r="D87" s="2195"/>
      <c r="E87" s="2195"/>
      <c r="F87" s="2195"/>
      <c r="G87" s="2195"/>
      <c r="H87" s="2195"/>
      <c r="I87" s="2195"/>
      <c r="J87" s="2195"/>
      <c r="K87" s="2195"/>
      <c r="L87" s="2196"/>
      <c r="M87" s="2197"/>
      <c r="N87" s="2197"/>
      <c r="O87" s="2198"/>
      <c r="P87" s="2199"/>
      <c r="Q87" s="2195"/>
      <c r="R87" s="2200"/>
      <c r="S87" s="2201"/>
      <c r="T87" s="2202"/>
      <c r="U87" s="2202"/>
      <c r="V87" s="2202"/>
      <c r="W87" s="2202"/>
      <c r="X87" s="2202"/>
      <c r="Y87" s="2202"/>
      <c r="Z87" s="2202"/>
      <c r="AA87" s="2202"/>
      <c r="AB87" s="2202"/>
      <c r="AC87" s="2202"/>
      <c r="AD87" s="2202"/>
      <c r="AE87" s="2202"/>
      <c r="AF87" s="2202"/>
      <c r="AG87" s="2202"/>
      <c r="AH87" s="2202"/>
      <c r="AI87" s="2202"/>
      <c r="AJ87" s="2202"/>
      <c r="AK87" s="2202"/>
      <c r="AL87" s="2202"/>
      <c r="AM87" s="2202"/>
      <c r="AN87" s="2202"/>
      <c r="AO87" s="2203"/>
    </row>
    <row r="88" spans="2:66" s="813" customFormat="1" ht="13.5" thickTop="1" x14ac:dyDescent="0.25">
      <c r="L88" s="878"/>
      <c r="M88" s="879"/>
      <c r="N88" s="879"/>
      <c r="O88" s="880"/>
      <c r="P88" s="881"/>
      <c r="R88" s="882"/>
      <c r="S88" s="883"/>
      <c r="T88" s="884"/>
      <c r="U88" s="884"/>
      <c r="V88" s="884"/>
      <c r="W88" s="884"/>
      <c r="X88" s="884"/>
      <c r="Y88" s="884"/>
      <c r="Z88" s="884"/>
      <c r="AA88" s="884"/>
      <c r="AB88" s="884"/>
      <c r="AC88" s="884"/>
      <c r="AD88" s="884"/>
      <c r="AE88" s="884"/>
      <c r="AF88" s="884"/>
      <c r="AG88" s="884"/>
      <c r="AH88" s="884"/>
      <c r="AI88" s="884"/>
      <c r="AJ88" s="884"/>
      <c r="AK88" s="884"/>
      <c r="AL88" s="884"/>
      <c r="AM88" s="884"/>
      <c r="AN88" s="884"/>
      <c r="AO88" s="884"/>
      <c r="AP88" s="884"/>
      <c r="AQ88" s="884"/>
      <c r="AR88" s="884"/>
      <c r="AS88" s="884"/>
      <c r="AT88" s="884"/>
      <c r="AU88" s="884"/>
      <c r="AV88" s="884"/>
      <c r="AW88" s="884"/>
      <c r="AX88" s="884"/>
      <c r="AY88" s="884"/>
      <c r="AZ88" s="884"/>
      <c r="BA88" s="884"/>
      <c r="BB88" s="884"/>
      <c r="BC88" s="884"/>
      <c r="BD88" s="884"/>
      <c r="BE88" s="884"/>
      <c r="BF88" s="884"/>
      <c r="BG88" s="884"/>
      <c r="BH88" s="884"/>
      <c r="BI88" s="884"/>
      <c r="BJ88" s="884"/>
      <c r="BK88" s="884"/>
      <c r="BL88" s="884"/>
      <c r="BM88" s="884"/>
      <c r="BN88" s="436"/>
    </row>
  </sheetData>
  <autoFilter ref="B15:O30">
    <filterColumn colId="0" showButton="0"/>
    <filterColumn colId="1" showButton="0"/>
    <filterColumn colId="2" showButton="0"/>
    <filterColumn colId="3" showButton="0"/>
  </autoFilter>
  <mergeCells count="6">
    <mergeCell ref="B55:G55"/>
    <mergeCell ref="B2:AO2"/>
    <mergeCell ref="B7:F9"/>
    <mergeCell ref="G7:G9"/>
    <mergeCell ref="I7:I9"/>
    <mergeCell ref="Q7:Q9"/>
  </mergeCells>
  <conditionalFormatting sqref="R35:AO41">
    <cfRule type="cellIs" dxfId="8" priority="5" stopIfTrue="1" operator="greaterThan">
      <formula>0</formula>
    </cfRule>
  </conditionalFormatting>
  <conditionalFormatting sqref="R57:AO61">
    <cfRule type="cellIs" dxfId="7" priority="3" stopIfTrue="1" operator="greaterThan">
      <formula>0</formula>
    </cfRule>
  </conditionalFormatting>
  <conditionalFormatting sqref="R64:AO64">
    <cfRule type="cellIs" dxfId="6" priority="2" stopIfTrue="1" operator="greaterThan">
      <formula>0</formula>
    </cfRule>
  </conditionalFormatting>
  <conditionalFormatting sqref="R66:AO67">
    <cfRule type="cellIs" dxfId="5" priority="1" stopIfTrue="1" operator="greaterThan">
      <formula>0</formula>
    </cfRule>
  </conditionalFormatting>
  <conditionalFormatting sqref="R51:BM53">
    <cfRule type="cellIs" dxfId="4" priority="4" stopIfTrue="1" operator="greaterThan">
      <formula>0</formula>
    </cfRule>
  </conditionalFormatting>
  <conditionalFormatting sqref="R63:BM63 AP64:BM64 R65:BM65 AP66:BM67 AP69:BM69 R70:BM70 AP74:BM74">
    <cfRule type="cellIs" dxfId="3" priority="6" stopIfTrue="1" operator="notEqual">
      <formula>0</formula>
    </cfRule>
  </conditionalFormatting>
  <conditionalFormatting sqref="AP57:BM61 R14:BD14 R15:BM30 R33 R55:BM55">
    <cfRule type="cellIs" dxfId="2" priority="8" stopIfTrue="1" operator="greaterThan">
      <formula>0</formula>
    </cfRule>
  </conditionalFormatting>
  <conditionalFormatting sqref="AP58:BM58">
    <cfRule type="cellIs" dxfId="1" priority="7" operator="equal">
      <formula>0</formula>
    </cfRule>
  </conditionalFormatting>
  <conditionalFormatting sqref="BF14:BM14">
    <cfRule type="cellIs" dxfId="0" priority="9" stopIfTrue="1" operator="greaterThan">
      <formula>0</formula>
    </cfRule>
  </conditionalFormatting>
  <printOptions horizontalCentered="1" verticalCentered="1"/>
  <pageMargins left="0.39370078740157483" right="0.39370078740157483" top="0.78740157480314965" bottom="0.78740157480314965" header="0.19685039370078741" footer="0.19685039370078741"/>
  <pageSetup paperSize="9" scale="35" fitToWidth="0" orientation="landscape" r:id="rId1"/>
  <headerFooter scaleWithDoc="0">
    <oddHeader>&amp;C&amp;"Times New Roman,Negrito"&amp;16ANEXO XXV
MODELO DE CRONOGRAMA</oddHeader>
    <oddFooter>&amp;R&amp;P</oddFooter>
  </headerFooter>
  <colBreaks count="2" manualBreakCount="2">
    <brk id="41" max="203" man="1"/>
    <brk id="45" max="32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E11"/>
  <sheetViews>
    <sheetView showGridLines="0" showOutlineSymbols="0" showWhiteSpace="0" view="pageBreakPreview" zoomScaleNormal="100" zoomScaleSheetLayoutView="100" workbookViewId="0">
      <selection activeCell="B2" sqref="B2:E2"/>
    </sheetView>
  </sheetViews>
  <sheetFormatPr defaultColWidth="9.140625" defaultRowHeight="15.75" x14ac:dyDescent="0.25"/>
  <cols>
    <col min="1" max="1" width="3.7109375" style="22" customWidth="1"/>
    <col min="2" max="2" width="13.7109375" style="22" customWidth="1"/>
    <col min="3" max="3" width="23" style="23" customWidth="1"/>
    <col min="4" max="4" width="63.85546875" style="24" customWidth="1"/>
    <col min="5" max="5" width="14.140625" style="24" customWidth="1"/>
    <col min="6" max="6" width="86.140625" style="22" customWidth="1"/>
    <col min="7" max="16384" width="9.140625" style="22"/>
  </cols>
  <sheetData>
    <row r="1" spans="2:5" ht="15" customHeight="1" thickBot="1" x14ac:dyDescent="0.3">
      <c r="E1" s="257"/>
    </row>
    <row r="2" spans="2:5" ht="17.25" thickTop="1" thickBot="1" x14ac:dyDescent="0.3">
      <c r="B2" s="3225" t="s">
        <v>790</v>
      </c>
      <c r="C2" s="3226"/>
      <c r="D2" s="3227"/>
      <c r="E2" s="3228"/>
    </row>
    <row r="3" spans="2:5" ht="32.25" thickBot="1" x14ac:dyDescent="0.3">
      <c r="B3" s="74" t="s">
        <v>41</v>
      </c>
      <c r="C3" s="75" t="s">
        <v>42</v>
      </c>
      <c r="D3" s="76" t="s">
        <v>201</v>
      </c>
      <c r="E3" s="77" t="s">
        <v>118</v>
      </c>
    </row>
    <row r="4" spans="2:5" ht="31.5" x14ac:dyDescent="0.25">
      <c r="B4" s="3229" t="s">
        <v>46</v>
      </c>
      <c r="C4" s="3231" t="s">
        <v>47</v>
      </c>
      <c r="D4" s="184" t="s">
        <v>733</v>
      </c>
      <c r="E4" s="168" t="s">
        <v>209</v>
      </c>
    </row>
    <row r="5" spans="2:5" ht="63.75" thickBot="1" x14ac:dyDescent="0.3">
      <c r="B5" s="3230"/>
      <c r="C5" s="3232"/>
      <c r="D5" s="594" t="s">
        <v>752</v>
      </c>
      <c r="E5" s="310" t="s">
        <v>210</v>
      </c>
    </row>
    <row r="6" spans="2:5" ht="47.25" x14ac:dyDescent="0.25">
      <c r="B6" s="3229" t="s">
        <v>60</v>
      </c>
      <c r="C6" s="3231" t="s">
        <v>61</v>
      </c>
      <c r="D6" s="184" t="s">
        <v>734</v>
      </c>
      <c r="E6" s="168" t="s">
        <v>211</v>
      </c>
    </row>
    <row r="7" spans="2:5" ht="47.25" x14ac:dyDescent="0.25">
      <c r="B7" s="3233"/>
      <c r="C7" s="3235"/>
      <c r="D7" s="593" t="s">
        <v>216</v>
      </c>
      <c r="E7" s="302" t="s">
        <v>212</v>
      </c>
    </row>
    <row r="8" spans="2:5" ht="47.25" x14ac:dyDescent="0.25">
      <c r="B8" s="3233"/>
      <c r="C8" s="3235" t="s">
        <v>74</v>
      </c>
      <c r="D8" s="593" t="s">
        <v>735</v>
      </c>
      <c r="E8" s="302" t="s">
        <v>214</v>
      </c>
    </row>
    <row r="9" spans="2:5" ht="48" thickBot="1" x14ac:dyDescent="0.3">
      <c r="B9" s="3234"/>
      <c r="C9" s="3236"/>
      <c r="D9" s="190" t="s">
        <v>213</v>
      </c>
      <c r="E9" s="191" t="s">
        <v>215</v>
      </c>
    </row>
    <row r="10" spans="2:5" ht="19.5" customHeight="1" thickTop="1" thickBot="1" x14ac:dyDescent="0.3">
      <c r="B10" s="3222" t="s">
        <v>676</v>
      </c>
      <c r="C10" s="3223"/>
      <c r="D10" s="3223"/>
      <c r="E10" s="3224"/>
    </row>
    <row r="11" spans="2:5" ht="16.5" thickTop="1" x14ac:dyDescent="0.25"/>
  </sheetData>
  <mergeCells count="7">
    <mergeCell ref="B10:E10"/>
    <mergeCell ref="B2:E2"/>
    <mergeCell ref="B4:B5"/>
    <mergeCell ref="C4:C5"/>
    <mergeCell ref="B6:B9"/>
    <mergeCell ref="C6:C7"/>
    <mergeCell ref="C8:C9"/>
  </mergeCells>
  <printOptions horizontalCentered="1"/>
  <pageMargins left="0.39370078740157483" right="0.39370078740157483" top="1.1811023622047245" bottom="0.78740157480314965" header="0.19685039370078741" footer="0.19685039370078741"/>
  <pageSetup paperSize="9" scale="83" firstPageNumber="7" fitToHeight="0" orientation="portrait" r:id="rId1"/>
  <headerFooter scaleWithDoc="0">
    <oddHeader>&amp;C&amp;"Times New Roman,Negrito"&amp;16ANEXO XXVI 
PADRÃO DE DESEMPENHO</oddHeader>
    <oddFooter>&amp;R&amp;P</oddFooter>
  </headerFooter>
  <colBreaks count="1" manualBreakCount="1">
    <brk id="5"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rgb="FF00B0F0"/>
    <pageSetUpPr fitToPage="1"/>
  </sheetPr>
  <dimension ref="A1:P523"/>
  <sheetViews>
    <sheetView showGridLines="0" showOutlineSymbols="0" showWhiteSpace="0" view="pageBreakPreview" zoomScale="80" zoomScaleNormal="70" zoomScaleSheetLayoutView="80" workbookViewId="0">
      <selection activeCell="B4" sqref="B4:P4"/>
    </sheetView>
  </sheetViews>
  <sheetFormatPr defaultColWidth="9.140625" defaultRowHeight="12.75" x14ac:dyDescent="0.25"/>
  <cols>
    <col min="1" max="1" width="3" style="5" customWidth="1"/>
    <col min="2" max="2" width="14.140625" style="5" bestFit="1" customWidth="1"/>
    <col min="3" max="3" width="14.7109375" style="5" bestFit="1" customWidth="1"/>
    <col min="4" max="10" width="11.85546875" style="2" customWidth="1"/>
    <col min="11" max="12" width="13.7109375" style="2" customWidth="1"/>
    <col min="13" max="15" width="11.85546875" style="2" customWidth="1"/>
    <col min="16" max="16" width="23.85546875" style="2" customWidth="1"/>
    <col min="17" max="16384" width="9.140625" style="1"/>
  </cols>
  <sheetData>
    <row r="1" spans="1:16" s="5" customFormat="1" ht="13.5" thickBot="1" x14ac:dyDescent="0.3">
      <c r="D1" s="476"/>
      <c r="E1" s="476"/>
      <c r="F1" s="476"/>
      <c r="G1" s="476"/>
      <c r="H1" s="476"/>
      <c r="I1" s="476"/>
      <c r="J1" s="476"/>
      <c r="K1" s="476"/>
      <c r="L1" s="476"/>
      <c r="M1" s="476"/>
      <c r="N1" s="476"/>
      <c r="O1" s="476"/>
      <c r="P1" s="479" t="s">
        <v>1486</v>
      </c>
    </row>
    <row r="2" spans="1:16" s="2" customFormat="1" ht="20.100000000000001" customHeight="1" thickTop="1" thickBot="1" x14ac:dyDescent="0.3">
      <c r="A2" s="5"/>
      <c r="B2" s="2362" t="s">
        <v>610</v>
      </c>
      <c r="C2" s="2363"/>
      <c r="D2" s="2363"/>
      <c r="E2" s="2363"/>
      <c r="F2" s="2363"/>
      <c r="G2" s="2363"/>
      <c r="H2" s="2363"/>
      <c r="I2" s="2363"/>
      <c r="J2" s="2363"/>
      <c r="K2" s="2363"/>
      <c r="L2" s="2363"/>
      <c r="M2" s="2363"/>
      <c r="N2" s="2363"/>
      <c r="O2" s="2363"/>
      <c r="P2" s="2364"/>
    </row>
    <row r="3" spans="1:16" s="2" customFormat="1" ht="68.25" customHeight="1" thickTop="1" x14ac:dyDescent="0.25">
      <c r="A3" s="5"/>
      <c r="B3" s="2328" t="s">
        <v>2053</v>
      </c>
      <c r="C3" s="2329"/>
      <c r="D3" s="2329"/>
      <c r="E3" s="2329"/>
      <c r="F3" s="2329"/>
      <c r="G3" s="2329"/>
      <c r="H3" s="2329"/>
      <c r="I3" s="2329"/>
      <c r="J3" s="2329"/>
      <c r="K3" s="2329"/>
      <c r="L3" s="2329"/>
      <c r="M3" s="2329"/>
      <c r="N3" s="2329"/>
      <c r="O3" s="2329"/>
      <c r="P3" s="2330"/>
    </row>
    <row r="4" spans="1:16" s="2" customFormat="1" ht="24" customHeight="1" thickBot="1" x14ac:dyDescent="0.3">
      <c r="A4" s="5"/>
      <c r="B4" s="2334" t="s">
        <v>758</v>
      </c>
      <c r="C4" s="2335"/>
      <c r="D4" s="2335"/>
      <c r="E4" s="2335"/>
      <c r="F4" s="2335"/>
      <c r="G4" s="2335"/>
      <c r="H4" s="2335"/>
      <c r="I4" s="2335"/>
      <c r="J4" s="2335"/>
      <c r="K4" s="2335"/>
      <c r="L4" s="2335"/>
      <c r="M4" s="2335"/>
      <c r="N4" s="2335"/>
      <c r="O4" s="2335"/>
      <c r="P4" s="2336"/>
    </row>
    <row r="5" spans="1:16" s="476" customFormat="1" ht="20.100000000000001" customHeight="1" thickTop="1" thickBot="1" x14ac:dyDescent="0.3"/>
    <row r="6" spans="1:16" ht="20.100000000000001" customHeight="1" thickTop="1" x14ac:dyDescent="0.25">
      <c r="B6" s="2337" t="s">
        <v>10</v>
      </c>
      <c r="C6" s="2338"/>
      <c r="D6" s="2338"/>
      <c r="E6" s="2338"/>
      <c r="F6" s="2338"/>
      <c r="G6" s="2338"/>
      <c r="H6" s="2338"/>
      <c r="I6" s="2338"/>
      <c r="J6" s="2338"/>
      <c r="K6" s="2338"/>
      <c r="L6" s="2338"/>
      <c r="M6" s="2338"/>
      <c r="N6" s="2338"/>
      <c r="O6" s="2338"/>
      <c r="P6" s="2339"/>
    </row>
    <row r="7" spans="1:16" ht="20.100000000000001" customHeight="1" x14ac:dyDescent="0.25">
      <c r="B7" s="2317" t="s">
        <v>110</v>
      </c>
      <c r="C7" s="2318"/>
      <c r="D7" s="2318"/>
      <c r="E7" s="2318"/>
      <c r="F7" s="2318"/>
      <c r="G7" s="2318"/>
      <c r="H7" s="2318"/>
      <c r="I7" s="2318"/>
      <c r="J7" s="2318"/>
      <c r="K7" s="2315" t="s">
        <v>603</v>
      </c>
      <c r="L7" s="2315" t="s">
        <v>590</v>
      </c>
      <c r="M7" s="2319" t="s">
        <v>602</v>
      </c>
      <c r="N7" s="2320"/>
      <c r="O7" s="2320"/>
      <c r="P7" s="2340" t="s">
        <v>5</v>
      </c>
    </row>
    <row r="8" spans="1:16" ht="20.100000000000001" customHeight="1" x14ac:dyDescent="0.25">
      <c r="B8" s="2311" t="s">
        <v>133</v>
      </c>
      <c r="C8" s="2342" t="s">
        <v>600</v>
      </c>
      <c r="D8" s="2342" t="s">
        <v>4</v>
      </c>
      <c r="E8" s="2342" t="s">
        <v>3</v>
      </c>
      <c r="F8" s="2318" t="s">
        <v>13</v>
      </c>
      <c r="G8" s="2318"/>
      <c r="H8" s="2318" t="s">
        <v>14</v>
      </c>
      <c r="I8" s="2318"/>
      <c r="J8" s="2315" t="s">
        <v>579</v>
      </c>
      <c r="K8" s="2315"/>
      <c r="L8" s="2315"/>
      <c r="M8" s="2321" t="s">
        <v>2047</v>
      </c>
      <c r="N8" s="2321" t="s">
        <v>1333</v>
      </c>
      <c r="O8" s="2321" t="s">
        <v>754</v>
      </c>
      <c r="P8" s="2340"/>
    </row>
    <row r="9" spans="1:16" ht="20.100000000000001" customHeight="1" thickBot="1" x14ac:dyDescent="0.3">
      <c r="B9" s="2312"/>
      <c r="C9" s="2343"/>
      <c r="D9" s="2343"/>
      <c r="E9" s="2343"/>
      <c r="F9" s="499" t="s">
        <v>2</v>
      </c>
      <c r="G9" s="499" t="s">
        <v>1</v>
      </c>
      <c r="H9" s="499" t="s">
        <v>2</v>
      </c>
      <c r="I9" s="499" t="s">
        <v>1</v>
      </c>
      <c r="J9" s="2316"/>
      <c r="K9" s="2316"/>
      <c r="L9" s="2316"/>
      <c r="M9" s="2322"/>
      <c r="N9" s="2322"/>
      <c r="O9" s="2322"/>
      <c r="P9" s="2341"/>
    </row>
    <row r="10" spans="1:16" ht="20.100000000000001" customHeight="1" thickTop="1" x14ac:dyDescent="0.25">
      <c r="B10" s="503"/>
      <c r="C10" s="886"/>
      <c r="D10" s="886"/>
      <c r="E10" s="886"/>
      <c r="F10" s="886"/>
      <c r="G10" s="886"/>
      <c r="H10" s="886"/>
      <c r="I10" s="886"/>
      <c r="J10" s="885"/>
      <c r="K10" s="885"/>
      <c r="L10" s="897"/>
      <c r="M10" s="897">
        <f>L10-O10</f>
        <v>0</v>
      </c>
      <c r="N10" s="897"/>
      <c r="O10" s="897"/>
      <c r="P10" s="508"/>
    </row>
    <row r="11" spans="1:16" ht="20.100000000000001" customHeight="1" x14ac:dyDescent="0.25">
      <c r="B11" s="503"/>
      <c r="C11" s="886"/>
      <c r="D11" s="886"/>
      <c r="E11" s="886"/>
      <c r="F11" s="886"/>
      <c r="G11" s="886"/>
      <c r="H11" s="886"/>
      <c r="I11" s="886"/>
      <c r="J11" s="885"/>
      <c r="K11" s="885"/>
      <c r="L11" s="897"/>
      <c r="M11" s="897">
        <f t="shared" ref="M11:M24" si="0">L11-O11</f>
        <v>0</v>
      </c>
      <c r="N11" s="897"/>
      <c r="O11" s="897"/>
      <c r="P11" s="508"/>
    </row>
    <row r="12" spans="1:16" ht="20.100000000000001" customHeight="1" x14ac:dyDescent="0.25">
      <c r="B12" s="503"/>
      <c r="C12" s="886"/>
      <c r="D12" s="886"/>
      <c r="E12" s="886"/>
      <c r="F12" s="886"/>
      <c r="G12" s="886"/>
      <c r="H12" s="886"/>
      <c r="I12" s="886"/>
      <c r="J12" s="885"/>
      <c r="K12" s="885"/>
      <c r="L12" s="897"/>
      <c r="M12" s="897">
        <f t="shared" si="0"/>
        <v>0</v>
      </c>
      <c r="N12" s="897"/>
      <c r="O12" s="897"/>
      <c r="P12" s="508"/>
    </row>
    <row r="13" spans="1:16" ht="20.100000000000001" customHeight="1" x14ac:dyDescent="0.25">
      <c r="B13" s="503"/>
      <c r="C13" s="886"/>
      <c r="D13" s="886"/>
      <c r="E13" s="886"/>
      <c r="F13" s="886"/>
      <c r="G13" s="886"/>
      <c r="H13" s="886"/>
      <c r="I13" s="886"/>
      <c r="J13" s="885"/>
      <c r="K13" s="885"/>
      <c r="L13" s="897"/>
      <c r="M13" s="897">
        <f t="shared" si="0"/>
        <v>0</v>
      </c>
      <c r="N13" s="897"/>
      <c r="O13" s="897"/>
      <c r="P13" s="508"/>
    </row>
    <row r="14" spans="1:16" ht="20.100000000000001" customHeight="1" x14ac:dyDescent="0.25">
      <c r="B14" s="503"/>
      <c r="C14" s="886"/>
      <c r="D14" s="886"/>
      <c r="E14" s="886"/>
      <c r="F14" s="886"/>
      <c r="G14" s="886"/>
      <c r="H14" s="886"/>
      <c r="I14" s="886"/>
      <c r="J14" s="885"/>
      <c r="K14" s="885"/>
      <c r="L14" s="897"/>
      <c r="M14" s="897">
        <f t="shared" si="0"/>
        <v>0</v>
      </c>
      <c r="N14" s="897"/>
      <c r="O14" s="897"/>
      <c r="P14" s="508"/>
    </row>
    <row r="15" spans="1:16" ht="20.100000000000001" customHeight="1" x14ac:dyDescent="0.25">
      <c r="B15" s="503"/>
      <c r="C15" s="886"/>
      <c r="D15" s="886"/>
      <c r="E15" s="886"/>
      <c r="F15" s="886"/>
      <c r="G15" s="886"/>
      <c r="H15" s="886"/>
      <c r="I15" s="886"/>
      <c r="J15" s="885"/>
      <c r="K15" s="885"/>
      <c r="L15" s="897"/>
      <c r="M15" s="897">
        <f t="shared" si="0"/>
        <v>0</v>
      </c>
      <c r="N15" s="897"/>
      <c r="O15" s="897"/>
      <c r="P15" s="508"/>
    </row>
    <row r="16" spans="1:16" ht="20.100000000000001" customHeight="1" x14ac:dyDescent="0.25">
      <c r="B16" s="503"/>
      <c r="C16" s="886"/>
      <c r="D16" s="886"/>
      <c r="E16" s="886"/>
      <c r="F16" s="886"/>
      <c r="G16" s="886"/>
      <c r="H16" s="886"/>
      <c r="I16" s="886"/>
      <c r="J16" s="885"/>
      <c r="K16" s="885"/>
      <c r="L16" s="897"/>
      <c r="M16" s="897">
        <f t="shared" si="0"/>
        <v>0</v>
      </c>
      <c r="N16" s="897"/>
      <c r="O16" s="897"/>
      <c r="P16" s="508"/>
    </row>
    <row r="17" spans="2:16" ht="20.100000000000001" customHeight="1" x14ac:dyDescent="0.25">
      <c r="B17" s="503"/>
      <c r="C17" s="886"/>
      <c r="D17" s="886"/>
      <c r="E17" s="886"/>
      <c r="F17" s="886"/>
      <c r="G17" s="886"/>
      <c r="H17" s="886"/>
      <c r="I17" s="886"/>
      <c r="J17" s="885"/>
      <c r="K17" s="885"/>
      <c r="L17" s="897"/>
      <c r="M17" s="897">
        <f t="shared" si="0"/>
        <v>0</v>
      </c>
      <c r="N17" s="897"/>
      <c r="O17" s="897"/>
      <c r="P17" s="508"/>
    </row>
    <row r="18" spans="2:16" ht="20.100000000000001" customHeight="1" x14ac:dyDescent="0.25">
      <c r="B18" s="503"/>
      <c r="C18" s="886"/>
      <c r="D18" s="886"/>
      <c r="E18" s="886"/>
      <c r="F18" s="886"/>
      <c r="G18" s="886"/>
      <c r="H18" s="886"/>
      <c r="I18" s="886"/>
      <c r="J18" s="885"/>
      <c r="K18" s="885"/>
      <c r="L18" s="897"/>
      <c r="M18" s="897">
        <f t="shared" si="0"/>
        <v>0</v>
      </c>
      <c r="N18" s="897"/>
      <c r="O18" s="897"/>
      <c r="P18" s="508"/>
    </row>
    <row r="19" spans="2:16" ht="20.100000000000001" customHeight="1" x14ac:dyDescent="0.25">
      <c r="B19" s="503"/>
      <c r="C19" s="886"/>
      <c r="D19" s="886"/>
      <c r="E19" s="886"/>
      <c r="F19" s="886"/>
      <c r="G19" s="886"/>
      <c r="H19" s="886"/>
      <c r="I19" s="886"/>
      <c r="J19" s="885"/>
      <c r="K19" s="885"/>
      <c r="L19" s="897"/>
      <c r="M19" s="897">
        <f t="shared" si="0"/>
        <v>0</v>
      </c>
      <c r="N19" s="897"/>
      <c r="O19" s="897"/>
      <c r="P19" s="508"/>
    </row>
    <row r="20" spans="2:16" ht="20.100000000000001" customHeight="1" x14ac:dyDescent="0.25">
      <c r="B20" s="503"/>
      <c r="C20" s="886"/>
      <c r="D20" s="886"/>
      <c r="E20" s="886"/>
      <c r="F20" s="886"/>
      <c r="G20" s="886"/>
      <c r="H20" s="886"/>
      <c r="I20" s="886"/>
      <c r="J20" s="885"/>
      <c r="K20" s="885"/>
      <c r="L20" s="897"/>
      <c r="M20" s="897">
        <f t="shared" si="0"/>
        <v>0</v>
      </c>
      <c r="N20" s="897"/>
      <c r="O20" s="897"/>
      <c r="P20" s="508"/>
    </row>
    <row r="21" spans="2:16" ht="20.100000000000001" customHeight="1" x14ac:dyDescent="0.25">
      <c r="B21" s="503"/>
      <c r="C21" s="886"/>
      <c r="D21" s="886"/>
      <c r="E21" s="886"/>
      <c r="F21" s="886"/>
      <c r="G21" s="886"/>
      <c r="H21" s="886"/>
      <c r="I21" s="886"/>
      <c r="J21" s="885"/>
      <c r="K21" s="885"/>
      <c r="L21" s="897"/>
      <c r="M21" s="897">
        <f t="shared" si="0"/>
        <v>0</v>
      </c>
      <c r="N21" s="897"/>
      <c r="O21" s="897"/>
      <c r="P21" s="508"/>
    </row>
    <row r="22" spans="2:16" ht="20.100000000000001" customHeight="1" x14ac:dyDescent="0.25">
      <c r="B22" s="503"/>
      <c r="C22" s="886"/>
      <c r="D22" s="886"/>
      <c r="E22" s="886"/>
      <c r="F22" s="886"/>
      <c r="G22" s="886"/>
      <c r="H22" s="886"/>
      <c r="I22" s="886"/>
      <c r="J22" s="885"/>
      <c r="K22" s="885"/>
      <c r="L22" s="897"/>
      <c r="M22" s="897">
        <f t="shared" si="0"/>
        <v>0</v>
      </c>
      <c r="N22" s="897"/>
      <c r="O22" s="897"/>
      <c r="P22" s="508"/>
    </row>
    <row r="23" spans="2:16" ht="20.100000000000001" customHeight="1" x14ac:dyDescent="0.25">
      <c r="B23" s="503"/>
      <c r="C23" s="886"/>
      <c r="D23" s="886"/>
      <c r="E23" s="886"/>
      <c r="F23" s="886"/>
      <c r="G23" s="886"/>
      <c r="H23" s="886"/>
      <c r="I23" s="886"/>
      <c r="J23" s="885"/>
      <c r="K23" s="885"/>
      <c r="L23" s="897"/>
      <c r="M23" s="897">
        <f t="shared" si="0"/>
        <v>0</v>
      </c>
      <c r="N23" s="897"/>
      <c r="O23" s="897"/>
      <c r="P23" s="508"/>
    </row>
    <row r="24" spans="2:16" ht="20.100000000000001" customHeight="1" x14ac:dyDescent="0.25">
      <c r="B24" s="503"/>
      <c r="C24" s="886"/>
      <c r="D24" s="886"/>
      <c r="E24" s="886"/>
      <c r="F24" s="886"/>
      <c r="G24" s="886"/>
      <c r="H24" s="886"/>
      <c r="I24" s="886"/>
      <c r="J24" s="885"/>
      <c r="K24" s="885"/>
      <c r="L24" s="897"/>
      <c r="M24" s="897">
        <f t="shared" si="0"/>
        <v>0</v>
      </c>
      <c r="N24" s="897"/>
      <c r="O24" s="897"/>
      <c r="P24" s="508"/>
    </row>
    <row r="25" spans="2:16" ht="20.100000000000001" customHeight="1" x14ac:dyDescent="0.25">
      <c r="B25" s="901"/>
      <c r="C25" s="902"/>
      <c r="D25" s="902"/>
      <c r="E25" s="902"/>
      <c r="F25" s="902"/>
      <c r="G25" s="902"/>
      <c r="H25" s="902"/>
      <c r="I25" s="902"/>
      <c r="J25" s="903" t="s">
        <v>342</v>
      </c>
      <c r="K25" s="904" t="s">
        <v>1384</v>
      </c>
      <c r="L25" s="925">
        <f t="shared" ref="L25:L32" si="1">SUMIF($K$10:$K$24,$K25,$L$10:$L$24)</f>
        <v>0</v>
      </c>
      <c r="M25" s="925">
        <f t="shared" ref="M25:M32" si="2">SUMIF($K$10:$K$24,$K25,$M$10:$M$24)</f>
        <v>0</v>
      </c>
      <c r="N25" s="925">
        <f t="shared" ref="N25:N32" si="3">SUMIF($K$10:$K$24,$K25,$N$10:$N$24)</f>
        <v>0</v>
      </c>
      <c r="O25" s="925">
        <f t="shared" ref="O25:O32" si="4">SUMIF($K$10:$K$24,$K25,$O$10:$O$24)</f>
        <v>0</v>
      </c>
      <c r="P25" s="916"/>
    </row>
    <row r="26" spans="2:16" ht="20.100000000000001" customHeight="1" x14ac:dyDescent="0.25">
      <c r="B26" s="901"/>
      <c r="C26" s="902"/>
      <c r="D26" s="902"/>
      <c r="E26" s="902"/>
      <c r="F26" s="902"/>
      <c r="G26" s="902"/>
      <c r="H26" s="902"/>
      <c r="I26" s="902"/>
      <c r="J26" s="903" t="s">
        <v>342</v>
      </c>
      <c r="K26" s="904" t="s">
        <v>1385</v>
      </c>
      <c r="L26" s="925">
        <f t="shared" si="1"/>
        <v>0</v>
      </c>
      <c r="M26" s="925">
        <f t="shared" si="2"/>
        <v>0</v>
      </c>
      <c r="N26" s="925">
        <f t="shared" si="3"/>
        <v>0</v>
      </c>
      <c r="O26" s="925">
        <f t="shared" si="4"/>
        <v>0</v>
      </c>
      <c r="P26" s="916"/>
    </row>
    <row r="27" spans="2:16" ht="20.100000000000001" customHeight="1" x14ac:dyDescent="0.25">
      <c r="B27" s="901"/>
      <c r="C27" s="902"/>
      <c r="D27" s="902"/>
      <c r="E27" s="902"/>
      <c r="F27" s="902"/>
      <c r="G27" s="902"/>
      <c r="H27" s="902"/>
      <c r="I27" s="902"/>
      <c r="J27" s="903" t="s">
        <v>342</v>
      </c>
      <c r="K27" s="904" t="s">
        <v>1386</v>
      </c>
      <c r="L27" s="925">
        <f t="shared" si="1"/>
        <v>0</v>
      </c>
      <c r="M27" s="925">
        <f t="shared" si="2"/>
        <v>0</v>
      </c>
      <c r="N27" s="925">
        <f t="shared" si="3"/>
        <v>0</v>
      </c>
      <c r="O27" s="925">
        <f t="shared" si="4"/>
        <v>0</v>
      </c>
      <c r="P27" s="930"/>
    </row>
    <row r="28" spans="2:16" ht="20.100000000000001" customHeight="1" x14ac:dyDescent="0.25">
      <c r="B28" s="901"/>
      <c r="C28" s="902"/>
      <c r="D28" s="902"/>
      <c r="E28" s="902"/>
      <c r="F28" s="902"/>
      <c r="G28" s="902"/>
      <c r="H28" s="902"/>
      <c r="I28" s="902"/>
      <c r="J28" s="903" t="s">
        <v>342</v>
      </c>
      <c r="K28" s="904" t="s">
        <v>1387</v>
      </c>
      <c r="L28" s="925">
        <f t="shared" si="1"/>
        <v>0</v>
      </c>
      <c r="M28" s="925">
        <f t="shared" si="2"/>
        <v>0</v>
      </c>
      <c r="N28" s="925">
        <f t="shared" si="3"/>
        <v>0</v>
      </c>
      <c r="O28" s="925">
        <f t="shared" si="4"/>
        <v>0</v>
      </c>
      <c r="P28" s="930"/>
    </row>
    <row r="29" spans="2:16" ht="20.100000000000001" customHeight="1" x14ac:dyDescent="0.25">
      <c r="B29" s="919"/>
      <c r="C29" s="903"/>
      <c r="D29" s="903"/>
      <c r="E29" s="903"/>
      <c r="F29" s="903"/>
      <c r="G29" s="903"/>
      <c r="H29" s="903"/>
      <c r="I29" s="903"/>
      <c r="J29" s="903" t="s">
        <v>342</v>
      </c>
      <c r="K29" s="904" t="s">
        <v>1388</v>
      </c>
      <c r="L29" s="925">
        <f t="shared" si="1"/>
        <v>0</v>
      </c>
      <c r="M29" s="925">
        <f t="shared" si="2"/>
        <v>0</v>
      </c>
      <c r="N29" s="925">
        <f t="shared" si="3"/>
        <v>0</v>
      </c>
      <c r="O29" s="925">
        <f t="shared" si="4"/>
        <v>0</v>
      </c>
      <c r="P29" s="930"/>
    </row>
    <row r="30" spans="2:16" ht="20.100000000000001" customHeight="1" x14ac:dyDescent="0.25">
      <c r="B30" s="919"/>
      <c r="C30" s="903"/>
      <c r="D30" s="903"/>
      <c r="E30" s="903"/>
      <c r="F30" s="903"/>
      <c r="G30" s="903"/>
      <c r="H30" s="903"/>
      <c r="I30" s="903"/>
      <c r="J30" s="903" t="s">
        <v>342</v>
      </c>
      <c r="K30" s="904" t="s">
        <v>1389</v>
      </c>
      <c r="L30" s="925">
        <f t="shared" si="1"/>
        <v>0</v>
      </c>
      <c r="M30" s="925">
        <f t="shared" si="2"/>
        <v>0</v>
      </c>
      <c r="N30" s="925">
        <f t="shared" si="3"/>
        <v>0</v>
      </c>
      <c r="O30" s="925">
        <f t="shared" si="4"/>
        <v>0</v>
      </c>
      <c r="P30" s="930"/>
    </row>
    <row r="31" spans="2:16" ht="20.100000000000001" customHeight="1" x14ac:dyDescent="0.25">
      <c r="B31" s="919"/>
      <c r="C31" s="903"/>
      <c r="D31" s="903"/>
      <c r="E31" s="903"/>
      <c r="F31" s="903"/>
      <c r="G31" s="903"/>
      <c r="H31" s="903"/>
      <c r="I31" s="903"/>
      <c r="J31" s="903" t="s">
        <v>342</v>
      </c>
      <c r="K31" s="904" t="s">
        <v>1390</v>
      </c>
      <c r="L31" s="925">
        <f t="shared" si="1"/>
        <v>0</v>
      </c>
      <c r="M31" s="925">
        <f t="shared" si="2"/>
        <v>0</v>
      </c>
      <c r="N31" s="925">
        <f t="shared" si="3"/>
        <v>0</v>
      </c>
      <c r="O31" s="925">
        <f t="shared" si="4"/>
        <v>0</v>
      </c>
      <c r="P31" s="930"/>
    </row>
    <row r="32" spans="2:16" ht="20.100000000000001" customHeight="1" x14ac:dyDescent="0.25">
      <c r="B32" s="919"/>
      <c r="C32" s="903"/>
      <c r="D32" s="903"/>
      <c r="E32" s="903"/>
      <c r="F32" s="903"/>
      <c r="G32" s="903"/>
      <c r="H32" s="903"/>
      <c r="I32" s="903"/>
      <c r="J32" s="903" t="s">
        <v>342</v>
      </c>
      <c r="K32" s="904" t="s">
        <v>1391</v>
      </c>
      <c r="L32" s="925">
        <f t="shared" si="1"/>
        <v>0</v>
      </c>
      <c r="M32" s="925">
        <f t="shared" si="2"/>
        <v>0</v>
      </c>
      <c r="N32" s="925">
        <f t="shared" si="3"/>
        <v>0</v>
      </c>
      <c r="O32" s="925">
        <f t="shared" si="4"/>
        <v>0</v>
      </c>
      <c r="P32" s="930"/>
    </row>
    <row r="33" spans="2:16" ht="20.100000000000001" customHeight="1" thickBot="1" x14ac:dyDescent="0.3">
      <c r="B33" s="905"/>
      <c r="C33" s="906"/>
      <c r="D33" s="906"/>
      <c r="E33" s="906"/>
      <c r="F33" s="906"/>
      <c r="G33" s="906"/>
      <c r="H33" s="906"/>
      <c r="I33" s="906"/>
      <c r="J33" s="2323" t="s">
        <v>755</v>
      </c>
      <c r="K33" s="2324"/>
      <c r="L33" s="927">
        <f>SUM(L25:L32)</f>
        <v>0</v>
      </c>
      <c r="M33" s="907">
        <f>SUM(M25:M32)</f>
        <v>0</v>
      </c>
      <c r="N33" s="907">
        <f t="shared" ref="N33:O33" si="5">SUM(N25:N32)</f>
        <v>0</v>
      </c>
      <c r="O33" s="907">
        <f t="shared" si="5"/>
        <v>0</v>
      </c>
      <c r="P33" s="931"/>
    </row>
    <row r="34" spans="2:16" ht="20.100000000000001" customHeight="1" thickTop="1" x14ac:dyDescent="0.25">
      <c r="B34" s="476"/>
      <c r="C34" s="476"/>
      <c r="D34" s="476"/>
      <c r="E34" s="476"/>
      <c r="F34" s="476"/>
      <c r="G34" s="476"/>
      <c r="H34" s="476"/>
      <c r="I34" s="476"/>
      <c r="J34" s="476"/>
      <c r="K34" s="476"/>
      <c r="L34" s="476"/>
      <c r="M34" s="476"/>
      <c r="N34" s="476"/>
      <c r="O34" s="476"/>
      <c r="P34" s="476"/>
    </row>
    <row r="35" spans="2:16" ht="20.100000000000001" customHeight="1" x14ac:dyDescent="0.25">
      <c r="B35" s="476"/>
      <c r="C35" s="476"/>
      <c r="D35" s="476"/>
      <c r="E35" s="476"/>
      <c r="F35" s="476"/>
      <c r="G35" s="476"/>
      <c r="H35" s="476"/>
      <c r="I35" s="476"/>
      <c r="J35" s="476"/>
      <c r="K35" s="476"/>
      <c r="L35" s="476"/>
      <c r="M35" s="476"/>
      <c r="N35" s="476"/>
      <c r="O35" s="476"/>
      <c r="P35" s="476"/>
    </row>
    <row r="36" spans="2:16" ht="20.100000000000001" customHeight="1" x14ac:dyDescent="0.25">
      <c r="B36" s="476"/>
      <c r="C36" s="476"/>
      <c r="D36" s="476"/>
      <c r="E36" s="476"/>
      <c r="F36" s="476"/>
      <c r="G36" s="476"/>
      <c r="H36" s="476"/>
      <c r="I36" s="476"/>
      <c r="J36" s="476"/>
      <c r="K36" s="476"/>
      <c r="L36" s="476"/>
      <c r="M36" s="476"/>
      <c r="N36" s="476"/>
      <c r="O36" s="476"/>
      <c r="P36" s="476"/>
    </row>
    <row r="37" spans="2:16" ht="20.100000000000001" customHeight="1" x14ac:dyDescent="0.25">
      <c r="B37" s="476"/>
      <c r="C37" s="476"/>
      <c r="D37" s="476"/>
      <c r="E37" s="476"/>
      <c r="F37" s="476"/>
      <c r="G37" s="476"/>
      <c r="H37" s="476"/>
      <c r="I37" s="476"/>
      <c r="J37" s="476"/>
      <c r="K37" s="476"/>
      <c r="L37" s="476"/>
      <c r="M37" s="476"/>
      <c r="N37" s="476"/>
      <c r="O37" s="476"/>
      <c r="P37" s="476"/>
    </row>
    <row r="38" spans="2:16" ht="20.100000000000001" customHeight="1" x14ac:dyDescent="0.25">
      <c r="B38" s="476"/>
      <c r="C38" s="476"/>
      <c r="D38" s="476"/>
      <c r="E38" s="476"/>
      <c r="F38" s="476"/>
      <c r="G38" s="476"/>
      <c r="H38" s="476"/>
      <c r="I38" s="476"/>
      <c r="J38" s="476"/>
      <c r="K38" s="476"/>
      <c r="L38" s="476"/>
      <c r="M38" s="476"/>
      <c r="N38" s="476"/>
      <c r="O38" s="476"/>
      <c r="P38" s="476"/>
    </row>
    <row r="39" spans="2:16" ht="20.100000000000001" customHeight="1" x14ac:dyDescent="0.25">
      <c r="B39" s="476"/>
      <c r="C39" s="476"/>
      <c r="D39" s="476"/>
      <c r="E39" s="476"/>
      <c r="F39" s="476"/>
      <c r="G39" s="476"/>
      <c r="H39" s="476"/>
      <c r="I39" s="476"/>
      <c r="J39" s="476"/>
      <c r="K39" s="476"/>
      <c r="L39" s="476"/>
      <c r="M39" s="476"/>
      <c r="N39" s="476"/>
      <c r="O39" s="476"/>
      <c r="P39" s="476"/>
    </row>
    <row r="40" spans="2:16" ht="20.100000000000001" customHeight="1" x14ac:dyDescent="0.25">
      <c r="B40" s="476"/>
      <c r="C40" s="476"/>
      <c r="D40" s="476"/>
      <c r="E40" s="476"/>
      <c r="F40" s="476"/>
      <c r="G40" s="476"/>
      <c r="H40" s="476"/>
      <c r="I40" s="476"/>
      <c r="J40" s="476"/>
      <c r="K40" s="476"/>
      <c r="L40" s="476"/>
      <c r="M40" s="476"/>
      <c r="N40" s="476"/>
      <c r="O40" s="476"/>
      <c r="P40" s="476"/>
    </row>
    <row r="41" spans="2:16" ht="20.100000000000001" customHeight="1" x14ac:dyDescent="0.25">
      <c r="B41" s="476"/>
      <c r="C41" s="476"/>
      <c r="D41" s="476"/>
      <c r="E41" s="476"/>
      <c r="F41" s="476"/>
      <c r="G41" s="476"/>
      <c r="H41" s="476"/>
      <c r="I41" s="476"/>
      <c r="J41" s="476"/>
      <c r="K41" s="476"/>
      <c r="L41" s="476"/>
      <c r="M41" s="476"/>
      <c r="N41" s="476"/>
      <c r="O41" s="476"/>
      <c r="P41" s="476"/>
    </row>
    <row r="42" spans="2:16" ht="20.100000000000001" customHeight="1" x14ac:dyDescent="0.25">
      <c r="B42" s="476"/>
      <c r="C42" s="476"/>
      <c r="D42" s="476"/>
      <c r="E42" s="476"/>
      <c r="F42" s="476"/>
      <c r="G42" s="476"/>
      <c r="H42" s="476"/>
      <c r="I42" s="476"/>
      <c r="J42" s="476"/>
      <c r="K42" s="476"/>
      <c r="L42" s="476"/>
      <c r="M42" s="476"/>
      <c r="N42" s="476"/>
      <c r="O42" s="476"/>
      <c r="P42" s="476"/>
    </row>
    <row r="43" spans="2:16" ht="20.100000000000001" customHeight="1" x14ac:dyDescent="0.25">
      <c r="B43" s="476"/>
      <c r="C43" s="476"/>
      <c r="D43" s="476"/>
      <c r="E43" s="476"/>
      <c r="F43" s="476"/>
      <c r="G43" s="476"/>
      <c r="H43" s="476"/>
      <c r="I43" s="476"/>
      <c r="J43" s="476"/>
      <c r="K43" s="476"/>
      <c r="L43" s="476"/>
      <c r="M43" s="476"/>
      <c r="N43" s="476"/>
      <c r="O43" s="476"/>
      <c r="P43" s="476"/>
    </row>
    <row r="44" spans="2:16" ht="20.100000000000001" customHeight="1" x14ac:dyDescent="0.25">
      <c r="B44" s="476"/>
      <c r="C44" s="476"/>
      <c r="D44" s="476"/>
      <c r="E44" s="476"/>
      <c r="F44" s="476"/>
      <c r="G44" s="476"/>
      <c r="H44" s="476"/>
      <c r="I44" s="476"/>
      <c r="J44" s="476"/>
      <c r="K44" s="476"/>
      <c r="L44" s="476"/>
      <c r="M44" s="476"/>
      <c r="N44" s="476"/>
      <c r="O44" s="476"/>
      <c r="P44" s="476"/>
    </row>
    <row r="45" spans="2:16" ht="20.100000000000001" customHeight="1" x14ac:dyDescent="0.25">
      <c r="D45" s="478"/>
      <c r="E45" s="478"/>
      <c r="F45" s="478"/>
      <c r="G45" s="478"/>
      <c r="H45" s="478"/>
      <c r="I45" s="478"/>
      <c r="J45" s="478"/>
      <c r="K45" s="478"/>
      <c r="L45" s="478"/>
      <c r="M45" s="478"/>
      <c r="N45" s="478"/>
      <c r="O45" s="478"/>
      <c r="P45" s="478"/>
    </row>
    <row r="46" spans="2:16" ht="20.100000000000001" customHeight="1" x14ac:dyDescent="0.25">
      <c r="D46" s="478"/>
      <c r="E46" s="478"/>
      <c r="F46" s="478"/>
      <c r="G46" s="478"/>
      <c r="H46" s="478"/>
      <c r="I46" s="478"/>
      <c r="J46" s="478"/>
      <c r="K46" s="478"/>
      <c r="L46" s="478"/>
      <c r="M46" s="478"/>
      <c r="N46" s="478"/>
      <c r="O46" s="478"/>
      <c r="P46" s="478"/>
    </row>
    <row r="47" spans="2:16" ht="20.100000000000001" customHeight="1" x14ac:dyDescent="0.25">
      <c r="D47" s="478"/>
      <c r="E47" s="478"/>
      <c r="F47" s="478"/>
      <c r="G47" s="478"/>
      <c r="H47" s="478"/>
      <c r="I47" s="478"/>
      <c r="J47" s="478"/>
      <c r="K47" s="478"/>
      <c r="L47" s="478"/>
      <c r="M47" s="478"/>
      <c r="N47" s="478"/>
      <c r="O47" s="478"/>
      <c r="P47" s="478"/>
    </row>
    <row r="48" spans="2:16" ht="20.100000000000001" customHeight="1" x14ac:dyDescent="0.25">
      <c r="D48" s="478"/>
      <c r="E48" s="478"/>
      <c r="F48" s="478"/>
      <c r="G48" s="478"/>
      <c r="H48" s="478"/>
      <c r="I48" s="478"/>
      <c r="J48" s="478"/>
      <c r="K48" s="478"/>
      <c r="L48" s="478"/>
      <c r="M48" s="478"/>
      <c r="N48" s="478"/>
      <c r="O48" s="478"/>
      <c r="P48" s="478"/>
    </row>
    <row r="49" spans="4:16" ht="20.100000000000001" customHeight="1" x14ac:dyDescent="0.25">
      <c r="D49" s="478"/>
      <c r="E49" s="478"/>
      <c r="F49" s="478"/>
      <c r="G49" s="478"/>
      <c r="H49" s="478"/>
      <c r="I49" s="478"/>
      <c r="J49" s="478"/>
      <c r="K49" s="478"/>
      <c r="L49" s="478"/>
      <c r="M49" s="478"/>
      <c r="N49" s="478"/>
      <c r="O49" s="478"/>
      <c r="P49" s="478"/>
    </row>
    <row r="50" spans="4:16" ht="20.100000000000001" customHeight="1" x14ac:dyDescent="0.25">
      <c r="D50" s="478"/>
      <c r="E50" s="478"/>
      <c r="F50" s="478"/>
      <c r="G50" s="478"/>
      <c r="H50" s="478"/>
      <c r="I50" s="478"/>
      <c r="J50" s="478"/>
      <c r="K50" s="478"/>
      <c r="L50" s="478"/>
      <c r="M50" s="478"/>
      <c r="N50" s="478"/>
      <c r="O50" s="478"/>
      <c r="P50" s="478"/>
    </row>
    <row r="51" spans="4:16" ht="20.100000000000001" customHeight="1" x14ac:dyDescent="0.25">
      <c r="D51" s="478"/>
      <c r="E51" s="478"/>
      <c r="F51" s="478"/>
      <c r="G51" s="478"/>
      <c r="H51" s="478"/>
      <c r="I51" s="478"/>
      <c r="J51" s="478"/>
      <c r="K51" s="478"/>
      <c r="L51" s="478"/>
      <c r="M51" s="478"/>
      <c r="N51" s="478"/>
      <c r="O51" s="478"/>
      <c r="P51" s="478"/>
    </row>
    <row r="52" spans="4:16" ht="20.100000000000001" customHeight="1" x14ac:dyDescent="0.25">
      <c r="D52" s="478"/>
      <c r="E52" s="478"/>
      <c r="F52" s="478"/>
      <c r="G52" s="478"/>
      <c r="H52" s="478"/>
      <c r="I52" s="478"/>
      <c r="J52" s="478"/>
      <c r="K52" s="478"/>
      <c r="L52" s="478"/>
      <c r="M52" s="478"/>
      <c r="N52" s="478"/>
      <c r="O52" s="478"/>
      <c r="P52" s="478"/>
    </row>
    <row r="53" spans="4:16" ht="20.100000000000001" customHeight="1" x14ac:dyDescent="0.25">
      <c r="D53" s="478"/>
      <c r="E53" s="478"/>
      <c r="F53" s="478"/>
      <c r="G53" s="478"/>
      <c r="H53" s="478"/>
      <c r="I53" s="478"/>
      <c r="J53" s="478"/>
      <c r="K53" s="478"/>
      <c r="L53" s="478"/>
      <c r="M53" s="478"/>
      <c r="N53" s="478"/>
      <c r="O53" s="478"/>
      <c r="P53" s="478"/>
    </row>
    <row r="54" spans="4:16" ht="20.100000000000001" customHeight="1" x14ac:dyDescent="0.25">
      <c r="D54" s="478"/>
      <c r="E54" s="478"/>
      <c r="F54" s="478"/>
      <c r="G54" s="478"/>
      <c r="H54" s="478"/>
      <c r="I54" s="478"/>
      <c r="J54" s="478"/>
      <c r="K54" s="478"/>
      <c r="L54" s="478"/>
      <c r="M54" s="478"/>
      <c r="N54" s="478"/>
      <c r="O54" s="478"/>
      <c r="P54" s="478"/>
    </row>
    <row r="55" spans="4:16" ht="20.100000000000001" customHeight="1" x14ac:dyDescent="0.25">
      <c r="D55" s="478"/>
      <c r="E55" s="478"/>
      <c r="F55" s="478"/>
      <c r="G55" s="478"/>
      <c r="H55" s="478"/>
      <c r="I55" s="478"/>
      <c r="J55" s="478"/>
      <c r="K55" s="478"/>
      <c r="L55" s="478"/>
      <c r="M55" s="478"/>
      <c r="N55" s="478"/>
      <c r="O55" s="478"/>
      <c r="P55" s="478"/>
    </row>
    <row r="56" spans="4:16" ht="20.100000000000001" customHeight="1" x14ac:dyDescent="0.25">
      <c r="D56" s="478"/>
      <c r="E56" s="478"/>
      <c r="F56" s="478"/>
      <c r="G56" s="478"/>
      <c r="H56" s="478"/>
      <c r="I56" s="478"/>
      <c r="J56" s="478"/>
      <c r="K56" s="478"/>
      <c r="L56" s="478"/>
      <c r="M56" s="478"/>
      <c r="N56" s="478"/>
      <c r="O56" s="478"/>
      <c r="P56" s="478"/>
    </row>
    <row r="57" spans="4:16" ht="20.100000000000001" customHeight="1" x14ac:dyDescent="0.25">
      <c r="D57" s="478"/>
      <c r="E57" s="478"/>
      <c r="F57" s="478"/>
      <c r="G57" s="478"/>
      <c r="H57" s="478"/>
      <c r="I57" s="478"/>
      <c r="J57" s="478"/>
      <c r="K57" s="478"/>
      <c r="L57" s="478"/>
      <c r="M57" s="478"/>
      <c r="N57" s="478"/>
      <c r="O57" s="478"/>
      <c r="P57" s="478"/>
    </row>
    <row r="58" spans="4:16" ht="20.100000000000001" customHeight="1" x14ac:dyDescent="0.25">
      <c r="D58" s="478"/>
      <c r="E58" s="478"/>
      <c r="F58" s="478"/>
      <c r="G58" s="478"/>
      <c r="H58" s="478"/>
      <c r="I58" s="478"/>
      <c r="J58" s="478"/>
      <c r="K58" s="478"/>
      <c r="L58" s="478"/>
      <c r="M58" s="478"/>
      <c r="N58" s="478"/>
      <c r="O58" s="478"/>
      <c r="P58" s="478"/>
    </row>
    <row r="59" spans="4:16" ht="20.100000000000001" customHeight="1" x14ac:dyDescent="0.25">
      <c r="D59" s="478"/>
      <c r="E59" s="478"/>
      <c r="F59" s="478"/>
      <c r="G59" s="478"/>
      <c r="H59" s="478"/>
      <c r="I59" s="478"/>
      <c r="J59" s="478"/>
      <c r="K59" s="478"/>
      <c r="L59" s="478"/>
      <c r="M59" s="478"/>
      <c r="N59" s="478"/>
      <c r="O59" s="478"/>
      <c r="P59" s="478"/>
    </row>
    <row r="60" spans="4:16" ht="20.100000000000001" customHeight="1" x14ac:dyDescent="0.25">
      <c r="D60" s="478"/>
      <c r="E60" s="478"/>
      <c r="F60" s="478"/>
      <c r="G60" s="478"/>
      <c r="H60" s="478"/>
      <c r="I60" s="478"/>
      <c r="J60" s="478"/>
      <c r="K60" s="478"/>
      <c r="L60" s="478"/>
      <c r="M60" s="478"/>
      <c r="N60" s="478"/>
      <c r="O60" s="478"/>
      <c r="P60" s="478"/>
    </row>
    <row r="61" spans="4:16" ht="20.100000000000001" customHeight="1" x14ac:dyDescent="0.25">
      <c r="D61" s="478"/>
      <c r="E61" s="478"/>
      <c r="F61" s="478"/>
      <c r="G61" s="478"/>
      <c r="H61" s="478"/>
      <c r="I61" s="478"/>
      <c r="J61" s="478"/>
      <c r="K61" s="478"/>
      <c r="L61" s="478"/>
      <c r="M61" s="478"/>
      <c r="N61" s="478"/>
      <c r="O61" s="478"/>
      <c r="P61" s="478"/>
    </row>
    <row r="62" spans="4:16" ht="20.100000000000001" customHeight="1" x14ac:dyDescent="0.25">
      <c r="D62" s="478"/>
      <c r="E62" s="478"/>
      <c r="F62" s="478"/>
      <c r="G62" s="478"/>
      <c r="H62" s="478"/>
      <c r="I62" s="478"/>
      <c r="J62" s="478"/>
      <c r="K62" s="478"/>
      <c r="L62" s="478"/>
      <c r="M62" s="478"/>
      <c r="N62" s="478"/>
      <c r="O62" s="478"/>
      <c r="P62" s="478"/>
    </row>
    <row r="63" spans="4:16" ht="20.100000000000001" customHeight="1" x14ac:dyDescent="0.25">
      <c r="D63" s="478"/>
      <c r="E63" s="478"/>
      <c r="F63" s="478"/>
      <c r="G63" s="478"/>
      <c r="H63" s="478"/>
      <c r="I63" s="478"/>
      <c r="J63" s="478"/>
      <c r="K63" s="478"/>
      <c r="L63" s="478"/>
      <c r="M63" s="478"/>
      <c r="N63" s="478"/>
      <c r="O63" s="478"/>
      <c r="P63" s="478"/>
    </row>
    <row r="64" spans="4:16" ht="20.100000000000001" customHeight="1" x14ac:dyDescent="0.25">
      <c r="D64" s="478"/>
      <c r="E64" s="478"/>
      <c r="F64" s="478"/>
      <c r="G64" s="478"/>
      <c r="H64" s="478"/>
      <c r="I64" s="478"/>
      <c r="J64" s="478"/>
      <c r="K64" s="478"/>
      <c r="L64" s="478"/>
      <c r="M64" s="478"/>
      <c r="N64" s="478"/>
      <c r="O64" s="478"/>
      <c r="P64" s="478"/>
    </row>
    <row r="65" spans="4:16" ht="20.100000000000001" customHeight="1" x14ac:dyDescent="0.25">
      <c r="D65" s="478"/>
      <c r="E65" s="478"/>
      <c r="F65" s="478"/>
      <c r="G65" s="478"/>
      <c r="H65" s="478"/>
      <c r="I65" s="478"/>
      <c r="J65" s="478"/>
      <c r="K65" s="478"/>
      <c r="L65" s="478"/>
      <c r="M65" s="478"/>
      <c r="N65" s="478"/>
      <c r="O65" s="478"/>
      <c r="P65" s="478"/>
    </row>
    <row r="66" spans="4:16" ht="20.100000000000001" customHeight="1" x14ac:dyDescent="0.25">
      <c r="D66" s="478"/>
      <c r="E66" s="478"/>
      <c r="F66" s="478"/>
      <c r="G66" s="478"/>
      <c r="H66" s="478"/>
      <c r="I66" s="478"/>
      <c r="J66" s="478"/>
      <c r="K66" s="478"/>
      <c r="L66" s="478"/>
      <c r="M66" s="478"/>
      <c r="N66" s="478"/>
      <c r="O66" s="478"/>
      <c r="P66" s="478"/>
    </row>
    <row r="67" spans="4:16" ht="20.100000000000001" customHeight="1" x14ac:dyDescent="0.25">
      <c r="D67" s="478"/>
      <c r="E67" s="478"/>
      <c r="F67" s="478"/>
      <c r="G67" s="478"/>
      <c r="H67" s="478"/>
      <c r="I67" s="478"/>
      <c r="J67" s="478"/>
      <c r="K67" s="478"/>
      <c r="L67" s="478"/>
      <c r="M67" s="478"/>
      <c r="N67" s="478"/>
      <c r="O67" s="478"/>
      <c r="P67" s="478"/>
    </row>
    <row r="68" spans="4:16" ht="20.100000000000001" customHeight="1" x14ac:dyDescent="0.25">
      <c r="D68" s="478"/>
      <c r="E68" s="478"/>
      <c r="F68" s="478"/>
      <c r="G68" s="478"/>
      <c r="H68" s="478"/>
      <c r="I68" s="478"/>
      <c r="J68" s="478"/>
      <c r="K68" s="478"/>
      <c r="L68" s="478"/>
      <c r="M68" s="478"/>
      <c r="N68" s="478"/>
      <c r="O68" s="478"/>
      <c r="P68" s="478"/>
    </row>
    <row r="69" spans="4:16" ht="20.100000000000001" customHeight="1" x14ac:dyDescent="0.25">
      <c r="D69" s="478"/>
      <c r="E69" s="478"/>
      <c r="F69" s="478"/>
      <c r="G69" s="478"/>
      <c r="H69" s="478"/>
      <c r="I69" s="478"/>
      <c r="J69" s="478"/>
      <c r="K69" s="478"/>
      <c r="L69" s="478"/>
      <c r="M69" s="478"/>
      <c r="N69" s="478"/>
      <c r="O69" s="478"/>
      <c r="P69" s="478"/>
    </row>
    <row r="70" spans="4:16" ht="20.100000000000001" customHeight="1" x14ac:dyDescent="0.25">
      <c r="D70" s="478"/>
      <c r="E70" s="478"/>
      <c r="F70" s="478"/>
      <c r="G70" s="478"/>
      <c r="H70" s="478"/>
      <c r="I70" s="478"/>
      <c r="J70" s="478"/>
      <c r="K70" s="478"/>
      <c r="L70" s="478"/>
      <c r="M70" s="478"/>
      <c r="N70" s="478"/>
      <c r="O70" s="478"/>
      <c r="P70" s="478"/>
    </row>
    <row r="71" spans="4:16" ht="20.100000000000001" customHeight="1" x14ac:dyDescent="0.25">
      <c r="D71" s="478"/>
      <c r="E71" s="478"/>
      <c r="F71" s="478"/>
      <c r="G71" s="478"/>
      <c r="H71" s="478"/>
      <c r="I71" s="478"/>
      <c r="J71" s="478"/>
      <c r="K71" s="478"/>
      <c r="L71" s="478"/>
      <c r="M71" s="478"/>
      <c r="N71" s="478"/>
      <c r="O71" s="478"/>
      <c r="P71" s="478"/>
    </row>
    <row r="72" spans="4:16" ht="20.100000000000001" customHeight="1" x14ac:dyDescent="0.25">
      <c r="D72" s="478"/>
      <c r="E72" s="478"/>
      <c r="F72" s="478"/>
      <c r="G72" s="478"/>
      <c r="H72" s="478"/>
      <c r="I72" s="478"/>
      <c r="J72" s="478"/>
      <c r="K72" s="478"/>
      <c r="L72" s="478"/>
      <c r="M72" s="478"/>
      <c r="N72" s="478"/>
      <c r="O72" s="478"/>
      <c r="P72" s="478"/>
    </row>
    <row r="73" spans="4:16" ht="20.100000000000001" customHeight="1" x14ac:dyDescent="0.25">
      <c r="D73" s="478"/>
      <c r="E73" s="478"/>
      <c r="F73" s="478"/>
      <c r="G73" s="478"/>
      <c r="H73" s="478"/>
      <c r="I73" s="478"/>
      <c r="J73" s="478"/>
      <c r="K73" s="478"/>
      <c r="L73" s="478"/>
      <c r="M73" s="478"/>
      <c r="N73" s="478"/>
      <c r="O73" s="478"/>
      <c r="P73" s="478"/>
    </row>
    <row r="74" spans="4:16" ht="20.100000000000001" customHeight="1" x14ac:dyDescent="0.25">
      <c r="D74" s="478"/>
      <c r="E74" s="478"/>
      <c r="F74" s="478"/>
      <c r="G74" s="478"/>
      <c r="H74" s="478"/>
      <c r="I74" s="478"/>
      <c r="J74" s="478"/>
      <c r="K74" s="478"/>
      <c r="L74" s="478"/>
      <c r="M74" s="478"/>
      <c r="N74" s="478"/>
      <c r="O74" s="478"/>
      <c r="P74" s="478"/>
    </row>
    <row r="75" spans="4:16" ht="20.100000000000001" customHeight="1" x14ac:dyDescent="0.25">
      <c r="D75" s="478"/>
      <c r="E75" s="478"/>
      <c r="F75" s="478"/>
      <c r="G75" s="478"/>
      <c r="H75" s="478"/>
      <c r="I75" s="478"/>
      <c r="J75" s="478"/>
      <c r="K75" s="478"/>
      <c r="L75" s="478"/>
      <c r="M75" s="478"/>
      <c r="N75" s="478"/>
      <c r="O75" s="478"/>
      <c r="P75" s="478"/>
    </row>
    <row r="76" spans="4:16" ht="20.100000000000001" customHeight="1" x14ac:dyDescent="0.25">
      <c r="D76" s="478"/>
      <c r="E76" s="478"/>
      <c r="F76" s="478"/>
      <c r="G76" s="478"/>
      <c r="H76" s="478"/>
      <c r="I76" s="478"/>
      <c r="J76" s="478"/>
      <c r="K76" s="478"/>
      <c r="L76" s="478"/>
      <c r="M76" s="478"/>
      <c r="N76" s="478"/>
      <c r="O76" s="478"/>
      <c r="P76" s="478"/>
    </row>
    <row r="77" spans="4:16" ht="20.100000000000001" customHeight="1" x14ac:dyDescent="0.25">
      <c r="D77" s="478"/>
      <c r="E77" s="478"/>
      <c r="F77" s="478"/>
      <c r="G77" s="478"/>
      <c r="H77" s="478"/>
      <c r="I77" s="478"/>
      <c r="J77" s="478"/>
      <c r="K77" s="478"/>
      <c r="L77" s="478"/>
      <c r="M77" s="478"/>
      <c r="N77" s="478"/>
      <c r="O77" s="478"/>
      <c r="P77" s="478"/>
    </row>
    <row r="78" spans="4:16" ht="20.100000000000001" customHeight="1" x14ac:dyDescent="0.25">
      <c r="D78" s="478"/>
      <c r="E78" s="478"/>
      <c r="F78" s="478"/>
      <c r="G78" s="478"/>
      <c r="H78" s="478"/>
      <c r="I78" s="478"/>
      <c r="J78" s="478"/>
      <c r="K78" s="478"/>
      <c r="L78" s="478"/>
      <c r="M78" s="478"/>
      <c r="N78" s="478"/>
      <c r="O78" s="478"/>
      <c r="P78" s="478"/>
    </row>
    <row r="79" spans="4:16" ht="20.100000000000001" customHeight="1" x14ac:dyDescent="0.25">
      <c r="D79" s="478"/>
      <c r="E79" s="478"/>
      <c r="F79" s="478"/>
      <c r="G79" s="478"/>
      <c r="H79" s="478"/>
      <c r="I79" s="478"/>
      <c r="J79" s="478"/>
      <c r="K79" s="478"/>
      <c r="L79" s="478"/>
      <c r="M79" s="478"/>
      <c r="N79" s="478"/>
      <c r="O79" s="478"/>
      <c r="P79" s="478"/>
    </row>
    <row r="80" spans="4:16" ht="20.100000000000001" customHeight="1" x14ac:dyDescent="0.25">
      <c r="D80" s="478"/>
      <c r="E80" s="478"/>
      <c r="F80" s="478"/>
      <c r="G80" s="478"/>
      <c r="H80" s="478"/>
      <c r="I80" s="478"/>
      <c r="J80" s="478"/>
      <c r="K80" s="478"/>
      <c r="L80" s="478"/>
      <c r="M80" s="478"/>
      <c r="N80" s="478"/>
      <c r="O80" s="478"/>
      <c r="P80" s="478"/>
    </row>
    <row r="81" spans="4:16" ht="20.100000000000001" customHeight="1" x14ac:dyDescent="0.25">
      <c r="D81" s="478"/>
      <c r="E81" s="478"/>
      <c r="F81" s="478"/>
      <c r="G81" s="478"/>
      <c r="H81" s="478"/>
      <c r="I81" s="478"/>
      <c r="J81" s="478"/>
      <c r="K81" s="478"/>
      <c r="L81" s="478"/>
      <c r="M81" s="478"/>
      <c r="N81" s="478"/>
      <c r="O81" s="478"/>
      <c r="P81" s="478"/>
    </row>
    <row r="82" spans="4:16" ht="20.100000000000001" customHeight="1" x14ac:dyDescent="0.25">
      <c r="D82" s="478"/>
      <c r="E82" s="478"/>
      <c r="F82" s="478"/>
      <c r="G82" s="478"/>
      <c r="H82" s="478"/>
      <c r="I82" s="478"/>
      <c r="J82" s="478"/>
      <c r="K82" s="478"/>
      <c r="L82" s="478"/>
      <c r="M82" s="478"/>
      <c r="N82" s="478"/>
      <c r="O82" s="478"/>
      <c r="P82" s="478"/>
    </row>
    <row r="83" spans="4:16" ht="20.100000000000001" customHeight="1" x14ac:dyDescent="0.25">
      <c r="D83" s="478"/>
      <c r="E83" s="478"/>
      <c r="F83" s="478"/>
      <c r="G83" s="478"/>
      <c r="H83" s="478"/>
      <c r="I83" s="478"/>
      <c r="J83" s="478"/>
      <c r="K83" s="478"/>
      <c r="L83" s="478"/>
      <c r="M83" s="478"/>
      <c r="N83" s="478"/>
      <c r="O83" s="478"/>
      <c r="P83" s="478"/>
    </row>
    <row r="84" spans="4:16" ht="20.100000000000001" customHeight="1" x14ac:dyDescent="0.25">
      <c r="D84" s="478"/>
      <c r="E84" s="478"/>
      <c r="F84" s="478"/>
      <c r="G84" s="478"/>
      <c r="H84" s="478"/>
      <c r="I84" s="478"/>
      <c r="J84" s="478"/>
      <c r="K84" s="478"/>
      <c r="L84" s="478"/>
      <c r="M84" s="478"/>
      <c r="N84" s="478"/>
      <c r="O84" s="478"/>
      <c r="P84" s="478"/>
    </row>
    <row r="85" spans="4:16" ht="20.100000000000001" customHeight="1" x14ac:dyDescent="0.25">
      <c r="D85" s="478"/>
      <c r="E85" s="478"/>
      <c r="F85" s="478"/>
      <c r="G85" s="478"/>
      <c r="H85" s="478"/>
      <c r="I85" s="478"/>
      <c r="J85" s="478"/>
      <c r="K85" s="478"/>
      <c r="L85" s="478"/>
      <c r="M85" s="478"/>
      <c r="N85" s="478"/>
      <c r="O85" s="478"/>
      <c r="P85" s="478"/>
    </row>
    <row r="86" spans="4:16" ht="20.100000000000001" customHeight="1" x14ac:dyDescent="0.25">
      <c r="D86" s="478"/>
      <c r="E86" s="478"/>
      <c r="F86" s="478"/>
      <c r="G86" s="478"/>
      <c r="H86" s="478"/>
      <c r="I86" s="478"/>
      <c r="J86" s="478"/>
      <c r="K86" s="478"/>
      <c r="L86" s="478"/>
      <c r="M86" s="478"/>
      <c r="N86" s="478"/>
      <c r="O86" s="478"/>
      <c r="P86" s="478"/>
    </row>
    <row r="87" spans="4:16" ht="20.100000000000001" customHeight="1" x14ac:dyDescent="0.25">
      <c r="D87" s="478"/>
      <c r="E87" s="478"/>
      <c r="F87" s="478"/>
      <c r="G87" s="478"/>
      <c r="H87" s="478"/>
      <c r="I87" s="478"/>
      <c r="J87" s="478"/>
      <c r="K87" s="478"/>
      <c r="L87" s="478"/>
      <c r="M87" s="478"/>
      <c r="N87" s="478"/>
      <c r="O87" s="478"/>
      <c r="P87" s="478"/>
    </row>
    <row r="88" spans="4:16" ht="20.100000000000001" customHeight="1" x14ac:dyDescent="0.25">
      <c r="D88" s="478"/>
      <c r="E88" s="478"/>
      <c r="F88" s="478"/>
      <c r="G88" s="478"/>
      <c r="H88" s="478"/>
      <c r="I88" s="478"/>
      <c r="J88" s="478"/>
      <c r="K88" s="478"/>
      <c r="L88" s="478"/>
      <c r="M88" s="478"/>
      <c r="N88" s="478"/>
      <c r="O88" s="478"/>
      <c r="P88" s="478"/>
    </row>
    <row r="89" spans="4:16" ht="20.100000000000001" customHeight="1" x14ac:dyDescent="0.25">
      <c r="D89" s="478"/>
      <c r="E89" s="478"/>
      <c r="F89" s="478"/>
      <c r="G89" s="478"/>
      <c r="H89" s="478"/>
      <c r="I89" s="478"/>
      <c r="J89" s="478"/>
      <c r="K89" s="478"/>
      <c r="L89" s="478"/>
      <c r="M89" s="478"/>
      <c r="N89" s="478"/>
      <c r="O89" s="478"/>
      <c r="P89" s="478"/>
    </row>
    <row r="90" spans="4:16" ht="20.100000000000001" customHeight="1" x14ac:dyDescent="0.25">
      <c r="D90" s="478"/>
      <c r="E90" s="478"/>
      <c r="F90" s="478"/>
      <c r="G90" s="478"/>
      <c r="H90" s="478"/>
      <c r="I90" s="478"/>
      <c r="J90" s="478"/>
      <c r="K90" s="478"/>
      <c r="L90" s="478"/>
      <c r="M90" s="478"/>
      <c r="N90" s="478"/>
      <c r="O90" s="478"/>
      <c r="P90" s="478"/>
    </row>
    <row r="91" spans="4:16" ht="20.100000000000001" customHeight="1" x14ac:dyDescent="0.25">
      <c r="D91" s="478"/>
      <c r="E91" s="478"/>
      <c r="F91" s="478"/>
      <c r="G91" s="478"/>
      <c r="H91" s="478"/>
      <c r="I91" s="478"/>
      <c r="J91" s="478"/>
      <c r="K91" s="478"/>
      <c r="L91" s="478"/>
      <c r="M91" s="478"/>
      <c r="N91" s="478"/>
      <c r="O91" s="478"/>
      <c r="P91" s="478"/>
    </row>
    <row r="92" spans="4:16" ht="20.100000000000001" customHeight="1" x14ac:dyDescent="0.25">
      <c r="D92" s="478"/>
      <c r="E92" s="478"/>
      <c r="F92" s="478"/>
      <c r="G92" s="478"/>
      <c r="H92" s="478"/>
      <c r="I92" s="478"/>
      <c r="J92" s="478"/>
      <c r="K92" s="478"/>
      <c r="L92" s="478"/>
      <c r="M92" s="478"/>
      <c r="N92" s="478"/>
      <c r="O92" s="478"/>
      <c r="P92" s="478"/>
    </row>
    <row r="93" spans="4:16" ht="20.100000000000001" customHeight="1" x14ac:dyDescent="0.25">
      <c r="D93" s="478"/>
      <c r="E93" s="478"/>
      <c r="F93" s="478"/>
      <c r="G93" s="478"/>
      <c r="H93" s="478"/>
      <c r="I93" s="478"/>
      <c r="J93" s="478"/>
      <c r="K93" s="478"/>
      <c r="L93" s="478"/>
      <c r="M93" s="478"/>
      <c r="N93" s="478"/>
      <c r="O93" s="478"/>
      <c r="P93" s="478"/>
    </row>
    <row r="94" spans="4:16" ht="20.100000000000001" customHeight="1" x14ac:dyDescent="0.25">
      <c r="D94" s="478"/>
      <c r="E94" s="478"/>
      <c r="F94" s="478"/>
      <c r="G94" s="478"/>
      <c r="H94" s="478"/>
      <c r="I94" s="478"/>
      <c r="J94" s="478"/>
      <c r="K94" s="478"/>
      <c r="L94" s="478"/>
      <c r="M94" s="478"/>
      <c r="N94" s="478"/>
      <c r="O94" s="478"/>
      <c r="P94" s="478"/>
    </row>
    <row r="95" spans="4:16" ht="20.100000000000001" customHeight="1" x14ac:dyDescent="0.25">
      <c r="D95" s="478"/>
      <c r="E95" s="478"/>
      <c r="F95" s="478"/>
      <c r="G95" s="478"/>
      <c r="H95" s="478"/>
      <c r="I95" s="478"/>
      <c r="J95" s="478"/>
      <c r="K95" s="478"/>
      <c r="L95" s="478"/>
      <c r="M95" s="478"/>
      <c r="N95" s="478"/>
      <c r="O95" s="478"/>
      <c r="P95" s="478"/>
    </row>
    <row r="96" spans="4:16" ht="20.100000000000001" customHeight="1" x14ac:dyDescent="0.25">
      <c r="D96" s="478"/>
      <c r="E96" s="478"/>
      <c r="F96" s="478"/>
      <c r="G96" s="478"/>
      <c r="H96" s="478"/>
      <c r="I96" s="478"/>
      <c r="J96" s="478"/>
      <c r="K96" s="478"/>
      <c r="L96" s="478"/>
      <c r="M96" s="478"/>
      <c r="N96" s="478"/>
      <c r="O96" s="478"/>
      <c r="P96" s="478"/>
    </row>
    <row r="97" spans="4:16" ht="20.100000000000001" customHeight="1" x14ac:dyDescent="0.25">
      <c r="D97" s="478"/>
      <c r="E97" s="478"/>
      <c r="F97" s="478"/>
      <c r="G97" s="478"/>
      <c r="H97" s="478"/>
      <c r="I97" s="478"/>
      <c r="J97" s="478"/>
      <c r="K97" s="478"/>
      <c r="L97" s="478"/>
      <c r="M97" s="478"/>
      <c r="N97" s="478"/>
      <c r="O97" s="478"/>
      <c r="P97" s="478"/>
    </row>
    <row r="98" spans="4:16" ht="20.100000000000001" customHeight="1" x14ac:dyDescent="0.25">
      <c r="D98" s="478"/>
      <c r="E98" s="478"/>
      <c r="F98" s="478"/>
      <c r="G98" s="478"/>
      <c r="H98" s="478"/>
      <c r="I98" s="478"/>
      <c r="J98" s="478"/>
      <c r="K98" s="478"/>
      <c r="L98" s="478"/>
      <c r="M98" s="478"/>
      <c r="N98" s="478"/>
      <c r="O98" s="478"/>
      <c r="P98" s="478"/>
    </row>
    <row r="99" spans="4:16" ht="20.100000000000001" customHeight="1" x14ac:dyDescent="0.25">
      <c r="D99" s="478"/>
      <c r="E99" s="478"/>
      <c r="F99" s="478"/>
      <c r="G99" s="478"/>
      <c r="H99" s="478"/>
      <c r="I99" s="478"/>
      <c r="J99" s="478"/>
      <c r="K99" s="478"/>
      <c r="L99" s="478"/>
      <c r="M99" s="478"/>
      <c r="N99" s="478"/>
      <c r="O99" s="478"/>
      <c r="P99" s="478"/>
    </row>
    <row r="100" spans="4:16" ht="20.100000000000001" customHeight="1" x14ac:dyDescent="0.25">
      <c r="D100" s="478"/>
      <c r="E100" s="478"/>
      <c r="F100" s="478"/>
      <c r="G100" s="478"/>
      <c r="H100" s="478"/>
      <c r="I100" s="478"/>
      <c r="J100" s="478"/>
      <c r="K100" s="478"/>
      <c r="L100" s="478"/>
      <c r="M100" s="478"/>
      <c r="N100" s="478"/>
      <c r="O100" s="478"/>
      <c r="P100" s="478"/>
    </row>
    <row r="101" spans="4:16" ht="20.100000000000001" customHeight="1" x14ac:dyDescent="0.25">
      <c r="D101" s="478"/>
      <c r="E101" s="478"/>
      <c r="F101" s="478"/>
      <c r="G101" s="478"/>
      <c r="H101" s="478"/>
      <c r="I101" s="478"/>
      <c r="J101" s="478"/>
      <c r="K101" s="478"/>
      <c r="L101" s="478"/>
      <c r="M101" s="478"/>
      <c r="N101" s="478"/>
      <c r="O101" s="478"/>
      <c r="P101" s="478"/>
    </row>
    <row r="102" spans="4:16" ht="20.100000000000001" customHeight="1" x14ac:dyDescent="0.25">
      <c r="D102" s="478"/>
      <c r="E102" s="478"/>
      <c r="F102" s="478"/>
      <c r="G102" s="478"/>
      <c r="H102" s="478"/>
      <c r="I102" s="478"/>
      <c r="J102" s="478"/>
      <c r="K102" s="478"/>
      <c r="L102" s="478"/>
      <c r="M102" s="478"/>
      <c r="N102" s="478"/>
      <c r="O102" s="478"/>
      <c r="P102" s="478"/>
    </row>
    <row r="103" spans="4:16" ht="20.100000000000001" customHeight="1" x14ac:dyDescent="0.25">
      <c r="D103" s="478"/>
      <c r="E103" s="478"/>
      <c r="F103" s="478"/>
      <c r="G103" s="478"/>
      <c r="H103" s="478"/>
      <c r="I103" s="478"/>
      <c r="J103" s="478"/>
      <c r="K103" s="478"/>
      <c r="L103" s="478"/>
      <c r="M103" s="478"/>
      <c r="N103" s="478"/>
      <c r="O103" s="478"/>
      <c r="P103" s="478"/>
    </row>
    <row r="104" spans="4:16" ht="20.100000000000001" customHeight="1" x14ac:dyDescent="0.25">
      <c r="D104" s="478"/>
      <c r="E104" s="478"/>
      <c r="F104" s="478"/>
      <c r="G104" s="478"/>
      <c r="H104" s="478"/>
      <c r="I104" s="478"/>
      <c r="J104" s="478"/>
      <c r="K104" s="478"/>
      <c r="L104" s="478"/>
      <c r="M104" s="478"/>
      <c r="N104" s="478"/>
      <c r="O104" s="478"/>
      <c r="P104" s="478"/>
    </row>
    <row r="105" spans="4:16" ht="20.100000000000001" customHeight="1" x14ac:dyDescent="0.25">
      <c r="D105" s="478"/>
      <c r="E105" s="478"/>
      <c r="F105" s="478"/>
      <c r="G105" s="478"/>
      <c r="H105" s="478"/>
      <c r="I105" s="478"/>
      <c r="J105" s="478"/>
      <c r="K105" s="478"/>
      <c r="L105" s="478"/>
      <c r="M105" s="478"/>
      <c r="N105" s="478"/>
      <c r="O105" s="478"/>
      <c r="P105" s="478"/>
    </row>
    <row r="106" spans="4:16" ht="20.100000000000001" customHeight="1" x14ac:dyDescent="0.25">
      <c r="D106" s="478"/>
      <c r="E106" s="478"/>
      <c r="F106" s="478"/>
      <c r="G106" s="478"/>
      <c r="H106" s="478"/>
      <c r="I106" s="478"/>
      <c r="J106" s="478"/>
      <c r="K106" s="478"/>
      <c r="L106" s="478"/>
      <c r="M106" s="478"/>
      <c r="N106" s="478"/>
      <c r="O106" s="478"/>
      <c r="P106" s="478"/>
    </row>
    <row r="107" spans="4:16" ht="20.100000000000001" customHeight="1" x14ac:dyDescent="0.25">
      <c r="D107" s="478"/>
      <c r="E107" s="478"/>
      <c r="F107" s="478"/>
      <c r="G107" s="478"/>
      <c r="H107" s="478"/>
      <c r="I107" s="478"/>
      <c r="J107" s="478"/>
      <c r="K107" s="478"/>
      <c r="L107" s="478"/>
      <c r="M107" s="478"/>
      <c r="N107" s="478"/>
      <c r="O107" s="478"/>
      <c r="P107" s="478"/>
    </row>
    <row r="108" spans="4:16" ht="20.100000000000001" customHeight="1" x14ac:dyDescent="0.25">
      <c r="D108" s="478"/>
      <c r="E108" s="478"/>
      <c r="F108" s="478"/>
      <c r="G108" s="478"/>
      <c r="H108" s="478"/>
      <c r="I108" s="478"/>
      <c r="J108" s="478"/>
      <c r="K108" s="478"/>
      <c r="L108" s="478"/>
      <c r="M108" s="478"/>
      <c r="N108" s="478"/>
      <c r="O108" s="478"/>
      <c r="P108" s="478"/>
    </row>
    <row r="109" spans="4:16" ht="20.100000000000001" customHeight="1" x14ac:dyDescent="0.25">
      <c r="D109" s="478"/>
      <c r="E109" s="478"/>
      <c r="F109" s="478"/>
      <c r="G109" s="478"/>
      <c r="H109" s="478"/>
      <c r="I109" s="478"/>
      <c r="J109" s="478"/>
      <c r="K109" s="478"/>
      <c r="L109" s="478"/>
      <c r="M109" s="478"/>
      <c r="N109" s="478"/>
      <c r="O109" s="478"/>
      <c r="P109" s="478"/>
    </row>
    <row r="110" spans="4:16" ht="20.100000000000001" customHeight="1" x14ac:dyDescent="0.25">
      <c r="D110" s="478"/>
      <c r="E110" s="478"/>
      <c r="F110" s="478"/>
      <c r="G110" s="478"/>
      <c r="H110" s="478"/>
      <c r="I110" s="478"/>
      <c r="J110" s="478"/>
      <c r="K110" s="478"/>
      <c r="L110" s="478"/>
      <c r="M110" s="478"/>
      <c r="N110" s="478"/>
      <c r="O110" s="478"/>
      <c r="P110" s="478"/>
    </row>
    <row r="111" spans="4:16" ht="20.100000000000001" customHeight="1" x14ac:dyDescent="0.25">
      <c r="D111" s="478"/>
      <c r="E111" s="478"/>
      <c r="F111" s="478"/>
      <c r="G111" s="478"/>
      <c r="H111" s="478"/>
      <c r="I111" s="478"/>
      <c r="J111" s="478"/>
      <c r="K111" s="478"/>
      <c r="L111" s="478"/>
      <c r="M111" s="478"/>
      <c r="N111" s="478"/>
      <c r="O111" s="478"/>
      <c r="P111" s="478"/>
    </row>
    <row r="112" spans="4:16" ht="20.100000000000001" customHeight="1" x14ac:dyDescent="0.25">
      <c r="D112" s="478"/>
      <c r="E112" s="478"/>
      <c r="F112" s="478"/>
      <c r="G112" s="478"/>
      <c r="H112" s="478"/>
      <c r="I112" s="478"/>
      <c r="J112" s="478"/>
      <c r="K112" s="478"/>
      <c r="L112" s="478"/>
      <c r="M112" s="478"/>
      <c r="N112" s="478"/>
      <c r="O112" s="478"/>
      <c r="P112" s="478"/>
    </row>
    <row r="113" spans="4:16" ht="20.100000000000001" customHeight="1" x14ac:dyDescent="0.25">
      <c r="D113" s="478"/>
      <c r="E113" s="478"/>
      <c r="F113" s="478"/>
      <c r="G113" s="478"/>
      <c r="H113" s="478"/>
      <c r="I113" s="478"/>
      <c r="J113" s="478"/>
      <c r="K113" s="478"/>
      <c r="L113" s="478"/>
      <c r="M113" s="478"/>
      <c r="N113" s="478"/>
      <c r="O113" s="478"/>
      <c r="P113" s="478"/>
    </row>
    <row r="114" spans="4:16" ht="20.100000000000001" customHeight="1" x14ac:dyDescent="0.25">
      <c r="D114" s="478"/>
      <c r="E114" s="478"/>
      <c r="F114" s="478"/>
      <c r="G114" s="478"/>
      <c r="H114" s="478"/>
      <c r="I114" s="478"/>
      <c r="J114" s="478"/>
      <c r="K114" s="478"/>
      <c r="L114" s="478"/>
      <c r="M114" s="478"/>
      <c r="N114" s="478"/>
      <c r="O114" s="478"/>
      <c r="P114" s="478"/>
    </row>
    <row r="115" spans="4:16" ht="20.100000000000001" customHeight="1" x14ac:dyDescent="0.25">
      <c r="D115" s="478"/>
      <c r="E115" s="478"/>
      <c r="F115" s="478"/>
      <c r="G115" s="478"/>
      <c r="H115" s="478"/>
      <c r="I115" s="478"/>
      <c r="J115" s="478"/>
      <c r="K115" s="478"/>
      <c r="L115" s="478"/>
      <c r="M115" s="478"/>
      <c r="N115" s="478"/>
      <c r="O115" s="478"/>
      <c r="P115" s="478"/>
    </row>
    <row r="116" spans="4:16" ht="20.100000000000001" customHeight="1" x14ac:dyDescent="0.25">
      <c r="D116" s="478"/>
      <c r="E116" s="478"/>
      <c r="F116" s="478"/>
      <c r="G116" s="478"/>
      <c r="H116" s="478"/>
      <c r="I116" s="478"/>
      <c r="J116" s="478"/>
      <c r="K116" s="478"/>
      <c r="L116" s="478"/>
      <c r="M116" s="478"/>
      <c r="N116" s="478"/>
      <c r="O116" s="478"/>
      <c r="P116" s="478"/>
    </row>
    <row r="117" spans="4:16" ht="20.100000000000001" customHeight="1" x14ac:dyDescent="0.25">
      <c r="D117" s="478"/>
      <c r="E117" s="478"/>
      <c r="F117" s="478"/>
      <c r="G117" s="478"/>
      <c r="H117" s="478"/>
      <c r="I117" s="478"/>
      <c r="J117" s="478"/>
      <c r="K117" s="478"/>
      <c r="L117" s="478"/>
      <c r="M117" s="478"/>
      <c r="N117" s="478"/>
      <c r="O117" s="478"/>
      <c r="P117" s="478"/>
    </row>
    <row r="118" spans="4:16" ht="20.100000000000001" customHeight="1" x14ac:dyDescent="0.25">
      <c r="D118" s="478"/>
      <c r="E118" s="478"/>
      <c r="F118" s="478"/>
      <c r="G118" s="478"/>
      <c r="H118" s="478"/>
      <c r="I118" s="478"/>
      <c r="J118" s="478"/>
      <c r="K118" s="478"/>
      <c r="L118" s="478"/>
      <c r="M118" s="478"/>
      <c r="N118" s="478"/>
      <c r="O118" s="478"/>
      <c r="P118" s="478"/>
    </row>
    <row r="119" spans="4:16" ht="20.100000000000001" customHeight="1" x14ac:dyDescent="0.25">
      <c r="D119" s="478"/>
      <c r="E119" s="478"/>
      <c r="F119" s="478"/>
      <c r="G119" s="478"/>
      <c r="H119" s="478"/>
      <c r="I119" s="478"/>
      <c r="J119" s="478"/>
      <c r="K119" s="478"/>
      <c r="L119" s="478"/>
      <c r="M119" s="478"/>
      <c r="N119" s="478"/>
      <c r="O119" s="478"/>
      <c r="P119" s="478"/>
    </row>
    <row r="120" spans="4:16" ht="20.100000000000001" customHeight="1" x14ac:dyDescent="0.25">
      <c r="D120" s="478"/>
      <c r="E120" s="478"/>
      <c r="F120" s="478"/>
      <c r="G120" s="478"/>
      <c r="H120" s="478"/>
      <c r="I120" s="478"/>
      <c r="J120" s="478"/>
      <c r="K120" s="478"/>
      <c r="L120" s="478"/>
      <c r="M120" s="478"/>
      <c r="N120" s="478"/>
      <c r="O120" s="478"/>
      <c r="P120" s="478"/>
    </row>
    <row r="121" spans="4:16" ht="20.100000000000001" customHeight="1" x14ac:dyDescent="0.25">
      <c r="D121" s="478"/>
      <c r="E121" s="478"/>
      <c r="F121" s="478"/>
      <c r="G121" s="478"/>
      <c r="H121" s="478"/>
      <c r="I121" s="478"/>
      <c r="J121" s="478"/>
      <c r="K121" s="478"/>
      <c r="L121" s="478"/>
      <c r="M121" s="478"/>
      <c r="N121" s="478"/>
      <c r="O121" s="478"/>
      <c r="P121" s="478"/>
    </row>
    <row r="122" spans="4:16" ht="20.100000000000001" customHeight="1" x14ac:dyDescent="0.25">
      <c r="D122" s="478"/>
      <c r="E122" s="478"/>
      <c r="F122" s="478"/>
      <c r="G122" s="478"/>
      <c r="H122" s="478"/>
      <c r="I122" s="478"/>
      <c r="J122" s="478"/>
      <c r="K122" s="478"/>
      <c r="L122" s="478"/>
      <c r="M122" s="478"/>
      <c r="N122" s="478"/>
      <c r="O122" s="478"/>
      <c r="P122" s="478"/>
    </row>
    <row r="123" spans="4:16" ht="20.100000000000001" customHeight="1" x14ac:dyDescent="0.25">
      <c r="D123" s="478"/>
      <c r="E123" s="478"/>
      <c r="F123" s="478"/>
      <c r="G123" s="478"/>
      <c r="H123" s="478"/>
      <c r="I123" s="478"/>
      <c r="J123" s="478"/>
      <c r="K123" s="478"/>
      <c r="L123" s="478"/>
      <c r="M123" s="478"/>
      <c r="N123" s="478"/>
      <c r="O123" s="478"/>
      <c r="P123" s="478"/>
    </row>
    <row r="124" spans="4:16" ht="20.100000000000001" customHeight="1" x14ac:dyDescent="0.25">
      <c r="D124" s="478"/>
      <c r="E124" s="478"/>
      <c r="F124" s="478"/>
      <c r="G124" s="478"/>
      <c r="H124" s="478"/>
      <c r="I124" s="478"/>
      <c r="J124" s="478"/>
      <c r="K124" s="478"/>
      <c r="L124" s="478"/>
      <c r="M124" s="478"/>
      <c r="N124" s="478"/>
      <c r="O124" s="478"/>
      <c r="P124" s="478"/>
    </row>
    <row r="125" spans="4:16" ht="20.100000000000001" customHeight="1" x14ac:dyDescent="0.25">
      <c r="D125" s="478"/>
      <c r="E125" s="478"/>
      <c r="F125" s="478"/>
      <c r="G125" s="478"/>
      <c r="H125" s="478"/>
      <c r="I125" s="478"/>
      <c r="J125" s="478"/>
      <c r="K125" s="478"/>
      <c r="L125" s="478"/>
      <c r="M125" s="478"/>
      <c r="N125" s="478"/>
      <c r="O125" s="478"/>
      <c r="P125" s="478"/>
    </row>
    <row r="126" spans="4:16" ht="20.100000000000001" customHeight="1" x14ac:dyDescent="0.25">
      <c r="D126" s="478"/>
      <c r="E126" s="478"/>
      <c r="F126" s="478"/>
      <c r="G126" s="478"/>
      <c r="H126" s="478"/>
      <c r="I126" s="478"/>
      <c r="J126" s="478"/>
      <c r="K126" s="478"/>
      <c r="L126" s="478"/>
      <c r="M126" s="478"/>
      <c r="N126" s="478"/>
      <c r="O126" s="478"/>
      <c r="P126" s="478"/>
    </row>
    <row r="127" spans="4:16" ht="20.100000000000001" customHeight="1" x14ac:dyDescent="0.25">
      <c r="D127" s="478"/>
      <c r="E127" s="478"/>
      <c r="F127" s="478"/>
      <c r="G127" s="478"/>
      <c r="H127" s="478"/>
      <c r="I127" s="478"/>
      <c r="J127" s="478"/>
      <c r="K127" s="478"/>
      <c r="L127" s="478"/>
      <c r="M127" s="478"/>
      <c r="N127" s="478"/>
      <c r="O127" s="478"/>
      <c r="P127" s="478"/>
    </row>
    <row r="128" spans="4:16" ht="20.100000000000001" customHeight="1" x14ac:dyDescent="0.25">
      <c r="D128" s="478"/>
      <c r="E128" s="478"/>
      <c r="F128" s="478"/>
      <c r="G128" s="478"/>
      <c r="H128" s="478"/>
      <c r="I128" s="478"/>
      <c r="J128" s="478"/>
      <c r="K128" s="478"/>
      <c r="L128" s="478"/>
      <c r="M128" s="478"/>
      <c r="N128" s="478"/>
      <c r="O128" s="478"/>
      <c r="P128" s="478"/>
    </row>
    <row r="129" spans="4:16" ht="20.100000000000001" customHeight="1" x14ac:dyDescent="0.25">
      <c r="D129" s="478"/>
      <c r="E129" s="478"/>
      <c r="F129" s="478"/>
      <c r="G129" s="478"/>
      <c r="H129" s="478"/>
      <c r="I129" s="478"/>
      <c r="J129" s="478"/>
      <c r="K129" s="478"/>
      <c r="L129" s="478"/>
      <c r="M129" s="478"/>
      <c r="N129" s="478"/>
      <c r="O129" s="478"/>
      <c r="P129" s="478"/>
    </row>
    <row r="130" spans="4:16" ht="20.100000000000001" customHeight="1" x14ac:dyDescent="0.25">
      <c r="D130" s="478"/>
      <c r="E130" s="478"/>
      <c r="F130" s="478"/>
      <c r="G130" s="478"/>
      <c r="H130" s="478"/>
      <c r="I130" s="478"/>
      <c r="J130" s="478"/>
      <c r="K130" s="478"/>
      <c r="L130" s="478"/>
      <c r="M130" s="478"/>
      <c r="N130" s="478"/>
      <c r="O130" s="478"/>
      <c r="P130" s="478"/>
    </row>
    <row r="131" spans="4:16" ht="20.100000000000001" customHeight="1" x14ac:dyDescent="0.25">
      <c r="D131" s="478"/>
      <c r="E131" s="478"/>
      <c r="F131" s="478"/>
      <c r="G131" s="478"/>
      <c r="H131" s="478"/>
      <c r="I131" s="478"/>
      <c r="J131" s="478"/>
      <c r="K131" s="478"/>
      <c r="L131" s="478"/>
      <c r="M131" s="478"/>
      <c r="N131" s="478"/>
      <c r="O131" s="478"/>
      <c r="P131" s="478"/>
    </row>
    <row r="132" spans="4:16" ht="20.100000000000001" customHeight="1" x14ac:dyDescent="0.25">
      <c r="D132" s="478"/>
      <c r="E132" s="478"/>
      <c r="F132" s="478"/>
      <c r="G132" s="478"/>
      <c r="H132" s="478"/>
      <c r="I132" s="478"/>
      <c r="J132" s="478"/>
      <c r="K132" s="478"/>
      <c r="L132" s="478"/>
      <c r="M132" s="478"/>
      <c r="N132" s="478"/>
      <c r="O132" s="478"/>
      <c r="P132" s="478"/>
    </row>
    <row r="133" spans="4:16" ht="20.100000000000001" customHeight="1" x14ac:dyDescent="0.25">
      <c r="D133" s="478"/>
      <c r="E133" s="478"/>
      <c r="F133" s="478"/>
      <c r="G133" s="478"/>
      <c r="H133" s="478"/>
      <c r="I133" s="478"/>
      <c r="J133" s="478"/>
      <c r="K133" s="478"/>
      <c r="L133" s="478"/>
      <c r="M133" s="478"/>
      <c r="N133" s="478"/>
      <c r="O133" s="478"/>
      <c r="P133" s="478"/>
    </row>
    <row r="134" spans="4:16" ht="20.100000000000001" customHeight="1" x14ac:dyDescent="0.25">
      <c r="D134" s="478"/>
      <c r="E134" s="478"/>
      <c r="F134" s="478"/>
      <c r="G134" s="478"/>
      <c r="H134" s="478"/>
      <c r="I134" s="478"/>
      <c r="J134" s="478"/>
      <c r="K134" s="478"/>
      <c r="L134" s="478"/>
      <c r="M134" s="478"/>
      <c r="N134" s="478"/>
      <c r="O134" s="478"/>
      <c r="P134" s="478"/>
    </row>
    <row r="135" spans="4:16" ht="20.100000000000001" customHeight="1" x14ac:dyDescent="0.25">
      <c r="D135" s="478"/>
      <c r="E135" s="478"/>
      <c r="F135" s="478"/>
      <c r="G135" s="478"/>
      <c r="H135" s="478"/>
      <c r="I135" s="478"/>
      <c r="J135" s="478"/>
      <c r="K135" s="478"/>
      <c r="L135" s="478"/>
      <c r="M135" s="478"/>
      <c r="N135" s="478"/>
      <c r="O135" s="478"/>
      <c r="P135" s="478"/>
    </row>
    <row r="136" spans="4:16" ht="20.100000000000001" customHeight="1" x14ac:dyDescent="0.25">
      <c r="D136" s="478"/>
      <c r="E136" s="478"/>
      <c r="F136" s="478"/>
      <c r="G136" s="478"/>
      <c r="H136" s="478"/>
      <c r="I136" s="478"/>
      <c r="J136" s="478"/>
      <c r="K136" s="478"/>
      <c r="L136" s="478"/>
      <c r="M136" s="478"/>
      <c r="N136" s="478"/>
      <c r="O136" s="478"/>
      <c r="P136" s="478"/>
    </row>
    <row r="137" spans="4:16" ht="20.100000000000001" customHeight="1" x14ac:dyDescent="0.25">
      <c r="D137" s="478"/>
      <c r="E137" s="478"/>
      <c r="F137" s="478"/>
      <c r="G137" s="478"/>
      <c r="H137" s="478"/>
      <c r="I137" s="478"/>
      <c r="J137" s="478"/>
      <c r="K137" s="478"/>
      <c r="L137" s="478"/>
      <c r="M137" s="478"/>
      <c r="N137" s="478"/>
      <c r="O137" s="478"/>
      <c r="P137" s="478"/>
    </row>
    <row r="138" spans="4:16" ht="20.100000000000001" customHeight="1" x14ac:dyDescent="0.25">
      <c r="D138" s="478"/>
      <c r="E138" s="478"/>
      <c r="F138" s="478"/>
      <c r="G138" s="478"/>
      <c r="H138" s="478"/>
      <c r="I138" s="478"/>
      <c r="J138" s="478"/>
      <c r="K138" s="478"/>
      <c r="L138" s="478"/>
      <c r="M138" s="478"/>
      <c r="N138" s="478"/>
      <c r="O138" s="478"/>
      <c r="P138" s="478"/>
    </row>
    <row r="139" spans="4:16" ht="20.100000000000001" customHeight="1" x14ac:dyDescent="0.25">
      <c r="D139" s="478"/>
      <c r="E139" s="478"/>
      <c r="F139" s="478"/>
      <c r="G139" s="478"/>
      <c r="H139" s="478"/>
      <c r="I139" s="478"/>
      <c r="J139" s="478"/>
      <c r="K139" s="478"/>
      <c r="L139" s="478"/>
      <c r="M139" s="478"/>
      <c r="N139" s="478"/>
      <c r="O139" s="478"/>
      <c r="P139" s="478"/>
    </row>
    <row r="140" spans="4:16" ht="20.100000000000001" customHeight="1" x14ac:dyDescent="0.25">
      <c r="D140" s="478"/>
      <c r="E140" s="478"/>
      <c r="F140" s="478"/>
      <c r="G140" s="478"/>
      <c r="H140" s="478"/>
      <c r="I140" s="478"/>
      <c r="J140" s="478"/>
      <c r="K140" s="478"/>
      <c r="L140" s="478"/>
      <c r="M140" s="478"/>
      <c r="N140" s="478"/>
      <c r="O140" s="478"/>
      <c r="P140" s="478"/>
    </row>
    <row r="141" spans="4:16" ht="20.100000000000001" customHeight="1" x14ac:dyDescent="0.25">
      <c r="D141" s="478"/>
      <c r="E141" s="478"/>
      <c r="F141" s="478"/>
      <c r="G141" s="478"/>
      <c r="H141" s="478"/>
      <c r="I141" s="478"/>
      <c r="J141" s="478"/>
      <c r="K141" s="478"/>
      <c r="L141" s="478"/>
      <c r="M141" s="478"/>
      <c r="N141" s="478"/>
      <c r="O141" s="478"/>
      <c r="P141" s="478"/>
    </row>
    <row r="142" spans="4:16" ht="20.100000000000001" customHeight="1" x14ac:dyDescent="0.25">
      <c r="D142" s="478"/>
      <c r="E142" s="478"/>
      <c r="F142" s="478"/>
      <c r="G142" s="478"/>
      <c r="H142" s="478"/>
      <c r="I142" s="478"/>
      <c r="J142" s="478"/>
      <c r="K142" s="478"/>
      <c r="L142" s="478"/>
      <c r="M142" s="478"/>
      <c r="N142" s="478"/>
      <c r="O142" s="478"/>
      <c r="P142" s="478"/>
    </row>
    <row r="143" spans="4:16" ht="20.100000000000001" customHeight="1" x14ac:dyDescent="0.25">
      <c r="D143" s="478"/>
      <c r="E143" s="478"/>
      <c r="F143" s="478"/>
      <c r="G143" s="478"/>
      <c r="H143" s="478"/>
      <c r="I143" s="478"/>
      <c r="J143" s="478"/>
      <c r="K143" s="478"/>
      <c r="L143" s="478"/>
      <c r="M143" s="478"/>
      <c r="N143" s="478"/>
      <c r="O143" s="478"/>
      <c r="P143" s="478"/>
    </row>
    <row r="144" spans="4:16" ht="20.100000000000001" customHeight="1" x14ac:dyDescent="0.25">
      <c r="D144" s="478"/>
      <c r="E144" s="478"/>
      <c r="F144" s="478"/>
      <c r="G144" s="478"/>
      <c r="H144" s="478"/>
      <c r="I144" s="478"/>
      <c r="J144" s="478"/>
      <c r="K144" s="478"/>
      <c r="L144" s="478"/>
      <c r="M144" s="478"/>
      <c r="N144" s="478"/>
      <c r="O144" s="478"/>
      <c r="P144" s="478"/>
    </row>
    <row r="145" spans="4:16" ht="20.100000000000001" customHeight="1" x14ac:dyDescent="0.25">
      <c r="D145" s="478"/>
      <c r="E145" s="478"/>
      <c r="F145" s="478"/>
      <c r="G145" s="478"/>
      <c r="H145" s="478"/>
      <c r="I145" s="478"/>
      <c r="J145" s="478"/>
      <c r="K145" s="478"/>
      <c r="L145" s="478"/>
      <c r="M145" s="478"/>
      <c r="N145" s="478"/>
      <c r="O145" s="478"/>
      <c r="P145" s="478"/>
    </row>
    <row r="146" spans="4:16" ht="20.100000000000001" customHeight="1" x14ac:dyDescent="0.25">
      <c r="D146" s="478"/>
      <c r="E146" s="478"/>
      <c r="F146" s="478"/>
      <c r="G146" s="478"/>
      <c r="H146" s="478"/>
      <c r="I146" s="478"/>
      <c r="J146" s="478"/>
      <c r="K146" s="478"/>
      <c r="L146" s="478"/>
      <c r="M146" s="478"/>
      <c r="N146" s="478"/>
      <c r="O146" s="478"/>
      <c r="P146" s="478"/>
    </row>
    <row r="147" spans="4:16" ht="20.100000000000001" customHeight="1" x14ac:dyDescent="0.25">
      <c r="D147" s="478"/>
      <c r="E147" s="478"/>
      <c r="F147" s="478"/>
      <c r="G147" s="478"/>
      <c r="H147" s="478"/>
      <c r="I147" s="478"/>
      <c r="J147" s="478"/>
      <c r="K147" s="478"/>
      <c r="L147" s="478"/>
      <c r="M147" s="478"/>
      <c r="N147" s="478"/>
      <c r="O147" s="478"/>
      <c r="P147" s="478"/>
    </row>
    <row r="148" spans="4:16" ht="20.100000000000001" customHeight="1" x14ac:dyDescent="0.25">
      <c r="D148" s="478"/>
      <c r="E148" s="478"/>
      <c r="F148" s="478"/>
      <c r="G148" s="478"/>
      <c r="H148" s="478"/>
      <c r="I148" s="478"/>
      <c r="J148" s="478"/>
      <c r="K148" s="478"/>
      <c r="L148" s="478"/>
      <c r="M148" s="478"/>
      <c r="N148" s="478"/>
      <c r="O148" s="478"/>
      <c r="P148" s="478"/>
    </row>
    <row r="149" spans="4:16" ht="20.100000000000001" customHeight="1" x14ac:dyDescent="0.25">
      <c r="D149" s="478"/>
      <c r="E149" s="478"/>
      <c r="F149" s="478"/>
      <c r="G149" s="478"/>
      <c r="H149" s="478"/>
      <c r="I149" s="478"/>
      <c r="J149" s="478"/>
      <c r="K149" s="478"/>
      <c r="L149" s="478"/>
      <c r="M149" s="478"/>
      <c r="N149" s="478"/>
      <c r="O149" s="478"/>
      <c r="P149" s="478"/>
    </row>
    <row r="150" spans="4:16" ht="20.100000000000001" customHeight="1" x14ac:dyDescent="0.25">
      <c r="D150" s="478"/>
      <c r="E150" s="478"/>
      <c r="F150" s="478"/>
      <c r="G150" s="478"/>
      <c r="H150" s="478"/>
      <c r="I150" s="478"/>
      <c r="J150" s="478"/>
      <c r="K150" s="478"/>
      <c r="L150" s="478"/>
      <c r="M150" s="478"/>
      <c r="N150" s="478"/>
      <c r="O150" s="478"/>
      <c r="P150" s="478"/>
    </row>
    <row r="151" spans="4:16" ht="20.100000000000001" customHeight="1" x14ac:dyDescent="0.25">
      <c r="D151" s="478"/>
      <c r="E151" s="478"/>
      <c r="F151" s="478"/>
      <c r="G151" s="478"/>
      <c r="H151" s="478"/>
      <c r="I151" s="478"/>
      <c r="J151" s="478"/>
      <c r="K151" s="478"/>
      <c r="L151" s="478"/>
      <c r="M151" s="478"/>
      <c r="N151" s="478"/>
      <c r="O151" s="478"/>
      <c r="P151" s="478"/>
    </row>
    <row r="152" spans="4:16" ht="20.100000000000001" customHeight="1" x14ac:dyDescent="0.25">
      <c r="D152" s="478"/>
      <c r="E152" s="478"/>
      <c r="F152" s="478"/>
      <c r="G152" s="478"/>
      <c r="H152" s="478"/>
      <c r="I152" s="478"/>
      <c r="J152" s="478"/>
      <c r="K152" s="478"/>
      <c r="L152" s="478"/>
      <c r="M152" s="478"/>
      <c r="N152" s="478"/>
      <c r="O152" s="478"/>
      <c r="P152" s="478"/>
    </row>
    <row r="153" spans="4:16" ht="20.100000000000001" customHeight="1" x14ac:dyDescent="0.25">
      <c r="D153" s="478"/>
      <c r="E153" s="478"/>
      <c r="F153" s="478"/>
      <c r="G153" s="478"/>
      <c r="H153" s="478"/>
      <c r="I153" s="478"/>
      <c r="J153" s="478"/>
      <c r="K153" s="478"/>
      <c r="L153" s="478"/>
      <c r="M153" s="478"/>
      <c r="N153" s="478"/>
      <c r="O153" s="478"/>
      <c r="P153" s="478"/>
    </row>
    <row r="154" spans="4:16" ht="20.100000000000001" customHeight="1" x14ac:dyDescent="0.25">
      <c r="D154" s="478"/>
      <c r="E154" s="478"/>
      <c r="F154" s="478"/>
      <c r="G154" s="478"/>
      <c r="H154" s="478"/>
      <c r="I154" s="478"/>
      <c r="J154" s="478"/>
      <c r="K154" s="478"/>
      <c r="L154" s="478"/>
      <c r="M154" s="478"/>
      <c r="N154" s="478"/>
      <c r="O154" s="478"/>
      <c r="P154" s="478"/>
    </row>
    <row r="155" spans="4:16" ht="20.100000000000001" customHeight="1" x14ac:dyDescent="0.25">
      <c r="D155" s="478"/>
      <c r="E155" s="478"/>
      <c r="F155" s="478"/>
      <c r="G155" s="478"/>
      <c r="H155" s="478"/>
      <c r="I155" s="478"/>
      <c r="J155" s="478"/>
      <c r="K155" s="478"/>
      <c r="L155" s="478"/>
      <c r="M155" s="478"/>
      <c r="N155" s="478"/>
      <c r="O155" s="478"/>
      <c r="P155" s="478"/>
    </row>
    <row r="156" spans="4:16" ht="20.100000000000001" customHeight="1" x14ac:dyDescent="0.25">
      <c r="D156" s="478"/>
      <c r="E156" s="478"/>
      <c r="F156" s="478"/>
      <c r="G156" s="478"/>
      <c r="H156" s="478"/>
      <c r="I156" s="478"/>
      <c r="J156" s="478"/>
      <c r="K156" s="478"/>
      <c r="L156" s="478"/>
      <c r="M156" s="478"/>
      <c r="N156" s="478"/>
      <c r="O156" s="478"/>
      <c r="P156" s="478"/>
    </row>
    <row r="157" spans="4:16" ht="20.100000000000001" customHeight="1" x14ac:dyDescent="0.25">
      <c r="D157" s="478"/>
      <c r="E157" s="478"/>
      <c r="F157" s="478"/>
      <c r="G157" s="478"/>
      <c r="H157" s="478"/>
      <c r="I157" s="478"/>
      <c r="J157" s="478"/>
      <c r="K157" s="478"/>
      <c r="L157" s="478"/>
      <c r="M157" s="478"/>
      <c r="N157" s="478"/>
      <c r="O157" s="478"/>
      <c r="P157" s="478"/>
    </row>
    <row r="158" spans="4:16" ht="20.100000000000001" customHeight="1" x14ac:dyDescent="0.25">
      <c r="D158" s="478"/>
      <c r="E158" s="478"/>
      <c r="F158" s="478"/>
      <c r="G158" s="478"/>
      <c r="H158" s="478"/>
      <c r="I158" s="478"/>
      <c r="J158" s="478"/>
      <c r="K158" s="478"/>
      <c r="L158" s="478"/>
      <c r="M158" s="478"/>
      <c r="N158" s="478"/>
      <c r="O158" s="478"/>
      <c r="P158" s="478"/>
    </row>
    <row r="159" spans="4:16" ht="20.100000000000001" customHeight="1" x14ac:dyDescent="0.25">
      <c r="D159" s="478"/>
      <c r="E159" s="478"/>
      <c r="F159" s="478"/>
      <c r="G159" s="478"/>
      <c r="H159" s="478"/>
      <c r="I159" s="478"/>
      <c r="J159" s="478"/>
      <c r="K159" s="478"/>
      <c r="L159" s="478"/>
      <c r="M159" s="478"/>
      <c r="N159" s="478"/>
      <c r="O159" s="478"/>
      <c r="P159" s="478"/>
    </row>
    <row r="160" spans="4:16" ht="20.100000000000001" customHeight="1" x14ac:dyDescent="0.25">
      <c r="D160" s="478"/>
      <c r="E160" s="478"/>
      <c r="F160" s="478"/>
      <c r="G160" s="478"/>
      <c r="H160" s="478"/>
      <c r="I160" s="478"/>
      <c r="J160" s="478"/>
      <c r="K160" s="478"/>
      <c r="L160" s="478"/>
      <c r="M160" s="478"/>
      <c r="N160" s="478"/>
      <c r="O160" s="478"/>
      <c r="P160" s="478"/>
    </row>
    <row r="161" spans="4:16" ht="20.100000000000001" customHeight="1" x14ac:dyDescent="0.25">
      <c r="D161" s="478"/>
      <c r="E161" s="478"/>
      <c r="F161" s="478"/>
      <c r="G161" s="478"/>
      <c r="H161" s="478"/>
      <c r="I161" s="478"/>
      <c r="J161" s="478"/>
      <c r="K161" s="478"/>
      <c r="L161" s="478"/>
      <c r="M161" s="478"/>
      <c r="N161" s="478"/>
      <c r="O161" s="478"/>
      <c r="P161" s="478"/>
    </row>
    <row r="162" spans="4:16" ht="20.100000000000001" customHeight="1" x14ac:dyDescent="0.25">
      <c r="D162" s="478"/>
      <c r="E162" s="478"/>
      <c r="F162" s="478"/>
      <c r="G162" s="478"/>
      <c r="H162" s="478"/>
      <c r="I162" s="478"/>
      <c r="J162" s="478"/>
      <c r="K162" s="478"/>
      <c r="L162" s="478"/>
      <c r="M162" s="478"/>
      <c r="N162" s="478"/>
      <c r="O162" s="478"/>
      <c r="P162" s="478"/>
    </row>
    <row r="163" spans="4:16" ht="20.100000000000001" customHeight="1" x14ac:dyDescent="0.25">
      <c r="D163" s="478"/>
      <c r="E163" s="478"/>
      <c r="F163" s="478"/>
      <c r="G163" s="478"/>
      <c r="H163" s="478"/>
      <c r="I163" s="478"/>
      <c r="J163" s="478"/>
      <c r="K163" s="478"/>
      <c r="L163" s="478"/>
      <c r="M163" s="478"/>
      <c r="N163" s="478"/>
      <c r="O163" s="478"/>
      <c r="P163" s="478"/>
    </row>
    <row r="164" spans="4:16" ht="20.100000000000001" customHeight="1" x14ac:dyDescent="0.25">
      <c r="D164" s="478"/>
      <c r="E164" s="478"/>
      <c r="F164" s="478"/>
      <c r="G164" s="478"/>
      <c r="H164" s="478"/>
      <c r="I164" s="478"/>
      <c r="J164" s="478"/>
      <c r="K164" s="478"/>
      <c r="L164" s="478"/>
      <c r="M164" s="478"/>
      <c r="N164" s="478"/>
      <c r="O164" s="478"/>
      <c r="P164" s="478"/>
    </row>
    <row r="165" spans="4:16" ht="20.100000000000001" customHeight="1" x14ac:dyDescent="0.25">
      <c r="D165" s="478"/>
      <c r="E165" s="478"/>
      <c r="F165" s="478"/>
      <c r="G165" s="478"/>
      <c r="H165" s="478"/>
      <c r="I165" s="478"/>
      <c r="J165" s="478"/>
      <c r="K165" s="478"/>
      <c r="L165" s="478"/>
      <c r="M165" s="478"/>
      <c r="N165" s="478"/>
      <c r="O165" s="478"/>
      <c r="P165" s="478"/>
    </row>
    <row r="166" spans="4:16" ht="20.100000000000001" customHeight="1" x14ac:dyDescent="0.25">
      <c r="D166" s="478"/>
      <c r="E166" s="478"/>
      <c r="F166" s="478"/>
      <c r="G166" s="478"/>
      <c r="H166" s="478"/>
      <c r="I166" s="478"/>
      <c r="J166" s="478"/>
      <c r="K166" s="478"/>
      <c r="L166" s="478"/>
      <c r="M166" s="478"/>
      <c r="N166" s="478"/>
      <c r="O166" s="478"/>
      <c r="P166" s="478"/>
    </row>
    <row r="167" spans="4:16" ht="20.100000000000001" customHeight="1" x14ac:dyDescent="0.25">
      <c r="D167" s="478"/>
      <c r="E167" s="478"/>
      <c r="F167" s="478"/>
      <c r="G167" s="478"/>
      <c r="H167" s="478"/>
      <c r="I167" s="478"/>
      <c r="J167" s="478"/>
      <c r="K167" s="478"/>
      <c r="L167" s="478"/>
      <c r="M167" s="478"/>
      <c r="N167" s="478"/>
      <c r="O167" s="478"/>
      <c r="P167" s="478"/>
    </row>
    <row r="168" spans="4:16" ht="20.100000000000001" customHeight="1" x14ac:dyDescent="0.25">
      <c r="D168" s="478"/>
      <c r="E168" s="478"/>
      <c r="F168" s="478"/>
      <c r="G168" s="478"/>
      <c r="H168" s="478"/>
      <c r="I168" s="478"/>
      <c r="J168" s="478"/>
      <c r="K168" s="478"/>
      <c r="L168" s="478"/>
      <c r="M168" s="478"/>
      <c r="N168" s="478"/>
      <c r="O168" s="478"/>
      <c r="P168" s="478"/>
    </row>
    <row r="169" spans="4:16" ht="20.100000000000001" customHeight="1" x14ac:dyDescent="0.25">
      <c r="D169" s="478"/>
      <c r="E169" s="478"/>
      <c r="F169" s="478"/>
      <c r="G169" s="478"/>
      <c r="H169" s="478"/>
      <c r="I169" s="478"/>
      <c r="J169" s="478"/>
      <c r="K169" s="478"/>
      <c r="L169" s="478"/>
      <c r="M169" s="478"/>
      <c r="N169" s="478"/>
      <c r="O169" s="478"/>
      <c r="P169" s="478"/>
    </row>
    <row r="170" spans="4:16" ht="20.100000000000001" customHeight="1" x14ac:dyDescent="0.25">
      <c r="D170" s="478"/>
      <c r="E170" s="478"/>
      <c r="F170" s="478"/>
      <c r="G170" s="478"/>
      <c r="H170" s="478"/>
      <c r="I170" s="478"/>
      <c r="J170" s="478"/>
      <c r="K170" s="478"/>
      <c r="L170" s="478"/>
      <c r="M170" s="478"/>
      <c r="N170" s="478"/>
      <c r="O170" s="478"/>
      <c r="P170" s="478"/>
    </row>
    <row r="171" spans="4:16" ht="20.100000000000001" customHeight="1" x14ac:dyDescent="0.25">
      <c r="D171" s="478"/>
      <c r="E171" s="478"/>
      <c r="F171" s="478"/>
      <c r="G171" s="478"/>
      <c r="H171" s="478"/>
      <c r="I171" s="478"/>
      <c r="J171" s="478"/>
      <c r="K171" s="478"/>
      <c r="L171" s="478"/>
      <c r="M171" s="478"/>
      <c r="N171" s="478"/>
      <c r="O171" s="478"/>
      <c r="P171" s="478"/>
    </row>
    <row r="172" spans="4:16" ht="20.100000000000001" customHeight="1" x14ac:dyDescent="0.25">
      <c r="D172" s="478"/>
      <c r="E172" s="478"/>
      <c r="F172" s="478"/>
      <c r="G172" s="478"/>
      <c r="H172" s="478"/>
      <c r="I172" s="478"/>
      <c r="J172" s="478"/>
      <c r="K172" s="478"/>
      <c r="L172" s="478"/>
      <c r="M172" s="478"/>
      <c r="N172" s="478"/>
      <c r="O172" s="478"/>
      <c r="P172" s="478"/>
    </row>
    <row r="173" spans="4:16" ht="20.100000000000001" customHeight="1" x14ac:dyDescent="0.25">
      <c r="D173" s="478"/>
      <c r="E173" s="478"/>
      <c r="F173" s="478"/>
      <c r="G173" s="478"/>
      <c r="H173" s="478"/>
      <c r="I173" s="478"/>
      <c r="J173" s="478"/>
      <c r="K173" s="478"/>
      <c r="L173" s="478"/>
      <c r="M173" s="478"/>
      <c r="N173" s="478"/>
      <c r="O173" s="478"/>
      <c r="P173" s="478"/>
    </row>
    <row r="174" spans="4:16" ht="20.100000000000001" customHeight="1" x14ac:dyDescent="0.25">
      <c r="D174" s="478"/>
      <c r="E174" s="478"/>
      <c r="F174" s="478"/>
      <c r="G174" s="478"/>
      <c r="H174" s="478"/>
      <c r="I174" s="478"/>
      <c r="J174" s="478"/>
      <c r="K174" s="478"/>
      <c r="L174" s="478"/>
      <c r="M174" s="478"/>
      <c r="N174" s="478"/>
      <c r="O174" s="478"/>
      <c r="P174" s="478"/>
    </row>
    <row r="175" spans="4:16" ht="20.100000000000001" customHeight="1" x14ac:dyDescent="0.25">
      <c r="D175" s="478"/>
      <c r="E175" s="478"/>
      <c r="F175" s="478"/>
      <c r="G175" s="478"/>
      <c r="H175" s="478"/>
      <c r="I175" s="478"/>
      <c r="J175" s="478"/>
      <c r="K175" s="478"/>
      <c r="L175" s="478"/>
      <c r="M175" s="478"/>
      <c r="N175" s="478"/>
      <c r="O175" s="478"/>
      <c r="P175" s="478"/>
    </row>
    <row r="176" spans="4:16" ht="20.100000000000001" customHeight="1" x14ac:dyDescent="0.25">
      <c r="D176" s="478"/>
      <c r="E176" s="478"/>
      <c r="F176" s="478"/>
      <c r="G176" s="478"/>
      <c r="H176" s="478"/>
      <c r="I176" s="478"/>
      <c r="J176" s="478"/>
      <c r="K176" s="478"/>
      <c r="L176" s="478"/>
      <c r="M176" s="478"/>
      <c r="N176" s="478"/>
      <c r="O176" s="478"/>
      <c r="P176" s="478"/>
    </row>
    <row r="177" spans="4:16" ht="20.100000000000001" customHeight="1" x14ac:dyDescent="0.25">
      <c r="D177" s="478"/>
      <c r="E177" s="478"/>
      <c r="F177" s="478"/>
      <c r="G177" s="478"/>
      <c r="H177" s="478"/>
      <c r="I177" s="478"/>
      <c r="J177" s="478"/>
      <c r="K177" s="478"/>
      <c r="L177" s="478"/>
      <c r="M177" s="478"/>
      <c r="N177" s="478"/>
      <c r="O177" s="478"/>
      <c r="P177" s="478"/>
    </row>
    <row r="178" spans="4:16" ht="20.100000000000001" customHeight="1" x14ac:dyDescent="0.25">
      <c r="D178" s="478"/>
      <c r="E178" s="478"/>
      <c r="F178" s="478"/>
      <c r="G178" s="478"/>
      <c r="H178" s="478"/>
      <c r="I178" s="478"/>
      <c r="J178" s="478"/>
      <c r="K178" s="478"/>
      <c r="L178" s="478"/>
      <c r="M178" s="478"/>
      <c r="N178" s="478"/>
      <c r="O178" s="478"/>
      <c r="P178" s="478"/>
    </row>
    <row r="179" spans="4:16" ht="20.100000000000001" customHeight="1" x14ac:dyDescent="0.25">
      <c r="D179" s="478"/>
      <c r="E179" s="478"/>
      <c r="F179" s="478"/>
      <c r="G179" s="478"/>
      <c r="H179" s="478"/>
      <c r="I179" s="478"/>
      <c r="J179" s="478"/>
      <c r="K179" s="478"/>
      <c r="L179" s="478"/>
      <c r="M179" s="478"/>
      <c r="N179" s="478"/>
      <c r="O179" s="478"/>
      <c r="P179" s="478"/>
    </row>
    <row r="180" spans="4:16" ht="20.100000000000001" customHeight="1" x14ac:dyDescent="0.25">
      <c r="D180" s="478"/>
      <c r="E180" s="478"/>
      <c r="F180" s="478"/>
      <c r="G180" s="478"/>
      <c r="H180" s="478"/>
      <c r="I180" s="478"/>
      <c r="J180" s="478"/>
      <c r="K180" s="478"/>
      <c r="L180" s="478"/>
      <c r="M180" s="478"/>
      <c r="N180" s="478"/>
      <c r="O180" s="478"/>
      <c r="P180" s="478"/>
    </row>
    <row r="181" spans="4:16" ht="20.100000000000001" customHeight="1" x14ac:dyDescent="0.25">
      <c r="D181" s="478"/>
      <c r="E181" s="478"/>
      <c r="F181" s="478"/>
      <c r="G181" s="478"/>
      <c r="H181" s="478"/>
      <c r="I181" s="478"/>
      <c r="J181" s="478"/>
      <c r="K181" s="478"/>
      <c r="L181" s="478"/>
      <c r="M181" s="478"/>
      <c r="N181" s="478"/>
      <c r="O181" s="478"/>
      <c r="P181" s="478"/>
    </row>
    <row r="182" spans="4:16" ht="20.100000000000001" customHeight="1" x14ac:dyDescent="0.25">
      <c r="D182" s="478"/>
      <c r="E182" s="478"/>
      <c r="F182" s="478"/>
      <c r="G182" s="478"/>
      <c r="H182" s="478"/>
      <c r="I182" s="478"/>
      <c r="J182" s="478"/>
      <c r="K182" s="478"/>
      <c r="L182" s="478"/>
      <c r="M182" s="478"/>
      <c r="N182" s="478"/>
      <c r="O182" s="478"/>
      <c r="P182" s="478"/>
    </row>
    <row r="183" spans="4:16" ht="20.100000000000001" customHeight="1" x14ac:dyDescent="0.25">
      <c r="D183" s="478"/>
      <c r="E183" s="478"/>
      <c r="F183" s="478"/>
      <c r="G183" s="478"/>
      <c r="H183" s="478"/>
      <c r="I183" s="478"/>
      <c r="J183" s="478"/>
      <c r="K183" s="478"/>
      <c r="L183" s="478"/>
      <c r="M183" s="478"/>
      <c r="N183" s="478"/>
      <c r="O183" s="478"/>
      <c r="P183" s="478"/>
    </row>
    <row r="184" spans="4:16" ht="20.100000000000001" customHeight="1" x14ac:dyDescent="0.25">
      <c r="D184" s="478"/>
      <c r="E184" s="478"/>
      <c r="F184" s="478"/>
      <c r="G184" s="478"/>
      <c r="H184" s="478"/>
      <c r="I184" s="478"/>
      <c r="J184" s="478"/>
      <c r="K184" s="478"/>
      <c r="L184" s="478"/>
      <c r="M184" s="478"/>
      <c r="N184" s="478"/>
      <c r="O184" s="478"/>
      <c r="P184" s="478"/>
    </row>
    <row r="185" spans="4:16" ht="20.100000000000001" customHeight="1" x14ac:dyDescent="0.25">
      <c r="D185" s="478"/>
      <c r="E185" s="478"/>
      <c r="F185" s="478"/>
      <c r="G185" s="478"/>
      <c r="H185" s="478"/>
      <c r="I185" s="478"/>
      <c r="J185" s="478"/>
      <c r="K185" s="478"/>
      <c r="L185" s="478"/>
      <c r="M185" s="478"/>
      <c r="N185" s="478"/>
      <c r="O185" s="478"/>
      <c r="P185" s="478"/>
    </row>
    <row r="186" spans="4:16" ht="20.100000000000001" customHeight="1" x14ac:dyDescent="0.25">
      <c r="D186" s="478"/>
      <c r="E186" s="478"/>
      <c r="F186" s="478"/>
      <c r="G186" s="478"/>
      <c r="H186" s="478"/>
      <c r="I186" s="478"/>
      <c r="J186" s="478"/>
      <c r="K186" s="478"/>
      <c r="L186" s="478"/>
      <c r="M186" s="478"/>
      <c r="N186" s="478"/>
      <c r="O186" s="478"/>
      <c r="P186" s="478"/>
    </row>
    <row r="187" spans="4:16" ht="20.100000000000001" customHeight="1" x14ac:dyDescent="0.25">
      <c r="D187" s="478"/>
      <c r="E187" s="478"/>
      <c r="F187" s="478"/>
      <c r="G187" s="478"/>
      <c r="H187" s="478"/>
      <c r="I187" s="478"/>
      <c r="J187" s="478"/>
      <c r="K187" s="478"/>
      <c r="L187" s="478"/>
      <c r="M187" s="478"/>
      <c r="N187" s="478"/>
      <c r="O187" s="478"/>
      <c r="P187" s="478"/>
    </row>
    <row r="188" spans="4:16" ht="20.100000000000001" customHeight="1" x14ac:dyDescent="0.25">
      <c r="D188" s="478"/>
      <c r="E188" s="478"/>
      <c r="F188" s="478"/>
      <c r="G188" s="478"/>
      <c r="H188" s="478"/>
      <c r="I188" s="478"/>
      <c r="J188" s="478"/>
      <c r="K188" s="478"/>
      <c r="L188" s="478"/>
      <c r="M188" s="478"/>
      <c r="N188" s="478"/>
      <c r="O188" s="478"/>
      <c r="P188" s="478"/>
    </row>
    <row r="189" spans="4:16" ht="20.100000000000001" customHeight="1" x14ac:dyDescent="0.25">
      <c r="D189" s="478"/>
      <c r="E189" s="478"/>
      <c r="F189" s="478"/>
      <c r="G189" s="478"/>
      <c r="H189" s="478"/>
      <c r="I189" s="478"/>
      <c r="J189" s="478"/>
      <c r="K189" s="478"/>
      <c r="L189" s="478"/>
      <c r="M189" s="478"/>
      <c r="N189" s="478"/>
      <c r="O189" s="478"/>
      <c r="P189" s="478"/>
    </row>
    <row r="190" spans="4:16" ht="20.100000000000001" customHeight="1" x14ac:dyDescent="0.25">
      <c r="D190" s="478"/>
      <c r="E190" s="478"/>
      <c r="F190" s="478"/>
      <c r="G190" s="478"/>
      <c r="H190" s="478"/>
      <c r="I190" s="478"/>
      <c r="J190" s="478"/>
      <c r="K190" s="478"/>
      <c r="L190" s="478"/>
      <c r="M190" s="478"/>
      <c r="N190" s="478"/>
      <c r="O190" s="478"/>
      <c r="P190" s="478"/>
    </row>
    <row r="191" spans="4:16" ht="20.100000000000001" customHeight="1" x14ac:dyDescent="0.25">
      <c r="D191" s="478"/>
      <c r="E191" s="478"/>
      <c r="F191" s="478"/>
      <c r="G191" s="478"/>
      <c r="H191" s="478"/>
      <c r="I191" s="478"/>
      <c r="J191" s="478"/>
      <c r="K191" s="478"/>
      <c r="L191" s="478"/>
      <c r="M191" s="478"/>
      <c r="N191" s="478"/>
      <c r="O191" s="478"/>
      <c r="P191" s="478"/>
    </row>
    <row r="192" spans="4:16" ht="20.100000000000001" customHeight="1" x14ac:dyDescent="0.25">
      <c r="D192" s="478"/>
      <c r="E192" s="478"/>
      <c r="F192" s="478"/>
      <c r="G192" s="478"/>
      <c r="H192" s="478"/>
      <c r="I192" s="478"/>
      <c r="J192" s="478"/>
      <c r="K192" s="478"/>
      <c r="L192" s="478"/>
      <c r="M192" s="478"/>
      <c r="N192" s="478"/>
      <c r="O192" s="478"/>
      <c r="P192" s="478"/>
    </row>
    <row r="193" spans="4:16" ht="20.100000000000001" customHeight="1" x14ac:dyDescent="0.25">
      <c r="D193" s="478"/>
      <c r="E193" s="478"/>
      <c r="F193" s="478"/>
      <c r="G193" s="478"/>
      <c r="H193" s="478"/>
      <c r="I193" s="478"/>
      <c r="J193" s="478"/>
      <c r="K193" s="478"/>
      <c r="L193" s="478"/>
      <c r="M193" s="478"/>
      <c r="N193" s="478"/>
      <c r="O193" s="478"/>
      <c r="P193" s="478"/>
    </row>
    <row r="194" spans="4:16" ht="20.100000000000001" customHeight="1" x14ac:dyDescent="0.25">
      <c r="D194" s="478"/>
      <c r="E194" s="478"/>
      <c r="F194" s="478"/>
      <c r="G194" s="478"/>
      <c r="H194" s="478"/>
      <c r="I194" s="478"/>
      <c r="J194" s="478"/>
      <c r="K194" s="478"/>
      <c r="L194" s="478"/>
      <c r="M194" s="478"/>
      <c r="N194" s="478"/>
      <c r="O194" s="478"/>
      <c r="P194" s="478"/>
    </row>
    <row r="195" spans="4:16" ht="20.100000000000001" customHeight="1" x14ac:dyDescent="0.25">
      <c r="D195" s="478"/>
      <c r="E195" s="478"/>
      <c r="F195" s="478"/>
      <c r="G195" s="478"/>
      <c r="H195" s="478"/>
      <c r="I195" s="478"/>
      <c r="J195" s="478"/>
      <c r="K195" s="478"/>
      <c r="L195" s="478"/>
      <c r="M195" s="478"/>
      <c r="N195" s="478"/>
      <c r="O195" s="478"/>
      <c r="P195" s="478"/>
    </row>
    <row r="196" spans="4:16" ht="20.100000000000001" customHeight="1" x14ac:dyDescent="0.25">
      <c r="D196" s="478"/>
      <c r="E196" s="478"/>
      <c r="F196" s="478"/>
      <c r="G196" s="478"/>
      <c r="H196" s="478"/>
      <c r="I196" s="478"/>
      <c r="J196" s="478"/>
      <c r="K196" s="478"/>
      <c r="L196" s="478"/>
      <c r="M196" s="478"/>
      <c r="N196" s="478"/>
      <c r="O196" s="478"/>
      <c r="P196" s="478"/>
    </row>
    <row r="197" spans="4:16" ht="20.100000000000001" customHeight="1" x14ac:dyDescent="0.25">
      <c r="D197" s="478"/>
      <c r="E197" s="478"/>
      <c r="F197" s="478"/>
      <c r="G197" s="478"/>
      <c r="H197" s="478"/>
      <c r="I197" s="478"/>
      <c r="J197" s="478"/>
      <c r="K197" s="478"/>
      <c r="L197" s="478"/>
      <c r="M197" s="478"/>
      <c r="N197" s="478"/>
      <c r="O197" s="478"/>
      <c r="P197" s="478"/>
    </row>
    <row r="198" spans="4:16" ht="20.100000000000001" customHeight="1" x14ac:dyDescent="0.25">
      <c r="D198" s="478"/>
      <c r="E198" s="478"/>
      <c r="F198" s="478"/>
      <c r="G198" s="478"/>
      <c r="H198" s="478"/>
      <c r="I198" s="478"/>
      <c r="J198" s="478"/>
      <c r="K198" s="478"/>
      <c r="L198" s="478"/>
      <c r="M198" s="478"/>
      <c r="N198" s="478"/>
      <c r="O198" s="478"/>
      <c r="P198" s="478"/>
    </row>
    <row r="199" spans="4:16" ht="20.100000000000001" customHeight="1" x14ac:dyDescent="0.25">
      <c r="D199" s="478"/>
      <c r="E199" s="478"/>
      <c r="F199" s="478"/>
      <c r="G199" s="478"/>
      <c r="H199" s="478"/>
      <c r="I199" s="478"/>
      <c r="J199" s="478"/>
      <c r="K199" s="478"/>
      <c r="L199" s="478"/>
      <c r="M199" s="478"/>
      <c r="N199" s="478"/>
      <c r="O199" s="478"/>
      <c r="P199" s="478"/>
    </row>
    <row r="200" spans="4:16" ht="20.100000000000001" customHeight="1" x14ac:dyDescent="0.25">
      <c r="D200" s="478"/>
      <c r="E200" s="478"/>
      <c r="F200" s="478"/>
      <c r="G200" s="478"/>
      <c r="H200" s="478"/>
      <c r="I200" s="478"/>
      <c r="J200" s="478"/>
      <c r="K200" s="478"/>
      <c r="L200" s="478"/>
      <c r="M200" s="478"/>
      <c r="N200" s="478"/>
      <c r="O200" s="478"/>
      <c r="P200" s="478"/>
    </row>
    <row r="201" spans="4:16" ht="20.100000000000001" customHeight="1" x14ac:dyDescent="0.25">
      <c r="D201" s="478"/>
      <c r="E201" s="478"/>
      <c r="F201" s="478"/>
      <c r="G201" s="478"/>
      <c r="H201" s="478"/>
      <c r="I201" s="478"/>
      <c r="J201" s="478"/>
      <c r="K201" s="478"/>
      <c r="L201" s="478"/>
      <c r="M201" s="478"/>
      <c r="N201" s="478"/>
      <c r="O201" s="478"/>
      <c r="P201" s="478"/>
    </row>
    <row r="202" spans="4:16" ht="20.100000000000001" customHeight="1" x14ac:dyDescent="0.25">
      <c r="D202" s="478"/>
      <c r="E202" s="478"/>
      <c r="F202" s="478"/>
      <c r="G202" s="478"/>
      <c r="H202" s="478"/>
      <c r="I202" s="478"/>
      <c r="J202" s="478"/>
      <c r="K202" s="478"/>
      <c r="L202" s="478"/>
      <c r="M202" s="478"/>
      <c r="N202" s="478"/>
      <c r="O202" s="478"/>
      <c r="P202" s="478"/>
    </row>
    <row r="203" spans="4:16" ht="20.100000000000001" customHeight="1" x14ac:dyDescent="0.25">
      <c r="D203" s="478"/>
      <c r="E203" s="478"/>
      <c r="F203" s="478"/>
      <c r="G203" s="478"/>
      <c r="H203" s="478"/>
      <c r="I203" s="478"/>
      <c r="J203" s="478"/>
      <c r="K203" s="478"/>
      <c r="L203" s="478"/>
      <c r="M203" s="478"/>
      <c r="N203" s="478"/>
      <c r="O203" s="478"/>
      <c r="P203" s="478"/>
    </row>
    <row r="204" spans="4:16" ht="20.100000000000001" customHeight="1" x14ac:dyDescent="0.25">
      <c r="D204" s="478"/>
      <c r="E204" s="478"/>
      <c r="F204" s="478"/>
      <c r="G204" s="478"/>
      <c r="H204" s="478"/>
      <c r="I204" s="478"/>
      <c r="J204" s="478"/>
      <c r="K204" s="478"/>
      <c r="L204" s="478"/>
      <c r="M204" s="478"/>
      <c r="N204" s="478"/>
      <c r="O204" s="478"/>
      <c r="P204" s="478"/>
    </row>
    <row r="205" spans="4:16" ht="20.100000000000001" customHeight="1" x14ac:dyDescent="0.25">
      <c r="D205" s="478"/>
      <c r="E205" s="478"/>
      <c r="F205" s="478"/>
      <c r="G205" s="478"/>
      <c r="H205" s="478"/>
      <c r="I205" s="478"/>
      <c r="J205" s="478"/>
      <c r="K205" s="478"/>
      <c r="L205" s="478"/>
      <c r="M205" s="478"/>
      <c r="N205" s="478"/>
      <c r="O205" s="478"/>
      <c r="P205" s="478"/>
    </row>
    <row r="206" spans="4:16" ht="20.100000000000001" customHeight="1" x14ac:dyDescent="0.25">
      <c r="D206" s="478"/>
      <c r="E206" s="478"/>
      <c r="F206" s="478"/>
      <c r="G206" s="478"/>
      <c r="H206" s="478"/>
      <c r="I206" s="478"/>
      <c r="J206" s="478"/>
      <c r="K206" s="478"/>
      <c r="L206" s="478"/>
      <c r="M206" s="478"/>
      <c r="N206" s="478"/>
      <c r="O206" s="478"/>
      <c r="P206" s="478"/>
    </row>
    <row r="207" spans="4:16" ht="20.100000000000001" customHeight="1" x14ac:dyDescent="0.25">
      <c r="D207" s="478"/>
      <c r="E207" s="478"/>
      <c r="F207" s="478"/>
      <c r="G207" s="478"/>
      <c r="H207" s="478"/>
      <c r="I207" s="478"/>
      <c r="J207" s="478"/>
      <c r="K207" s="478"/>
      <c r="L207" s="478"/>
      <c r="M207" s="478"/>
      <c r="N207" s="478"/>
      <c r="O207" s="478"/>
      <c r="P207" s="478"/>
    </row>
    <row r="208" spans="4:16" ht="20.100000000000001" customHeight="1" x14ac:dyDescent="0.25">
      <c r="D208" s="478"/>
      <c r="E208" s="478"/>
      <c r="F208" s="478"/>
      <c r="G208" s="478"/>
      <c r="H208" s="478"/>
      <c r="I208" s="478"/>
      <c r="J208" s="478"/>
      <c r="K208" s="478"/>
      <c r="L208" s="478"/>
      <c r="M208" s="478"/>
      <c r="N208" s="478"/>
      <c r="O208" s="478"/>
      <c r="P208" s="478"/>
    </row>
    <row r="209" spans="4:16" ht="20.100000000000001" customHeight="1" x14ac:dyDescent="0.25">
      <c r="D209" s="478"/>
      <c r="E209" s="478"/>
      <c r="F209" s="478"/>
      <c r="G209" s="478"/>
      <c r="H209" s="478"/>
      <c r="I209" s="478"/>
      <c r="J209" s="478"/>
      <c r="K209" s="478"/>
      <c r="L209" s="478"/>
      <c r="M209" s="478"/>
      <c r="N209" s="478"/>
      <c r="O209" s="478"/>
      <c r="P209" s="478"/>
    </row>
    <row r="210" spans="4:16" ht="20.100000000000001" customHeight="1" x14ac:dyDescent="0.25">
      <c r="D210" s="478"/>
      <c r="E210" s="478"/>
      <c r="F210" s="478"/>
      <c r="G210" s="478"/>
      <c r="H210" s="478"/>
      <c r="I210" s="478"/>
      <c r="J210" s="478"/>
      <c r="K210" s="478"/>
      <c r="L210" s="478"/>
      <c r="M210" s="478"/>
      <c r="N210" s="478"/>
      <c r="O210" s="478"/>
      <c r="P210" s="478"/>
    </row>
    <row r="211" spans="4:16" ht="20.100000000000001" customHeight="1" x14ac:dyDescent="0.25">
      <c r="D211" s="478"/>
      <c r="E211" s="478"/>
      <c r="F211" s="478"/>
      <c r="G211" s="478"/>
      <c r="H211" s="478"/>
      <c r="I211" s="478"/>
      <c r="J211" s="478"/>
      <c r="K211" s="478"/>
      <c r="L211" s="478"/>
      <c r="M211" s="478"/>
      <c r="N211" s="478"/>
      <c r="O211" s="478"/>
      <c r="P211" s="478"/>
    </row>
    <row r="212" spans="4:16" ht="20.100000000000001" customHeight="1" x14ac:dyDescent="0.25">
      <c r="D212" s="478"/>
      <c r="E212" s="478"/>
      <c r="F212" s="478"/>
      <c r="G212" s="478"/>
      <c r="H212" s="478"/>
      <c r="I212" s="478"/>
      <c r="J212" s="478"/>
      <c r="K212" s="478"/>
      <c r="L212" s="478"/>
      <c r="M212" s="478"/>
      <c r="N212" s="478"/>
      <c r="O212" s="478"/>
      <c r="P212" s="478"/>
    </row>
    <row r="213" spans="4:16" ht="20.100000000000001" customHeight="1" x14ac:dyDescent="0.25">
      <c r="D213" s="478"/>
      <c r="E213" s="478"/>
      <c r="F213" s="478"/>
      <c r="G213" s="478"/>
      <c r="H213" s="478"/>
      <c r="I213" s="478"/>
      <c r="J213" s="478"/>
      <c r="K213" s="478"/>
      <c r="L213" s="478"/>
      <c r="M213" s="478"/>
      <c r="N213" s="478"/>
      <c r="O213" s="478"/>
      <c r="P213" s="478"/>
    </row>
    <row r="214" spans="4:16" ht="20.100000000000001" customHeight="1" x14ac:dyDescent="0.25">
      <c r="D214" s="478"/>
      <c r="E214" s="478"/>
      <c r="F214" s="478"/>
      <c r="G214" s="478"/>
      <c r="H214" s="478"/>
      <c r="I214" s="478"/>
      <c r="J214" s="478"/>
      <c r="K214" s="478"/>
      <c r="L214" s="478"/>
      <c r="M214" s="478"/>
      <c r="N214" s="478"/>
      <c r="O214" s="478"/>
      <c r="P214" s="478"/>
    </row>
    <row r="215" spans="4:16" ht="20.100000000000001" customHeight="1" x14ac:dyDescent="0.25">
      <c r="D215" s="478"/>
      <c r="E215" s="478"/>
      <c r="F215" s="478"/>
      <c r="G215" s="478"/>
      <c r="H215" s="478"/>
      <c r="I215" s="478"/>
      <c r="J215" s="478"/>
      <c r="K215" s="478"/>
      <c r="L215" s="478"/>
      <c r="M215" s="478"/>
      <c r="N215" s="478"/>
      <c r="O215" s="478"/>
      <c r="P215" s="478"/>
    </row>
    <row r="216" spans="4:16" ht="20.100000000000001" customHeight="1" x14ac:dyDescent="0.25">
      <c r="D216" s="478"/>
      <c r="E216" s="478"/>
      <c r="F216" s="478"/>
      <c r="G216" s="478"/>
      <c r="H216" s="478"/>
      <c r="I216" s="478"/>
      <c r="J216" s="478"/>
      <c r="K216" s="478"/>
      <c r="L216" s="478"/>
      <c r="M216" s="478"/>
      <c r="N216" s="478"/>
      <c r="O216" s="478"/>
      <c r="P216" s="478"/>
    </row>
    <row r="217" spans="4:16" ht="20.100000000000001" customHeight="1" x14ac:dyDescent="0.25">
      <c r="D217" s="478"/>
      <c r="E217" s="478"/>
      <c r="F217" s="478"/>
      <c r="G217" s="478"/>
      <c r="H217" s="478"/>
      <c r="I217" s="478"/>
      <c r="J217" s="478"/>
      <c r="K217" s="478"/>
      <c r="L217" s="478"/>
      <c r="M217" s="478"/>
      <c r="N217" s="478"/>
      <c r="O217" s="478"/>
      <c r="P217" s="478"/>
    </row>
    <row r="218" spans="4:16" ht="20.100000000000001" customHeight="1" x14ac:dyDescent="0.25">
      <c r="D218" s="478"/>
      <c r="E218" s="478"/>
      <c r="F218" s="478"/>
      <c r="G218" s="478"/>
      <c r="H218" s="478"/>
      <c r="I218" s="478"/>
      <c r="J218" s="478"/>
      <c r="K218" s="478"/>
      <c r="L218" s="478"/>
      <c r="M218" s="478"/>
      <c r="N218" s="478"/>
      <c r="O218" s="478"/>
      <c r="P218" s="478"/>
    </row>
    <row r="219" spans="4:16" ht="20.100000000000001" customHeight="1" x14ac:dyDescent="0.25">
      <c r="D219" s="478"/>
      <c r="E219" s="478"/>
      <c r="F219" s="478"/>
      <c r="G219" s="478"/>
      <c r="H219" s="478"/>
      <c r="I219" s="478"/>
      <c r="J219" s="478"/>
      <c r="K219" s="478"/>
      <c r="L219" s="478"/>
      <c r="M219" s="478"/>
      <c r="N219" s="478"/>
      <c r="O219" s="478"/>
      <c r="P219" s="478"/>
    </row>
    <row r="220" spans="4:16" ht="20.100000000000001" customHeight="1" x14ac:dyDescent="0.25">
      <c r="D220" s="478"/>
      <c r="E220" s="478"/>
      <c r="F220" s="478"/>
      <c r="G220" s="478"/>
      <c r="H220" s="478"/>
      <c r="I220" s="478"/>
      <c r="J220" s="478"/>
      <c r="K220" s="478"/>
      <c r="L220" s="478"/>
      <c r="M220" s="478"/>
      <c r="N220" s="478"/>
      <c r="O220" s="478"/>
      <c r="P220" s="478"/>
    </row>
    <row r="221" spans="4:16" ht="20.100000000000001" customHeight="1" x14ac:dyDescent="0.25">
      <c r="D221" s="478"/>
      <c r="E221" s="478"/>
      <c r="F221" s="478"/>
      <c r="G221" s="478"/>
      <c r="H221" s="478"/>
      <c r="I221" s="478"/>
      <c r="J221" s="478"/>
      <c r="K221" s="478"/>
      <c r="L221" s="478"/>
      <c r="M221" s="478"/>
      <c r="N221" s="478"/>
      <c r="O221" s="478"/>
      <c r="P221" s="478"/>
    </row>
    <row r="222" spans="4:16" ht="20.100000000000001" customHeight="1" x14ac:dyDescent="0.25">
      <c r="D222" s="478"/>
      <c r="E222" s="478"/>
      <c r="F222" s="478"/>
      <c r="G222" s="478"/>
      <c r="H222" s="478"/>
      <c r="I222" s="478"/>
      <c r="J222" s="478"/>
      <c r="K222" s="478"/>
      <c r="L222" s="478"/>
      <c r="M222" s="478"/>
      <c r="N222" s="478"/>
      <c r="O222" s="478"/>
      <c r="P222" s="478"/>
    </row>
    <row r="223" spans="4:16" ht="20.100000000000001" customHeight="1" x14ac:dyDescent="0.25">
      <c r="D223" s="478"/>
      <c r="E223" s="478"/>
      <c r="F223" s="478"/>
      <c r="G223" s="478"/>
      <c r="H223" s="478"/>
      <c r="I223" s="478"/>
      <c r="J223" s="478"/>
      <c r="K223" s="478"/>
      <c r="L223" s="478"/>
      <c r="M223" s="478"/>
      <c r="N223" s="478"/>
      <c r="O223" s="478"/>
      <c r="P223" s="478"/>
    </row>
    <row r="224" spans="4:16" ht="20.100000000000001" customHeight="1" x14ac:dyDescent="0.25">
      <c r="D224" s="478"/>
      <c r="E224" s="478"/>
      <c r="F224" s="478"/>
      <c r="G224" s="478"/>
      <c r="H224" s="478"/>
      <c r="I224" s="478"/>
      <c r="J224" s="478"/>
      <c r="K224" s="478"/>
      <c r="L224" s="478"/>
      <c r="M224" s="478"/>
      <c r="N224" s="478"/>
      <c r="O224" s="478"/>
      <c r="P224" s="478"/>
    </row>
    <row r="225" spans="4:16" ht="20.100000000000001" customHeight="1" x14ac:dyDescent="0.25">
      <c r="D225" s="478"/>
      <c r="E225" s="478"/>
      <c r="F225" s="478"/>
      <c r="G225" s="478"/>
      <c r="H225" s="478"/>
      <c r="I225" s="478"/>
      <c r="J225" s="478"/>
      <c r="K225" s="478"/>
      <c r="L225" s="478"/>
      <c r="M225" s="478"/>
      <c r="N225" s="478"/>
      <c r="O225" s="478"/>
      <c r="P225" s="478"/>
    </row>
    <row r="226" spans="4:16" ht="20.100000000000001" customHeight="1" x14ac:dyDescent="0.25">
      <c r="D226" s="478"/>
      <c r="E226" s="478"/>
      <c r="F226" s="478"/>
      <c r="G226" s="478"/>
      <c r="H226" s="478"/>
      <c r="I226" s="478"/>
      <c r="J226" s="478"/>
      <c r="K226" s="478"/>
      <c r="L226" s="478"/>
      <c r="M226" s="478"/>
      <c r="N226" s="478"/>
      <c r="O226" s="478"/>
      <c r="P226" s="478"/>
    </row>
    <row r="227" spans="4:16" ht="20.100000000000001" customHeight="1" x14ac:dyDescent="0.25">
      <c r="D227" s="478"/>
      <c r="E227" s="478"/>
      <c r="F227" s="478"/>
      <c r="G227" s="478"/>
      <c r="H227" s="478"/>
      <c r="I227" s="478"/>
      <c r="J227" s="478"/>
      <c r="K227" s="478"/>
      <c r="L227" s="478"/>
      <c r="M227" s="478"/>
      <c r="N227" s="478"/>
      <c r="O227" s="478"/>
      <c r="P227" s="478"/>
    </row>
    <row r="228" spans="4:16" ht="20.100000000000001" customHeight="1" x14ac:dyDescent="0.25">
      <c r="D228" s="478"/>
      <c r="E228" s="478"/>
      <c r="F228" s="478"/>
      <c r="G228" s="478"/>
      <c r="H228" s="478"/>
      <c r="I228" s="478"/>
      <c r="J228" s="478"/>
      <c r="K228" s="478"/>
      <c r="L228" s="478"/>
      <c r="M228" s="478"/>
      <c r="N228" s="478"/>
      <c r="O228" s="478"/>
      <c r="P228" s="478"/>
    </row>
    <row r="229" spans="4:16" ht="20.100000000000001" customHeight="1" x14ac:dyDescent="0.25">
      <c r="D229" s="478"/>
      <c r="E229" s="478"/>
      <c r="F229" s="478"/>
      <c r="G229" s="478"/>
      <c r="H229" s="478"/>
      <c r="I229" s="478"/>
      <c r="J229" s="478"/>
      <c r="K229" s="478"/>
      <c r="L229" s="478"/>
      <c r="M229" s="478"/>
      <c r="N229" s="478"/>
      <c r="O229" s="478"/>
      <c r="P229" s="478"/>
    </row>
    <row r="230" spans="4:16" ht="20.100000000000001" customHeight="1" x14ac:dyDescent="0.25">
      <c r="D230" s="478"/>
      <c r="E230" s="478"/>
      <c r="F230" s="478"/>
      <c r="G230" s="478"/>
      <c r="H230" s="478"/>
      <c r="I230" s="478"/>
      <c r="J230" s="478"/>
      <c r="K230" s="478"/>
      <c r="L230" s="478"/>
      <c r="M230" s="478"/>
      <c r="N230" s="478"/>
      <c r="O230" s="478"/>
      <c r="P230" s="478"/>
    </row>
    <row r="231" spans="4:16" ht="20.100000000000001" customHeight="1" x14ac:dyDescent="0.25">
      <c r="D231" s="478"/>
      <c r="E231" s="478"/>
      <c r="F231" s="478"/>
      <c r="G231" s="478"/>
      <c r="H231" s="478"/>
      <c r="I231" s="478"/>
      <c r="J231" s="478"/>
      <c r="K231" s="478"/>
      <c r="L231" s="478"/>
      <c r="M231" s="478"/>
      <c r="N231" s="478"/>
      <c r="O231" s="478"/>
      <c r="P231" s="478"/>
    </row>
    <row r="232" spans="4:16" ht="20.100000000000001" customHeight="1" x14ac:dyDescent="0.25">
      <c r="D232" s="478"/>
      <c r="E232" s="478"/>
      <c r="F232" s="478"/>
      <c r="G232" s="478"/>
      <c r="H232" s="478"/>
      <c r="I232" s="478"/>
      <c r="J232" s="478"/>
      <c r="K232" s="478"/>
      <c r="L232" s="478"/>
      <c r="M232" s="478"/>
      <c r="N232" s="478"/>
      <c r="O232" s="478"/>
      <c r="P232" s="478"/>
    </row>
    <row r="233" spans="4:16" ht="20.100000000000001" customHeight="1" x14ac:dyDescent="0.25">
      <c r="D233" s="478"/>
      <c r="E233" s="478"/>
      <c r="F233" s="478"/>
      <c r="G233" s="478"/>
      <c r="H233" s="478"/>
      <c r="I233" s="478"/>
      <c r="J233" s="478"/>
      <c r="K233" s="478"/>
      <c r="L233" s="478"/>
      <c r="M233" s="478"/>
      <c r="N233" s="478"/>
      <c r="O233" s="478"/>
      <c r="P233" s="478"/>
    </row>
    <row r="234" spans="4:16" ht="20.100000000000001" customHeight="1" x14ac:dyDescent="0.25">
      <c r="D234" s="478"/>
      <c r="E234" s="478"/>
      <c r="F234" s="478"/>
      <c r="G234" s="478"/>
      <c r="H234" s="478"/>
      <c r="I234" s="478"/>
      <c r="J234" s="478"/>
      <c r="K234" s="478"/>
      <c r="L234" s="478"/>
      <c r="M234" s="478"/>
      <c r="N234" s="478"/>
      <c r="O234" s="478"/>
      <c r="P234" s="478"/>
    </row>
    <row r="235" spans="4:16" ht="20.100000000000001" customHeight="1" x14ac:dyDescent="0.25">
      <c r="D235" s="478"/>
      <c r="E235" s="478"/>
      <c r="F235" s="478"/>
      <c r="G235" s="478"/>
      <c r="H235" s="478"/>
      <c r="I235" s="478"/>
      <c r="J235" s="478"/>
      <c r="K235" s="478"/>
      <c r="L235" s="478"/>
      <c r="M235" s="478"/>
      <c r="N235" s="478"/>
      <c r="O235" s="478"/>
      <c r="P235" s="478"/>
    </row>
    <row r="236" spans="4:16" ht="20.100000000000001" customHeight="1" x14ac:dyDescent="0.25">
      <c r="D236" s="478"/>
      <c r="E236" s="478"/>
      <c r="F236" s="478"/>
      <c r="G236" s="478"/>
      <c r="H236" s="478"/>
      <c r="I236" s="478"/>
      <c r="J236" s="478"/>
      <c r="K236" s="478"/>
      <c r="L236" s="478"/>
      <c r="M236" s="478"/>
      <c r="N236" s="478"/>
      <c r="O236" s="478"/>
      <c r="P236" s="478"/>
    </row>
    <row r="237" spans="4:16" ht="20.100000000000001" customHeight="1" x14ac:dyDescent="0.25">
      <c r="D237" s="478"/>
      <c r="E237" s="478"/>
      <c r="F237" s="478"/>
      <c r="G237" s="478"/>
      <c r="H237" s="478"/>
      <c r="I237" s="478"/>
      <c r="J237" s="478"/>
      <c r="K237" s="478"/>
      <c r="L237" s="478"/>
      <c r="M237" s="478"/>
      <c r="N237" s="478"/>
      <c r="O237" s="478"/>
      <c r="P237" s="478"/>
    </row>
    <row r="238" spans="4:16" ht="20.100000000000001" customHeight="1" x14ac:dyDescent="0.25">
      <c r="D238" s="478"/>
      <c r="E238" s="478"/>
      <c r="F238" s="478"/>
      <c r="G238" s="478"/>
      <c r="H238" s="478"/>
      <c r="I238" s="478"/>
      <c r="J238" s="478"/>
      <c r="K238" s="478"/>
      <c r="L238" s="478"/>
      <c r="M238" s="478"/>
      <c r="N238" s="478"/>
      <c r="O238" s="478"/>
      <c r="P238" s="478"/>
    </row>
    <row r="239" spans="4:16" ht="20.100000000000001" customHeight="1" x14ac:dyDescent="0.25">
      <c r="D239" s="478"/>
      <c r="E239" s="478"/>
      <c r="F239" s="478"/>
      <c r="G239" s="478"/>
      <c r="H239" s="478"/>
      <c r="I239" s="478"/>
      <c r="J239" s="478"/>
      <c r="K239" s="478"/>
      <c r="L239" s="478"/>
      <c r="M239" s="478"/>
      <c r="N239" s="478"/>
      <c r="O239" s="478"/>
      <c r="P239" s="478"/>
    </row>
    <row r="240" spans="4:16" ht="20.100000000000001" customHeight="1" x14ac:dyDescent="0.25">
      <c r="D240" s="478"/>
      <c r="E240" s="478"/>
      <c r="F240" s="478"/>
      <c r="G240" s="478"/>
      <c r="H240" s="478"/>
      <c r="I240" s="478"/>
      <c r="J240" s="478"/>
      <c r="K240" s="478"/>
      <c r="L240" s="478"/>
      <c r="M240" s="478"/>
      <c r="N240" s="478"/>
      <c r="O240" s="478"/>
      <c r="P240" s="478"/>
    </row>
    <row r="241" spans="4:16" ht="20.100000000000001" customHeight="1" x14ac:dyDescent="0.25">
      <c r="D241" s="478"/>
      <c r="E241" s="478"/>
      <c r="F241" s="478"/>
      <c r="G241" s="478"/>
      <c r="H241" s="478"/>
      <c r="I241" s="478"/>
      <c r="J241" s="478"/>
      <c r="K241" s="478"/>
      <c r="L241" s="478"/>
      <c r="M241" s="478"/>
      <c r="N241" s="478"/>
      <c r="O241" s="478"/>
      <c r="P241" s="478"/>
    </row>
    <row r="242" spans="4:16" ht="20.100000000000001" customHeight="1" x14ac:dyDescent="0.25">
      <c r="D242" s="478"/>
      <c r="E242" s="478"/>
      <c r="F242" s="478"/>
      <c r="G242" s="478"/>
      <c r="H242" s="478"/>
      <c r="I242" s="478"/>
      <c r="J242" s="478"/>
      <c r="K242" s="478"/>
      <c r="L242" s="478"/>
      <c r="M242" s="478"/>
      <c r="N242" s="478"/>
      <c r="O242" s="478"/>
      <c r="P242" s="478"/>
    </row>
    <row r="243" spans="4:16" ht="20.100000000000001" customHeight="1" x14ac:dyDescent="0.25">
      <c r="D243" s="478"/>
      <c r="E243" s="478"/>
      <c r="F243" s="478"/>
      <c r="G243" s="478"/>
      <c r="H243" s="478"/>
      <c r="I243" s="478"/>
      <c r="J243" s="478"/>
      <c r="K243" s="478"/>
      <c r="L243" s="478"/>
      <c r="M243" s="478"/>
      <c r="N243" s="478"/>
      <c r="O243" s="478"/>
      <c r="P243" s="478"/>
    </row>
    <row r="244" spans="4:16" ht="20.100000000000001" customHeight="1" x14ac:dyDescent="0.25">
      <c r="D244" s="478"/>
      <c r="E244" s="478"/>
      <c r="F244" s="478"/>
      <c r="G244" s="478"/>
      <c r="H244" s="478"/>
      <c r="I244" s="478"/>
      <c r="J244" s="478"/>
      <c r="K244" s="478"/>
      <c r="L244" s="478"/>
      <c r="M244" s="478"/>
      <c r="N244" s="478"/>
      <c r="O244" s="478"/>
      <c r="P244" s="478"/>
    </row>
    <row r="245" spans="4:16" ht="20.100000000000001" customHeight="1" x14ac:dyDescent="0.25">
      <c r="D245" s="478"/>
      <c r="E245" s="478"/>
      <c r="F245" s="478"/>
      <c r="G245" s="478"/>
      <c r="H245" s="478"/>
      <c r="I245" s="478"/>
      <c r="J245" s="478"/>
      <c r="K245" s="478"/>
      <c r="L245" s="478"/>
      <c r="M245" s="478"/>
      <c r="N245" s="478"/>
      <c r="O245" s="478"/>
      <c r="P245" s="478"/>
    </row>
    <row r="246" spans="4:16" ht="20.100000000000001" customHeight="1" x14ac:dyDescent="0.25">
      <c r="D246" s="478"/>
      <c r="E246" s="478"/>
      <c r="F246" s="478"/>
      <c r="G246" s="478"/>
      <c r="H246" s="478"/>
      <c r="I246" s="478"/>
      <c r="J246" s="478"/>
      <c r="K246" s="478"/>
      <c r="L246" s="478"/>
      <c r="M246" s="478"/>
      <c r="N246" s="478"/>
      <c r="O246" s="478"/>
      <c r="P246" s="478"/>
    </row>
    <row r="247" spans="4:16" ht="20.100000000000001" customHeight="1" x14ac:dyDescent="0.25">
      <c r="D247" s="478"/>
      <c r="E247" s="478"/>
      <c r="F247" s="478"/>
      <c r="G247" s="478"/>
      <c r="H247" s="478"/>
      <c r="I247" s="478"/>
      <c r="J247" s="478"/>
      <c r="K247" s="478"/>
      <c r="L247" s="478"/>
      <c r="M247" s="478"/>
      <c r="N247" s="478"/>
      <c r="O247" s="478"/>
      <c r="P247" s="478"/>
    </row>
    <row r="248" spans="4:16" ht="20.100000000000001" customHeight="1" x14ac:dyDescent="0.25">
      <c r="D248" s="478"/>
      <c r="E248" s="478"/>
      <c r="F248" s="478"/>
      <c r="G248" s="478"/>
      <c r="H248" s="478"/>
      <c r="I248" s="478"/>
      <c r="J248" s="478"/>
      <c r="K248" s="478"/>
      <c r="L248" s="478"/>
      <c r="M248" s="478"/>
      <c r="N248" s="478"/>
      <c r="O248" s="478"/>
      <c r="P248" s="478"/>
    </row>
    <row r="249" spans="4:16" ht="20.100000000000001" customHeight="1" x14ac:dyDescent="0.25">
      <c r="D249" s="478"/>
      <c r="E249" s="478"/>
      <c r="F249" s="478"/>
      <c r="G249" s="478"/>
      <c r="H249" s="478"/>
      <c r="I249" s="478"/>
      <c r="J249" s="478"/>
      <c r="K249" s="478"/>
      <c r="L249" s="478"/>
      <c r="M249" s="478"/>
      <c r="N249" s="478"/>
      <c r="O249" s="478"/>
      <c r="P249" s="478"/>
    </row>
    <row r="250" spans="4:16" ht="20.100000000000001" customHeight="1" x14ac:dyDescent="0.25">
      <c r="D250" s="478"/>
      <c r="E250" s="478"/>
      <c r="F250" s="478"/>
      <c r="G250" s="478"/>
      <c r="H250" s="478"/>
      <c r="I250" s="478"/>
      <c r="J250" s="478"/>
      <c r="K250" s="478"/>
      <c r="L250" s="478"/>
      <c r="M250" s="478"/>
      <c r="N250" s="478"/>
      <c r="O250" s="478"/>
      <c r="P250" s="478"/>
    </row>
    <row r="251" spans="4:16" ht="20.100000000000001" customHeight="1" x14ac:dyDescent="0.25">
      <c r="D251" s="478"/>
      <c r="E251" s="478"/>
      <c r="F251" s="478"/>
      <c r="G251" s="478"/>
      <c r="H251" s="478"/>
      <c r="I251" s="478"/>
      <c r="J251" s="478"/>
      <c r="K251" s="478"/>
      <c r="L251" s="478"/>
      <c r="M251" s="478"/>
      <c r="N251" s="478"/>
      <c r="O251" s="478"/>
      <c r="P251" s="478"/>
    </row>
    <row r="252" spans="4:16" ht="20.100000000000001" customHeight="1" x14ac:dyDescent="0.25">
      <c r="D252" s="478"/>
      <c r="E252" s="478"/>
      <c r="F252" s="478"/>
      <c r="G252" s="478"/>
      <c r="H252" s="478"/>
      <c r="I252" s="478"/>
      <c r="J252" s="478"/>
      <c r="K252" s="478"/>
      <c r="L252" s="478"/>
      <c r="M252" s="478"/>
      <c r="N252" s="478"/>
      <c r="O252" s="478"/>
      <c r="P252" s="478"/>
    </row>
    <row r="253" spans="4:16" ht="20.100000000000001" customHeight="1" x14ac:dyDescent="0.25">
      <c r="D253" s="478"/>
      <c r="E253" s="478"/>
      <c r="F253" s="478"/>
      <c r="G253" s="478"/>
      <c r="H253" s="478"/>
      <c r="I253" s="478"/>
      <c r="J253" s="478"/>
      <c r="K253" s="478"/>
      <c r="L253" s="478"/>
      <c r="M253" s="478"/>
      <c r="N253" s="478"/>
      <c r="O253" s="478"/>
      <c r="P253" s="478"/>
    </row>
    <row r="254" spans="4:16" ht="20.100000000000001" customHeight="1" x14ac:dyDescent="0.25">
      <c r="D254" s="478"/>
      <c r="E254" s="478"/>
      <c r="F254" s="478"/>
      <c r="G254" s="478"/>
      <c r="H254" s="478"/>
      <c r="I254" s="478"/>
      <c r="J254" s="478"/>
      <c r="K254" s="478"/>
      <c r="L254" s="478"/>
      <c r="M254" s="478"/>
      <c r="N254" s="478"/>
      <c r="O254" s="478"/>
      <c r="P254" s="478"/>
    </row>
    <row r="255" spans="4:16" ht="20.100000000000001" customHeight="1" x14ac:dyDescent="0.25">
      <c r="D255" s="478"/>
      <c r="E255" s="478"/>
      <c r="F255" s="478"/>
      <c r="G255" s="478"/>
      <c r="H255" s="478"/>
      <c r="I255" s="478"/>
      <c r="J255" s="478"/>
      <c r="K255" s="478"/>
      <c r="L255" s="478"/>
      <c r="M255" s="478"/>
      <c r="N255" s="478"/>
      <c r="O255" s="478"/>
      <c r="P255" s="478"/>
    </row>
    <row r="256" spans="4:16" ht="20.100000000000001" customHeight="1" x14ac:dyDescent="0.25">
      <c r="D256" s="478"/>
      <c r="E256" s="478"/>
      <c r="F256" s="478"/>
      <c r="G256" s="478"/>
      <c r="H256" s="478"/>
      <c r="I256" s="478"/>
      <c r="J256" s="478"/>
      <c r="K256" s="478"/>
      <c r="L256" s="478"/>
      <c r="M256" s="478"/>
      <c r="N256" s="478"/>
      <c r="O256" s="478"/>
      <c r="P256" s="478"/>
    </row>
    <row r="257" spans="4:16" ht="20.100000000000001" customHeight="1" x14ac:dyDescent="0.25">
      <c r="D257" s="478"/>
      <c r="E257" s="478"/>
      <c r="F257" s="478"/>
      <c r="G257" s="478"/>
      <c r="H257" s="478"/>
      <c r="I257" s="478"/>
      <c r="J257" s="478"/>
      <c r="K257" s="478"/>
      <c r="L257" s="478"/>
      <c r="M257" s="478"/>
      <c r="N257" s="478"/>
      <c r="O257" s="478"/>
      <c r="P257" s="478"/>
    </row>
    <row r="258" spans="4:16" ht="20.100000000000001" customHeight="1" x14ac:dyDescent="0.25">
      <c r="D258" s="478"/>
      <c r="E258" s="478"/>
      <c r="F258" s="478"/>
      <c r="G258" s="478"/>
      <c r="H258" s="478"/>
      <c r="I258" s="478"/>
      <c r="J258" s="478"/>
      <c r="K258" s="478"/>
      <c r="L258" s="478"/>
      <c r="M258" s="478"/>
      <c r="N258" s="478"/>
      <c r="O258" s="478"/>
      <c r="P258" s="478"/>
    </row>
    <row r="259" spans="4:16" ht="20.100000000000001" customHeight="1" x14ac:dyDescent="0.25">
      <c r="D259" s="478"/>
      <c r="E259" s="478"/>
      <c r="F259" s="478"/>
      <c r="G259" s="478"/>
      <c r="H259" s="478"/>
      <c r="I259" s="478"/>
      <c r="J259" s="478"/>
      <c r="K259" s="478"/>
      <c r="L259" s="478"/>
      <c r="M259" s="478"/>
      <c r="N259" s="478"/>
      <c r="O259" s="478"/>
      <c r="P259" s="478"/>
    </row>
    <row r="260" spans="4:16" ht="20.100000000000001" customHeight="1" x14ac:dyDescent="0.25">
      <c r="D260" s="478"/>
      <c r="E260" s="478"/>
      <c r="F260" s="478"/>
      <c r="G260" s="478"/>
      <c r="H260" s="478"/>
      <c r="I260" s="478"/>
      <c r="J260" s="478"/>
      <c r="K260" s="478"/>
      <c r="L260" s="478"/>
      <c r="M260" s="478"/>
      <c r="N260" s="478"/>
      <c r="O260" s="478"/>
      <c r="P260" s="478"/>
    </row>
    <row r="261" spans="4:16" ht="20.100000000000001" customHeight="1" x14ac:dyDescent="0.25">
      <c r="D261" s="478"/>
      <c r="E261" s="478"/>
      <c r="F261" s="478"/>
      <c r="G261" s="478"/>
      <c r="H261" s="478"/>
      <c r="I261" s="478"/>
      <c r="J261" s="478"/>
      <c r="K261" s="478"/>
      <c r="L261" s="478"/>
      <c r="M261" s="478"/>
      <c r="N261" s="478"/>
      <c r="O261" s="478"/>
      <c r="P261" s="478"/>
    </row>
    <row r="262" spans="4:16" ht="20.100000000000001" customHeight="1" x14ac:dyDescent="0.25">
      <c r="D262" s="478"/>
      <c r="E262" s="478"/>
      <c r="F262" s="478"/>
      <c r="G262" s="478"/>
      <c r="H262" s="478"/>
      <c r="I262" s="478"/>
      <c r="J262" s="478"/>
      <c r="K262" s="478"/>
      <c r="L262" s="478"/>
      <c r="M262" s="478"/>
      <c r="N262" s="478"/>
      <c r="O262" s="478"/>
      <c r="P262" s="478"/>
    </row>
    <row r="263" spans="4:16" ht="20.100000000000001" customHeight="1" x14ac:dyDescent="0.25">
      <c r="D263" s="478"/>
      <c r="E263" s="478"/>
      <c r="F263" s="478"/>
      <c r="G263" s="478"/>
      <c r="H263" s="478"/>
      <c r="I263" s="478"/>
      <c r="J263" s="478"/>
      <c r="K263" s="478"/>
      <c r="L263" s="478"/>
      <c r="M263" s="478"/>
      <c r="N263" s="478"/>
      <c r="O263" s="478"/>
      <c r="P263" s="478"/>
    </row>
    <row r="264" spans="4:16" ht="20.100000000000001" customHeight="1" x14ac:dyDescent="0.25">
      <c r="D264" s="478"/>
      <c r="E264" s="478"/>
      <c r="F264" s="478"/>
      <c r="G264" s="478"/>
      <c r="H264" s="478"/>
      <c r="I264" s="478"/>
      <c r="J264" s="478"/>
      <c r="K264" s="478"/>
      <c r="L264" s="478"/>
      <c r="M264" s="478"/>
      <c r="N264" s="478"/>
      <c r="O264" s="478"/>
      <c r="P264" s="478"/>
    </row>
    <row r="265" spans="4:16" ht="20.100000000000001" customHeight="1" x14ac:dyDescent="0.25">
      <c r="D265" s="478"/>
      <c r="E265" s="478"/>
      <c r="F265" s="478"/>
      <c r="G265" s="478"/>
      <c r="H265" s="478"/>
      <c r="I265" s="478"/>
      <c r="J265" s="478"/>
      <c r="K265" s="478"/>
      <c r="L265" s="478"/>
      <c r="M265" s="478"/>
      <c r="N265" s="478"/>
      <c r="O265" s="478"/>
      <c r="P265" s="478"/>
    </row>
    <row r="266" spans="4:16" ht="20.100000000000001" customHeight="1" x14ac:dyDescent="0.25">
      <c r="D266" s="478"/>
      <c r="E266" s="478"/>
      <c r="F266" s="478"/>
      <c r="G266" s="478"/>
      <c r="H266" s="478"/>
      <c r="I266" s="478"/>
      <c r="J266" s="478"/>
      <c r="K266" s="478"/>
      <c r="L266" s="478"/>
      <c r="M266" s="478"/>
      <c r="N266" s="478"/>
      <c r="O266" s="478"/>
      <c r="P266" s="478"/>
    </row>
    <row r="267" spans="4:16" ht="20.100000000000001" customHeight="1" x14ac:dyDescent="0.25">
      <c r="D267" s="478"/>
      <c r="E267" s="478"/>
      <c r="F267" s="478"/>
      <c r="G267" s="478"/>
      <c r="H267" s="478"/>
      <c r="I267" s="478"/>
      <c r="J267" s="478"/>
      <c r="K267" s="478"/>
      <c r="L267" s="478"/>
      <c r="M267" s="478"/>
      <c r="N267" s="478"/>
      <c r="O267" s="478"/>
      <c r="P267" s="478"/>
    </row>
    <row r="268" spans="4:16" ht="20.100000000000001" customHeight="1" x14ac:dyDescent="0.25">
      <c r="D268" s="478"/>
      <c r="E268" s="478"/>
      <c r="F268" s="478"/>
      <c r="G268" s="478"/>
      <c r="H268" s="478"/>
      <c r="I268" s="478"/>
      <c r="J268" s="478"/>
      <c r="K268" s="478"/>
      <c r="L268" s="478"/>
      <c r="M268" s="478"/>
      <c r="N268" s="478"/>
      <c r="O268" s="478"/>
      <c r="P268" s="478"/>
    </row>
    <row r="269" spans="4:16" ht="20.100000000000001" customHeight="1" x14ac:dyDescent="0.25">
      <c r="D269" s="478"/>
      <c r="E269" s="478"/>
      <c r="F269" s="478"/>
      <c r="G269" s="478"/>
      <c r="H269" s="478"/>
      <c r="I269" s="478"/>
      <c r="J269" s="478"/>
      <c r="K269" s="478"/>
      <c r="L269" s="478"/>
      <c r="M269" s="478"/>
      <c r="N269" s="478"/>
      <c r="O269" s="478"/>
      <c r="P269" s="478"/>
    </row>
    <row r="270" spans="4:16" ht="20.100000000000001" customHeight="1" x14ac:dyDescent="0.25">
      <c r="D270" s="478"/>
      <c r="E270" s="478"/>
      <c r="F270" s="478"/>
      <c r="G270" s="478"/>
      <c r="H270" s="478"/>
      <c r="I270" s="478"/>
      <c r="J270" s="478"/>
      <c r="K270" s="478"/>
      <c r="L270" s="478"/>
      <c r="M270" s="478"/>
      <c r="N270" s="478"/>
      <c r="O270" s="478"/>
      <c r="P270" s="478"/>
    </row>
    <row r="271" spans="4:16" ht="20.100000000000001" customHeight="1" x14ac:dyDescent="0.25">
      <c r="D271" s="478"/>
      <c r="E271" s="478"/>
      <c r="F271" s="478"/>
      <c r="G271" s="478"/>
      <c r="H271" s="478"/>
      <c r="I271" s="478"/>
      <c r="J271" s="478"/>
      <c r="K271" s="478"/>
      <c r="L271" s="478"/>
      <c r="M271" s="478"/>
      <c r="N271" s="478"/>
      <c r="O271" s="478"/>
      <c r="P271" s="478"/>
    </row>
    <row r="272" spans="4:16" ht="20.100000000000001" customHeight="1" x14ac:dyDescent="0.25">
      <c r="D272" s="478"/>
      <c r="E272" s="478"/>
      <c r="F272" s="478"/>
      <c r="G272" s="478"/>
      <c r="H272" s="478"/>
      <c r="I272" s="478"/>
      <c r="J272" s="478"/>
      <c r="K272" s="478"/>
      <c r="L272" s="478"/>
      <c r="M272" s="478"/>
      <c r="N272" s="478"/>
      <c r="O272" s="478"/>
      <c r="P272" s="478"/>
    </row>
    <row r="273" spans="4:16" ht="20.100000000000001" customHeight="1" x14ac:dyDescent="0.25">
      <c r="D273" s="478"/>
      <c r="E273" s="478"/>
      <c r="F273" s="478"/>
      <c r="G273" s="478"/>
      <c r="H273" s="478"/>
      <c r="I273" s="478"/>
      <c r="J273" s="478"/>
      <c r="K273" s="478"/>
      <c r="L273" s="478"/>
      <c r="M273" s="478"/>
      <c r="N273" s="478"/>
      <c r="O273" s="478"/>
      <c r="P273" s="478"/>
    </row>
    <row r="274" spans="4:16" ht="20.100000000000001" customHeight="1" x14ac:dyDescent="0.25">
      <c r="D274" s="478"/>
      <c r="E274" s="478"/>
      <c r="F274" s="478"/>
      <c r="G274" s="478"/>
      <c r="H274" s="478"/>
      <c r="I274" s="478"/>
      <c r="J274" s="478"/>
      <c r="K274" s="478"/>
      <c r="L274" s="478"/>
      <c r="M274" s="478"/>
      <c r="N274" s="478"/>
      <c r="O274" s="478"/>
      <c r="P274" s="478"/>
    </row>
    <row r="275" spans="4:16" ht="20.100000000000001" customHeight="1" x14ac:dyDescent="0.25">
      <c r="D275" s="478"/>
      <c r="E275" s="478"/>
      <c r="F275" s="478"/>
      <c r="G275" s="478"/>
      <c r="H275" s="478"/>
      <c r="I275" s="478"/>
      <c r="J275" s="478"/>
      <c r="K275" s="478"/>
      <c r="L275" s="478"/>
      <c r="M275" s="478"/>
      <c r="N275" s="478"/>
      <c r="O275" s="478"/>
      <c r="P275" s="478"/>
    </row>
    <row r="276" spans="4:16" ht="20.100000000000001" customHeight="1" x14ac:dyDescent="0.25">
      <c r="D276" s="478"/>
      <c r="E276" s="478"/>
      <c r="F276" s="478"/>
      <c r="G276" s="478"/>
      <c r="H276" s="478"/>
      <c r="I276" s="478"/>
      <c r="J276" s="478"/>
      <c r="K276" s="478"/>
      <c r="L276" s="478"/>
      <c r="M276" s="478"/>
      <c r="N276" s="478"/>
      <c r="O276" s="478"/>
      <c r="P276" s="478"/>
    </row>
    <row r="277" spans="4:16" ht="20.100000000000001" customHeight="1" x14ac:dyDescent="0.25">
      <c r="D277" s="478"/>
      <c r="E277" s="478"/>
      <c r="F277" s="478"/>
      <c r="G277" s="478"/>
      <c r="H277" s="478"/>
      <c r="I277" s="478"/>
      <c r="J277" s="478"/>
      <c r="K277" s="478"/>
      <c r="L277" s="478"/>
      <c r="M277" s="478"/>
      <c r="N277" s="478"/>
      <c r="O277" s="478"/>
      <c r="P277" s="478"/>
    </row>
    <row r="278" spans="4:16" ht="20.100000000000001" customHeight="1" x14ac:dyDescent="0.25">
      <c r="D278" s="478"/>
      <c r="E278" s="478"/>
      <c r="F278" s="478"/>
      <c r="G278" s="478"/>
      <c r="H278" s="478"/>
      <c r="I278" s="478"/>
      <c r="J278" s="478"/>
      <c r="K278" s="478"/>
      <c r="L278" s="478"/>
      <c r="M278" s="478"/>
      <c r="N278" s="478"/>
      <c r="O278" s="478"/>
      <c r="P278" s="478"/>
    </row>
    <row r="279" spans="4:16" ht="20.100000000000001" customHeight="1" x14ac:dyDescent="0.25">
      <c r="D279" s="478"/>
      <c r="E279" s="478"/>
      <c r="F279" s="478"/>
      <c r="G279" s="478"/>
      <c r="H279" s="478"/>
      <c r="I279" s="478"/>
      <c r="J279" s="478"/>
      <c r="K279" s="478"/>
      <c r="L279" s="478"/>
      <c r="M279" s="478"/>
      <c r="N279" s="478"/>
      <c r="O279" s="478"/>
      <c r="P279" s="478"/>
    </row>
    <row r="280" spans="4:16" ht="20.100000000000001" customHeight="1" x14ac:dyDescent="0.25">
      <c r="D280" s="478"/>
      <c r="E280" s="478"/>
      <c r="F280" s="478"/>
      <c r="G280" s="478"/>
      <c r="H280" s="478"/>
      <c r="I280" s="478"/>
      <c r="J280" s="478"/>
      <c r="K280" s="478"/>
      <c r="L280" s="478"/>
      <c r="M280" s="478"/>
      <c r="N280" s="478"/>
      <c r="O280" s="478"/>
      <c r="P280" s="478"/>
    </row>
    <row r="281" spans="4:16" ht="20.100000000000001" customHeight="1" x14ac:dyDescent="0.25">
      <c r="D281" s="478"/>
      <c r="E281" s="478"/>
      <c r="F281" s="478"/>
      <c r="G281" s="478"/>
      <c r="H281" s="478"/>
      <c r="I281" s="478"/>
      <c r="J281" s="478"/>
      <c r="K281" s="478"/>
      <c r="L281" s="478"/>
      <c r="M281" s="478"/>
      <c r="N281" s="478"/>
      <c r="O281" s="478"/>
      <c r="P281" s="478"/>
    </row>
    <row r="282" spans="4:16" ht="20.100000000000001" customHeight="1" x14ac:dyDescent="0.25">
      <c r="D282" s="478"/>
      <c r="E282" s="478"/>
      <c r="F282" s="478"/>
      <c r="G282" s="478"/>
      <c r="H282" s="478"/>
      <c r="I282" s="478"/>
      <c r="J282" s="478"/>
      <c r="K282" s="478"/>
      <c r="L282" s="478"/>
      <c r="M282" s="478"/>
      <c r="N282" s="478"/>
      <c r="O282" s="478"/>
      <c r="P282" s="478"/>
    </row>
    <row r="283" spans="4:16" ht="20.100000000000001" customHeight="1" x14ac:dyDescent="0.25">
      <c r="D283" s="478"/>
      <c r="E283" s="478"/>
      <c r="F283" s="478"/>
      <c r="G283" s="478"/>
      <c r="H283" s="478"/>
      <c r="I283" s="478"/>
      <c r="J283" s="478"/>
      <c r="K283" s="478"/>
      <c r="L283" s="478"/>
      <c r="M283" s="478"/>
      <c r="N283" s="478"/>
      <c r="O283" s="478"/>
      <c r="P283" s="478"/>
    </row>
    <row r="284" spans="4:16" ht="20.100000000000001" customHeight="1" x14ac:dyDescent="0.25">
      <c r="D284" s="478"/>
      <c r="E284" s="478"/>
      <c r="F284" s="478"/>
      <c r="G284" s="478"/>
      <c r="H284" s="478"/>
      <c r="I284" s="478"/>
      <c r="J284" s="478"/>
      <c r="K284" s="478"/>
      <c r="L284" s="478"/>
      <c r="M284" s="478"/>
      <c r="N284" s="478"/>
      <c r="O284" s="478"/>
      <c r="P284" s="478"/>
    </row>
    <row r="285" spans="4:16" ht="20.100000000000001" customHeight="1" x14ac:dyDescent="0.25">
      <c r="D285" s="478"/>
      <c r="E285" s="478"/>
      <c r="F285" s="478"/>
      <c r="G285" s="478"/>
      <c r="H285" s="478"/>
      <c r="I285" s="478"/>
      <c r="J285" s="478"/>
      <c r="K285" s="478"/>
      <c r="L285" s="478"/>
      <c r="M285" s="478"/>
      <c r="N285" s="478"/>
      <c r="O285" s="478"/>
      <c r="P285" s="478"/>
    </row>
    <row r="286" spans="4:16" ht="20.100000000000001" customHeight="1" x14ac:dyDescent="0.25">
      <c r="D286" s="478"/>
      <c r="E286" s="478"/>
      <c r="F286" s="478"/>
      <c r="G286" s="478"/>
      <c r="H286" s="478"/>
      <c r="I286" s="478"/>
      <c r="J286" s="478"/>
      <c r="K286" s="478"/>
      <c r="L286" s="478"/>
      <c r="M286" s="478"/>
      <c r="N286" s="478"/>
      <c r="O286" s="478"/>
      <c r="P286" s="478"/>
    </row>
    <row r="287" spans="4:16" ht="20.100000000000001" customHeight="1" x14ac:dyDescent="0.25">
      <c r="D287" s="478"/>
      <c r="E287" s="478"/>
      <c r="F287" s="478"/>
      <c r="G287" s="478"/>
      <c r="H287" s="478"/>
      <c r="I287" s="478"/>
      <c r="J287" s="478"/>
      <c r="K287" s="478"/>
      <c r="L287" s="478"/>
      <c r="M287" s="478"/>
      <c r="N287" s="478"/>
      <c r="O287" s="478"/>
      <c r="P287" s="478"/>
    </row>
    <row r="288" spans="4:16" ht="20.100000000000001" customHeight="1" x14ac:dyDescent="0.25">
      <c r="D288" s="478"/>
      <c r="E288" s="478"/>
      <c r="F288" s="478"/>
      <c r="G288" s="478"/>
      <c r="H288" s="478"/>
      <c r="I288" s="478"/>
      <c r="J288" s="478"/>
      <c r="K288" s="478"/>
      <c r="L288" s="478"/>
      <c r="M288" s="478"/>
      <c r="N288" s="478"/>
      <c r="O288" s="478"/>
      <c r="P288" s="478"/>
    </row>
    <row r="289" spans="4:16" ht="20.100000000000001" customHeight="1" x14ac:dyDescent="0.25">
      <c r="D289" s="478"/>
      <c r="E289" s="478"/>
      <c r="F289" s="478"/>
      <c r="G289" s="478"/>
      <c r="H289" s="478"/>
      <c r="I289" s="478"/>
      <c r="J289" s="478"/>
      <c r="K289" s="478"/>
      <c r="L289" s="478"/>
      <c r="M289" s="478"/>
      <c r="N289" s="478"/>
      <c r="O289" s="478"/>
      <c r="P289" s="478"/>
    </row>
    <row r="290" spans="4:16" ht="20.100000000000001" customHeight="1" x14ac:dyDescent="0.25">
      <c r="D290" s="478"/>
      <c r="E290" s="478"/>
      <c r="F290" s="478"/>
      <c r="G290" s="478"/>
      <c r="H290" s="478"/>
      <c r="I290" s="478"/>
      <c r="J290" s="478"/>
      <c r="K290" s="478"/>
      <c r="L290" s="478"/>
      <c r="M290" s="478"/>
      <c r="N290" s="478"/>
      <c r="O290" s="478"/>
      <c r="P290" s="478"/>
    </row>
    <row r="291" spans="4:16" ht="20.100000000000001" customHeight="1" x14ac:dyDescent="0.25">
      <c r="D291" s="478"/>
      <c r="E291" s="478"/>
      <c r="F291" s="478"/>
      <c r="G291" s="478"/>
      <c r="H291" s="478"/>
      <c r="I291" s="478"/>
      <c r="J291" s="478"/>
      <c r="K291" s="478"/>
      <c r="L291" s="478"/>
      <c r="M291" s="478"/>
      <c r="N291" s="478"/>
      <c r="O291" s="478"/>
      <c r="P291" s="478"/>
    </row>
    <row r="292" spans="4:16" ht="20.100000000000001" customHeight="1" x14ac:dyDescent="0.25">
      <c r="D292" s="478"/>
      <c r="E292" s="478"/>
      <c r="F292" s="478"/>
      <c r="G292" s="478"/>
      <c r="H292" s="478"/>
      <c r="I292" s="478"/>
      <c r="J292" s="478"/>
      <c r="K292" s="478"/>
      <c r="L292" s="478"/>
      <c r="M292" s="478"/>
      <c r="N292" s="478"/>
      <c r="O292" s="478"/>
      <c r="P292" s="478"/>
    </row>
    <row r="293" spans="4:16" ht="20.100000000000001" customHeight="1" x14ac:dyDescent="0.25">
      <c r="D293" s="478"/>
      <c r="E293" s="478"/>
      <c r="F293" s="478"/>
      <c r="G293" s="478"/>
      <c r="H293" s="478"/>
      <c r="I293" s="478"/>
      <c r="J293" s="478"/>
      <c r="K293" s="478"/>
      <c r="L293" s="478"/>
      <c r="M293" s="478"/>
      <c r="N293" s="478"/>
      <c r="O293" s="478"/>
      <c r="P293" s="478"/>
    </row>
    <row r="294" spans="4:16" ht="20.100000000000001" customHeight="1" x14ac:dyDescent="0.25">
      <c r="D294" s="478"/>
      <c r="E294" s="478"/>
      <c r="F294" s="478"/>
      <c r="G294" s="478"/>
      <c r="H294" s="478"/>
      <c r="I294" s="478"/>
      <c r="J294" s="478"/>
      <c r="K294" s="478"/>
      <c r="L294" s="478"/>
      <c r="M294" s="478"/>
      <c r="N294" s="478"/>
      <c r="O294" s="478"/>
      <c r="P294" s="478"/>
    </row>
    <row r="295" spans="4:16" ht="20.100000000000001" customHeight="1" x14ac:dyDescent="0.25">
      <c r="D295" s="478"/>
      <c r="E295" s="478"/>
      <c r="F295" s="478"/>
      <c r="G295" s="478"/>
      <c r="H295" s="478"/>
      <c r="I295" s="478"/>
      <c r="J295" s="478"/>
      <c r="K295" s="478"/>
      <c r="L295" s="478"/>
      <c r="M295" s="478"/>
      <c r="N295" s="478"/>
      <c r="O295" s="478"/>
      <c r="P295" s="478"/>
    </row>
    <row r="296" spans="4:16" ht="20.100000000000001" customHeight="1" x14ac:dyDescent="0.25">
      <c r="D296" s="478"/>
      <c r="E296" s="478"/>
      <c r="F296" s="478"/>
      <c r="G296" s="478"/>
      <c r="H296" s="478"/>
      <c r="I296" s="478"/>
      <c r="J296" s="478"/>
      <c r="K296" s="478"/>
      <c r="L296" s="478"/>
      <c r="M296" s="478"/>
      <c r="N296" s="478"/>
      <c r="O296" s="478"/>
      <c r="P296" s="478"/>
    </row>
    <row r="297" spans="4:16" ht="20.100000000000001" customHeight="1" x14ac:dyDescent="0.25">
      <c r="D297" s="478"/>
      <c r="E297" s="478"/>
      <c r="F297" s="478"/>
      <c r="G297" s="478"/>
      <c r="H297" s="478"/>
      <c r="I297" s="478"/>
      <c r="J297" s="478"/>
      <c r="K297" s="478"/>
      <c r="L297" s="478"/>
      <c r="M297" s="478"/>
      <c r="N297" s="478"/>
      <c r="O297" s="478"/>
      <c r="P297" s="478"/>
    </row>
    <row r="298" spans="4:16" ht="20.100000000000001" customHeight="1" x14ac:dyDescent="0.25">
      <c r="D298" s="478"/>
      <c r="E298" s="478"/>
      <c r="F298" s="478"/>
      <c r="G298" s="478"/>
      <c r="H298" s="478"/>
      <c r="I298" s="478"/>
      <c r="J298" s="478"/>
      <c r="K298" s="478"/>
      <c r="L298" s="478"/>
      <c r="M298" s="478"/>
      <c r="N298" s="478"/>
      <c r="O298" s="478"/>
      <c r="P298" s="478"/>
    </row>
    <row r="299" spans="4:16" ht="20.100000000000001" customHeight="1" x14ac:dyDescent="0.25">
      <c r="D299" s="478"/>
      <c r="E299" s="478"/>
      <c r="F299" s="478"/>
      <c r="G299" s="478"/>
      <c r="H299" s="478"/>
      <c r="I299" s="478"/>
      <c r="J299" s="478"/>
      <c r="K299" s="478"/>
      <c r="L299" s="478"/>
      <c r="M299" s="478"/>
      <c r="N299" s="478"/>
      <c r="O299" s="478"/>
      <c r="P299" s="478"/>
    </row>
    <row r="300" spans="4:16" ht="20.100000000000001" customHeight="1" x14ac:dyDescent="0.25">
      <c r="D300" s="478"/>
      <c r="E300" s="478"/>
      <c r="F300" s="478"/>
      <c r="G300" s="478"/>
      <c r="H300" s="478"/>
      <c r="I300" s="478"/>
      <c r="J300" s="478"/>
      <c r="K300" s="478"/>
      <c r="L300" s="478"/>
      <c r="M300" s="478"/>
      <c r="N300" s="478"/>
      <c r="O300" s="478"/>
      <c r="P300" s="478"/>
    </row>
    <row r="301" spans="4:16" ht="20.100000000000001" customHeight="1" x14ac:dyDescent="0.25">
      <c r="D301" s="478"/>
      <c r="E301" s="478"/>
      <c r="F301" s="478"/>
      <c r="G301" s="478"/>
      <c r="H301" s="478"/>
      <c r="I301" s="478"/>
      <c r="J301" s="478"/>
      <c r="K301" s="478"/>
      <c r="L301" s="478"/>
      <c r="M301" s="478"/>
      <c r="N301" s="478"/>
      <c r="O301" s="478"/>
      <c r="P301" s="478"/>
    </row>
    <row r="302" spans="4:16" ht="20.100000000000001" customHeight="1" x14ac:dyDescent="0.25">
      <c r="D302" s="478"/>
      <c r="E302" s="478"/>
      <c r="F302" s="478"/>
      <c r="G302" s="478"/>
      <c r="H302" s="478"/>
      <c r="I302" s="478"/>
      <c r="J302" s="478"/>
      <c r="K302" s="478"/>
      <c r="L302" s="478"/>
      <c r="M302" s="478"/>
      <c r="N302" s="478"/>
      <c r="O302" s="478"/>
      <c r="P302" s="478"/>
    </row>
    <row r="303" spans="4:16" ht="20.100000000000001" customHeight="1" x14ac:dyDescent="0.25">
      <c r="D303" s="478"/>
      <c r="E303" s="478"/>
      <c r="F303" s="478"/>
      <c r="G303" s="478"/>
      <c r="H303" s="478"/>
      <c r="I303" s="478"/>
      <c r="J303" s="478"/>
      <c r="K303" s="478"/>
      <c r="L303" s="478"/>
      <c r="M303" s="478"/>
      <c r="N303" s="478"/>
      <c r="O303" s="478"/>
      <c r="P303" s="478"/>
    </row>
    <row r="304" spans="4:16" ht="20.100000000000001" customHeight="1" x14ac:dyDescent="0.25">
      <c r="D304" s="478"/>
      <c r="E304" s="478"/>
      <c r="F304" s="478"/>
      <c r="G304" s="478"/>
      <c r="H304" s="478"/>
      <c r="I304" s="478"/>
      <c r="J304" s="478"/>
      <c r="K304" s="478"/>
      <c r="L304" s="478"/>
      <c r="M304" s="478"/>
      <c r="N304" s="478"/>
      <c r="O304" s="478"/>
      <c r="P304" s="478"/>
    </row>
    <row r="305" spans="4:16" ht="20.100000000000001" customHeight="1" x14ac:dyDescent="0.25">
      <c r="D305" s="478"/>
      <c r="E305" s="478"/>
      <c r="F305" s="478"/>
      <c r="G305" s="478"/>
      <c r="H305" s="478"/>
      <c r="I305" s="478"/>
      <c r="J305" s="478"/>
      <c r="K305" s="478"/>
      <c r="L305" s="478"/>
      <c r="M305" s="478"/>
      <c r="N305" s="478"/>
      <c r="O305" s="478"/>
      <c r="P305" s="478"/>
    </row>
    <row r="306" spans="4:16" ht="20.100000000000001" customHeight="1" x14ac:dyDescent="0.25">
      <c r="D306" s="478"/>
      <c r="E306" s="478"/>
      <c r="F306" s="478"/>
      <c r="G306" s="478"/>
      <c r="H306" s="478"/>
      <c r="I306" s="478"/>
      <c r="J306" s="478"/>
      <c r="K306" s="478"/>
      <c r="L306" s="478"/>
      <c r="M306" s="478"/>
      <c r="N306" s="478"/>
      <c r="O306" s="478"/>
      <c r="P306" s="478"/>
    </row>
    <row r="307" spans="4:16" ht="20.100000000000001" customHeight="1" x14ac:dyDescent="0.25">
      <c r="D307" s="478"/>
      <c r="E307" s="478"/>
      <c r="F307" s="478"/>
      <c r="G307" s="478"/>
      <c r="H307" s="478"/>
      <c r="I307" s="478"/>
      <c r="J307" s="478"/>
      <c r="K307" s="478"/>
      <c r="L307" s="478"/>
      <c r="M307" s="478"/>
      <c r="N307" s="478"/>
      <c r="O307" s="478"/>
      <c r="P307" s="478"/>
    </row>
    <row r="308" spans="4:16" ht="20.100000000000001" customHeight="1" x14ac:dyDescent="0.25">
      <c r="D308" s="478"/>
      <c r="E308" s="478"/>
      <c r="F308" s="478"/>
      <c r="G308" s="478"/>
      <c r="H308" s="478"/>
      <c r="I308" s="478"/>
      <c r="J308" s="478"/>
      <c r="K308" s="478"/>
      <c r="L308" s="478"/>
      <c r="M308" s="478"/>
      <c r="N308" s="478"/>
      <c r="O308" s="478"/>
      <c r="P308" s="478"/>
    </row>
    <row r="309" spans="4:16" ht="20.100000000000001" customHeight="1" x14ac:dyDescent="0.25">
      <c r="D309" s="478"/>
      <c r="E309" s="478"/>
      <c r="F309" s="478"/>
      <c r="G309" s="478"/>
      <c r="H309" s="478"/>
      <c r="I309" s="478"/>
      <c r="J309" s="478"/>
      <c r="K309" s="478"/>
      <c r="L309" s="478"/>
      <c r="M309" s="478"/>
      <c r="N309" s="478"/>
      <c r="O309" s="478"/>
      <c r="P309" s="478"/>
    </row>
    <row r="310" spans="4:16" ht="20.100000000000001" customHeight="1" x14ac:dyDescent="0.25">
      <c r="D310" s="478"/>
      <c r="E310" s="478"/>
      <c r="F310" s="478"/>
      <c r="G310" s="478"/>
      <c r="H310" s="478"/>
      <c r="I310" s="478"/>
      <c r="J310" s="478"/>
      <c r="K310" s="478"/>
      <c r="L310" s="478"/>
      <c r="M310" s="478"/>
      <c r="N310" s="478"/>
      <c r="O310" s="478"/>
      <c r="P310" s="478"/>
    </row>
    <row r="311" spans="4:16" ht="20.100000000000001" customHeight="1" x14ac:dyDescent="0.25">
      <c r="D311" s="478"/>
      <c r="E311" s="478"/>
      <c r="F311" s="478"/>
      <c r="G311" s="478"/>
      <c r="H311" s="478"/>
      <c r="I311" s="478"/>
      <c r="J311" s="478"/>
      <c r="K311" s="478"/>
      <c r="L311" s="478"/>
      <c r="M311" s="478"/>
      <c r="N311" s="478"/>
      <c r="O311" s="478"/>
      <c r="P311" s="478"/>
    </row>
    <row r="312" spans="4:16" ht="20.100000000000001" customHeight="1" x14ac:dyDescent="0.25">
      <c r="D312" s="478"/>
      <c r="E312" s="478"/>
      <c r="F312" s="478"/>
      <c r="G312" s="478"/>
      <c r="H312" s="478"/>
      <c r="I312" s="478"/>
      <c r="J312" s="478"/>
      <c r="K312" s="478"/>
      <c r="L312" s="478"/>
      <c r="M312" s="478"/>
      <c r="N312" s="478"/>
      <c r="O312" s="478"/>
      <c r="P312" s="478"/>
    </row>
    <row r="313" spans="4:16" ht="20.100000000000001" customHeight="1" x14ac:dyDescent="0.25">
      <c r="D313" s="478"/>
      <c r="E313" s="478"/>
      <c r="F313" s="478"/>
      <c r="G313" s="478"/>
      <c r="H313" s="478"/>
      <c r="I313" s="478"/>
      <c r="J313" s="478"/>
      <c r="K313" s="478"/>
      <c r="L313" s="478"/>
      <c r="M313" s="478"/>
      <c r="N313" s="478"/>
      <c r="O313" s="478"/>
      <c r="P313" s="478"/>
    </row>
    <row r="314" spans="4:16" ht="20.100000000000001" customHeight="1" x14ac:dyDescent="0.25">
      <c r="D314" s="478"/>
      <c r="E314" s="478"/>
      <c r="F314" s="478"/>
      <c r="G314" s="478"/>
      <c r="H314" s="478"/>
      <c r="I314" s="478"/>
      <c r="J314" s="478"/>
      <c r="K314" s="478"/>
      <c r="L314" s="478"/>
      <c r="M314" s="478"/>
      <c r="N314" s="478"/>
      <c r="O314" s="478"/>
      <c r="P314" s="478"/>
    </row>
    <row r="315" spans="4:16" ht="20.100000000000001" customHeight="1" x14ac:dyDescent="0.25">
      <c r="D315" s="478"/>
      <c r="E315" s="478"/>
      <c r="F315" s="478"/>
      <c r="G315" s="478"/>
      <c r="H315" s="478"/>
      <c r="I315" s="478"/>
      <c r="J315" s="478"/>
      <c r="K315" s="478"/>
      <c r="L315" s="478"/>
      <c r="M315" s="478"/>
      <c r="N315" s="478"/>
      <c r="O315" s="478"/>
      <c r="P315" s="478"/>
    </row>
    <row r="316" spans="4:16" ht="20.100000000000001" customHeight="1" x14ac:dyDescent="0.25">
      <c r="D316" s="478"/>
      <c r="E316" s="478"/>
      <c r="F316" s="478"/>
      <c r="G316" s="478"/>
      <c r="H316" s="478"/>
      <c r="I316" s="478"/>
      <c r="J316" s="478"/>
      <c r="K316" s="478"/>
      <c r="L316" s="478"/>
      <c r="M316" s="478"/>
      <c r="N316" s="478"/>
      <c r="O316" s="478"/>
      <c r="P316" s="478"/>
    </row>
    <row r="317" spans="4:16" ht="20.100000000000001" customHeight="1" x14ac:dyDescent="0.25">
      <c r="D317" s="478"/>
      <c r="E317" s="478"/>
      <c r="F317" s="478"/>
      <c r="G317" s="478"/>
      <c r="H317" s="478"/>
      <c r="I317" s="478"/>
      <c r="J317" s="478"/>
      <c r="K317" s="478"/>
      <c r="L317" s="478"/>
      <c r="M317" s="478"/>
      <c r="N317" s="478"/>
      <c r="O317" s="478"/>
      <c r="P317" s="478"/>
    </row>
    <row r="318" spans="4:16" ht="20.100000000000001" customHeight="1" x14ac:dyDescent="0.25">
      <c r="D318" s="478"/>
      <c r="E318" s="478"/>
      <c r="F318" s="478"/>
      <c r="G318" s="478"/>
      <c r="H318" s="478"/>
      <c r="I318" s="478"/>
      <c r="J318" s="478"/>
      <c r="K318" s="478"/>
      <c r="L318" s="478"/>
      <c r="M318" s="478"/>
      <c r="N318" s="478"/>
      <c r="O318" s="478"/>
      <c r="P318" s="478"/>
    </row>
    <row r="319" spans="4:16" ht="20.100000000000001" customHeight="1" x14ac:dyDescent="0.25">
      <c r="D319" s="478"/>
      <c r="E319" s="478"/>
      <c r="F319" s="478"/>
      <c r="G319" s="478"/>
      <c r="H319" s="478"/>
      <c r="I319" s="478"/>
      <c r="J319" s="478"/>
      <c r="K319" s="478"/>
      <c r="L319" s="478"/>
      <c r="M319" s="478"/>
      <c r="N319" s="478"/>
      <c r="O319" s="478"/>
      <c r="P319" s="478"/>
    </row>
    <row r="320" spans="4:16" ht="20.100000000000001" customHeight="1" x14ac:dyDescent="0.25">
      <c r="D320" s="478"/>
      <c r="E320" s="478"/>
      <c r="F320" s="478"/>
      <c r="G320" s="478"/>
      <c r="H320" s="478"/>
      <c r="I320" s="478"/>
      <c r="J320" s="478"/>
      <c r="K320" s="478"/>
      <c r="L320" s="478"/>
      <c r="M320" s="478"/>
      <c r="N320" s="478"/>
      <c r="O320" s="478"/>
      <c r="P320" s="478"/>
    </row>
    <row r="321" spans="4:16" ht="20.100000000000001" customHeight="1" x14ac:dyDescent="0.25">
      <c r="D321" s="478"/>
      <c r="E321" s="478"/>
      <c r="F321" s="478"/>
      <c r="G321" s="478"/>
      <c r="H321" s="478"/>
      <c r="I321" s="478"/>
      <c r="J321" s="478"/>
      <c r="K321" s="478"/>
      <c r="L321" s="478"/>
      <c r="M321" s="478"/>
      <c r="N321" s="478"/>
      <c r="O321" s="478"/>
      <c r="P321" s="478"/>
    </row>
    <row r="322" spans="4:16" ht="20.100000000000001" customHeight="1" x14ac:dyDescent="0.25">
      <c r="D322" s="478"/>
      <c r="E322" s="478"/>
      <c r="F322" s="478"/>
      <c r="G322" s="478"/>
      <c r="H322" s="478"/>
      <c r="I322" s="478"/>
      <c r="J322" s="478"/>
      <c r="K322" s="478"/>
      <c r="L322" s="478"/>
      <c r="M322" s="478"/>
      <c r="N322" s="478"/>
      <c r="O322" s="478"/>
      <c r="P322" s="478"/>
    </row>
    <row r="323" spans="4:16" ht="20.100000000000001" customHeight="1" x14ac:dyDescent="0.25">
      <c r="D323" s="478"/>
      <c r="E323" s="478"/>
      <c r="F323" s="478"/>
      <c r="G323" s="478"/>
      <c r="H323" s="478"/>
      <c r="I323" s="478"/>
      <c r="J323" s="478"/>
      <c r="K323" s="478"/>
      <c r="L323" s="478"/>
      <c r="M323" s="478"/>
      <c r="N323" s="478"/>
      <c r="O323" s="478"/>
      <c r="P323" s="478"/>
    </row>
    <row r="324" spans="4:16" ht="20.100000000000001" customHeight="1" x14ac:dyDescent="0.25">
      <c r="D324" s="478"/>
      <c r="E324" s="478"/>
      <c r="F324" s="478"/>
      <c r="G324" s="478"/>
      <c r="H324" s="478"/>
      <c r="I324" s="478"/>
      <c r="J324" s="478"/>
      <c r="K324" s="478"/>
      <c r="L324" s="478"/>
      <c r="M324" s="478"/>
      <c r="N324" s="478"/>
      <c r="O324" s="478"/>
      <c r="P324" s="478"/>
    </row>
    <row r="325" spans="4:16" ht="20.100000000000001" customHeight="1" x14ac:dyDescent="0.25">
      <c r="D325" s="478"/>
      <c r="E325" s="478"/>
      <c r="F325" s="478"/>
      <c r="G325" s="478"/>
      <c r="H325" s="478"/>
      <c r="I325" s="478"/>
      <c r="J325" s="478"/>
      <c r="K325" s="478"/>
      <c r="L325" s="478"/>
      <c r="M325" s="478"/>
      <c r="N325" s="478"/>
      <c r="O325" s="478"/>
      <c r="P325" s="478"/>
    </row>
    <row r="326" spans="4:16" ht="20.100000000000001" customHeight="1" x14ac:dyDescent="0.25">
      <c r="D326" s="478"/>
      <c r="E326" s="478"/>
      <c r="F326" s="478"/>
      <c r="G326" s="478"/>
      <c r="H326" s="478"/>
      <c r="I326" s="478"/>
      <c r="J326" s="478"/>
      <c r="K326" s="478"/>
      <c r="L326" s="478"/>
      <c r="M326" s="478"/>
      <c r="N326" s="478"/>
      <c r="O326" s="478"/>
      <c r="P326" s="478"/>
    </row>
    <row r="327" spans="4:16" ht="20.100000000000001" customHeight="1" x14ac:dyDescent="0.25">
      <c r="D327" s="478"/>
      <c r="E327" s="478"/>
      <c r="F327" s="478"/>
      <c r="G327" s="478"/>
      <c r="H327" s="478"/>
      <c r="I327" s="478"/>
      <c r="J327" s="478"/>
      <c r="K327" s="478"/>
      <c r="L327" s="478"/>
      <c r="M327" s="478"/>
      <c r="N327" s="478"/>
      <c r="O327" s="478"/>
      <c r="P327" s="478"/>
    </row>
    <row r="328" spans="4:16" ht="20.100000000000001" customHeight="1" x14ac:dyDescent="0.25">
      <c r="D328" s="478"/>
      <c r="E328" s="478"/>
      <c r="F328" s="478"/>
      <c r="G328" s="478"/>
      <c r="H328" s="478"/>
      <c r="I328" s="478"/>
      <c r="J328" s="478"/>
      <c r="K328" s="478"/>
      <c r="L328" s="478"/>
      <c r="M328" s="478"/>
      <c r="N328" s="478"/>
      <c r="O328" s="478"/>
      <c r="P328" s="478"/>
    </row>
    <row r="329" spans="4:16" ht="20.100000000000001" customHeight="1" x14ac:dyDescent="0.25">
      <c r="D329" s="478"/>
      <c r="E329" s="478"/>
      <c r="F329" s="478"/>
      <c r="G329" s="478"/>
      <c r="H329" s="478"/>
      <c r="I329" s="478"/>
      <c r="J329" s="478"/>
      <c r="K329" s="478"/>
      <c r="L329" s="478"/>
      <c r="M329" s="478"/>
      <c r="N329" s="478"/>
      <c r="O329" s="478"/>
      <c r="P329" s="478"/>
    </row>
    <row r="330" spans="4:16" ht="20.100000000000001" customHeight="1" x14ac:dyDescent="0.25">
      <c r="D330" s="478"/>
      <c r="E330" s="478"/>
      <c r="F330" s="478"/>
      <c r="G330" s="478"/>
      <c r="H330" s="478"/>
      <c r="I330" s="478"/>
      <c r="J330" s="478"/>
      <c r="K330" s="478"/>
      <c r="L330" s="478"/>
      <c r="M330" s="478"/>
      <c r="N330" s="478"/>
      <c r="O330" s="478"/>
      <c r="P330" s="478"/>
    </row>
    <row r="331" spans="4:16" ht="20.100000000000001" customHeight="1" x14ac:dyDescent="0.25">
      <c r="D331" s="478"/>
      <c r="E331" s="478"/>
      <c r="F331" s="478"/>
      <c r="G331" s="478"/>
      <c r="H331" s="478"/>
      <c r="I331" s="478"/>
      <c r="J331" s="478"/>
      <c r="K331" s="478"/>
      <c r="L331" s="478"/>
      <c r="M331" s="478"/>
      <c r="N331" s="478"/>
      <c r="O331" s="478"/>
      <c r="P331" s="478"/>
    </row>
    <row r="332" spans="4:16" ht="20.100000000000001" customHeight="1" x14ac:dyDescent="0.25">
      <c r="D332" s="478"/>
      <c r="E332" s="478"/>
      <c r="F332" s="478"/>
      <c r="G332" s="478"/>
      <c r="H332" s="478"/>
      <c r="I332" s="478"/>
      <c r="J332" s="478"/>
      <c r="K332" s="478"/>
      <c r="L332" s="478"/>
      <c r="M332" s="478"/>
      <c r="N332" s="478"/>
      <c r="O332" s="478"/>
      <c r="P332" s="478"/>
    </row>
    <row r="333" spans="4:16" ht="20.100000000000001" customHeight="1" x14ac:dyDescent="0.25">
      <c r="D333" s="478"/>
      <c r="E333" s="478"/>
      <c r="F333" s="478"/>
      <c r="G333" s="478"/>
      <c r="H333" s="478"/>
      <c r="I333" s="478"/>
      <c r="J333" s="478"/>
      <c r="K333" s="478"/>
      <c r="L333" s="478"/>
      <c r="M333" s="478"/>
      <c r="N333" s="478"/>
      <c r="O333" s="478"/>
      <c r="P333" s="478"/>
    </row>
    <row r="334" spans="4:16" ht="20.100000000000001" customHeight="1" x14ac:dyDescent="0.25">
      <c r="D334" s="478"/>
      <c r="E334" s="478"/>
      <c r="F334" s="478"/>
      <c r="G334" s="478"/>
      <c r="H334" s="478"/>
      <c r="I334" s="478"/>
      <c r="J334" s="478"/>
      <c r="K334" s="478"/>
      <c r="L334" s="478"/>
      <c r="M334" s="478"/>
      <c r="N334" s="478"/>
      <c r="O334" s="478"/>
      <c r="P334" s="478"/>
    </row>
    <row r="335" spans="4:16" ht="20.100000000000001" customHeight="1" x14ac:dyDescent="0.25">
      <c r="D335" s="478"/>
      <c r="E335" s="478"/>
      <c r="F335" s="478"/>
      <c r="G335" s="478"/>
      <c r="H335" s="478"/>
      <c r="I335" s="478"/>
      <c r="J335" s="478"/>
      <c r="K335" s="478"/>
      <c r="L335" s="478"/>
      <c r="M335" s="478"/>
      <c r="N335" s="478"/>
      <c r="O335" s="478"/>
      <c r="P335" s="478"/>
    </row>
    <row r="336" spans="4:16" ht="20.100000000000001" customHeight="1" x14ac:dyDescent="0.25">
      <c r="D336" s="478"/>
      <c r="E336" s="478"/>
      <c r="F336" s="478"/>
      <c r="G336" s="478"/>
      <c r="H336" s="478"/>
      <c r="I336" s="478"/>
      <c r="J336" s="478"/>
      <c r="K336" s="478"/>
      <c r="L336" s="478"/>
      <c r="M336" s="478"/>
      <c r="N336" s="478"/>
      <c r="O336" s="478"/>
      <c r="P336" s="478"/>
    </row>
    <row r="337" spans="4:16" ht="20.100000000000001" customHeight="1" x14ac:dyDescent="0.25">
      <c r="D337" s="478"/>
      <c r="E337" s="478"/>
      <c r="F337" s="478"/>
      <c r="G337" s="478"/>
      <c r="H337" s="478"/>
      <c r="I337" s="478"/>
      <c r="J337" s="478"/>
      <c r="K337" s="478"/>
      <c r="L337" s="478"/>
      <c r="M337" s="478"/>
      <c r="N337" s="478"/>
      <c r="O337" s="478"/>
      <c r="P337" s="478"/>
    </row>
    <row r="338" spans="4:16" ht="20.100000000000001" customHeight="1" x14ac:dyDescent="0.25">
      <c r="D338" s="478"/>
      <c r="E338" s="478"/>
      <c r="F338" s="478"/>
      <c r="G338" s="478"/>
      <c r="H338" s="478"/>
      <c r="I338" s="478"/>
      <c r="J338" s="478"/>
      <c r="K338" s="478"/>
      <c r="L338" s="478"/>
      <c r="M338" s="478"/>
      <c r="N338" s="478"/>
      <c r="O338" s="478"/>
      <c r="P338" s="478"/>
    </row>
    <row r="339" spans="4:16" ht="20.100000000000001" customHeight="1" x14ac:dyDescent="0.25">
      <c r="D339" s="478"/>
      <c r="E339" s="478"/>
      <c r="F339" s="478"/>
      <c r="G339" s="478"/>
      <c r="H339" s="478"/>
      <c r="I339" s="478"/>
      <c r="J339" s="478"/>
      <c r="K339" s="478"/>
      <c r="L339" s="478"/>
      <c r="M339" s="478"/>
      <c r="N339" s="478"/>
      <c r="O339" s="478"/>
      <c r="P339" s="478"/>
    </row>
    <row r="340" spans="4:16" ht="20.100000000000001" customHeight="1" x14ac:dyDescent="0.25">
      <c r="D340" s="478"/>
      <c r="E340" s="478"/>
      <c r="F340" s="478"/>
      <c r="G340" s="478"/>
      <c r="H340" s="478"/>
      <c r="I340" s="478"/>
      <c r="J340" s="478"/>
      <c r="K340" s="478"/>
      <c r="L340" s="478"/>
      <c r="M340" s="478"/>
      <c r="N340" s="478"/>
      <c r="O340" s="478"/>
      <c r="P340" s="478"/>
    </row>
    <row r="341" spans="4:16" ht="20.100000000000001" customHeight="1" x14ac:dyDescent="0.25">
      <c r="D341" s="478"/>
      <c r="E341" s="478"/>
      <c r="F341" s="478"/>
      <c r="G341" s="478"/>
      <c r="H341" s="478"/>
      <c r="I341" s="478"/>
      <c r="J341" s="478"/>
      <c r="K341" s="478"/>
      <c r="L341" s="478"/>
      <c r="M341" s="478"/>
      <c r="N341" s="478"/>
      <c r="O341" s="478"/>
      <c r="P341" s="478"/>
    </row>
    <row r="342" spans="4:16" ht="20.100000000000001" customHeight="1" x14ac:dyDescent="0.25">
      <c r="D342" s="478"/>
      <c r="E342" s="478"/>
      <c r="F342" s="478"/>
      <c r="G342" s="478"/>
      <c r="H342" s="478"/>
      <c r="I342" s="478"/>
      <c r="J342" s="478"/>
      <c r="K342" s="478"/>
      <c r="L342" s="478"/>
      <c r="M342" s="478"/>
      <c r="N342" s="478"/>
      <c r="O342" s="478"/>
      <c r="P342" s="478"/>
    </row>
    <row r="343" spans="4:16" ht="20.100000000000001" customHeight="1" x14ac:dyDescent="0.25">
      <c r="D343" s="478"/>
      <c r="E343" s="478"/>
      <c r="F343" s="478"/>
      <c r="G343" s="478"/>
      <c r="H343" s="478"/>
      <c r="I343" s="478"/>
      <c r="J343" s="478"/>
      <c r="K343" s="478"/>
      <c r="L343" s="478"/>
      <c r="M343" s="478"/>
      <c r="N343" s="478"/>
      <c r="O343" s="478"/>
      <c r="P343" s="478"/>
    </row>
    <row r="344" spans="4:16" ht="20.100000000000001" customHeight="1" x14ac:dyDescent="0.25">
      <c r="D344" s="478"/>
      <c r="E344" s="478"/>
      <c r="F344" s="478"/>
      <c r="G344" s="478"/>
      <c r="H344" s="478"/>
      <c r="I344" s="478"/>
      <c r="J344" s="478"/>
      <c r="K344" s="478"/>
      <c r="L344" s="478"/>
      <c r="M344" s="478"/>
      <c r="N344" s="478"/>
      <c r="O344" s="478"/>
      <c r="P344" s="478"/>
    </row>
    <row r="345" spans="4:16" ht="20.100000000000001" customHeight="1" x14ac:dyDescent="0.25">
      <c r="D345" s="478"/>
      <c r="E345" s="478"/>
      <c r="F345" s="478"/>
      <c r="G345" s="478"/>
      <c r="H345" s="478"/>
      <c r="I345" s="478"/>
      <c r="J345" s="478"/>
      <c r="K345" s="478"/>
      <c r="L345" s="478"/>
      <c r="M345" s="478"/>
      <c r="N345" s="478"/>
      <c r="O345" s="478"/>
      <c r="P345" s="478"/>
    </row>
    <row r="346" spans="4:16" ht="20.100000000000001" customHeight="1" x14ac:dyDescent="0.25">
      <c r="D346" s="478"/>
      <c r="E346" s="478"/>
      <c r="F346" s="478"/>
      <c r="G346" s="478"/>
      <c r="H346" s="478"/>
      <c r="I346" s="478"/>
      <c r="J346" s="478"/>
      <c r="K346" s="478"/>
      <c r="L346" s="478"/>
      <c r="M346" s="478"/>
      <c r="N346" s="478"/>
      <c r="O346" s="478"/>
      <c r="P346" s="478"/>
    </row>
    <row r="347" spans="4:16" ht="20.100000000000001" customHeight="1" x14ac:dyDescent="0.25">
      <c r="D347" s="478"/>
      <c r="E347" s="478"/>
      <c r="F347" s="478"/>
      <c r="G347" s="478"/>
      <c r="H347" s="478"/>
      <c r="I347" s="478"/>
      <c r="J347" s="478"/>
      <c r="K347" s="478"/>
      <c r="L347" s="478"/>
      <c r="M347" s="478"/>
      <c r="N347" s="478"/>
      <c r="O347" s="478"/>
      <c r="P347" s="478"/>
    </row>
    <row r="348" spans="4:16" ht="20.100000000000001" customHeight="1" x14ac:dyDescent="0.25">
      <c r="D348" s="478"/>
      <c r="E348" s="478"/>
      <c r="F348" s="478"/>
      <c r="G348" s="478"/>
      <c r="H348" s="478"/>
      <c r="I348" s="478"/>
      <c r="J348" s="478"/>
      <c r="K348" s="478"/>
      <c r="L348" s="478"/>
      <c r="M348" s="478"/>
      <c r="N348" s="478"/>
      <c r="O348" s="478"/>
      <c r="P348" s="478"/>
    </row>
    <row r="349" spans="4:16" ht="20.100000000000001" customHeight="1" x14ac:dyDescent="0.25">
      <c r="D349" s="478"/>
      <c r="E349" s="478"/>
      <c r="F349" s="478"/>
      <c r="G349" s="478"/>
      <c r="H349" s="478"/>
      <c r="I349" s="478"/>
      <c r="J349" s="478"/>
      <c r="K349" s="478"/>
      <c r="L349" s="478"/>
      <c r="M349" s="478"/>
      <c r="N349" s="478"/>
      <c r="O349" s="478"/>
      <c r="P349" s="478"/>
    </row>
    <row r="350" spans="4:16" ht="20.100000000000001" customHeight="1" x14ac:dyDescent="0.25">
      <c r="D350" s="478"/>
      <c r="E350" s="478"/>
      <c r="F350" s="478"/>
      <c r="G350" s="478"/>
      <c r="H350" s="478"/>
      <c r="I350" s="478"/>
      <c r="J350" s="478"/>
      <c r="K350" s="478"/>
      <c r="L350" s="478"/>
      <c r="M350" s="478"/>
      <c r="N350" s="478"/>
      <c r="O350" s="478"/>
      <c r="P350" s="478"/>
    </row>
    <row r="351" spans="4:16" ht="20.100000000000001" customHeight="1" x14ac:dyDescent="0.25">
      <c r="D351" s="478"/>
      <c r="E351" s="478"/>
      <c r="F351" s="478"/>
      <c r="G351" s="478"/>
      <c r="H351" s="478"/>
      <c r="I351" s="478"/>
      <c r="J351" s="478"/>
      <c r="K351" s="478"/>
      <c r="L351" s="478"/>
      <c r="M351" s="478"/>
      <c r="N351" s="478"/>
      <c r="O351" s="478"/>
      <c r="P351" s="478"/>
    </row>
    <row r="352" spans="4:16" ht="20.100000000000001" customHeight="1" x14ac:dyDescent="0.25">
      <c r="D352" s="478"/>
      <c r="E352" s="478"/>
      <c r="F352" s="478"/>
      <c r="G352" s="478"/>
      <c r="H352" s="478"/>
      <c r="I352" s="478"/>
      <c r="J352" s="478"/>
      <c r="K352" s="478"/>
      <c r="L352" s="478"/>
      <c r="M352" s="478"/>
      <c r="N352" s="478"/>
      <c r="O352" s="478"/>
      <c r="P352" s="478"/>
    </row>
    <row r="353" spans="4:16" ht="20.100000000000001" customHeight="1" x14ac:dyDescent="0.25">
      <c r="D353" s="478"/>
      <c r="E353" s="478"/>
      <c r="F353" s="478"/>
      <c r="G353" s="478"/>
      <c r="H353" s="478"/>
      <c r="I353" s="478"/>
      <c r="J353" s="478"/>
      <c r="K353" s="478"/>
      <c r="L353" s="478"/>
      <c r="M353" s="478"/>
      <c r="N353" s="478"/>
      <c r="O353" s="478"/>
      <c r="P353" s="478"/>
    </row>
    <row r="354" spans="4:16" ht="20.100000000000001" customHeight="1" x14ac:dyDescent="0.25">
      <c r="D354" s="478"/>
      <c r="E354" s="478"/>
      <c r="F354" s="478"/>
      <c r="G354" s="478"/>
      <c r="H354" s="478"/>
      <c r="I354" s="478"/>
      <c r="J354" s="478"/>
      <c r="K354" s="478"/>
      <c r="L354" s="478"/>
      <c r="M354" s="478"/>
      <c r="N354" s="478"/>
      <c r="O354" s="478"/>
      <c r="P354" s="478"/>
    </row>
    <row r="355" spans="4:16" ht="20.100000000000001" customHeight="1" x14ac:dyDescent="0.25">
      <c r="D355" s="478"/>
      <c r="E355" s="478"/>
      <c r="F355" s="478"/>
      <c r="G355" s="478"/>
      <c r="H355" s="478"/>
      <c r="I355" s="478"/>
      <c r="J355" s="478"/>
      <c r="K355" s="478"/>
      <c r="L355" s="478"/>
      <c r="M355" s="478"/>
      <c r="N355" s="478"/>
      <c r="O355" s="478"/>
      <c r="P355" s="478"/>
    </row>
    <row r="356" spans="4:16" ht="20.100000000000001" customHeight="1" x14ac:dyDescent="0.25">
      <c r="D356" s="478"/>
      <c r="E356" s="478"/>
      <c r="F356" s="478"/>
      <c r="G356" s="478"/>
      <c r="H356" s="478"/>
      <c r="I356" s="478"/>
      <c r="J356" s="478"/>
      <c r="K356" s="478"/>
      <c r="L356" s="478"/>
      <c r="M356" s="478"/>
      <c r="N356" s="478"/>
      <c r="O356" s="478"/>
      <c r="P356" s="478"/>
    </row>
    <row r="357" spans="4:16" ht="20.100000000000001" customHeight="1" x14ac:dyDescent="0.25">
      <c r="D357" s="478"/>
      <c r="E357" s="478"/>
      <c r="F357" s="478"/>
      <c r="G357" s="478"/>
      <c r="H357" s="478"/>
      <c r="I357" s="478"/>
      <c r="J357" s="478"/>
      <c r="K357" s="478"/>
      <c r="L357" s="478"/>
      <c r="M357" s="478"/>
      <c r="N357" s="478"/>
      <c r="O357" s="478"/>
      <c r="P357" s="478"/>
    </row>
    <row r="358" spans="4:16" ht="20.100000000000001" customHeight="1" x14ac:dyDescent="0.25">
      <c r="D358" s="478"/>
      <c r="E358" s="478"/>
      <c r="F358" s="478"/>
      <c r="G358" s="478"/>
      <c r="H358" s="478"/>
      <c r="I358" s="478"/>
      <c r="J358" s="478"/>
      <c r="K358" s="478"/>
      <c r="L358" s="478"/>
      <c r="M358" s="478"/>
      <c r="N358" s="478"/>
      <c r="O358" s="478"/>
      <c r="P358" s="478"/>
    </row>
    <row r="359" spans="4:16" ht="20.100000000000001" customHeight="1" x14ac:dyDescent="0.25">
      <c r="D359" s="478"/>
      <c r="E359" s="478"/>
      <c r="F359" s="478"/>
      <c r="G359" s="478"/>
      <c r="H359" s="478"/>
      <c r="I359" s="478"/>
      <c r="J359" s="478"/>
      <c r="K359" s="478"/>
      <c r="L359" s="478"/>
      <c r="M359" s="478"/>
      <c r="N359" s="478"/>
      <c r="O359" s="478"/>
      <c r="P359" s="478"/>
    </row>
    <row r="360" spans="4:16" ht="20.100000000000001" customHeight="1" x14ac:dyDescent="0.25">
      <c r="D360" s="478"/>
      <c r="E360" s="478"/>
      <c r="F360" s="478"/>
      <c r="G360" s="478"/>
      <c r="H360" s="478"/>
      <c r="I360" s="478"/>
      <c r="J360" s="478"/>
      <c r="K360" s="478"/>
      <c r="L360" s="478"/>
      <c r="M360" s="478"/>
      <c r="N360" s="478"/>
      <c r="O360" s="478"/>
      <c r="P360" s="478"/>
    </row>
    <row r="361" spans="4:16" ht="20.100000000000001" customHeight="1" x14ac:dyDescent="0.25">
      <c r="D361" s="478"/>
      <c r="E361" s="478"/>
      <c r="F361" s="478"/>
      <c r="G361" s="478"/>
      <c r="H361" s="478"/>
      <c r="I361" s="478"/>
      <c r="J361" s="478"/>
      <c r="K361" s="478"/>
      <c r="L361" s="478"/>
      <c r="M361" s="478"/>
      <c r="N361" s="478"/>
      <c r="O361" s="478"/>
      <c r="P361" s="478"/>
    </row>
    <row r="362" spans="4:16" ht="20.100000000000001" customHeight="1" x14ac:dyDescent="0.25">
      <c r="D362" s="478"/>
      <c r="E362" s="478"/>
      <c r="F362" s="478"/>
      <c r="G362" s="478"/>
      <c r="H362" s="478"/>
      <c r="I362" s="478"/>
      <c r="J362" s="478"/>
      <c r="K362" s="478"/>
      <c r="L362" s="478"/>
      <c r="M362" s="478"/>
      <c r="N362" s="478"/>
      <c r="O362" s="478"/>
      <c r="P362" s="478"/>
    </row>
    <row r="363" spans="4:16" ht="20.100000000000001" customHeight="1" x14ac:dyDescent="0.25">
      <c r="D363" s="478"/>
      <c r="E363" s="478"/>
      <c r="F363" s="478"/>
      <c r="G363" s="478"/>
      <c r="H363" s="478"/>
      <c r="I363" s="478"/>
      <c r="J363" s="478"/>
      <c r="K363" s="478"/>
      <c r="L363" s="478"/>
      <c r="M363" s="478"/>
      <c r="N363" s="478"/>
      <c r="O363" s="478"/>
      <c r="P363" s="478"/>
    </row>
    <row r="364" spans="4:16" ht="20.100000000000001" customHeight="1" x14ac:dyDescent="0.25">
      <c r="D364" s="478"/>
      <c r="E364" s="478"/>
      <c r="F364" s="478"/>
      <c r="G364" s="478"/>
      <c r="H364" s="478"/>
      <c r="I364" s="478"/>
      <c r="J364" s="478"/>
      <c r="K364" s="478"/>
      <c r="L364" s="478"/>
      <c r="M364" s="478"/>
      <c r="N364" s="478"/>
      <c r="O364" s="478"/>
      <c r="P364" s="478"/>
    </row>
    <row r="365" spans="4:16" ht="20.100000000000001" customHeight="1" x14ac:dyDescent="0.25">
      <c r="D365" s="478"/>
      <c r="E365" s="478"/>
      <c r="F365" s="478"/>
      <c r="G365" s="478"/>
      <c r="H365" s="478"/>
      <c r="I365" s="478"/>
      <c r="J365" s="478"/>
      <c r="K365" s="478"/>
      <c r="L365" s="478"/>
      <c r="M365" s="478"/>
      <c r="N365" s="478"/>
      <c r="O365" s="478"/>
      <c r="P365" s="478"/>
    </row>
    <row r="366" spans="4:16" ht="20.100000000000001" customHeight="1" x14ac:dyDescent="0.25">
      <c r="D366" s="478"/>
      <c r="E366" s="478"/>
      <c r="F366" s="478"/>
      <c r="G366" s="478"/>
      <c r="H366" s="478"/>
      <c r="I366" s="478"/>
      <c r="J366" s="478"/>
      <c r="K366" s="478"/>
      <c r="L366" s="478"/>
      <c r="M366" s="478"/>
      <c r="N366" s="478"/>
      <c r="O366" s="478"/>
      <c r="P366" s="478"/>
    </row>
    <row r="367" spans="4:16" ht="20.100000000000001" customHeight="1" x14ac:dyDescent="0.25">
      <c r="D367" s="478"/>
      <c r="E367" s="478"/>
      <c r="F367" s="478"/>
      <c r="G367" s="478"/>
      <c r="H367" s="478"/>
      <c r="I367" s="478"/>
      <c r="J367" s="478"/>
      <c r="K367" s="478"/>
      <c r="L367" s="478"/>
      <c r="M367" s="478"/>
      <c r="N367" s="478"/>
      <c r="O367" s="478"/>
      <c r="P367" s="478"/>
    </row>
    <row r="368" spans="4:16" ht="20.100000000000001" customHeight="1" x14ac:dyDescent="0.25">
      <c r="D368" s="478"/>
      <c r="E368" s="478"/>
      <c r="F368" s="478"/>
      <c r="G368" s="478"/>
      <c r="H368" s="478"/>
      <c r="I368" s="478"/>
      <c r="J368" s="478"/>
      <c r="K368" s="478"/>
      <c r="L368" s="478"/>
      <c r="M368" s="478"/>
      <c r="N368" s="478"/>
      <c r="O368" s="478"/>
      <c r="P368" s="478"/>
    </row>
    <row r="369" spans="4:16" ht="20.100000000000001" customHeight="1" x14ac:dyDescent="0.25">
      <c r="D369" s="478"/>
      <c r="E369" s="478"/>
      <c r="F369" s="478"/>
      <c r="G369" s="478"/>
      <c r="H369" s="478"/>
      <c r="I369" s="478"/>
      <c r="J369" s="478"/>
      <c r="K369" s="478"/>
      <c r="L369" s="478"/>
      <c r="M369" s="478"/>
      <c r="N369" s="478"/>
      <c r="O369" s="478"/>
      <c r="P369" s="478"/>
    </row>
    <row r="370" spans="4:16" ht="20.100000000000001" customHeight="1" x14ac:dyDescent="0.25">
      <c r="D370" s="478"/>
      <c r="E370" s="478"/>
      <c r="F370" s="478"/>
      <c r="G370" s="478"/>
      <c r="H370" s="478"/>
      <c r="I370" s="478"/>
      <c r="J370" s="478"/>
      <c r="K370" s="478"/>
      <c r="L370" s="478"/>
      <c r="M370" s="478"/>
      <c r="N370" s="478"/>
      <c r="O370" s="478"/>
      <c r="P370" s="478"/>
    </row>
    <row r="371" spans="4:16" ht="20.100000000000001" customHeight="1" x14ac:dyDescent="0.25">
      <c r="D371" s="478"/>
      <c r="E371" s="478"/>
      <c r="F371" s="478"/>
      <c r="G371" s="478"/>
      <c r="H371" s="478"/>
      <c r="I371" s="478"/>
      <c r="J371" s="478"/>
      <c r="K371" s="478"/>
      <c r="L371" s="478"/>
      <c r="M371" s="478"/>
      <c r="N371" s="478"/>
      <c r="O371" s="478"/>
      <c r="P371" s="478"/>
    </row>
    <row r="372" spans="4:16" ht="20.100000000000001" customHeight="1" x14ac:dyDescent="0.25">
      <c r="D372" s="478"/>
      <c r="E372" s="478"/>
      <c r="F372" s="478"/>
      <c r="G372" s="478"/>
      <c r="H372" s="478"/>
      <c r="I372" s="478"/>
      <c r="J372" s="478"/>
      <c r="K372" s="478"/>
      <c r="L372" s="478"/>
      <c r="M372" s="478"/>
      <c r="N372" s="478"/>
      <c r="O372" s="478"/>
      <c r="P372" s="478"/>
    </row>
    <row r="373" spans="4:16" ht="20.100000000000001" customHeight="1" x14ac:dyDescent="0.25">
      <c r="D373" s="478"/>
      <c r="E373" s="478"/>
      <c r="F373" s="478"/>
      <c r="G373" s="478"/>
      <c r="H373" s="478"/>
      <c r="I373" s="478"/>
      <c r="J373" s="478"/>
      <c r="K373" s="478"/>
      <c r="L373" s="478"/>
      <c r="M373" s="478"/>
      <c r="N373" s="478"/>
      <c r="O373" s="478"/>
      <c r="P373" s="478"/>
    </row>
    <row r="374" spans="4:16" ht="20.100000000000001" customHeight="1" x14ac:dyDescent="0.25">
      <c r="D374" s="478"/>
      <c r="E374" s="478"/>
      <c r="F374" s="478"/>
      <c r="G374" s="478"/>
      <c r="H374" s="478"/>
      <c r="I374" s="478"/>
      <c r="J374" s="478"/>
      <c r="K374" s="478"/>
      <c r="L374" s="478"/>
      <c r="M374" s="478"/>
      <c r="N374" s="478"/>
      <c r="O374" s="478"/>
      <c r="P374" s="478"/>
    </row>
    <row r="375" spans="4:16" ht="20.100000000000001" customHeight="1" x14ac:dyDescent="0.25">
      <c r="D375" s="478"/>
      <c r="E375" s="478"/>
      <c r="F375" s="478"/>
      <c r="G375" s="478"/>
      <c r="H375" s="478"/>
      <c r="I375" s="478"/>
      <c r="J375" s="478"/>
      <c r="K375" s="478"/>
      <c r="L375" s="478"/>
      <c r="M375" s="478"/>
      <c r="N375" s="478"/>
      <c r="O375" s="478"/>
      <c r="P375" s="478"/>
    </row>
    <row r="376" spans="4:16" ht="20.100000000000001" customHeight="1" x14ac:dyDescent="0.25">
      <c r="D376" s="478"/>
      <c r="E376" s="478"/>
      <c r="F376" s="478"/>
      <c r="G376" s="478"/>
      <c r="H376" s="478"/>
      <c r="I376" s="478"/>
      <c r="J376" s="478"/>
      <c r="K376" s="478"/>
      <c r="L376" s="478"/>
      <c r="M376" s="478"/>
      <c r="N376" s="478"/>
      <c r="O376" s="478"/>
      <c r="P376" s="478"/>
    </row>
    <row r="377" spans="4:16" ht="20.100000000000001" customHeight="1" x14ac:dyDescent="0.25">
      <c r="D377" s="478"/>
      <c r="E377" s="478"/>
      <c r="F377" s="478"/>
      <c r="G377" s="478"/>
      <c r="H377" s="478"/>
      <c r="I377" s="478"/>
      <c r="J377" s="478"/>
      <c r="K377" s="478"/>
      <c r="L377" s="478"/>
      <c r="M377" s="478"/>
      <c r="N377" s="478"/>
      <c r="O377" s="478"/>
      <c r="P377" s="478"/>
    </row>
    <row r="378" spans="4:16" ht="20.100000000000001" customHeight="1" x14ac:dyDescent="0.25">
      <c r="D378" s="478"/>
      <c r="E378" s="478"/>
      <c r="F378" s="478"/>
      <c r="G378" s="478"/>
      <c r="H378" s="478"/>
      <c r="I378" s="478"/>
      <c r="J378" s="478"/>
      <c r="K378" s="478"/>
      <c r="L378" s="478"/>
      <c r="M378" s="478"/>
      <c r="N378" s="478"/>
      <c r="O378" s="478"/>
      <c r="P378" s="478"/>
    </row>
    <row r="379" spans="4:16" ht="20.100000000000001" customHeight="1" x14ac:dyDescent="0.25">
      <c r="D379" s="478"/>
      <c r="E379" s="478"/>
      <c r="F379" s="478"/>
      <c r="G379" s="478"/>
      <c r="H379" s="478"/>
      <c r="I379" s="478"/>
      <c r="J379" s="478"/>
      <c r="K379" s="478"/>
      <c r="L379" s="478"/>
      <c r="M379" s="478"/>
      <c r="N379" s="478"/>
      <c r="O379" s="478"/>
      <c r="P379" s="478"/>
    </row>
    <row r="380" spans="4:16" ht="20.100000000000001" customHeight="1" x14ac:dyDescent="0.25">
      <c r="D380" s="478"/>
      <c r="E380" s="478"/>
      <c r="F380" s="478"/>
      <c r="G380" s="478"/>
      <c r="H380" s="478"/>
      <c r="I380" s="478"/>
      <c r="J380" s="478"/>
      <c r="K380" s="478"/>
      <c r="L380" s="478"/>
      <c r="M380" s="478"/>
      <c r="N380" s="478"/>
      <c r="O380" s="478"/>
      <c r="P380" s="478"/>
    </row>
    <row r="381" spans="4:16" ht="20.100000000000001" customHeight="1" x14ac:dyDescent="0.25">
      <c r="D381" s="478"/>
      <c r="E381" s="478"/>
      <c r="F381" s="478"/>
      <c r="G381" s="478"/>
      <c r="H381" s="478"/>
      <c r="I381" s="478"/>
      <c r="J381" s="478"/>
      <c r="K381" s="478"/>
      <c r="L381" s="478"/>
      <c r="M381" s="478"/>
      <c r="N381" s="478"/>
      <c r="O381" s="478"/>
      <c r="P381" s="478"/>
    </row>
    <row r="382" spans="4:16" ht="20.100000000000001" customHeight="1" x14ac:dyDescent="0.25">
      <c r="D382" s="478"/>
      <c r="E382" s="478"/>
      <c r="F382" s="478"/>
      <c r="G382" s="478"/>
      <c r="H382" s="478"/>
      <c r="I382" s="478"/>
      <c r="J382" s="478"/>
      <c r="K382" s="478"/>
      <c r="L382" s="478"/>
      <c r="M382" s="478"/>
      <c r="N382" s="478"/>
      <c r="O382" s="478"/>
      <c r="P382" s="478"/>
    </row>
    <row r="383" spans="4:16" ht="20.100000000000001" customHeight="1" x14ac:dyDescent="0.25">
      <c r="D383" s="478"/>
      <c r="E383" s="478"/>
      <c r="F383" s="478"/>
      <c r="G383" s="478"/>
      <c r="H383" s="478"/>
      <c r="I383" s="478"/>
      <c r="J383" s="478"/>
      <c r="K383" s="478"/>
      <c r="L383" s="478"/>
      <c r="M383" s="478"/>
      <c r="N383" s="478"/>
      <c r="O383" s="478"/>
      <c r="P383" s="478"/>
    </row>
    <row r="384" spans="4:16" ht="20.100000000000001" customHeight="1" x14ac:dyDescent="0.25">
      <c r="D384" s="478"/>
      <c r="E384" s="478"/>
      <c r="F384" s="478"/>
      <c r="G384" s="478"/>
      <c r="H384" s="478"/>
      <c r="I384" s="478"/>
      <c r="J384" s="478"/>
      <c r="K384" s="478"/>
      <c r="L384" s="478"/>
      <c r="M384" s="478"/>
      <c r="N384" s="478"/>
      <c r="O384" s="478"/>
      <c r="P384" s="478"/>
    </row>
    <row r="385" spans="4:16" ht="20.100000000000001" customHeight="1" x14ac:dyDescent="0.25">
      <c r="D385" s="478"/>
      <c r="E385" s="478"/>
      <c r="F385" s="478"/>
      <c r="G385" s="478"/>
      <c r="H385" s="478"/>
      <c r="I385" s="478"/>
      <c r="J385" s="478"/>
      <c r="K385" s="478"/>
      <c r="L385" s="478"/>
      <c r="M385" s="478"/>
      <c r="N385" s="478"/>
      <c r="O385" s="478"/>
      <c r="P385" s="478"/>
    </row>
    <row r="386" spans="4:16" ht="20.100000000000001" customHeight="1" x14ac:dyDescent="0.25">
      <c r="D386" s="478"/>
      <c r="E386" s="478"/>
      <c r="F386" s="478"/>
      <c r="G386" s="478"/>
      <c r="H386" s="478"/>
      <c r="I386" s="478"/>
      <c r="J386" s="478"/>
      <c r="K386" s="478"/>
      <c r="L386" s="478"/>
      <c r="M386" s="478"/>
      <c r="N386" s="478"/>
      <c r="O386" s="478"/>
      <c r="P386" s="478"/>
    </row>
    <row r="387" spans="4:16" ht="20.100000000000001" customHeight="1" x14ac:dyDescent="0.25">
      <c r="D387" s="478"/>
      <c r="E387" s="478"/>
      <c r="F387" s="478"/>
      <c r="G387" s="478"/>
      <c r="H387" s="478"/>
      <c r="I387" s="478"/>
      <c r="J387" s="478"/>
      <c r="K387" s="478"/>
      <c r="L387" s="478"/>
      <c r="M387" s="478"/>
      <c r="N387" s="478"/>
      <c r="O387" s="478"/>
      <c r="P387" s="478"/>
    </row>
    <row r="388" spans="4:16" ht="20.100000000000001" customHeight="1" x14ac:dyDescent="0.25">
      <c r="D388" s="478"/>
      <c r="E388" s="478"/>
      <c r="F388" s="478"/>
      <c r="G388" s="478"/>
      <c r="H388" s="478"/>
      <c r="I388" s="478"/>
      <c r="J388" s="478"/>
      <c r="K388" s="478"/>
      <c r="L388" s="478"/>
      <c r="M388" s="478"/>
      <c r="N388" s="478"/>
      <c r="O388" s="478"/>
      <c r="P388" s="478"/>
    </row>
    <row r="389" spans="4:16" ht="20.100000000000001" customHeight="1" x14ac:dyDescent="0.25">
      <c r="D389" s="478"/>
      <c r="E389" s="478"/>
      <c r="F389" s="478"/>
      <c r="G389" s="478"/>
      <c r="H389" s="478"/>
      <c r="I389" s="478"/>
      <c r="J389" s="478"/>
      <c r="K389" s="478"/>
      <c r="L389" s="478"/>
      <c r="M389" s="478"/>
      <c r="N389" s="478"/>
      <c r="O389" s="478"/>
      <c r="P389" s="478"/>
    </row>
    <row r="390" spans="4:16" ht="20.100000000000001" customHeight="1" x14ac:dyDescent="0.25">
      <c r="D390" s="478"/>
      <c r="E390" s="478"/>
      <c r="F390" s="478"/>
      <c r="G390" s="478"/>
      <c r="H390" s="478"/>
      <c r="I390" s="478"/>
      <c r="J390" s="478"/>
      <c r="K390" s="478"/>
      <c r="L390" s="478"/>
      <c r="M390" s="478"/>
      <c r="N390" s="478"/>
      <c r="O390" s="478"/>
      <c r="P390" s="478"/>
    </row>
    <row r="391" spans="4:16" ht="20.100000000000001" customHeight="1" x14ac:dyDescent="0.25">
      <c r="D391" s="478"/>
      <c r="E391" s="478"/>
      <c r="F391" s="478"/>
      <c r="G391" s="478"/>
      <c r="H391" s="478"/>
      <c r="I391" s="478"/>
      <c r="J391" s="478"/>
      <c r="K391" s="478"/>
      <c r="L391" s="478"/>
      <c r="M391" s="478"/>
      <c r="N391" s="478"/>
      <c r="O391" s="478"/>
      <c r="P391" s="478"/>
    </row>
    <row r="392" spans="4:16" ht="20.100000000000001" customHeight="1" x14ac:dyDescent="0.25">
      <c r="D392" s="478"/>
      <c r="E392" s="478"/>
      <c r="F392" s="478"/>
      <c r="G392" s="478"/>
      <c r="H392" s="478"/>
      <c r="I392" s="478"/>
      <c r="J392" s="478"/>
      <c r="K392" s="478"/>
      <c r="L392" s="478"/>
      <c r="M392" s="478"/>
      <c r="N392" s="478"/>
      <c r="O392" s="478"/>
      <c r="P392" s="478"/>
    </row>
    <row r="393" spans="4:16" ht="20.100000000000001" customHeight="1" x14ac:dyDescent="0.25">
      <c r="D393" s="478"/>
      <c r="E393" s="478"/>
      <c r="F393" s="478"/>
      <c r="G393" s="478"/>
      <c r="H393" s="478"/>
      <c r="I393" s="478"/>
      <c r="J393" s="478"/>
      <c r="K393" s="478"/>
      <c r="L393" s="478"/>
      <c r="M393" s="478"/>
      <c r="N393" s="478"/>
      <c r="O393" s="478"/>
      <c r="P393" s="478"/>
    </row>
    <row r="394" spans="4:16" ht="20.100000000000001" customHeight="1" x14ac:dyDescent="0.25">
      <c r="D394" s="478"/>
      <c r="E394" s="478"/>
      <c r="F394" s="478"/>
      <c r="G394" s="478"/>
      <c r="H394" s="478"/>
      <c r="I394" s="478"/>
      <c r="J394" s="478"/>
      <c r="K394" s="478"/>
      <c r="L394" s="478"/>
      <c r="M394" s="478"/>
      <c r="N394" s="478"/>
      <c r="O394" s="478"/>
      <c r="P394" s="478"/>
    </row>
    <row r="395" spans="4:16" ht="20.100000000000001" customHeight="1" x14ac:dyDescent="0.25">
      <c r="D395" s="478"/>
      <c r="E395" s="478"/>
      <c r="F395" s="478"/>
      <c r="G395" s="478"/>
      <c r="H395" s="478"/>
      <c r="I395" s="478"/>
      <c r="J395" s="478"/>
      <c r="K395" s="478"/>
      <c r="L395" s="478"/>
      <c r="M395" s="478"/>
      <c r="N395" s="478"/>
      <c r="O395" s="478"/>
      <c r="P395" s="478"/>
    </row>
    <row r="396" spans="4:16" ht="20.100000000000001" customHeight="1" x14ac:dyDescent="0.25">
      <c r="D396" s="478"/>
      <c r="E396" s="478"/>
      <c r="F396" s="478"/>
      <c r="G396" s="478"/>
      <c r="H396" s="478"/>
      <c r="I396" s="478"/>
      <c r="J396" s="478"/>
      <c r="K396" s="478"/>
      <c r="L396" s="478"/>
      <c r="M396" s="478"/>
      <c r="N396" s="478"/>
      <c r="O396" s="478"/>
      <c r="P396" s="478"/>
    </row>
    <row r="397" spans="4:16" ht="20.100000000000001" customHeight="1" x14ac:dyDescent="0.25">
      <c r="D397" s="478"/>
      <c r="E397" s="478"/>
      <c r="F397" s="478"/>
      <c r="G397" s="478"/>
      <c r="H397" s="478"/>
      <c r="I397" s="478"/>
      <c r="J397" s="478"/>
      <c r="K397" s="478"/>
      <c r="L397" s="478"/>
      <c r="M397" s="478"/>
      <c r="N397" s="478"/>
      <c r="O397" s="478"/>
      <c r="P397" s="478"/>
    </row>
    <row r="398" spans="4:16" ht="20.100000000000001" customHeight="1" x14ac:dyDescent="0.25">
      <c r="D398" s="478"/>
      <c r="E398" s="478"/>
      <c r="F398" s="478"/>
      <c r="G398" s="478"/>
      <c r="H398" s="478"/>
      <c r="I398" s="478"/>
      <c r="J398" s="478"/>
      <c r="K398" s="478"/>
      <c r="L398" s="478"/>
      <c r="M398" s="478"/>
      <c r="N398" s="478"/>
      <c r="O398" s="478"/>
      <c r="P398" s="478"/>
    </row>
    <row r="399" spans="4:16" ht="20.100000000000001" customHeight="1" x14ac:dyDescent="0.25">
      <c r="D399" s="478"/>
      <c r="E399" s="478"/>
      <c r="F399" s="478"/>
      <c r="G399" s="478"/>
      <c r="H399" s="478"/>
      <c r="I399" s="478"/>
      <c r="J399" s="478"/>
      <c r="K399" s="478"/>
      <c r="L399" s="478"/>
      <c r="M399" s="478"/>
      <c r="N399" s="478"/>
      <c r="O399" s="478"/>
      <c r="P399" s="478"/>
    </row>
    <row r="400" spans="4:16" ht="20.100000000000001" customHeight="1" x14ac:dyDescent="0.25">
      <c r="D400" s="478"/>
      <c r="E400" s="478"/>
      <c r="F400" s="478"/>
      <c r="G400" s="478"/>
      <c r="H400" s="478"/>
      <c r="I400" s="478"/>
      <c r="J400" s="478"/>
      <c r="K400" s="478"/>
      <c r="L400" s="478"/>
      <c r="M400" s="478"/>
      <c r="N400" s="478"/>
      <c r="O400" s="478"/>
      <c r="P400" s="478"/>
    </row>
    <row r="401" spans="4:16" ht="20.100000000000001" customHeight="1" x14ac:dyDescent="0.25">
      <c r="D401" s="478"/>
      <c r="E401" s="478"/>
      <c r="F401" s="478"/>
      <c r="G401" s="478"/>
      <c r="H401" s="478"/>
      <c r="I401" s="478"/>
      <c r="J401" s="478"/>
      <c r="K401" s="478"/>
      <c r="L401" s="478"/>
      <c r="M401" s="478"/>
      <c r="N401" s="478"/>
      <c r="O401" s="478"/>
      <c r="P401" s="478"/>
    </row>
    <row r="402" spans="4:16" ht="20.100000000000001" customHeight="1" x14ac:dyDescent="0.25">
      <c r="D402" s="478"/>
      <c r="E402" s="478"/>
      <c r="F402" s="478"/>
      <c r="G402" s="478"/>
      <c r="H402" s="478"/>
      <c r="I402" s="478"/>
      <c r="J402" s="478"/>
      <c r="K402" s="478"/>
      <c r="L402" s="478"/>
      <c r="M402" s="478"/>
      <c r="N402" s="478"/>
      <c r="O402" s="478"/>
      <c r="P402" s="478"/>
    </row>
    <row r="403" spans="4:16" ht="20.100000000000001" customHeight="1" x14ac:dyDescent="0.25">
      <c r="D403" s="478"/>
      <c r="E403" s="478"/>
      <c r="F403" s="478"/>
      <c r="G403" s="478"/>
      <c r="H403" s="478"/>
      <c r="I403" s="478"/>
      <c r="J403" s="478"/>
      <c r="K403" s="478"/>
      <c r="L403" s="478"/>
      <c r="M403" s="478"/>
      <c r="N403" s="478"/>
      <c r="O403" s="478"/>
      <c r="P403" s="478"/>
    </row>
    <row r="404" spans="4:16" ht="20.100000000000001" customHeight="1" x14ac:dyDescent="0.25">
      <c r="D404" s="478"/>
      <c r="E404" s="478"/>
      <c r="F404" s="478"/>
      <c r="G404" s="478"/>
      <c r="H404" s="478"/>
      <c r="I404" s="478"/>
      <c r="J404" s="478"/>
      <c r="K404" s="478"/>
      <c r="L404" s="478"/>
      <c r="M404" s="478"/>
      <c r="N404" s="478"/>
      <c r="O404" s="478"/>
      <c r="P404" s="478"/>
    </row>
    <row r="405" spans="4:16" ht="20.100000000000001" customHeight="1" x14ac:dyDescent="0.25">
      <c r="D405" s="478"/>
      <c r="E405" s="478"/>
      <c r="F405" s="478"/>
      <c r="G405" s="478"/>
      <c r="H405" s="478"/>
      <c r="I405" s="478"/>
      <c r="J405" s="478"/>
      <c r="K405" s="478"/>
      <c r="L405" s="478"/>
      <c r="M405" s="478"/>
      <c r="N405" s="478"/>
      <c r="O405" s="478"/>
      <c r="P405" s="478"/>
    </row>
    <row r="406" spans="4:16" ht="20.100000000000001" customHeight="1" x14ac:dyDescent="0.25">
      <c r="D406" s="478"/>
      <c r="E406" s="478"/>
      <c r="F406" s="478"/>
      <c r="G406" s="478"/>
      <c r="H406" s="478"/>
      <c r="I406" s="478"/>
      <c r="J406" s="478"/>
      <c r="K406" s="478"/>
      <c r="L406" s="478"/>
      <c r="M406" s="478"/>
      <c r="N406" s="478"/>
      <c r="O406" s="478"/>
      <c r="P406" s="478"/>
    </row>
    <row r="407" spans="4:16" ht="20.100000000000001" customHeight="1" x14ac:dyDescent="0.25">
      <c r="D407" s="478"/>
      <c r="E407" s="478"/>
      <c r="F407" s="478"/>
      <c r="G407" s="478"/>
      <c r="H407" s="478"/>
      <c r="I407" s="478"/>
      <c r="J407" s="478"/>
      <c r="K407" s="478"/>
      <c r="L407" s="478"/>
      <c r="M407" s="478"/>
      <c r="N407" s="478"/>
      <c r="O407" s="478"/>
      <c r="P407" s="478"/>
    </row>
    <row r="408" spans="4:16" ht="20.100000000000001" customHeight="1" x14ac:dyDescent="0.25">
      <c r="D408" s="478"/>
      <c r="E408" s="478"/>
      <c r="F408" s="478"/>
      <c r="G408" s="478"/>
      <c r="H408" s="478"/>
      <c r="I408" s="478"/>
      <c r="J408" s="478"/>
      <c r="K408" s="478"/>
      <c r="L408" s="478"/>
      <c r="M408" s="478"/>
      <c r="N408" s="478"/>
      <c r="O408" s="478"/>
      <c r="P408" s="478"/>
    </row>
    <row r="409" spans="4:16" ht="20.100000000000001" customHeight="1" x14ac:dyDescent="0.25">
      <c r="D409" s="478"/>
      <c r="E409" s="478"/>
      <c r="F409" s="478"/>
      <c r="G409" s="478"/>
      <c r="H409" s="478"/>
      <c r="I409" s="478"/>
      <c r="J409" s="478"/>
      <c r="K409" s="478"/>
      <c r="L409" s="478"/>
      <c r="M409" s="478"/>
      <c r="N409" s="478"/>
      <c r="O409" s="478"/>
      <c r="P409" s="478"/>
    </row>
    <row r="410" spans="4:16" ht="20.100000000000001" customHeight="1" x14ac:dyDescent="0.25">
      <c r="D410" s="478"/>
      <c r="E410" s="478"/>
      <c r="F410" s="478"/>
      <c r="G410" s="478"/>
      <c r="H410" s="478"/>
      <c r="I410" s="478"/>
      <c r="J410" s="478"/>
      <c r="K410" s="478"/>
      <c r="L410" s="478"/>
      <c r="M410" s="478"/>
      <c r="N410" s="478"/>
      <c r="O410" s="478"/>
      <c r="P410" s="478"/>
    </row>
    <row r="411" spans="4:16" ht="20.100000000000001" customHeight="1" x14ac:dyDescent="0.25">
      <c r="D411" s="478"/>
      <c r="E411" s="478"/>
      <c r="F411" s="478"/>
      <c r="G411" s="478"/>
      <c r="H411" s="478"/>
      <c r="I411" s="478"/>
      <c r="J411" s="478"/>
      <c r="K411" s="478"/>
      <c r="L411" s="478"/>
      <c r="M411" s="478"/>
      <c r="N411" s="478"/>
      <c r="O411" s="478"/>
      <c r="P411" s="478"/>
    </row>
    <row r="412" spans="4:16" ht="20.100000000000001" customHeight="1" x14ac:dyDescent="0.25">
      <c r="D412" s="478"/>
      <c r="E412" s="478"/>
      <c r="F412" s="478"/>
      <c r="G412" s="478"/>
      <c r="H412" s="478"/>
      <c r="I412" s="478"/>
      <c r="J412" s="478"/>
      <c r="K412" s="478"/>
      <c r="L412" s="478"/>
      <c r="M412" s="478"/>
      <c r="N412" s="478"/>
      <c r="O412" s="478"/>
      <c r="P412" s="478"/>
    </row>
    <row r="413" spans="4:16" ht="20.100000000000001" customHeight="1" x14ac:dyDescent="0.25">
      <c r="D413" s="478"/>
      <c r="E413" s="478"/>
      <c r="F413" s="478"/>
      <c r="G413" s="478"/>
      <c r="H413" s="478"/>
      <c r="I413" s="478"/>
      <c r="J413" s="478"/>
      <c r="K413" s="478"/>
      <c r="L413" s="478"/>
      <c r="M413" s="478"/>
      <c r="N413" s="478"/>
      <c r="O413" s="478"/>
      <c r="P413" s="478"/>
    </row>
    <row r="414" spans="4:16" ht="20.100000000000001" customHeight="1" x14ac:dyDescent="0.25">
      <c r="D414" s="478"/>
      <c r="E414" s="478"/>
      <c r="F414" s="478"/>
      <c r="G414" s="478"/>
      <c r="H414" s="478"/>
      <c r="I414" s="478"/>
      <c r="J414" s="478"/>
      <c r="K414" s="478"/>
      <c r="L414" s="478"/>
      <c r="M414" s="478"/>
      <c r="N414" s="478"/>
      <c r="O414" s="478"/>
      <c r="P414" s="478"/>
    </row>
    <row r="415" spans="4:16" ht="20.100000000000001" customHeight="1" x14ac:dyDescent="0.25">
      <c r="D415" s="478"/>
      <c r="E415" s="478"/>
      <c r="F415" s="478"/>
      <c r="G415" s="478"/>
      <c r="H415" s="478"/>
      <c r="I415" s="478"/>
      <c r="J415" s="478"/>
      <c r="K415" s="478"/>
      <c r="L415" s="478"/>
      <c r="M415" s="478"/>
      <c r="N415" s="478"/>
      <c r="O415" s="478"/>
      <c r="P415" s="478"/>
    </row>
    <row r="416" spans="4:16" ht="20.100000000000001" customHeight="1" x14ac:dyDescent="0.25">
      <c r="D416" s="478"/>
      <c r="E416" s="478"/>
      <c r="F416" s="478"/>
      <c r="G416" s="478"/>
      <c r="H416" s="478"/>
      <c r="I416" s="478"/>
      <c r="J416" s="478"/>
      <c r="K416" s="478"/>
      <c r="L416" s="478"/>
      <c r="M416" s="478"/>
      <c r="N416" s="478"/>
      <c r="O416" s="478"/>
      <c r="P416" s="478"/>
    </row>
    <row r="417" spans="4:16" ht="20.100000000000001" customHeight="1" x14ac:dyDescent="0.25">
      <c r="D417" s="478"/>
      <c r="E417" s="478"/>
      <c r="F417" s="478"/>
      <c r="G417" s="478"/>
      <c r="H417" s="478"/>
      <c r="I417" s="478"/>
      <c r="J417" s="478"/>
      <c r="K417" s="478"/>
      <c r="L417" s="478"/>
      <c r="M417" s="478"/>
      <c r="N417" s="478"/>
      <c r="O417" s="478"/>
      <c r="P417" s="478"/>
    </row>
    <row r="418" spans="4:16" ht="20.100000000000001" customHeight="1" x14ac:dyDescent="0.25">
      <c r="D418" s="478"/>
      <c r="E418" s="478"/>
      <c r="F418" s="478"/>
      <c r="G418" s="478"/>
      <c r="H418" s="478"/>
      <c r="I418" s="478"/>
      <c r="J418" s="478"/>
      <c r="K418" s="478"/>
      <c r="L418" s="478"/>
      <c r="M418" s="478"/>
      <c r="N418" s="478"/>
      <c r="O418" s="478"/>
      <c r="P418" s="478"/>
    </row>
    <row r="419" spans="4:16" ht="20.100000000000001" customHeight="1" x14ac:dyDescent="0.25">
      <c r="D419" s="478"/>
      <c r="E419" s="478"/>
      <c r="F419" s="478"/>
      <c r="G419" s="478"/>
      <c r="H419" s="478"/>
      <c r="I419" s="478"/>
      <c r="J419" s="478"/>
      <c r="K419" s="478"/>
      <c r="L419" s="478"/>
      <c r="M419" s="478"/>
      <c r="N419" s="478"/>
      <c r="O419" s="478"/>
      <c r="P419" s="478"/>
    </row>
    <row r="420" spans="4:16" ht="20.100000000000001" customHeight="1" x14ac:dyDescent="0.25">
      <c r="D420" s="478"/>
      <c r="E420" s="478"/>
      <c r="F420" s="478"/>
      <c r="G420" s="478"/>
      <c r="H420" s="478"/>
      <c r="I420" s="478"/>
      <c r="J420" s="478"/>
      <c r="K420" s="478"/>
      <c r="L420" s="478"/>
      <c r="M420" s="478"/>
      <c r="N420" s="478"/>
      <c r="O420" s="478"/>
      <c r="P420" s="478"/>
    </row>
    <row r="421" spans="4:16" ht="20.100000000000001" customHeight="1" x14ac:dyDescent="0.25">
      <c r="D421" s="478"/>
      <c r="E421" s="478"/>
      <c r="F421" s="478"/>
      <c r="G421" s="478"/>
      <c r="H421" s="478"/>
      <c r="I421" s="478"/>
      <c r="J421" s="478"/>
      <c r="K421" s="478"/>
      <c r="L421" s="478"/>
      <c r="M421" s="478"/>
      <c r="N421" s="478"/>
      <c r="O421" s="478"/>
      <c r="P421" s="478"/>
    </row>
    <row r="422" spans="4:16" ht="20.100000000000001" customHeight="1" x14ac:dyDescent="0.25">
      <c r="D422" s="478"/>
      <c r="E422" s="478"/>
      <c r="F422" s="478"/>
      <c r="G422" s="478"/>
      <c r="H422" s="478"/>
      <c r="I422" s="478"/>
      <c r="J422" s="478"/>
      <c r="K422" s="478"/>
      <c r="L422" s="478"/>
      <c r="M422" s="478"/>
      <c r="N422" s="478"/>
      <c r="O422" s="478"/>
      <c r="P422" s="478"/>
    </row>
    <row r="423" spans="4:16" ht="20.100000000000001" customHeight="1" x14ac:dyDescent="0.25">
      <c r="D423" s="478"/>
      <c r="E423" s="478"/>
      <c r="F423" s="478"/>
      <c r="G423" s="478"/>
      <c r="H423" s="478"/>
      <c r="I423" s="478"/>
      <c r="J423" s="478"/>
      <c r="K423" s="478"/>
      <c r="L423" s="478"/>
      <c r="M423" s="478"/>
      <c r="N423" s="478"/>
      <c r="O423" s="478"/>
      <c r="P423" s="478"/>
    </row>
    <row r="424" spans="4:16" ht="20.100000000000001" customHeight="1" x14ac:dyDescent="0.25">
      <c r="D424" s="478"/>
      <c r="E424" s="478"/>
      <c r="F424" s="478"/>
      <c r="G424" s="478"/>
      <c r="H424" s="478"/>
      <c r="I424" s="478"/>
      <c r="J424" s="478"/>
      <c r="K424" s="478"/>
      <c r="L424" s="478"/>
      <c r="M424" s="478"/>
      <c r="N424" s="478"/>
      <c r="O424" s="478"/>
      <c r="P424" s="478"/>
    </row>
    <row r="425" spans="4:16" ht="20.100000000000001" customHeight="1" x14ac:dyDescent="0.25">
      <c r="D425" s="478"/>
      <c r="E425" s="478"/>
      <c r="F425" s="478"/>
      <c r="G425" s="478"/>
      <c r="H425" s="478"/>
      <c r="I425" s="478"/>
      <c r="J425" s="478"/>
      <c r="K425" s="478"/>
      <c r="L425" s="478"/>
      <c r="M425" s="478"/>
      <c r="N425" s="478"/>
      <c r="O425" s="478"/>
      <c r="P425" s="478"/>
    </row>
    <row r="426" spans="4:16" ht="20.100000000000001" customHeight="1" x14ac:dyDescent="0.25">
      <c r="D426" s="478"/>
      <c r="E426" s="478"/>
      <c r="F426" s="478"/>
      <c r="G426" s="478"/>
      <c r="H426" s="478"/>
      <c r="I426" s="478"/>
      <c r="J426" s="478"/>
      <c r="K426" s="478"/>
      <c r="L426" s="478"/>
      <c r="M426" s="478"/>
      <c r="N426" s="478"/>
      <c r="O426" s="478"/>
      <c r="P426" s="478"/>
    </row>
    <row r="427" spans="4:16" ht="20.100000000000001" customHeight="1" x14ac:dyDescent="0.25">
      <c r="D427" s="478"/>
      <c r="E427" s="478"/>
      <c r="F427" s="478"/>
      <c r="G427" s="478"/>
      <c r="H427" s="478"/>
      <c r="I427" s="478"/>
      <c r="J427" s="478"/>
      <c r="K427" s="478"/>
      <c r="L427" s="478"/>
      <c r="M427" s="478"/>
      <c r="N427" s="478"/>
      <c r="O427" s="478"/>
      <c r="P427" s="478"/>
    </row>
    <row r="428" spans="4:16" ht="20.100000000000001" customHeight="1" x14ac:dyDescent="0.25">
      <c r="D428" s="478"/>
      <c r="E428" s="478"/>
      <c r="F428" s="478"/>
      <c r="G428" s="478"/>
      <c r="H428" s="478"/>
      <c r="I428" s="478"/>
      <c r="J428" s="478"/>
      <c r="K428" s="478"/>
      <c r="L428" s="478"/>
      <c r="M428" s="478"/>
      <c r="N428" s="478"/>
      <c r="O428" s="478"/>
      <c r="P428" s="478"/>
    </row>
    <row r="429" spans="4:16" ht="20.100000000000001" customHeight="1" x14ac:dyDescent="0.25">
      <c r="D429" s="478"/>
      <c r="E429" s="478"/>
      <c r="F429" s="478"/>
      <c r="G429" s="478"/>
      <c r="H429" s="478"/>
      <c r="I429" s="478"/>
      <c r="J429" s="478"/>
      <c r="K429" s="478"/>
      <c r="L429" s="478"/>
      <c r="M429" s="478"/>
      <c r="N429" s="478"/>
      <c r="O429" s="478"/>
      <c r="P429" s="478"/>
    </row>
    <row r="430" spans="4:16" ht="20.100000000000001" customHeight="1" x14ac:dyDescent="0.25">
      <c r="D430" s="478"/>
      <c r="E430" s="478"/>
      <c r="F430" s="478"/>
      <c r="G430" s="478"/>
      <c r="H430" s="478"/>
      <c r="I430" s="478"/>
      <c r="J430" s="478"/>
      <c r="K430" s="478"/>
      <c r="L430" s="478"/>
      <c r="M430" s="478"/>
      <c r="N430" s="478"/>
      <c r="O430" s="478"/>
      <c r="P430" s="478"/>
    </row>
    <row r="431" spans="4:16" ht="20.100000000000001" customHeight="1" x14ac:dyDescent="0.25">
      <c r="D431" s="478"/>
      <c r="E431" s="478"/>
      <c r="F431" s="478"/>
      <c r="G431" s="478"/>
      <c r="H431" s="478"/>
      <c r="I431" s="478"/>
      <c r="J431" s="478"/>
      <c r="K431" s="478"/>
      <c r="L431" s="478"/>
      <c r="M431" s="478"/>
      <c r="N431" s="478"/>
      <c r="O431" s="478"/>
      <c r="P431" s="478"/>
    </row>
    <row r="432" spans="4:16" ht="20.100000000000001" customHeight="1" x14ac:dyDescent="0.25">
      <c r="D432" s="478"/>
      <c r="E432" s="478"/>
      <c r="F432" s="478"/>
      <c r="G432" s="478"/>
      <c r="H432" s="478"/>
      <c r="I432" s="478"/>
      <c r="J432" s="478"/>
      <c r="K432" s="478"/>
      <c r="L432" s="478"/>
      <c r="M432" s="478"/>
      <c r="N432" s="478"/>
      <c r="O432" s="478"/>
      <c r="P432" s="478"/>
    </row>
    <row r="433" spans="4:16" ht="20.100000000000001" customHeight="1" x14ac:dyDescent="0.25">
      <c r="D433" s="478"/>
      <c r="E433" s="478"/>
      <c r="F433" s="478"/>
      <c r="G433" s="478"/>
      <c r="H433" s="478"/>
      <c r="I433" s="478"/>
      <c r="J433" s="478"/>
      <c r="K433" s="478"/>
      <c r="L433" s="478"/>
      <c r="M433" s="478"/>
      <c r="N433" s="478"/>
      <c r="O433" s="478"/>
      <c r="P433" s="478"/>
    </row>
    <row r="434" spans="4:16" ht="20.100000000000001" customHeight="1" x14ac:dyDescent="0.25">
      <c r="D434" s="478"/>
      <c r="E434" s="478"/>
      <c r="F434" s="478"/>
      <c r="G434" s="478"/>
      <c r="H434" s="478"/>
      <c r="I434" s="478"/>
      <c r="J434" s="478"/>
      <c r="K434" s="478"/>
      <c r="L434" s="478"/>
      <c r="M434" s="478"/>
      <c r="N434" s="478"/>
      <c r="O434" s="478"/>
      <c r="P434" s="478"/>
    </row>
    <row r="435" spans="4:16" ht="20.100000000000001" customHeight="1" x14ac:dyDescent="0.25">
      <c r="D435" s="478"/>
      <c r="E435" s="478"/>
      <c r="F435" s="478"/>
      <c r="G435" s="478"/>
      <c r="H435" s="478"/>
      <c r="I435" s="478"/>
      <c r="J435" s="478"/>
      <c r="K435" s="478"/>
      <c r="L435" s="478"/>
      <c r="M435" s="478"/>
      <c r="N435" s="478"/>
      <c r="O435" s="478"/>
      <c r="P435" s="478"/>
    </row>
    <row r="436" spans="4:16" ht="20.100000000000001" customHeight="1" x14ac:dyDescent="0.25">
      <c r="D436" s="478"/>
      <c r="E436" s="478"/>
      <c r="F436" s="478"/>
      <c r="G436" s="478"/>
      <c r="H436" s="478"/>
      <c r="I436" s="478"/>
      <c r="J436" s="478"/>
      <c r="K436" s="478"/>
      <c r="L436" s="478"/>
      <c r="M436" s="478"/>
      <c r="N436" s="478"/>
      <c r="O436" s="478"/>
      <c r="P436" s="478"/>
    </row>
    <row r="437" spans="4:16" ht="20.100000000000001" customHeight="1" x14ac:dyDescent="0.25">
      <c r="D437" s="478"/>
      <c r="E437" s="478"/>
      <c r="F437" s="478"/>
      <c r="G437" s="478"/>
      <c r="H437" s="478"/>
      <c r="I437" s="478"/>
      <c r="J437" s="478"/>
      <c r="K437" s="478"/>
      <c r="L437" s="478"/>
      <c r="M437" s="478"/>
      <c r="N437" s="478"/>
      <c r="O437" s="478"/>
      <c r="P437" s="478"/>
    </row>
    <row r="438" spans="4:16" ht="20.100000000000001" customHeight="1" x14ac:dyDescent="0.25">
      <c r="D438" s="478"/>
      <c r="E438" s="478"/>
      <c r="F438" s="478"/>
      <c r="G438" s="478"/>
      <c r="H438" s="478"/>
      <c r="I438" s="478"/>
      <c r="J438" s="478"/>
      <c r="K438" s="478"/>
      <c r="L438" s="478"/>
      <c r="M438" s="478"/>
      <c r="N438" s="478"/>
      <c r="O438" s="478"/>
      <c r="P438" s="478"/>
    </row>
    <row r="439" spans="4:16" ht="20.100000000000001" customHeight="1" x14ac:dyDescent="0.25">
      <c r="D439" s="478"/>
      <c r="E439" s="478"/>
      <c r="F439" s="478"/>
      <c r="G439" s="478"/>
      <c r="H439" s="478"/>
      <c r="I439" s="478"/>
      <c r="J439" s="478"/>
      <c r="K439" s="478"/>
      <c r="L439" s="478"/>
      <c r="M439" s="478"/>
      <c r="N439" s="478"/>
      <c r="O439" s="478"/>
      <c r="P439" s="478"/>
    </row>
    <row r="440" spans="4:16" ht="20.100000000000001" customHeight="1" x14ac:dyDescent="0.25">
      <c r="D440" s="478"/>
      <c r="E440" s="478"/>
      <c r="F440" s="478"/>
      <c r="G440" s="478"/>
      <c r="H440" s="478"/>
      <c r="I440" s="478"/>
      <c r="J440" s="478"/>
      <c r="K440" s="478"/>
      <c r="L440" s="478"/>
      <c r="M440" s="478"/>
      <c r="N440" s="478"/>
      <c r="O440" s="478"/>
      <c r="P440" s="478"/>
    </row>
    <row r="441" spans="4:16" ht="20.100000000000001" customHeight="1" x14ac:dyDescent="0.25">
      <c r="D441" s="478"/>
      <c r="E441" s="478"/>
      <c r="F441" s="478"/>
      <c r="G441" s="478"/>
      <c r="H441" s="478"/>
      <c r="I441" s="478"/>
      <c r="J441" s="478"/>
      <c r="K441" s="478"/>
      <c r="L441" s="478"/>
      <c r="M441" s="478"/>
      <c r="N441" s="478"/>
      <c r="O441" s="478"/>
      <c r="P441" s="478"/>
    </row>
    <row r="442" spans="4:16" ht="20.100000000000001" customHeight="1" x14ac:dyDescent="0.25">
      <c r="D442" s="478"/>
      <c r="E442" s="478"/>
      <c r="F442" s="478"/>
      <c r="G442" s="478"/>
      <c r="H442" s="478"/>
      <c r="I442" s="478"/>
      <c r="J442" s="478"/>
      <c r="K442" s="478"/>
      <c r="L442" s="478"/>
      <c r="M442" s="478"/>
      <c r="N442" s="478"/>
      <c r="O442" s="478"/>
      <c r="P442" s="478"/>
    </row>
    <row r="443" spans="4:16" ht="20.100000000000001" customHeight="1" x14ac:dyDescent="0.25">
      <c r="D443" s="478"/>
      <c r="E443" s="478"/>
      <c r="F443" s="478"/>
      <c r="G443" s="478"/>
      <c r="H443" s="478"/>
      <c r="I443" s="478"/>
      <c r="J443" s="478"/>
      <c r="K443" s="478"/>
      <c r="L443" s="478"/>
      <c r="M443" s="478"/>
      <c r="N443" s="478"/>
      <c r="O443" s="478"/>
      <c r="P443" s="478"/>
    </row>
    <row r="444" spans="4:16" ht="20.100000000000001" customHeight="1" x14ac:dyDescent="0.25">
      <c r="D444" s="478"/>
      <c r="E444" s="478"/>
      <c r="F444" s="478"/>
      <c r="G444" s="478"/>
      <c r="H444" s="478"/>
      <c r="I444" s="478"/>
      <c r="J444" s="478"/>
      <c r="K444" s="478"/>
      <c r="L444" s="478"/>
      <c r="M444" s="478"/>
      <c r="N444" s="478"/>
      <c r="O444" s="478"/>
      <c r="P444" s="478"/>
    </row>
    <row r="445" spans="4:16" ht="20.100000000000001" customHeight="1" x14ac:dyDescent="0.25">
      <c r="D445" s="478"/>
      <c r="E445" s="478"/>
      <c r="F445" s="478"/>
      <c r="G445" s="478"/>
      <c r="H445" s="478"/>
      <c r="I445" s="478"/>
      <c r="J445" s="478"/>
      <c r="K445" s="478"/>
      <c r="L445" s="478"/>
      <c r="M445" s="478"/>
      <c r="N445" s="478"/>
      <c r="O445" s="478"/>
      <c r="P445" s="478"/>
    </row>
    <row r="446" spans="4:16" ht="20.100000000000001" customHeight="1" x14ac:dyDescent="0.25">
      <c r="D446" s="478"/>
      <c r="E446" s="478"/>
      <c r="F446" s="478"/>
      <c r="G446" s="478"/>
      <c r="H446" s="478"/>
      <c r="I446" s="478"/>
      <c r="J446" s="478"/>
      <c r="K446" s="478"/>
      <c r="L446" s="478"/>
      <c r="M446" s="478"/>
      <c r="N446" s="478"/>
      <c r="O446" s="478"/>
      <c r="P446" s="478"/>
    </row>
    <row r="447" spans="4:16" ht="20.100000000000001" customHeight="1" x14ac:dyDescent="0.25">
      <c r="D447" s="478"/>
      <c r="E447" s="478"/>
      <c r="F447" s="478"/>
      <c r="G447" s="478"/>
      <c r="H447" s="478"/>
      <c r="I447" s="478"/>
      <c r="J447" s="478"/>
      <c r="K447" s="478"/>
      <c r="L447" s="478"/>
      <c r="M447" s="478"/>
      <c r="N447" s="478"/>
      <c r="O447" s="478"/>
      <c r="P447" s="478"/>
    </row>
    <row r="448" spans="4:16" ht="20.100000000000001" customHeight="1" x14ac:dyDescent="0.25">
      <c r="D448" s="478"/>
      <c r="E448" s="478"/>
      <c r="F448" s="478"/>
      <c r="G448" s="478"/>
      <c r="H448" s="478"/>
      <c r="I448" s="478"/>
      <c r="J448" s="478"/>
      <c r="K448" s="478"/>
      <c r="L448" s="478"/>
      <c r="M448" s="478"/>
      <c r="N448" s="478"/>
      <c r="O448" s="478"/>
      <c r="P448" s="478"/>
    </row>
    <row r="449" spans="4:16" ht="20.100000000000001" customHeight="1" x14ac:dyDescent="0.25">
      <c r="D449" s="478"/>
      <c r="E449" s="478"/>
      <c r="F449" s="478"/>
      <c r="G449" s="478"/>
      <c r="H449" s="478"/>
      <c r="I449" s="478"/>
      <c r="J449" s="478"/>
      <c r="K449" s="478"/>
      <c r="L449" s="478"/>
      <c r="M449" s="478"/>
      <c r="N449" s="478"/>
      <c r="O449" s="478"/>
      <c r="P449" s="478"/>
    </row>
    <row r="450" spans="4:16" ht="20.100000000000001" customHeight="1" x14ac:dyDescent="0.25">
      <c r="D450" s="478"/>
      <c r="E450" s="478"/>
      <c r="F450" s="478"/>
      <c r="G450" s="478"/>
      <c r="H450" s="478"/>
      <c r="I450" s="478"/>
      <c r="J450" s="478"/>
      <c r="K450" s="478"/>
      <c r="L450" s="478"/>
      <c r="M450" s="478"/>
      <c r="N450" s="478"/>
      <c r="O450" s="478"/>
      <c r="P450" s="478"/>
    </row>
    <row r="451" spans="4:16" ht="20.100000000000001" customHeight="1" x14ac:dyDescent="0.25">
      <c r="D451" s="478"/>
      <c r="E451" s="478"/>
      <c r="F451" s="478"/>
      <c r="G451" s="478"/>
      <c r="H451" s="478"/>
      <c r="I451" s="478"/>
      <c r="J451" s="478"/>
      <c r="K451" s="478"/>
      <c r="L451" s="478"/>
      <c r="M451" s="478"/>
      <c r="N451" s="478"/>
      <c r="O451" s="478"/>
      <c r="P451" s="478"/>
    </row>
    <row r="452" spans="4:16" ht="20.100000000000001" customHeight="1" x14ac:dyDescent="0.25">
      <c r="D452" s="478"/>
      <c r="E452" s="478"/>
      <c r="F452" s="478"/>
      <c r="G452" s="478"/>
      <c r="H452" s="478"/>
      <c r="I452" s="478"/>
      <c r="J452" s="478"/>
      <c r="K452" s="478"/>
      <c r="L452" s="478"/>
      <c r="M452" s="478"/>
      <c r="N452" s="478"/>
      <c r="O452" s="478"/>
      <c r="P452" s="478"/>
    </row>
    <row r="453" spans="4:16" ht="20.100000000000001" customHeight="1" x14ac:dyDescent="0.25">
      <c r="D453" s="478"/>
      <c r="E453" s="478"/>
      <c r="F453" s="478"/>
      <c r="G453" s="478"/>
      <c r="H453" s="478"/>
      <c r="I453" s="478"/>
      <c r="J453" s="478"/>
      <c r="K453" s="478"/>
      <c r="L453" s="478"/>
      <c r="M453" s="478"/>
      <c r="N453" s="478"/>
      <c r="O453" s="478"/>
      <c r="P453" s="478"/>
    </row>
    <row r="454" spans="4:16" ht="20.100000000000001" customHeight="1" x14ac:dyDescent="0.25">
      <c r="D454" s="478"/>
      <c r="E454" s="478"/>
      <c r="F454" s="478"/>
      <c r="G454" s="478"/>
      <c r="H454" s="478"/>
      <c r="I454" s="478"/>
      <c r="J454" s="478"/>
      <c r="K454" s="478"/>
      <c r="L454" s="478"/>
      <c r="M454" s="478"/>
      <c r="N454" s="478"/>
      <c r="O454" s="478"/>
      <c r="P454" s="478"/>
    </row>
    <row r="455" spans="4:16" ht="20.100000000000001" customHeight="1" x14ac:dyDescent="0.25">
      <c r="D455" s="478"/>
      <c r="E455" s="478"/>
      <c r="F455" s="478"/>
      <c r="G455" s="478"/>
      <c r="H455" s="478"/>
      <c r="I455" s="478"/>
      <c r="J455" s="478"/>
      <c r="K455" s="478"/>
      <c r="L455" s="478"/>
      <c r="M455" s="478"/>
      <c r="N455" s="478"/>
      <c r="O455" s="478"/>
      <c r="P455" s="478"/>
    </row>
    <row r="456" spans="4:16" ht="20.100000000000001" customHeight="1" x14ac:dyDescent="0.25">
      <c r="D456" s="478"/>
      <c r="E456" s="478"/>
      <c r="F456" s="478"/>
      <c r="G456" s="478"/>
      <c r="H456" s="478"/>
      <c r="I456" s="478"/>
      <c r="J456" s="478"/>
      <c r="K456" s="478"/>
      <c r="L456" s="478"/>
      <c r="M456" s="478"/>
      <c r="N456" s="478"/>
      <c r="O456" s="478"/>
      <c r="P456" s="478"/>
    </row>
    <row r="457" spans="4:16" ht="20.100000000000001" customHeight="1" x14ac:dyDescent="0.25">
      <c r="D457" s="478"/>
      <c r="E457" s="478"/>
      <c r="F457" s="478"/>
      <c r="G457" s="478"/>
      <c r="H457" s="478"/>
      <c r="I457" s="478"/>
      <c r="J457" s="478"/>
      <c r="K457" s="478"/>
      <c r="L457" s="478"/>
      <c r="M457" s="478"/>
      <c r="N457" s="478"/>
      <c r="O457" s="478"/>
      <c r="P457" s="478"/>
    </row>
    <row r="458" spans="4:16" ht="20.100000000000001" customHeight="1" x14ac:dyDescent="0.25">
      <c r="D458" s="478"/>
      <c r="E458" s="478"/>
      <c r="F458" s="478"/>
      <c r="G458" s="478"/>
      <c r="H458" s="478"/>
      <c r="I458" s="478"/>
      <c r="J458" s="478"/>
      <c r="K458" s="478"/>
      <c r="L458" s="478"/>
      <c r="M458" s="478"/>
      <c r="N458" s="478"/>
      <c r="O458" s="478"/>
      <c r="P458" s="478"/>
    </row>
    <row r="459" spans="4:16" ht="20.100000000000001" customHeight="1" x14ac:dyDescent="0.25">
      <c r="D459" s="478"/>
      <c r="E459" s="478"/>
      <c r="F459" s="478"/>
      <c r="G459" s="478"/>
      <c r="H459" s="478"/>
      <c r="I459" s="478"/>
      <c r="J459" s="478"/>
      <c r="K459" s="478"/>
      <c r="L459" s="478"/>
      <c r="M459" s="478"/>
      <c r="N459" s="478"/>
      <c r="O459" s="478"/>
      <c r="P459" s="478"/>
    </row>
    <row r="460" spans="4:16" ht="20.100000000000001" customHeight="1" x14ac:dyDescent="0.25">
      <c r="D460" s="478"/>
      <c r="E460" s="478"/>
      <c r="F460" s="478"/>
      <c r="G460" s="478"/>
      <c r="H460" s="478"/>
      <c r="I460" s="478"/>
      <c r="J460" s="478"/>
      <c r="K460" s="478"/>
      <c r="L460" s="478"/>
      <c r="M460" s="478"/>
      <c r="N460" s="478"/>
      <c r="O460" s="478"/>
      <c r="P460" s="478"/>
    </row>
    <row r="461" spans="4:16" ht="20.100000000000001" customHeight="1" x14ac:dyDescent="0.25">
      <c r="D461" s="478"/>
      <c r="E461" s="478"/>
      <c r="F461" s="478"/>
      <c r="G461" s="478"/>
      <c r="H461" s="478"/>
      <c r="I461" s="478"/>
      <c r="J461" s="478"/>
      <c r="K461" s="478"/>
      <c r="L461" s="478"/>
      <c r="M461" s="478"/>
      <c r="N461" s="478"/>
      <c r="O461" s="478"/>
      <c r="P461" s="478"/>
    </row>
    <row r="462" spans="4:16" ht="20.100000000000001" customHeight="1" x14ac:dyDescent="0.25">
      <c r="D462" s="478"/>
      <c r="E462" s="478"/>
      <c r="F462" s="478"/>
      <c r="G462" s="478"/>
      <c r="H462" s="478"/>
      <c r="I462" s="478"/>
      <c r="J462" s="478"/>
      <c r="K462" s="478"/>
      <c r="L462" s="478"/>
      <c r="M462" s="478"/>
      <c r="N462" s="478"/>
      <c r="O462" s="478"/>
      <c r="P462" s="478"/>
    </row>
    <row r="463" spans="4:16" ht="20.100000000000001" customHeight="1" x14ac:dyDescent="0.25">
      <c r="D463" s="478"/>
      <c r="E463" s="478"/>
      <c r="F463" s="478"/>
      <c r="G463" s="478"/>
      <c r="H463" s="478"/>
      <c r="I463" s="478"/>
      <c r="J463" s="478"/>
      <c r="K463" s="478"/>
      <c r="L463" s="478"/>
      <c r="M463" s="478"/>
      <c r="N463" s="478"/>
      <c r="O463" s="478"/>
      <c r="P463" s="478"/>
    </row>
    <row r="464" spans="4:16" ht="20.100000000000001" customHeight="1" x14ac:dyDescent="0.25">
      <c r="D464" s="478"/>
      <c r="E464" s="478"/>
      <c r="F464" s="478"/>
      <c r="G464" s="478"/>
      <c r="H464" s="478"/>
      <c r="I464" s="478"/>
      <c r="J464" s="478"/>
      <c r="K464" s="478"/>
      <c r="L464" s="478"/>
      <c r="M464" s="478"/>
      <c r="N464" s="478"/>
      <c r="O464" s="478"/>
      <c r="P464" s="478"/>
    </row>
    <row r="465" spans="4:16" ht="20.100000000000001" customHeight="1" x14ac:dyDescent="0.25">
      <c r="D465" s="478"/>
      <c r="E465" s="478"/>
      <c r="F465" s="478"/>
      <c r="G465" s="478"/>
      <c r="H465" s="478"/>
      <c r="I465" s="478"/>
      <c r="J465" s="478"/>
      <c r="K465" s="478"/>
      <c r="L465" s="478"/>
      <c r="M465" s="478"/>
      <c r="N465" s="478"/>
      <c r="O465" s="478"/>
      <c r="P465" s="478"/>
    </row>
    <row r="466" spans="4:16" ht="20.100000000000001" customHeight="1" x14ac:dyDescent="0.25">
      <c r="D466" s="478"/>
      <c r="E466" s="478"/>
      <c r="F466" s="478"/>
      <c r="G466" s="478"/>
      <c r="H466" s="478"/>
      <c r="I466" s="478"/>
      <c r="J466" s="478"/>
      <c r="K466" s="478"/>
      <c r="L466" s="478"/>
      <c r="M466" s="478"/>
      <c r="N466" s="478"/>
      <c r="O466" s="478"/>
      <c r="P466" s="478"/>
    </row>
    <row r="467" spans="4:16" ht="20.100000000000001" customHeight="1" x14ac:dyDescent="0.25">
      <c r="D467" s="478"/>
      <c r="E467" s="478"/>
      <c r="F467" s="478"/>
      <c r="G467" s="478"/>
      <c r="H467" s="478"/>
      <c r="I467" s="478"/>
      <c r="J467" s="478"/>
      <c r="K467" s="478"/>
      <c r="L467" s="478"/>
      <c r="M467" s="478"/>
      <c r="N467" s="478"/>
      <c r="O467" s="478"/>
      <c r="P467" s="478"/>
    </row>
    <row r="468" spans="4:16" ht="20.100000000000001" customHeight="1" x14ac:dyDescent="0.25">
      <c r="D468" s="478"/>
      <c r="E468" s="478"/>
      <c r="F468" s="478"/>
      <c r="G468" s="478"/>
      <c r="H468" s="478"/>
      <c r="I468" s="478"/>
      <c r="J468" s="478"/>
      <c r="K468" s="478"/>
      <c r="L468" s="478"/>
      <c r="M468" s="478"/>
      <c r="N468" s="478"/>
      <c r="O468" s="478"/>
      <c r="P468" s="478"/>
    </row>
    <row r="469" spans="4:16" ht="20.100000000000001" customHeight="1" x14ac:dyDescent="0.25">
      <c r="D469" s="478"/>
      <c r="E469" s="478"/>
      <c r="F469" s="478"/>
      <c r="G469" s="478"/>
      <c r="H469" s="478"/>
      <c r="I469" s="478"/>
      <c r="J469" s="478"/>
      <c r="K469" s="478"/>
      <c r="L469" s="478"/>
      <c r="M469" s="478"/>
      <c r="N469" s="478"/>
      <c r="O469" s="478"/>
      <c r="P469" s="478"/>
    </row>
    <row r="470" spans="4:16" ht="20.100000000000001" customHeight="1" x14ac:dyDescent="0.25">
      <c r="D470" s="478"/>
      <c r="E470" s="478"/>
      <c r="F470" s="478"/>
      <c r="G470" s="478"/>
      <c r="H470" s="478"/>
      <c r="I470" s="478"/>
      <c r="J470" s="478"/>
      <c r="K470" s="478"/>
      <c r="L470" s="478"/>
      <c r="M470" s="478"/>
      <c r="N470" s="478"/>
      <c r="O470" s="478"/>
      <c r="P470" s="478"/>
    </row>
    <row r="471" spans="4:16" ht="20.100000000000001" customHeight="1" x14ac:dyDescent="0.25">
      <c r="D471" s="478"/>
      <c r="E471" s="478"/>
      <c r="F471" s="478"/>
      <c r="G471" s="478"/>
      <c r="H471" s="478"/>
      <c r="I471" s="478"/>
      <c r="J471" s="478"/>
      <c r="K471" s="478"/>
      <c r="L471" s="478"/>
      <c r="M471" s="478"/>
      <c r="N471" s="478"/>
      <c r="O471" s="478"/>
      <c r="P471" s="478"/>
    </row>
    <row r="472" spans="4:16" ht="20.100000000000001" customHeight="1" x14ac:dyDescent="0.25">
      <c r="D472" s="478"/>
      <c r="E472" s="478"/>
      <c r="F472" s="478"/>
      <c r="G472" s="478"/>
      <c r="H472" s="478"/>
      <c r="I472" s="478"/>
      <c r="J472" s="478"/>
      <c r="K472" s="478"/>
      <c r="L472" s="478"/>
      <c r="M472" s="478"/>
      <c r="N472" s="478"/>
      <c r="O472" s="478"/>
      <c r="P472" s="478"/>
    </row>
    <row r="473" spans="4:16" ht="20.100000000000001" customHeight="1" x14ac:dyDescent="0.25">
      <c r="D473" s="478"/>
      <c r="E473" s="478"/>
      <c r="F473" s="478"/>
      <c r="G473" s="478"/>
      <c r="H473" s="478"/>
      <c r="I473" s="478"/>
      <c r="J473" s="478"/>
      <c r="K473" s="478"/>
      <c r="L473" s="478"/>
      <c r="M473" s="478"/>
      <c r="N473" s="478"/>
      <c r="O473" s="478"/>
      <c r="P473" s="478"/>
    </row>
    <row r="474" spans="4:16" ht="20.100000000000001" customHeight="1" x14ac:dyDescent="0.25">
      <c r="D474" s="478"/>
      <c r="E474" s="478"/>
      <c r="F474" s="478"/>
      <c r="G474" s="478"/>
      <c r="H474" s="478"/>
      <c r="I474" s="478"/>
      <c r="J474" s="478"/>
      <c r="K474" s="478"/>
      <c r="L474" s="478"/>
      <c r="M474" s="478"/>
      <c r="N474" s="478"/>
      <c r="O474" s="478"/>
      <c r="P474" s="478"/>
    </row>
    <row r="475" spans="4:16" ht="20.100000000000001" customHeight="1" x14ac:dyDescent="0.25">
      <c r="D475" s="478"/>
      <c r="E475" s="478"/>
      <c r="F475" s="478"/>
      <c r="G475" s="478"/>
      <c r="H475" s="478"/>
      <c r="I475" s="478"/>
      <c r="J475" s="478"/>
      <c r="K475" s="478"/>
      <c r="L475" s="478"/>
      <c r="M475" s="478"/>
      <c r="N475" s="478"/>
      <c r="O475" s="478"/>
      <c r="P475" s="478"/>
    </row>
    <row r="476" spans="4:16" ht="20.100000000000001" customHeight="1" x14ac:dyDescent="0.25">
      <c r="D476" s="478"/>
      <c r="E476" s="478"/>
      <c r="F476" s="478"/>
      <c r="G476" s="478"/>
      <c r="H476" s="478"/>
      <c r="I476" s="478"/>
      <c r="J476" s="478"/>
      <c r="K476" s="478"/>
      <c r="L476" s="478"/>
      <c r="M476" s="478"/>
      <c r="N476" s="478"/>
      <c r="O476" s="478"/>
      <c r="P476" s="478"/>
    </row>
    <row r="477" spans="4:16" ht="20.100000000000001" customHeight="1" x14ac:dyDescent="0.25">
      <c r="D477" s="478"/>
      <c r="E477" s="478"/>
      <c r="F477" s="478"/>
      <c r="G477" s="478"/>
      <c r="H477" s="478"/>
      <c r="I477" s="478"/>
      <c r="J477" s="478"/>
      <c r="K477" s="478"/>
      <c r="L477" s="478"/>
      <c r="M477" s="478"/>
      <c r="N477" s="478"/>
      <c r="O477" s="478"/>
      <c r="P477" s="478"/>
    </row>
    <row r="478" spans="4:16" ht="20.100000000000001" customHeight="1" x14ac:dyDescent="0.25">
      <c r="D478" s="478"/>
      <c r="E478" s="478"/>
      <c r="F478" s="478"/>
      <c r="G478" s="478"/>
      <c r="H478" s="478"/>
      <c r="I478" s="478"/>
      <c r="J478" s="478"/>
      <c r="K478" s="478"/>
      <c r="L478" s="478"/>
      <c r="M478" s="478"/>
      <c r="N478" s="478"/>
      <c r="O478" s="478"/>
      <c r="P478" s="478"/>
    </row>
    <row r="479" spans="4:16" ht="20.100000000000001" customHeight="1" x14ac:dyDescent="0.25">
      <c r="D479" s="478"/>
      <c r="E479" s="478"/>
      <c r="F479" s="478"/>
      <c r="G479" s="478"/>
      <c r="H479" s="478"/>
      <c r="I479" s="478"/>
      <c r="J479" s="478"/>
      <c r="K479" s="478"/>
      <c r="L479" s="478"/>
      <c r="M479" s="478"/>
      <c r="N479" s="478"/>
      <c r="O479" s="478"/>
      <c r="P479" s="478"/>
    </row>
    <row r="480" spans="4:16" ht="20.100000000000001" customHeight="1" x14ac:dyDescent="0.25">
      <c r="D480" s="478"/>
      <c r="E480" s="478"/>
      <c r="F480" s="478"/>
      <c r="G480" s="478"/>
      <c r="H480" s="478"/>
      <c r="I480" s="478"/>
      <c r="J480" s="478"/>
      <c r="K480" s="478"/>
      <c r="L480" s="478"/>
      <c r="M480" s="478"/>
      <c r="N480" s="478"/>
      <c r="O480" s="478"/>
      <c r="P480" s="478"/>
    </row>
    <row r="481" spans="4:16" ht="20.100000000000001" customHeight="1" x14ac:dyDescent="0.25">
      <c r="D481" s="478"/>
      <c r="E481" s="478"/>
      <c r="F481" s="478"/>
      <c r="G481" s="478"/>
      <c r="H481" s="478"/>
      <c r="I481" s="478"/>
      <c r="J481" s="478"/>
      <c r="K481" s="478"/>
      <c r="L481" s="478"/>
      <c r="M481" s="478"/>
      <c r="N481" s="478"/>
      <c r="O481" s="478"/>
      <c r="P481" s="478"/>
    </row>
    <row r="482" spans="4:16" ht="20.100000000000001" customHeight="1" x14ac:dyDescent="0.25">
      <c r="D482" s="478"/>
      <c r="E482" s="478"/>
      <c r="F482" s="478"/>
      <c r="G482" s="478"/>
      <c r="H482" s="478"/>
      <c r="I482" s="478"/>
      <c r="J482" s="478"/>
      <c r="K482" s="478"/>
      <c r="L482" s="478"/>
      <c r="M482" s="478"/>
      <c r="N482" s="478"/>
      <c r="O482" s="478"/>
      <c r="P482" s="478"/>
    </row>
    <row r="483" spans="4:16" ht="20.100000000000001" customHeight="1" x14ac:dyDescent="0.25">
      <c r="D483" s="478"/>
      <c r="E483" s="478"/>
      <c r="F483" s="478"/>
      <c r="G483" s="478"/>
      <c r="H483" s="478"/>
      <c r="I483" s="478"/>
      <c r="J483" s="478"/>
      <c r="K483" s="478"/>
      <c r="L483" s="478"/>
      <c r="M483" s="478"/>
      <c r="N483" s="478"/>
      <c r="O483" s="478"/>
      <c r="P483" s="478"/>
    </row>
    <row r="484" spans="4:16" ht="20.100000000000001" customHeight="1" x14ac:dyDescent="0.25">
      <c r="D484" s="478"/>
      <c r="E484" s="478"/>
      <c r="F484" s="478"/>
      <c r="G484" s="478"/>
      <c r="H484" s="478"/>
      <c r="I484" s="478"/>
      <c r="J484" s="478"/>
      <c r="K484" s="478"/>
      <c r="L484" s="478"/>
      <c r="M484" s="478"/>
      <c r="N484" s="478"/>
      <c r="O484" s="478"/>
      <c r="P484" s="478"/>
    </row>
    <row r="485" spans="4:16" ht="20.100000000000001" customHeight="1" x14ac:dyDescent="0.25">
      <c r="D485" s="478"/>
      <c r="E485" s="478"/>
      <c r="F485" s="478"/>
      <c r="G485" s="478"/>
      <c r="H485" s="478"/>
      <c r="I485" s="478"/>
      <c r="J485" s="478"/>
      <c r="K485" s="478"/>
      <c r="L485" s="478"/>
      <c r="M485" s="478"/>
      <c r="N485" s="478"/>
      <c r="O485" s="478"/>
      <c r="P485" s="478"/>
    </row>
    <row r="486" spans="4:16" ht="20.100000000000001" customHeight="1" x14ac:dyDescent="0.25">
      <c r="D486" s="478"/>
      <c r="E486" s="478"/>
      <c r="F486" s="478"/>
      <c r="G486" s="478"/>
      <c r="H486" s="478"/>
      <c r="I486" s="478"/>
      <c r="J486" s="478"/>
      <c r="K486" s="478"/>
      <c r="L486" s="478"/>
      <c r="M486" s="478"/>
      <c r="N486" s="478"/>
      <c r="O486" s="478"/>
      <c r="P486" s="478"/>
    </row>
    <row r="487" spans="4:16" ht="20.100000000000001" customHeight="1" x14ac:dyDescent="0.25">
      <c r="D487" s="478"/>
      <c r="E487" s="478"/>
      <c r="F487" s="478"/>
      <c r="G487" s="478"/>
      <c r="H487" s="478"/>
      <c r="I487" s="478"/>
      <c r="J487" s="478"/>
      <c r="K487" s="478"/>
      <c r="L487" s="478"/>
      <c r="M487" s="478"/>
      <c r="N487" s="478"/>
      <c r="O487" s="478"/>
      <c r="P487" s="478"/>
    </row>
    <row r="488" spans="4:16" ht="20.100000000000001" customHeight="1" x14ac:dyDescent="0.25">
      <c r="D488" s="478"/>
      <c r="E488" s="478"/>
      <c r="F488" s="478"/>
      <c r="G488" s="478"/>
      <c r="H488" s="478"/>
      <c r="I488" s="478"/>
      <c r="J488" s="478"/>
      <c r="K488" s="478"/>
      <c r="L488" s="478"/>
      <c r="M488" s="478"/>
      <c r="N488" s="478"/>
      <c r="O488" s="478"/>
      <c r="P488" s="478"/>
    </row>
    <row r="489" spans="4:16" ht="20.100000000000001" customHeight="1" x14ac:dyDescent="0.25">
      <c r="D489" s="478"/>
      <c r="E489" s="478"/>
      <c r="F489" s="478"/>
      <c r="G489" s="478"/>
      <c r="H489" s="478"/>
      <c r="I489" s="478"/>
      <c r="J489" s="478"/>
      <c r="K489" s="478"/>
      <c r="L489" s="478"/>
      <c r="M489" s="478"/>
      <c r="N489" s="478"/>
      <c r="O489" s="478"/>
      <c r="P489" s="478"/>
    </row>
    <row r="490" spans="4:16" ht="20.100000000000001" customHeight="1" x14ac:dyDescent="0.25">
      <c r="D490" s="478"/>
      <c r="E490" s="478"/>
      <c r="F490" s="478"/>
      <c r="G490" s="478"/>
      <c r="H490" s="478"/>
      <c r="I490" s="478"/>
      <c r="J490" s="478"/>
      <c r="K490" s="478"/>
      <c r="L490" s="478"/>
      <c r="M490" s="478"/>
      <c r="N490" s="478"/>
      <c r="O490" s="478"/>
      <c r="P490" s="478"/>
    </row>
    <row r="491" spans="4:16" ht="20.100000000000001" customHeight="1" x14ac:dyDescent="0.25">
      <c r="D491" s="478"/>
      <c r="E491" s="478"/>
      <c r="F491" s="478"/>
      <c r="G491" s="478"/>
      <c r="H491" s="478"/>
      <c r="I491" s="478"/>
      <c r="J491" s="478"/>
      <c r="K491" s="478"/>
      <c r="L491" s="478"/>
      <c r="M491" s="478"/>
      <c r="N491" s="478"/>
      <c r="O491" s="478"/>
      <c r="P491" s="478"/>
    </row>
    <row r="492" spans="4:16" ht="20.100000000000001" customHeight="1" x14ac:dyDescent="0.25">
      <c r="D492" s="478"/>
      <c r="E492" s="478"/>
      <c r="F492" s="478"/>
      <c r="G492" s="478"/>
      <c r="H492" s="478"/>
      <c r="I492" s="478"/>
      <c r="J492" s="478"/>
      <c r="K492" s="478"/>
      <c r="L492" s="478"/>
      <c r="M492" s="478"/>
      <c r="N492" s="478"/>
      <c r="O492" s="478"/>
      <c r="P492" s="478"/>
    </row>
    <row r="493" spans="4:16" ht="20.100000000000001" customHeight="1" x14ac:dyDescent="0.25">
      <c r="D493" s="478"/>
      <c r="E493" s="478"/>
      <c r="F493" s="478"/>
      <c r="G493" s="478"/>
      <c r="H493" s="478"/>
      <c r="I493" s="478"/>
      <c r="J493" s="478"/>
      <c r="K493" s="478"/>
      <c r="L493" s="478"/>
      <c r="M493" s="478"/>
      <c r="N493" s="478"/>
      <c r="O493" s="478"/>
      <c r="P493" s="478"/>
    </row>
    <row r="494" spans="4:16" ht="20.100000000000001" customHeight="1" x14ac:dyDescent="0.25">
      <c r="D494" s="478"/>
      <c r="E494" s="478"/>
      <c r="F494" s="478"/>
      <c r="G494" s="478"/>
      <c r="H494" s="478"/>
      <c r="I494" s="478"/>
      <c r="J494" s="478"/>
      <c r="K494" s="478"/>
      <c r="L494" s="478"/>
      <c r="M494" s="478"/>
      <c r="N494" s="478"/>
      <c r="O494" s="478"/>
      <c r="P494" s="478"/>
    </row>
    <row r="495" spans="4:16" ht="20.100000000000001" customHeight="1" x14ac:dyDescent="0.25">
      <c r="D495" s="478"/>
      <c r="E495" s="478"/>
      <c r="F495" s="478"/>
      <c r="G495" s="478"/>
      <c r="H495" s="478"/>
      <c r="I495" s="478"/>
      <c r="J495" s="478"/>
      <c r="K495" s="478"/>
      <c r="L495" s="478"/>
      <c r="M495" s="478"/>
      <c r="N495" s="478"/>
      <c r="O495" s="478"/>
      <c r="P495" s="478"/>
    </row>
    <row r="496" spans="4:16" ht="20.100000000000001" customHeight="1" x14ac:dyDescent="0.25">
      <c r="D496" s="478"/>
      <c r="E496" s="478"/>
      <c r="F496" s="478"/>
      <c r="G496" s="478"/>
      <c r="H496" s="478"/>
      <c r="I496" s="478"/>
      <c r="J496" s="478"/>
      <c r="K496" s="478"/>
      <c r="L496" s="478"/>
      <c r="M496" s="478"/>
      <c r="N496" s="478"/>
      <c r="O496" s="478"/>
      <c r="P496" s="478"/>
    </row>
    <row r="497" spans="4:16" ht="20.100000000000001" customHeight="1" x14ac:dyDescent="0.25">
      <c r="D497" s="478"/>
      <c r="E497" s="478"/>
      <c r="F497" s="478"/>
      <c r="G497" s="478"/>
      <c r="H497" s="478"/>
      <c r="I497" s="478"/>
      <c r="J497" s="478"/>
      <c r="K497" s="478"/>
      <c r="L497" s="478"/>
      <c r="M497" s="478"/>
      <c r="N497" s="478"/>
      <c r="O497" s="478"/>
      <c r="P497" s="478"/>
    </row>
    <row r="498" spans="4:16" ht="20.100000000000001" customHeight="1" x14ac:dyDescent="0.25">
      <c r="D498" s="478"/>
      <c r="E498" s="478"/>
      <c r="F498" s="478"/>
      <c r="G498" s="478"/>
      <c r="H498" s="478"/>
      <c r="I498" s="478"/>
      <c r="J498" s="478"/>
      <c r="K498" s="478"/>
      <c r="L498" s="478"/>
      <c r="M498" s="478"/>
      <c r="N498" s="478"/>
      <c r="O498" s="478"/>
      <c r="P498" s="478"/>
    </row>
    <row r="499" spans="4:16" ht="20.100000000000001" customHeight="1" x14ac:dyDescent="0.25">
      <c r="D499" s="478"/>
      <c r="E499" s="478"/>
      <c r="F499" s="478"/>
      <c r="G499" s="478"/>
      <c r="H499" s="478"/>
      <c r="I499" s="478"/>
      <c r="J499" s="478"/>
      <c r="K499" s="478"/>
      <c r="L499" s="478"/>
      <c r="M499" s="478"/>
      <c r="N499" s="478"/>
      <c r="O499" s="478"/>
      <c r="P499" s="478"/>
    </row>
    <row r="500" spans="4:16" ht="20.100000000000001" customHeight="1" x14ac:dyDescent="0.25">
      <c r="D500" s="478"/>
      <c r="E500" s="478"/>
      <c r="F500" s="478"/>
      <c r="G500" s="478"/>
      <c r="H500" s="478"/>
      <c r="I500" s="478"/>
      <c r="J500" s="478"/>
      <c r="K500" s="478"/>
      <c r="L500" s="478"/>
      <c r="M500" s="478"/>
      <c r="N500" s="478"/>
      <c r="O500" s="478"/>
      <c r="P500" s="478"/>
    </row>
    <row r="501" spans="4:16" ht="20.100000000000001" customHeight="1" x14ac:dyDescent="0.25">
      <c r="D501" s="478"/>
      <c r="E501" s="478"/>
      <c r="F501" s="478"/>
      <c r="G501" s="478"/>
      <c r="H501" s="478"/>
      <c r="I501" s="478"/>
      <c r="J501" s="478"/>
      <c r="K501" s="478"/>
      <c r="L501" s="478"/>
      <c r="M501" s="478"/>
      <c r="N501" s="478"/>
      <c r="O501" s="478"/>
      <c r="P501" s="478"/>
    </row>
    <row r="502" spans="4:16" ht="20.100000000000001" customHeight="1" x14ac:dyDescent="0.25">
      <c r="D502" s="478"/>
      <c r="E502" s="478"/>
      <c r="F502" s="478"/>
      <c r="G502" s="478"/>
      <c r="H502" s="478"/>
      <c r="I502" s="478"/>
      <c r="J502" s="478"/>
      <c r="K502" s="478"/>
      <c r="L502" s="478"/>
      <c r="M502" s="478"/>
      <c r="N502" s="478"/>
      <c r="O502" s="478"/>
      <c r="P502" s="478"/>
    </row>
    <row r="503" spans="4:16" ht="20.100000000000001" customHeight="1" x14ac:dyDescent="0.25">
      <c r="D503" s="478"/>
      <c r="E503" s="478"/>
      <c r="F503" s="478"/>
      <c r="G503" s="478"/>
      <c r="H503" s="478"/>
      <c r="I503" s="478"/>
      <c r="J503" s="478"/>
      <c r="K503" s="478"/>
      <c r="L503" s="478"/>
      <c r="M503" s="478"/>
      <c r="N503" s="478"/>
      <c r="O503" s="478"/>
      <c r="P503" s="478"/>
    </row>
    <row r="504" spans="4:16" ht="20.100000000000001" customHeight="1" x14ac:dyDescent="0.25">
      <c r="D504" s="478"/>
      <c r="E504" s="478"/>
      <c r="F504" s="478"/>
      <c r="G504" s="478"/>
      <c r="H504" s="478"/>
      <c r="I504" s="478"/>
      <c r="J504" s="478"/>
      <c r="K504" s="478"/>
      <c r="L504" s="478"/>
      <c r="M504" s="478"/>
      <c r="N504" s="478"/>
      <c r="O504" s="478"/>
      <c r="P504" s="478"/>
    </row>
    <row r="505" spans="4:16" ht="20.100000000000001" customHeight="1" x14ac:dyDescent="0.25">
      <c r="D505" s="478"/>
      <c r="E505" s="478"/>
      <c r="F505" s="478"/>
      <c r="G505" s="478"/>
      <c r="H505" s="478"/>
      <c r="I505" s="478"/>
      <c r="J505" s="478"/>
      <c r="K505" s="478"/>
      <c r="L505" s="478"/>
      <c r="M505" s="478"/>
      <c r="N505" s="478"/>
      <c r="O505" s="478"/>
      <c r="P505" s="478"/>
    </row>
    <row r="506" spans="4:16" ht="20.100000000000001" customHeight="1" x14ac:dyDescent="0.25">
      <c r="D506" s="478"/>
      <c r="E506" s="478"/>
      <c r="F506" s="478"/>
      <c r="G506" s="478"/>
      <c r="H506" s="478"/>
      <c r="I506" s="478"/>
      <c r="J506" s="478"/>
      <c r="K506" s="478"/>
      <c r="L506" s="478"/>
      <c r="M506" s="478"/>
      <c r="N506" s="478"/>
      <c r="O506" s="478"/>
      <c r="P506" s="478"/>
    </row>
    <row r="507" spans="4:16" ht="20.100000000000001" customHeight="1" x14ac:dyDescent="0.25">
      <c r="D507" s="478"/>
      <c r="E507" s="478"/>
      <c r="F507" s="478"/>
      <c r="G507" s="478"/>
      <c r="H507" s="478"/>
      <c r="I507" s="478"/>
      <c r="J507" s="478"/>
      <c r="K507" s="478"/>
      <c r="L507" s="478"/>
      <c r="M507" s="478"/>
      <c r="N507" s="478"/>
      <c r="O507" s="478"/>
      <c r="P507" s="478"/>
    </row>
    <row r="508" spans="4:16" ht="20.100000000000001" customHeight="1" x14ac:dyDescent="0.25">
      <c r="D508" s="478"/>
      <c r="E508" s="478"/>
      <c r="F508" s="478"/>
      <c r="G508" s="478"/>
      <c r="H508" s="478"/>
      <c r="I508" s="478"/>
      <c r="J508" s="478"/>
      <c r="K508" s="478"/>
      <c r="L508" s="478"/>
      <c r="M508" s="478"/>
      <c r="N508" s="478"/>
      <c r="O508" s="478"/>
      <c r="P508" s="478"/>
    </row>
    <row r="509" spans="4:16" ht="20.100000000000001" customHeight="1" x14ac:dyDescent="0.25">
      <c r="D509" s="478"/>
      <c r="E509" s="478"/>
      <c r="F509" s="478"/>
      <c r="G509" s="478"/>
      <c r="H509" s="478"/>
      <c r="I509" s="478"/>
      <c r="J509" s="478"/>
      <c r="K509" s="478"/>
      <c r="L509" s="478"/>
      <c r="M509" s="478"/>
      <c r="N509" s="478"/>
      <c r="O509" s="478"/>
      <c r="P509" s="478"/>
    </row>
    <row r="510" spans="4:16" ht="20.100000000000001" customHeight="1" x14ac:dyDescent="0.25">
      <c r="D510" s="478"/>
      <c r="E510" s="478"/>
      <c r="F510" s="478"/>
      <c r="G510" s="478"/>
      <c r="H510" s="478"/>
      <c r="I510" s="478"/>
      <c r="J510" s="478"/>
      <c r="K510" s="478"/>
      <c r="L510" s="478"/>
      <c r="M510" s="478"/>
      <c r="N510" s="478"/>
      <c r="O510" s="478"/>
      <c r="P510" s="478"/>
    </row>
    <row r="511" spans="4:16" ht="20.100000000000001" customHeight="1" x14ac:dyDescent="0.25">
      <c r="D511" s="478"/>
      <c r="E511" s="478"/>
      <c r="F511" s="478"/>
      <c r="G511" s="478"/>
      <c r="H511" s="478"/>
      <c r="I511" s="478"/>
      <c r="J511" s="478"/>
      <c r="K511" s="478"/>
      <c r="L511" s="478"/>
      <c r="M511" s="478"/>
      <c r="N511" s="478"/>
      <c r="O511" s="478"/>
      <c r="P511" s="478"/>
    </row>
    <row r="512" spans="4:16" ht="20.100000000000001" customHeight="1" x14ac:dyDescent="0.25">
      <c r="D512" s="478"/>
      <c r="E512" s="478"/>
      <c r="F512" s="478"/>
      <c r="G512" s="478"/>
      <c r="H512" s="478"/>
      <c r="I512" s="478"/>
      <c r="J512" s="478"/>
      <c r="K512" s="478"/>
      <c r="L512" s="478"/>
      <c r="M512" s="478"/>
      <c r="N512" s="478"/>
      <c r="O512" s="478"/>
      <c r="P512" s="478"/>
    </row>
    <row r="513" spans="4:16" ht="20.100000000000001" customHeight="1" x14ac:dyDescent="0.25">
      <c r="D513" s="478"/>
      <c r="E513" s="478"/>
      <c r="F513" s="478"/>
      <c r="G513" s="478"/>
      <c r="H513" s="478"/>
      <c r="I513" s="478"/>
      <c r="J513" s="478"/>
      <c r="K513" s="478"/>
      <c r="L513" s="478"/>
      <c r="M513" s="478"/>
      <c r="N513" s="478"/>
      <c r="O513" s="478"/>
      <c r="P513" s="478"/>
    </row>
    <row r="514" spans="4:16" ht="20.100000000000001" customHeight="1" x14ac:dyDescent="0.25">
      <c r="D514" s="478"/>
      <c r="E514" s="478"/>
      <c r="F514" s="478"/>
      <c r="G514" s="478"/>
      <c r="H514" s="478"/>
      <c r="I514" s="478"/>
      <c r="J514" s="478"/>
      <c r="K514" s="478"/>
      <c r="L514" s="478"/>
      <c r="M514" s="478"/>
      <c r="N514" s="478"/>
      <c r="O514" s="478"/>
      <c r="P514" s="478"/>
    </row>
    <row r="515" spans="4:16" ht="20.100000000000001" customHeight="1" x14ac:dyDescent="0.25">
      <c r="D515" s="478"/>
      <c r="E515" s="478"/>
      <c r="F515" s="478"/>
      <c r="G515" s="478"/>
      <c r="H515" s="478"/>
      <c r="I515" s="478"/>
      <c r="J515" s="478"/>
      <c r="K515" s="478"/>
      <c r="L515" s="478"/>
      <c r="M515" s="478"/>
      <c r="N515" s="478"/>
      <c r="O515" s="478"/>
      <c r="P515" s="478"/>
    </row>
    <row r="516" spans="4:16" ht="20.100000000000001" customHeight="1" x14ac:dyDescent="0.25">
      <c r="D516" s="478"/>
      <c r="E516" s="478"/>
      <c r="F516" s="478"/>
      <c r="G516" s="478"/>
      <c r="H516" s="478"/>
      <c r="I516" s="478"/>
      <c r="J516" s="478"/>
      <c r="K516" s="478"/>
      <c r="L516" s="478"/>
      <c r="M516" s="478"/>
      <c r="N516" s="478"/>
      <c r="O516" s="478"/>
      <c r="P516" s="478"/>
    </row>
    <row r="517" spans="4:16" ht="20.100000000000001" customHeight="1" x14ac:dyDescent="0.25">
      <c r="D517" s="478"/>
      <c r="E517" s="478"/>
      <c r="F517" s="478"/>
      <c r="G517" s="478"/>
      <c r="H517" s="478"/>
      <c r="I517" s="478"/>
      <c r="J517" s="478"/>
      <c r="K517" s="478"/>
      <c r="L517" s="478"/>
      <c r="M517" s="478"/>
      <c r="N517" s="478"/>
      <c r="O517" s="478"/>
      <c r="P517" s="478"/>
    </row>
    <row r="518" spans="4:16" ht="20.100000000000001" customHeight="1" x14ac:dyDescent="0.25">
      <c r="D518" s="478"/>
      <c r="E518" s="478"/>
      <c r="F518" s="478"/>
      <c r="G518" s="478"/>
      <c r="H518" s="478"/>
      <c r="I518" s="478"/>
      <c r="J518" s="478"/>
      <c r="K518" s="478"/>
      <c r="L518" s="478"/>
      <c r="M518" s="478"/>
      <c r="N518" s="478"/>
      <c r="O518" s="478"/>
      <c r="P518" s="478"/>
    </row>
    <row r="519" spans="4:16" ht="20.100000000000001" customHeight="1" x14ac:dyDescent="0.25">
      <c r="D519" s="478"/>
      <c r="E519" s="478"/>
      <c r="F519" s="478"/>
      <c r="G519" s="478"/>
      <c r="H519" s="478"/>
      <c r="I519" s="478"/>
      <c r="J519" s="478"/>
      <c r="K519" s="478"/>
      <c r="L519" s="478"/>
      <c r="M519" s="478"/>
      <c r="N519" s="478"/>
      <c r="O519" s="478"/>
      <c r="P519" s="478"/>
    </row>
    <row r="520" spans="4:16" ht="20.100000000000001" customHeight="1" x14ac:dyDescent="0.25">
      <c r="D520" s="478"/>
      <c r="E520" s="478"/>
      <c r="F520" s="478"/>
      <c r="G520" s="478"/>
      <c r="H520" s="478"/>
      <c r="I520" s="478"/>
      <c r="J520" s="478"/>
      <c r="K520" s="478"/>
      <c r="L520" s="478"/>
      <c r="M520" s="478"/>
      <c r="N520" s="478"/>
      <c r="O520" s="478"/>
      <c r="P520" s="478"/>
    </row>
    <row r="521" spans="4:16" ht="20.100000000000001" customHeight="1" x14ac:dyDescent="0.25">
      <c r="D521" s="478"/>
      <c r="E521" s="478"/>
      <c r="F521" s="478"/>
      <c r="G521" s="478"/>
      <c r="H521" s="478"/>
      <c r="I521" s="478"/>
      <c r="J521" s="478"/>
      <c r="K521" s="478"/>
      <c r="L521" s="478"/>
      <c r="M521" s="478"/>
      <c r="N521" s="478"/>
      <c r="O521" s="478"/>
      <c r="P521" s="478"/>
    </row>
    <row r="522" spans="4:16" ht="20.100000000000001" customHeight="1" x14ac:dyDescent="0.25">
      <c r="D522" s="478"/>
      <c r="E522" s="478"/>
      <c r="F522" s="478"/>
      <c r="G522" s="478"/>
      <c r="H522" s="478"/>
      <c r="I522" s="478"/>
      <c r="J522" s="478"/>
      <c r="K522" s="478"/>
      <c r="L522" s="478"/>
      <c r="M522" s="478"/>
      <c r="N522" s="478"/>
      <c r="O522" s="478"/>
      <c r="P522" s="478"/>
    </row>
    <row r="523" spans="4:16" ht="20.100000000000001" customHeight="1" x14ac:dyDescent="0.25">
      <c r="D523" s="478"/>
      <c r="E523" s="478"/>
      <c r="F523" s="478"/>
      <c r="G523" s="478"/>
      <c r="H523" s="478"/>
      <c r="I523" s="478"/>
      <c r="J523" s="478"/>
      <c r="K523" s="478"/>
      <c r="L523" s="478"/>
      <c r="M523" s="478"/>
      <c r="N523" s="478"/>
      <c r="O523" s="478"/>
      <c r="P523" s="478"/>
    </row>
  </sheetData>
  <mergeCells count="20">
    <mergeCell ref="B8:B9"/>
    <mergeCell ref="C8:C9"/>
    <mergeCell ref="K7:K9"/>
    <mergeCell ref="L7:L9"/>
    <mergeCell ref="B2:P2"/>
    <mergeCell ref="B7:J7"/>
    <mergeCell ref="B6:P6"/>
    <mergeCell ref="B4:P4"/>
    <mergeCell ref="B3:P3"/>
    <mergeCell ref="H8:I8"/>
    <mergeCell ref="P7:P9"/>
    <mergeCell ref="D8:D9"/>
    <mergeCell ref="E8:E9"/>
    <mergeCell ref="F8:G8"/>
    <mergeCell ref="J8:J9"/>
    <mergeCell ref="J33:K33"/>
    <mergeCell ref="M7:O7"/>
    <mergeCell ref="M8:M9"/>
    <mergeCell ref="N8:N9"/>
    <mergeCell ref="O8:O9"/>
  </mergeCells>
  <phoneticPr fontId="54" type="noConversion"/>
  <printOptions horizontalCentered="1"/>
  <pageMargins left="0.39370078740157483" right="0.39370078740157483" top="0.78740157480314965" bottom="0.78740157480314965" header="0.19685039370078741" footer="0.19685039370078741"/>
  <pageSetup paperSize="9" scale="69" firstPageNumber="5" fitToHeight="0" orientation="landscape" r:id="rId1"/>
  <headerFooter scaleWithDoc="0">
    <oddHeader xml:space="preserve">&amp;C&amp;"Times New Roman,Negrito"&amp;16ANEXO I 
MODELO CADASTROS DO INVENTÁRIO DOS ELEMENTOS GERADORES DE CONSERVAÇÃO&amp;R
</oddHeader>
    <oddFooter>&amp;R&amp;P</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Dados!$B$16:$B$17</xm:f>
          </x14:formula1>
          <xm:sqref>J10:J24</xm:sqref>
        </x14:dataValidation>
        <x14:dataValidation type="list" allowBlank="1" showInputMessage="1" showErrorMessage="1">
          <x14:formula1>
            <xm:f>Dados!$H$6:$H$13</xm:f>
          </x14:formula1>
          <xm:sqref>K10:K24</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5">
    <tabColor rgb="FF00B0F0"/>
    <pageSetUpPr fitToPage="1"/>
  </sheetPr>
  <dimension ref="B1:J29"/>
  <sheetViews>
    <sheetView showGridLines="0" showOutlineSymbols="0" showWhiteSpace="0" view="pageBreakPreview" topLeftCell="A14" zoomScale="115" zoomScaleNormal="100" zoomScaleSheetLayoutView="115" workbookViewId="0">
      <selection activeCell="B22" sqref="B22:J22"/>
    </sheetView>
  </sheetViews>
  <sheetFormatPr defaultColWidth="9.140625" defaultRowHeight="15.75" x14ac:dyDescent="0.25"/>
  <cols>
    <col min="1" max="1" width="3.7109375" style="22" customWidth="1"/>
    <col min="2" max="2" width="19.85546875" style="22" customWidth="1"/>
    <col min="3" max="3" width="24" style="23" customWidth="1"/>
    <col min="4" max="4" width="14.85546875" style="23" customWidth="1"/>
    <col min="5" max="6" width="14.85546875" style="24" customWidth="1"/>
    <col min="7" max="7" width="16.140625" style="24" customWidth="1"/>
    <col min="8" max="8" width="14.5703125" style="24" customWidth="1"/>
    <col min="9" max="9" width="18.42578125" style="24" customWidth="1"/>
    <col min="10" max="10" width="20.28515625" style="24" customWidth="1"/>
    <col min="11" max="11" width="8.85546875" style="22" customWidth="1"/>
    <col min="12" max="16384" width="9.140625" style="22"/>
  </cols>
  <sheetData>
    <row r="1" spans="2:10" ht="20.25" customHeight="1" x14ac:dyDescent="0.25">
      <c r="J1" s="257"/>
    </row>
    <row r="2" spans="2:10" ht="132" customHeight="1" x14ac:dyDescent="0.25">
      <c r="B2" s="2691" t="s">
        <v>2086</v>
      </c>
      <c r="C2" s="2685"/>
      <c r="D2" s="2685"/>
      <c r="E2" s="2685"/>
      <c r="F2" s="2685"/>
      <c r="G2" s="2685"/>
      <c r="H2" s="2685"/>
      <c r="I2" s="2685"/>
      <c r="J2" s="2685"/>
    </row>
    <row r="3" spans="2:10" ht="8.25" customHeight="1" thickBot="1" x14ac:dyDescent="0.3"/>
    <row r="4" spans="2:10" ht="17.25" thickTop="1" thickBot="1" x14ac:dyDescent="0.3">
      <c r="D4" s="3241" t="s">
        <v>220</v>
      </c>
      <c r="E4" s="3242"/>
      <c r="F4" s="3242"/>
      <c r="G4" s="3243"/>
    </row>
    <row r="5" spans="2:10" ht="16.5" thickBot="1" x14ac:dyDescent="0.3">
      <c r="D5" s="3246" t="s">
        <v>226</v>
      </c>
      <c r="E5" s="3247"/>
      <c r="F5" s="3244" t="s">
        <v>227</v>
      </c>
      <c r="G5" s="3245"/>
    </row>
    <row r="6" spans="2:10" x14ac:dyDescent="0.25">
      <c r="D6" s="3248" t="s">
        <v>413</v>
      </c>
      <c r="E6" s="3249"/>
      <c r="F6" s="3250">
        <v>0</v>
      </c>
      <c r="G6" s="3251"/>
    </row>
    <row r="7" spans="2:10" x14ac:dyDescent="0.25">
      <c r="D7" s="3237" t="s">
        <v>407</v>
      </c>
      <c r="E7" s="3238"/>
      <c r="F7" s="3239">
        <v>25</v>
      </c>
      <c r="G7" s="3240"/>
    </row>
    <row r="8" spans="2:10" x14ac:dyDescent="0.25">
      <c r="D8" s="3237" t="s">
        <v>408</v>
      </c>
      <c r="E8" s="3238"/>
      <c r="F8" s="3239">
        <v>30</v>
      </c>
      <c r="G8" s="3240"/>
    </row>
    <row r="9" spans="2:10" x14ac:dyDescent="0.25">
      <c r="D9" s="3237" t="s">
        <v>409</v>
      </c>
      <c r="E9" s="3238"/>
      <c r="F9" s="3239">
        <v>35</v>
      </c>
      <c r="G9" s="3240"/>
    </row>
    <row r="10" spans="2:10" x14ac:dyDescent="0.25">
      <c r="D10" s="3237" t="s">
        <v>410</v>
      </c>
      <c r="E10" s="3238"/>
      <c r="F10" s="3239">
        <v>80</v>
      </c>
      <c r="G10" s="3240"/>
    </row>
    <row r="11" spans="2:10" x14ac:dyDescent="0.25">
      <c r="D11" s="3237" t="s">
        <v>411</v>
      </c>
      <c r="E11" s="3238"/>
      <c r="F11" s="3239">
        <v>90</v>
      </c>
      <c r="G11" s="3240"/>
    </row>
    <row r="12" spans="2:10" ht="16.5" thickBot="1" x14ac:dyDescent="0.3">
      <c r="D12" s="3258" t="s">
        <v>412</v>
      </c>
      <c r="E12" s="3259"/>
      <c r="F12" s="3252">
        <v>100</v>
      </c>
      <c r="G12" s="3253"/>
    </row>
    <row r="13" spans="2:10" ht="50.25" customHeight="1" thickTop="1" thickBot="1" x14ac:dyDescent="0.3">
      <c r="B13" s="3262" t="s">
        <v>740</v>
      </c>
      <c r="C13" s="3262"/>
      <c r="D13" s="3262"/>
      <c r="E13" s="3262"/>
      <c r="F13" s="3262"/>
      <c r="G13" s="3262"/>
      <c r="H13" s="3262"/>
      <c r="I13" s="3262"/>
      <c r="J13" s="3262"/>
    </row>
    <row r="14" spans="2:10" ht="38.25" customHeight="1" thickTop="1" thickBot="1" x14ac:dyDescent="0.3">
      <c r="B14" s="3182" t="s">
        <v>2176</v>
      </c>
      <c r="C14" s="3183"/>
      <c r="D14" s="3254"/>
      <c r="E14" s="3254"/>
      <c r="F14" s="3254"/>
      <c r="G14" s="3254"/>
      <c r="H14" s="3254"/>
      <c r="I14" s="3254"/>
      <c r="J14" s="3184"/>
    </row>
    <row r="15" spans="2:10" ht="20.25" customHeight="1" thickBot="1" x14ac:dyDescent="0.3">
      <c r="B15" s="3256" t="s">
        <v>217</v>
      </c>
      <c r="C15" s="3257"/>
      <c r="D15" s="3257"/>
      <c r="E15" s="3257"/>
      <c r="F15" s="3244" t="s">
        <v>218</v>
      </c>
      <c r="G15" s="3264"/>
      <c r="H15" s="3264"/>
      <c r="I15" s="3264"/>
      <c r="J15" s="3245"/>
    </row>
    <row r="16" spans="2:10" ht="54.75" customHeight="1" thickBot="1" x14ac:dyDescent="0.3">
      <c r="B16" s="74" t="s">
        <v>41</v>
      </c>
      <c r="C16" s="75" t="s">
        <v>42</v>
      </c>
      <c r="D16" s="78" t="s">
        <v>403</v>
      </c>
      <c r="E16" s="78" t="s">
        <v>201</v>
      </c>
      <c r="F16" s="78" t="s">
        <v>405</v>
      </c>
      <c r="G16" s="78" t="s">
        <v>406</v>
      </c>
      <c r="H16" s="78" t="s">
        <v>246</v>
      </c>
      <c r="I16" s="78" t="s">
        <v>402</v>
      </c>
      <c r="J16" s="83" t="s">
        <v>404</v>
      </c>
    </row>
    <row r="17" spans="2:10" ht="48" thickBot="1" x14ac:dyDescent="0.3">
      <c r="B17" s="173" t="s">
        <v>46</v>
      </c>
      <c r="C17" s="174" t="s">
        <v>47</v>
      </c>
      <c r="D17" s="174">
        <v>50</v>
      </c>
      <c r="E17" s="176" t="s">
        <v>263</v>
      </c>
      <c r="F17" s="176"/>
      <c r="G17" s="177"/>
      <c r="H17" s="177"/>
      <c r="I17" s="177"/>
      <c r="J17" s="178"/>
    </row>
    <row r="18" spans="2:10" ht="47.25" x14ac:dyDescent="0.25">
      <c r="B18" s="3229" t="s">
        <v>60</v>
      </c>
      <c r="C18" s="179" t="s">
        <v>61</v>
      </c>
      <c r="D18" s="179">
        <v>25</v>
      </c>
      <c r="E18" s="181" t="s">
        <v>2177</v>
      </c>
      <c r="F18" s="181"/>
      <c r="G18" s="182"/>
      <c r="H18" s="182"/>
      <c r="I18" s="182"/>
      <c r="J18" s="168"/>
    </row>
    <row r="19" spans="2:10" ht="48" thickBot="1" x14ac:dyDescent="0.3">
      <c r="B19" s="3255"/>
      <c r="C19" s="533" t="s">
        <v>74</v>
      </c>
      <c r="D19" s="533">
        <v>25</v>
      </c>
      <c r="E19" s="183" t="s">
        <v>2178</v>
      </c>
      <c r="F19" s="183"/>
      <c r="G19" s="534"/>
      <c r="H19" s="534"/>
      <c r="I19" s="534"/>
      <c r="J19" s="169"/>
    </row>
    <row r="20" spans="2:10" ht="32.25" customHeight="1" thickBot="1" x14ac:dyDescent="0.3">
      <c r="B20" s="3265" t="s">
        <v>219</v>
      </c>
      <c r="C20" s="3266"/>
      <c r="D20" s="3266"/>
      <c r="E20" s="3266"/>
      <c r="F20" s="3266"/>
      <c r="G20" s="3266"/>
      <c r="H20" s="3266"/>
      <c r="I20" s="3267"/>
      <c r="J20" s="84"/>
    </row>
    <row r="22" spans="2:10" ht="30" customHeight="1" x14ac:dyDescent="0.25">
      <c r="B22" s="3260" t="s">
        <v>736</v>
      </c>
      <c r="C22" s="3260"/>
      <c r="D22" s="3260"/>
      <c r="E22" s="3260"/>
      <c r="F22" s="3260"/>
      <c r="G22" s="3260"/>
      <c r="H22" s="3260"/>
      <c r="I22" s="3260"/>
      <c r="J22" s="3260"/>
    </row>
    <row r="23" spans="2:10" x14ac:dyDescent="0.25">
      <c r="B23" s="3263" t="s">
        <v>738</v>
      </c>
      <c r="C23" s="3263"/>
      <c r="D23" s="3263"/>
      <c r="E23" s="3263"/>
      <c r="F23" s="3263"/>
      <c r="G23" s="3263"/>
      <c r="H23" s="3263"/>
      <c r="I23" s="3263"/>
      <c r="J23" s="3263"/>
    </row>
    <row r="24" spans="2:10" x14ac:dyDescent="0.25">
      <c r="B24" s="3263" t="s">
        <v>737</v>
      </c>
      <c r="C24" s="3263"/>
      <c r="D24" s="3263"/>
      <c r="E24" s="3263"/>
      <c r="F24" s="3263"/>
      <c r="G24" s="3263"/>
      <c r="H24" s="3263"/>
      <c r="I24" s="3263"/>
      <c r="J24" s="3263"/>
    </row>
    <row r="25" spans="2:10" x14ac:dyDescent="0.25">
      <c r="B25" s="3263" t="s">
        <v>739</v>
      </c>
      <c r="C25" s="3263"/>
      <c r="D25" s="3263"/>
      <c r="E25" s="3263"/>
      <c r="F25" s="3263"/>
      <c r="G25" s="3263"/>
      <c r="H25" s="3263"/>
      <c r="I25" s="3263"/>
      <c r="J25" s="3263"/>
    </row>
    <row r="26" spans="2:10" x14ac:dyDescent="0.25">
      <c r="B26" s="3263" t="s">
        <v>742</v>
      </c>
      <c r="C26" s="3263"/>
      <c r="D26" s="3263"/>
      <c r="E26" s="3263"/>
      <c r="F26" s="3263"/>
      <c r="G26" s="3263"/>
      <c r="H26" s="3263"/>
      <c r="I26" s="3263"/>
      <c r="J26" s="3263"/>
    </row>
    <row r="27" spans="2:10" ht="32.25" customHeight="1" x14ac:dyDescent="0.25">
      <c r="B27" s="3260" t="s">
        <v>741</v>
      </c>
      <c r="C27" s="3260"/>
      <c r="D27" s="3260"/>
      <c r="E27" s="3260"/>
      <c r="F27" s="3260"/>
      <c r="G27" s="3260"/>
      <c r="H27" s="3260"/>
      <c r="I27" s="3260"/>
      <c r="J27" s="3260"/>
    </row>
    <row r="28" spans="2:10" ht="33" customHeight="1" x14ac:dyDescent="0.25">
      <c r="B28" s="3261" t="s">
        <v>744</v>
      </c>
      <c r="C28" s="3261"/>
      <c r="D28" s="3261"/>
      <c r="E28" s="3261"/>
      <c r="F28" s="3261"/>
      <c r="G28" s="3261"/>
      <c r="H28" s="3261"/>
      <c r="I28" s="3261"/>
      <c r="J28" s="3261"/>
    </row>
    <row r="29" spans="2:10" ht="34.5" customHeight="1" x14ac:dyDescent="0.25">
      <c r="B29" s="3261" t="s">
        <v>1514</v>
      </c>
      <c r="C29" s="3261"/>
      <c r="D29" s="3261"/>
      <c r="E29" s="3261"/>
      <c r="F29" s="3261"/>
      <c r="G29" s="3261"/>
      <c r="H29" s="3261"/>
      <c r="I29" s="3261"/>
      <c r="J29" s="3261"/>
    </row>
  </sheetData>
  <mergeCells count="32">
    <mergeCell ref="B27:J27"/>
    <mergeCell ref="B28:J28"/>
    <mergeCell ref="B29:J29"/>
    <mergeCell ref="B13:J13"/>
    <mergeCell ref="B22:J22"/>
    <mergeCell ref="B23:J23"/>
    <mergeCell ref="B24:J24"/>
    <mergeCell ref="B25:J25"/>
    <mergeCell ref="B26:J26"/>
    <mergeCell ref="F15:J15"/>
    <mergeCell ref="B20:I20"/>
    <mergeCell ref="F12:G12"/>
    <mergeCell ref="B14:J14"/>
    <mergeCell ref="B18:B19"/>
    <mergeCell ref="B15:E15"/>
    <mergeCell ref="D12:E12"/>
    <mergeCell ref="B2:J2"/>
    <mergeCell ref="D4:G4"/>
    <mergeCell ref="F5:G5"/>
    <mergeCell ref="D5:E5"/>
    <mergeCell ref="D7:E7"/>
    <mergeCell ref="D6:E6"/>
    <mergeCell ref="F6:G6"/>
    <mergeCell ref="F7:G7"/>
    <mergeCell ref="D11:E11"/>
    <mergeCell ref="D10:E10"/>
    <mergeCell ref="D9:E9"/>
    <mergeCell ref="D8:E8"/>
    <mergeCell ref="F11:G11"/>
    <mergeCell ref="F10:G10"/>
    <mergeCell ref="F9:G9"/>
    <mergeCell ref="F8:G8"/>
  </mergeCells>
  <printOptions horizontalCentered="1"/>
  <pageMargins left="0.39370078740157483" right="0.39370078740157483" top="0.78740157480314965" bottom="0.78740157480314965" header="0.19685039370078741" footer="0.19685039370078741"/>
  <pageSetup paperSize="9" scale="60" fitToHeight="0" orientation="portrait" r:id="rId1"/>
  <headerFooter scaleWithDoc="0">
    <oddHeader>&amp;C&amp;"Times New Roman,Negrito"&amp;16ANEXO XXVII
CRITÉRIO DE MEDIÇÃO DO GRUPO POR DESEMPENHO</oddHeader>
    <oddFooter>&amp;R&amp;P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6">
    <tabColor rgb="FFFFFF00"/>
  </sheetPr>
  <dimension ref="B1:G29"/>
  <sheetViews>
    <sheetView showOutlineSymbols="0" showWhiteSpace="0" workbookViewId="0"/>
  </sheetViews>
  <sheetFormatPr defaultColWidth="9.140625" defaultRowHeight="15.75" x14ac:dyDescent="0.25"/>
  <cols>
    <col min="1" max="1" width="3.7109375" style="22" customWidth="1"/>
    <col min="2" max="2" width="13.7109375" style="22" customWidth="1"/>
    <col min="3" max="3" width="15.85546875" style="22" customWidth="1"/>
    <col min="4" max="4" width="15.5703125" style="24" customWidth="1"/>
    <col min="5" max="5" width="58.5703125" style="25" customWidth="1"/>
    <col min="6" max="6" width="45.42578125" style="22" customWidth="1"/>
    <col min="7" max="7" width="9.140625" style="24"/>
    <col min="8" max="16384" width="9.140625" style="22"/>
  </cols>
  <sheetData>
    <row r="1" spans="2:7" ht="15" customHeight="1" thickBot="1" x14ac:dyDescent="0.3"/>
    <row r="2" spans="2:7" ht="39.75" customHeight="1" thickTop="1" thickBot="1" x14ac:dyDescent="0.35">
      <c r="B2" s="3275" t="s">
        <v>393</v>
      </c>
      <c r="C2" s="3276"/>
      <c r="D2" s="3276"/>
      <c r="E2" s="3276"/>
      <c r="F2" s="3276"/>
      <c r="G2" s="3277"/>
    </row>
    <row r="3" spans="2:7" ht="32.25" thickBot="1" x14ac:dyDescent="0.3">
      <c r="B3" s="79" t="s">
        <v>41</v>
      </c>
      <c r="C3" s="80" t="s">
        <v>42</v>
      </c>
      <c r="D3" s="80" t="s">
        <v>43</v>
      </c>
      <c r="E3" s="81" t="s">
        <v>76</v>
      </c>
      <c r="F3" s="81" t="s">
        <v>44</v>
      </c>
      <c r="G3" s="82" t="s">
        <v>45</v>
      </c>
    </row>
    <row r="4" spans="2:7" ht="63" x14ac:dyDescent="0.25">
      <c r="B4" s="3272" t="s">
        <v>77</v>
      </c>
      <c r="C4" s="205" t="s">
        <v>78</v>
      </c>
      <c r="D4" s="206">
        <v>4915626</v>
      </c>
      <c r="E4" s="207" t="s">
        <v>79</v>
      </c>
      <c r="F4" s="184" t="s">
        <v>103</v>
      </c>
      <c r="G4" s="208" t="s">
        <v>27</v>
      </c>
    </row>
    <row r="5" spans="2:7" ht="31.5" x14ac:dyDescent="0.25">
      <c r="B5" s="3273"/>
      <c r="C5" s="3269" t="s">
        <v>80</v>
      </c>
      <c r="D5" s="209">
        <v>4915632</v>
      </c>
      <c r="E5" s="210" t="s">
        <v>81</v>
      </c>
      <c r="F5" s="211" t="s">
        <v>389</v>
      </c>
      <c r="G5" s="212" t="s">
        <v>68</v>
      </c>
    </row>
    <row r="6" spans="2:7" ht="33.75" customHeight="1" x14ac:dyDescent="0.25">
      <c r="B6" s="3273"/>
      <c r="C6" s="3269"/>
      <c r="D6" s="213">
        <v>4915757</v>
      </c>
      <c r="E6" s="214" t="s">
        <v>82</v>
      </c>
      <c r="F6" s="3271" t="s">
        <v>390</v>
      </c>
      <c r="G6" s="212" t="s">
        <v>68</v>
      </c>
    </row>
    <row r="7" spans="2:7" ht="33.75" customHeight="1" x14ac:dyDescent="0.25">
      <c r="B7" s="3273"/>
      <c r="C7" s="3269"/>
      <c r="D7" s="213">
        <v>4915678</v>
      </c>
      <c r="E7" s="214" t="s">
        <v>83</v>
      </c>
      <c r="F7" s="3271"/>
      <c r="G7" s="212" t="s">
        <v>68</v>
      </c>
    </row>
    <row r="8" spans="2:7" ht="31.5" x14ac:dyDescent="0.25">
      <c r="B8" s="3273"/>
      <c r="C8" s="3269"/>
      <c r="D8" s="213">
        <v>4915692</v>
      </c>
      <c r="E8" s="214" t="s">
        <v>84</v>
      </c>
      <c r="F8" s="3271" t="s">
        <v>391</v>
      </c>
      <c r="G8" s="212" t="s">
        <v>68</v>
      </c>
    </row>
    <row r="9" spans="2:7" ht="31.5" x14ac:dyDescent="0.25">
      <c r="B9" s="3273"/>
      <c r="C9" s="3269"/>
      <c r="D9" s="213">
        <v>4915746</v>
      </c>
      <c r="E9" s="214" t="s">
        <v>86</v>
      </c>
      <c r="F9" s="3271"/>
      <c r="G9" s="212" t="s">
        <v>68</v>
      </c>
    </row>
    <row r="10" spans="2:7" ht="31.5" x14ac:dyDescent="0.25">
      <c r="B10" s="3273"/>
      <c r="C10" s="3269"/>
      <c r="D10" s="213">
        <v>4915630</v>
      </c>
      <c r="E10" s="214" t="s">
        <v>87</v>
      </c>
      <c r="F10" s="3271"/>
      <c r="G10" s="212" t="s">
        <v>68</v>
      </c>
    </row>
    <row r="11" spans="2:7" ht="31.5" x14ac:dyDescent="0.25">
      <c r="B11" s="3273"/>
      <c r="C11" s="3269"/>
      <c r="D11" s="213">
        <v>4915631</v>
      </c>
      <c r="E11" s="214" t="s">
        <v>88</v>
      </c>
      <c r="F11" s="3271"/>
      <c r="G11" s="212" t="s">
        <v>68</v>
      </c>
    </row>
    <row r="12" spans="2:7" ht="31.5" x14ac:dyDescent="0.25">
      <c r="B12" s="3273"/>
      <c r="C12" s="3269" t="s">
        <v>89</v>
      </c>
      <c r="D12" s="213">
        <v>4915705</v>
      </c>
      <c r="E12" s="214" t="s">
        <v>90</v>
      </c>
      <c r="F12" s="3271" t="s">
        <v>392</v>
      </c>
      <c r="G12" s="212" t="s">
        <v>68</v>
      </c>
    </row>
    <row r="13" spans="2:7" x14ac:dyDescent="0.25">
      <c r="B13" s="3273"/>
      <c r="C13" s="3269"/>
      <c r="D13" s="213">
        <v>4011353</v>
      </c>
      <c r="E13" s="214" t="s">
        <v>91</v>
      </c>
      <c r="F13" s="3271"/>
      <c r="G13" s="212" t="s">
        <v>49</v>
      </c>
    </row>
    <row r="14" spans="2:7" ht="16.5" thickBot="1" x14ac:dyDescent="0.3">
      <c r="B14" s="3278"/>
      <c r="C14" s="3279"/>
      <c r="D14" s="215">
        <v>4915703</v>
      </c>
      <c r="E14" s="216" t="s">
        <v>92</v>
      </c>
      <c r="F14" s="3280"/>
      <c r="G14" s="217" t="s">
        <v>68</v>
      </c>
    </row>
    <row r="15" spans="2:7" ht="78.75" customHeight="1" x14ac:dyDescent="0.25">
      <c r="B15" s="3272" t="s">
        <v>93</v>
      </c>
      <c r="C15" s="3268" t="s">
        <v>78</v>
      </c>
      <c r="D15" s="206">
        <v>4915716</v>
      </c>
      <c r="E15" s="207" t="s">
        <v>96</v>
      </c>
      <c r="F15" s="3270" t="s">
        <v>97</v>
      </c>
      <c r="G15" s="208" t="s">
        <v>49</v>
      </c>
    </row>
    <row r="16" spans="2:7" ht="31.5" x14ac:dyDescent="0.25">
      <c r="B16" s="3273"/>
      <c r="C16" s="3269"/>
      <c r="D16" s="213">
        <v>4915750</v>
      </c>
      <c r="E16" s="214" t="s">
        <v>98</v>
      </c>
      <c r="F16" s="3271"/>
      <c r="G16" s="212" t="s">
        <v>27</v>
      </c>
    </row>
    <row r="17" spans="2:7" ht="31.5" x14ac:dyDescent="0.25">
      <c r="B17" s="3273"/>
      <c r="C17" s="3269"/>
      <c r="D17" s="213">
        <v>4915714</v>
      </c>
      <c r="E17" s="214" t="s">
        <v>99</v>
      </c>
      <c r="F17" s="3271"/>
      <c r="G17" s="212" t="s">
        <v>27</v>
      </c>
    </row>
    <row r="18" spans="2:7" ht="31.5" x14ac:dyDescent="0.25">
      <c r="B18" s="3273"/>
      <c r="C18" s="3269"/>
      <c r="D18" s="213">
        <v>4915695</v>
      </c>
      <c r="E18" s="214" t="s">
        <v>100</v>
      </c>
      <c r="F18" s="3271"/>
      <c r="G18" s="212" t="s">
        <v>27</v>
      </c>
    </row>
    <row r="19" spans="2:7" ht="31.5" x14ac:dyDescent="0.25">
      <c r="B19" s="3273"/>
      <c r="C19" s="3269"/>
      <c r="D19" s="213">
        <v>4915696</v>
      </c>
      <c r="E19" s="214" t="s">
        <v>101</v>
      </c>
      <c r="F19" s="3271"/>
      <c r="G19" s="212" t="s">
        <v>27</v>
      </c>
    </row>
    <row r="20" spans="2:7" ht="31.5" x14ac:dyDescent="0.25">
      <c r="B20" s="3273"/>
      <c r="C20" s="3269"/>
      <c r="D20" s="213">
        <v>4915694</v>
      </c>
      <c r="E20" s="214" t="s">
        <v>102</v>
      </c>
      <c r="F20" s="3271"/>
      <c r="G20" s="212" t="s">
        <v>27</v>
      </c>
    </row>
    <row r="21" spans="2:7" ht="48" customHeight="1" thickBot="1" x14ac:dyDescent="0.3">
      <c r="B21" s="3274"/>
      <c r="C21" s="218" t="s">
        <v>80</v>
      </c>
      <c r="D21" s="219">
        <v>4915753</v>
      </c>
      <c r="E21" s="220" t="s">
        <v>94</v>
      </c>
      <c r="F21" s="220" t="s">
        <v>95</v>
      </c>
      <c r="G21" s="221" t="s">
        <v>68</v>
      </c>
    </row>
    <row r="22" spans="2:7" ht="16.5" thickTop="1" x14ac:dyDescent="0.25"/>
    <row r="26" spans="2:7" s="25" customFormat="1" x14ac:dyDescent="0.25">
      <c r="B26" s="22"/>
      <c r="C26" s="22"/>
      <c r="D26" s="26"/>
      <c r="F26" s="22"/>
      <c r="G26" s="24"/>
    </row>
    <row r="27" spans="2:7" s="25" customFormat="1" x14ac:dyDescent="0.25">
      <c r="B27" s="22"/>
      <c r="C27" s="22"/>
      <c r="D27" s="26"/>
      <c r="F27" s="22"/>
      <c r="G27" s="24"/>
    </row>
    <row r="28" spans="2:7" s="25" customFormat="1" x14ac:dyDescent="0.25">
      <c r="B28" s="22"/>
      <c r="C28" s="22"/>
      <c r="D28" s="26"/>
      <c r="F28" s="22"/>
      <c r="G28" s="24"/>
    </row>
    <row r="29" spans="2:7" s="25" customFormat="1" x14ac:dyDescent="0.25">
      <c r="B29" s="22"/>
      <c r="C29" s="22"/>
      <c r="D29" s="26"/>
      <c r="F29" s="22"/>
      <c r="G29" s="24"/>
    </row>
  </sheetData>
  <mergeCells count="10">
    <mergeCell ref="C15:C20"/>
    <mergeCell ref="F15:F20"/>
    <mergeCell ref="B15:B21"/>
    <mergeCell ref="B2:G2"/>
    <mergeCell ref="B4:B14"/>
    <mergeCell ref="C5:C11"/>
    <mergeCell ref="F6:F7"/>
    <mergeCell ref="F8:F11"/>
    <mergeCell ref="C12:C14"/>
    <mergeCell ref="F12:F14"/>
  </mergeCells>
  <pageMargins left="0.511811024" right="0.511811024" top="0.78740157499999996" bottom="0.78740157499999996" header="0.31496062000000002" footer="0.31496062000000002"/>
  <pageSetup paperSize="9" scale="5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7">
    <tabColor rgb="FFFFFF00"/>
  </sheetPr>
  <dimension ref="B1:F17"/>
  <sheetViews>
    <sheetView showOutlineSymbols="0" showWhiteSpace="0" workbookViewId="0"/>
  </sheetViews>
  <sheetFormatPr defaultColWidth="9.140625" defaultRowHeight="15.75" x14ac:dyDescent="0.25"/>
  <cols>
    <col min="1" max="1" width="3.7109375" style="22" customWidth="1"/>
    <col min="2" max="2" width="13.7109375" style="22" customWidth="1"/>
    <col min="3" max="3" width="17.7109375" style="22" customWidth="1"/>
    <col min="4" max="4" width="24.85546875" style="25" customWidth="1"/>
    <col min="5" max="5" width="47.7109375" style="22" customWidth="1"/>
    <col min="6" max="6" width="47.7109375" style="24" customWidth="1"/>
    <col min="7" max="16384" width="9.140625" style="22"/>
  </cols>
  <sheetData>
    <row r="1" spans="2:6" ht="15" customHeight="1" thickBot="1" x14ac:dyDescent="0.3"/>
    <row r="2" spans="2:6" ht="20.25" thickTop="1" thickBot="1" x14ac:dyDescent="0.35">
      <c r="B2" s="3275" t="s">
        <v>439</v>
      </c>
      <c r="C2" s="3276"/>
      <c r="D2" s="3276"/>
      <c r="E2" s="3276"/>
      <c r="F2" s="3277"/>
    </row>
    <row r="3" spans="2:6" ht="32.25" thickBot="1" x14ac:dyDescent="0.3">
      <c r="B3" s="79" t="s">
        <v>41</v>
      </c>
      <c r="C3" s="80" t="s">
        <v>42</v>
      </c>
      <c r="D3" s="75" t="s">
        <v>76</v>
      </c>
      <c r="E3" s="75" t="s">
        <v>202</v>
      </c>
      <c r="F3" s="77" t="s">
        <v>203</v>
      </c>
    </row>
    <row r="4" spans="2:6" ht="78.75" x14ac:dyDescent="0.25">
      <c r="B4" s="3272" t="s">
        <v>77</v>
      </c>
      <c r="C4" s="205" t="s">
        <v>78</v>
      </c>
      <c r="D4" s="222" t="s">
        <v>228</v>
      </c>
      <c r="E4" s="184" t="s">
        <v>415</v>
      </c>
      <c r="F4" s="193" t="s">
        <v>229</v>
      </c>
    </row>
    <row r="5" spans="2:6" ht="189" x14ac:dyDescent="0.25">
      <c r="B5" s="3273"/>
      <c r="C5" s="3269" t="s">
        <v>80</v>
      </c>
      <c r="D5" s="223" t="s">
        <v>231</v>
      </c>
      <c r="E5" s="211" t="s">
        <v>232</v>
      </c>
      <c r="F5" s="200" t="s">
        <v>416</v>
      </c>
    </row>
    <row r="6" spans="2:6" ht="173.25" x14ac:dyDescent="0.25">
      <c r="B6" s="3273"/>
      <c r="C6" s="3269"/>
      <c r="D6" s="224" t="s">
        <v>230</v>
      </c>
      <c r="E6" s="188" t="s">
        <v>85</v>
      </c>
      <c r="F6" s="200" t="s">
        <v>417</v>
      </c>
    </row>
    <row r="7" spans="2:6" ht="142.5" thickBot="1" x14ac:dyDescent="0.3">
      <c r="B7" s="3281"/>
      <c r="C7" s="225" t="s">
        <v>89</v>
      </c>
      <c r="D7" s="226" t="s">
        <v>233</v>
      </c>
      <c r="E7" s="186" t="s">
        <v>422</v>
      </c>
      <c r="F7" s="227" t="s">
        <v>418</v>
      </c>
    </row>
    <row r="8" spans="2:6" ht="94.5" x14ac:dyDescent="0.25">
      <c r="B8" s="3272" t="s">
        <v>93</v>
      </c>
      <c r="C8" s="205" t="s">
        <v>78</v>
      </c>
      <c r="D8" s="222" t="s">
        <v>235</v>
      </c>
      <c r="E8" s="184" t="s">
        <v>236</v>
      </c>
      <c r="F8" s="193" t="s">
        <v>237</v>
      </c>
    </row>
    <row r="9" spans="2:6" ht="111" thickBot="1" x14ac:dyDescent="0.3">
      <c r="B9" s="3274"/>
      <c r="C9" s="218" t="s">
        <v>80</v>
      </c>
      <c r="D9" s="228" t="s">
        <v>94</v>
      </c>
      <c r="E9" s="190" t="s">
        <v>234</v>
      </c>
      <c r="F9" s="204" t="s">
        <v>419</v>
      </c>
    </row>
    <row r="10" spans="2:6" ht="16.5" thickTop="1" x14ac:dyDescent="0.25"/>
    <row r="14" spans="2:6" s="25" customFormat="1" x14ac:dyDescent="0.25">
      <c r="B14" s="22"/>
      <c r="C14" s="22"/>
      <c r="E14" s="22"/>
      <c r="F14" s="24"/>
    </row>
    <row r="15" spans="2:6" s="25" customFormat="1" x14ac:dyDescent="0.25">
      <c r="B15" s="22"/>
      <c r="C15" s="22"/>
      <c r="E15" s="22"/>
      <c r="F15" s="24"/>
    </row>
    <row r="16" spans="2:6" s="25" customFormat="1" x14ac:dyDescent="0.25">
      <c r="B16" s="22"/>
      <c r="C16" s="22"/>
      <c r="E16" s="22"/>
      <c r="F16" s="24"/>
    </row>
    <row r="17" spans="2:6" s="25" customFormat="1" x14ac:dyDescent="0.25">
      <c r="B17" s="22"/>
      <c r="C17" s="22"/>
      <c r="E17" s="22"/>
      <c r="F17" s="24"/>
    </row>
  </sheetData>
  <mergeCells count="4">
    <mergeCell ref="B8:B9"/>
    <mergeCell ref="B2:F2"/>
    <mergeCell ref="B4:B7"/>
    <mergeCell ref="C5:C6"/>
  </mergeCells>
  <pageMargins left="0.511811024" right="0.511811024" top="0.78740157499999996" bottom="0.78740157499999996" header="0.31496062000000002" footer="0.31496062000000002"/>
  <pageSetup paperSize="9" scale="5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8">
    <tabColor rgb="FFFFFF00"/>
  </sheetPr>
  <dimension ref="B1:E9"/>
  <sheetViews>
    <sheetView showOutlineSymbols="0" showWhiteSpace="0" workbookViewId="0"/>
  </sheetViews>
  <sheetFormatPr defaultColWidth="9.140625" defaultRowHeight="15.75" x14ac:dyDescent="0.25"/>
  <cols>
    <col min="1" max="1" width="3.7109375" style="22" customWidth="1"/>
    <col min="2" max="2" width="14.5703125" style="22" customWidth="1"/>
    <col min="3" max="3" width="23" style="23" customWidth="1"/>
    <col min="4" max="4" width="63.85546875" style="24" customWidth="1"/>
    <col min="5" max="5" width="14.140625" style="24" customWidth="1"/>
    <col min="6" max="6" width="86.140625" style="22" customWidth="1"/>
    <col min="7" max="16384" width="9.140625" style="22"/>
  </cols>
  <sheetData>
    <row r="1" spans="2:5" ht="15" customHeight="1" thickBot="1" x14ac:dyDescent="0.3"/>
    <row r="2" spans="2:5" ht="20.25" thickTop="1" thickBot="1" x14ac:dyDescent="0.35">
      <c r="B2" s="3282" t="s">
        <v>238</v>
      </c>
      <c r="C2" s="3283"/>
      <c r="D2" s="3284"/>
      <c r="E2" s="3285"/>
    </row>
    <row r="3" spans="2:5" ht="32.25" thickBot="1" x14ac:dyDescent="0.3">
      <c r="B3" s="74" t="s">
        <v>41</v>
      </c>
      <c r="C3" s="75" t="s">
        <v>42</v>
      </c>
      <c r="D3" s="76" t="s">
        <v>201</v>
      </c>
      <c r="E3" s="77" t="s">
        <v>118</v>
      </c>
    </row>
    <row r="4" spans="2:5" ht="45" customHeight="1" x14ac:dyDescent="0.25">
      <c r="B4" s="3286" t="s">
        <v>77</v>
      </c>
      <c r="C4" s="179" t="s">
        <v>78</v>
      </c>
      <c r="D4" s="184" t="s">
        <v>420</v>
      </c>
      <c r="E4" s="168" t="s">
        <v>239</v>
      </c>
    </row>
    <row r="5" spans="2:5" ht="47.25" x14ac:dyDescent="0.25">
      <c r="B5" s="3288"/>
      <c r="C5" s="229" t="s">
        <v>80</v>
      </c>
      <c r="D5" s="199" t="s">
        <v>421</v>
      </c>
      <c r="E5" s="189" t="s">
        <v>240</v>
      </c>
    </row>
    <row r="6" spans="2:5" ht="63.75" thickBot="1" x14ac:dyDescent="0.3">
      <c r="B6" s="3289"/>
      <c r="C6" s="185" t="s">
        <v>89</v>
      </c>
      <c r="D6" s="243" t="s">
        <v>423</v>
      </c>
      <c r="E6" s="187" t="s">
        <v>241</v>
      </c>
    </row>
    <row r="7" spans="2:5" ht="46.5" customHeight="1" x14ac:dyDescent="0.25">
      <c r="B7" s="3286" t="s">
        <v>93</v>
      </c>
      <c r="C7" s="179" t="s">
        <v>78</v>
      </c>
      <c r="D7" s="182" t="s">
        <v>420</v>
      </c>
      <c r="E7" s="168" t="s">
        <v>242</v>
      </c>
    </row>
    <row r="8" spans="2:5" ht="46.5" customHeight="1" thickBot="1" x14ac:dyDescent="0.3">
      <c r="B8" s="3287"/>
      <c r="C8" s="201" t="s">
        <v>80</v>
      </c>
      <c r="D8" s="203" t="s">
        <v>421</v>
      </c>
      <c r="E8" s="191" t="s">
        <v>243</v>
      </c>
    </row>
    <row r="9" spans="2:5" ht="16.5" thickTop="1" x14ac:dyDescent="0.25"/>
  </sheetData>
  <mergeCells count="3">
    <mergeCell ref="B2:E2"/>
    <mergeCell ref="B7:B8"/>
    <mergeCell ref="B4:B6"/>
  </mergeCells>
  <pageMargins left="0.511811024" right="0.511811024" top="0.78740157499999996" bottom="0.78740157499999996" header="0.31496062000000002" footer="0.31496062000000002"/>
  <pageSetup paperSize="9" scale="57"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9">
    <tabColor rgb="FFFFFF00"/>
  </sheetPr>
  <dimension ref="B1:J22"/>
  <sheetViews>
    <sheetView showOutlineSymbols="0" showWhiteSpace="0" workbookViewId="0"/>
  </sheetViews>
  <sheetFormatPr defaultColWidth="9.140625" defaultRowHeight="15.75" x14ac:dyDescent="0.25"/>
  <cols>
    <col min="1" max="1" width="3.7109375" style="22" customWidth="1"/>
    <col min="2" max="2" width="14.5703125" style="22" customWidth="1"/>
    <col min="3" max="3" width="23" style="23" customWidth="1"/>
    <col min="4" max="4" width="14.85546875" style="23" customWidth="1"/>
    <col min="5" max="6" width="14.85546875" style="24" customWidth="1"/>
    <col min="7" max="8" width="14.5703125" style="24" customWidth="1"/>
    <col min="9" max="9" width="21.85546875" style="24" customWidth="1"/>
    <col min="10" max="10" width="22" style="24" customWidth="1"/>
    <col min="11" max="11" width="8.85546875" style="22" customWidth="1"/>
    <col min="12" max="16384" width="9.140625" style="22"/>
  </cols>
  <sheetData>
    <row r="1" spans="2:10" ht="15" customHeight="1" thickBot="1" x14ac:dyDescent="0.3"/>
    <row r="2" spans="2:10" ht="46.5" customHeight="1" thickTop="1" thickBot="1" x14ac:dyDescent="0.3">
      <c r="B2" s="3301" t="s">
        <v>414</v>
      </c>
      <c r="C2" s="3302"/>
      <c r="D2" s="3303"/>
      <c r="E2" s="3303"/>
      <c r="F2" s="3303"/>
      <c r="G2" s="3303"/>
      <c r="H2" s="3303"/>
      <c r="I2" s="3303"/>
      <c r="J2" s="3304"/>
    </row>
    <row r="3" spans="2:10" ht="19.5" thickBot="1" x14ac:dyDescent="0.35">
      <c r="B3" s="3305" t="s">
        <v>217</v>
      </c>
      <c r="C3" s="3306"/>
      <c r="D3" s="3306"/>
      <c r="E3" s="3306"/>
      <c r="F3" s="3295" t="s">
        <v>218</v>
      </c>
      <c r="G3" s="3296"/>
      <c r="H3" s="3296"/>
      <c r="I3" s="3296"/>
      <c r="J3" s="3297"/>
    </row>
    <row r="4" spans="2:10" ht="54.75" customHeight="1" thickBot="1" x14ac:dyDescent="0.3">
      <c r="B4" s="74" t="s">
        <v>41</v>
      </c>
      <c r="C4" s="75" t="s">
        <v>42</v>
      </c>
      <c r="D4" s="78" t="s">
        <v>403</v>
      </c>
      <c r="E4" s="78" t="s">
        <v>201</v>
      </c>
      <c r="F4" s="78" t="s">
        <v>405</v>
      </c>
      <c r="G4" s="78" t="s">
        <v>406</v>
      </c>
      <c r="H4" s="78" t="s">
        <v>246</v>
      </c>
      <c r="I4" s="78" t="s">
        <v>402</v>
      </c>
      <c r="J4" s="83" t="s">
        <v>404</v>
      </c>
    </row>
    <row r="5" spans="2:10" ht="48.75" customHeight="1" x14ac:dyDescent="0.25">
      <c r="B5" s="3286" t="s">
        <v>77</v>
      </c>
      <c r="C5" s="179" t="s">
        <v>78</v>
      </c>
      <c r="D5" s="180">
        <v>10</v>
      </c>
      <c r="E5" s="181" t="s">
        <v>239</v>
      </c>
      <c r="F5" s="181"/>
      <c r="G5" s="182"/>
      <c r="H5" s="182"/>
      <c r="I5" s="182"/>
      <c r="J5" s="168"/>
    </row>
    <row r="6" spans="2:10" ht="48.75" customHeight="1" x14ac:dyDescent="0.25">
      <c r="B6" s="3288"/>
      <c r="C6" s="229" t="s">
        <v>80</v>
      </c>
      <c r="D6" s="230">
        <v>60</v>
      </c>
      <c r="E6" s="231" t="s">
        <v>240</v>
      </c>
      <c r="F6" s="231"/>
      <c r="G6" s="199"/>
      <c r="H6" s="199"/>
      <c r="I6" s="199"/>
      <c r="J6" s="189"/>
    </row>
    <row r="7" spans="2:10" ht="48.75" customHeight="1" thickBot="1" x14ac:dyDescent="0.3">
      <c r="B7" s="3289"/>
      <c r="C7" s="185" t="s">
        <v>89</v>
      </c>
      <c r="D7" s="232">
        <v>30</v>
      </c>
      <c r="E7" s="233" t="s">
        <v>241</v>
      </c>
      <c r="F7" s="233"/>
      <c r="G7" s="234"/>
      <c r="H7" s="234"/>
      <c r="I7" s="234"/>
      <c r="J7" s="187"/>
    </row>
    <row r="8" spans="2:10" ht="48.75" customHeight="1" x14ac:dyDescent="0.25">
      <c r="B8" s="3286" t="s">
        <v>93</v>
      </c>
      <c r="C8" s="179" t="s">
        <v>78</v>
      </c>
      <c r="D8" s="180">
        <v>10</v>
      </c>
      <c r="E8" s="181" t="s">
        <v>242</v>
      </c>
      <c r="F8" s="181"/>
      <c r="G8" s="182"/>
      <c r="H8" s="182"/>
      <c r="I8" s="182"/>
      <c r="J8" s="168"/>
    </row>
    <row r="9" spans="2:10" ht="48.75" customHeight="1" thickBot="1" x14ac:dyDescent="0.3">
      <c r="B9" s="3289"/>
      <c r="C9" s="185" t="s">
        <v>80</v>
      </c>
      <c r="D9" s="232">
        <v>90</v>
      </c>
      <c r="E9" s="233" t="s">
        <v>243</v>
      </c>
      <c r="F9" s="233"/>
      <c r="G9" s="234"/>
      <c r="H9" s="234"/>
      <c r="I9" s="234"/>
      <c r="J9" s="187"/>
    </row>
    <row r="10" spans="2:10" ht="32.25" customHeight="1" thickBot="1" x14ac:dyDescent="0.3">
      <c r="B10" s="3310" t="s">
        <v>219</v>
      </c>
      <c r="C10" s="3311"/>
      <c r="D10" s="3311"/>
      <c r="E10" s="3311"/>
      <c r="F10" s="3311"/>
      <c r="G10" s="3311"/>
      <c r="H10" s="3311"/>
      <c r="I10" s="3312"/>
      <c r="J10" s="85"/>
    </row>
    <row r="11" spans="2:10" ht="31.5" customHeight="1" thickTop="1" thickBot="1" x14ac:dyDescent="0.3">
      <c r="B11" s="3298" t="s">
        <v>440</v>
      </c>
      <c r="C11" s="3299"/>
      <c r="D11" s="3299"/>
      <c r="E11" s="3299"/>
      <c r="F11" s="3299"/>
      <c r="G11" s="3299"/>
      <c r="H11" s="3299"/>
      <c r="I11" s="3299"/>
      <c r="J11" s="3300"/>
    </row>
    <row r="12" spans="2:10" ht="17.25" thickTop="1" thickBot="1" x14ac:dyDescent="0.3"/>
    <row r="13" spans="2:10" ht="23.25" customHeight="1" thickTop="1" thickBot="1" x14ac:dyDescent="0.35">
      <c r="B13" s="3313" t="s">
        <v>220</v>
      </c>
      <c r="C13" s="3314"/>
      <c r="D13" s="3314"/>
      <c r="E13" s="3315"/>
      <c r="F13" s="171"/>
    </row>
    <row r="14" spans="2:10" ht="16.5" thickBot="1" x14ac:dyDescent="0.3">
      <c r="B14" s="3256" t="s">
        <v>226</v>
      </c>
      <c r="C14" s="3257"/>
      <c r="D14" s="3257" t="s">
        <v>227</v>
      </c>
      <c r="E14" s="3316"/>
      <c r="F14" s="172"/>
    </row>
    <row r="15" spans="2:10" s="24" customFormat="1" x14ac:dyDescent="0.25">
      <c r="B15" s="3317" t="s">
        <v>225</v>
      </c>
      <c r="C15" s="3290"/>
      <c r="D15" s="3290">
        <v>0</v>
      </c>
      <c r="E15" s="3291"/>
      <c r="F15" s="23"/>
    </row>
    <row r="16" spans="2:10" s="24" customFormat="1" x14ac:dyDescent="0.25">
      <c r="B16" s="3292" t="s">
        <v>221</v>
      </c>
      <c r="C16" s="3293"/>
      <c r="D16" s="3293">
        <v>25</v>
      </c>
      <c r="E16" s="3294"/>
      <c r="F16" s="23"/>
    </row>
    <row r="17" spans="2:6" s="24" customFormat="1" x14ac:dyDescent="0.25">
      <c r="B17" s="3292" t="s">
        <v>222</v>
      </c>
      <c r="C17" s="3293"/>
      <c r="D17" s="3293">
        <v>30</v>
      </c>
      <c r="E17" s="3294"/>
      <c r="F17" s="23"/>
    </row>
    <row r="18" spans="2:6" s="24" customFormat="1" x14ac:dyDescent="0.25">
      <c r="B18" s="3292" t="s">
        <v>223</v>
      </c>
      <c r="C18" s="3293"/>
      <c r="D18" s="3293">
        <v>35</v>
      </c>
      <c r="E18" s="3294"/>
      <c r="F18" s="23"/>
    </row>
    <row r="19" spans="2:6" s="24" customFormat="1" x14ac:dyDescent="0.25">
      <c r="B19" s="3292" t="s">
        <v>224</v>
      </c>
      <c r="C19" s="3293"/>
      <c r="D19" s="3293">
        <v>80</v>
      </c>
      <c r="E19" s="3294"/>
      <c r="F19" s="23"/>
    </row>
    <row r="20" spans="2:6" x14ac:dyDescent="0.25">
      <c r="B20" s="3292" t="s">
        <v>385</v>
      </c>
      <c r="C20" s="3293"/>
      <c r="D20" s="3293">
        <v>90</v>
      </c>
      <c r="E20" s="3294"/>
      <c r="F20" s="23"/>
    </row>
    <row r="21" spans="2:6" s="24" customFormat="1" ht="16.5" thickBot="1" x14ac:dyDescent="0.3">
      <c r="B21" s="3307" t="s">
        <v>386</v>
      </c>
      <c r="C21" s="3308"/>
      <c r="D21" s="3308">
        <v>100</v>
      </c>
      <c r="E21" s="3309"/>
      <c r="F21" s="23"/>
    </row>
    <row r="22" spans="2:6" s="24" customFormat="1" ht="16.5" thickTop="1" x14ac:dyDescent="0.25">
      <c r="B22" s="22"/>
      <c r="C22" s="23"/>
      <c r="D22" s="23"/>
    </row>
  </sheetData>
  <mergeCells count="24">
    <mergeCell ref="B2:J2"/>
    <mergeCell ref="B3:E3"/>
    <mergeCell ref="B21:C21"/>
    <mergeCell ref="D21:E21"/>
    <mergeCell ref="B5:B7"/>
    <mergeCell ref="B16:C16"/>
    <mergeCell ref="D16:E16"/>
    <mergeCell ref="B17:C17"/>
    <mergeCell ref="D17:E17"/>
    <mergeCell ref="B18:C18"/>
    <mergeCell ref="D18:E18"/>
    <mergeCell ref="B10:I10"/>
    <mergeCell ref="B13:E13"/>
    <mergeCell ref="B14:C14"/>
    <mergeCell ref="D14:E14"/>
    <mergeCell ref="B15:C15"/>
    <mergeCell ref="D15:E15"/>
    <mergeCell ref="B8:B9"/>
    <mergeCell ref="B20:C20"/>
    <mergeCell ref="D20:E20"/>
    <mergeCell ref="F3:J3"/>
    <mergeCell ref="B11:J11"/>
    <mergeCell ref="B19:C19"/>
    <mergeCell ref="D19:E19"/>
  </mergeCells>
  <pageMargins left="0.511811024" right="0.511811024" top="0.78740157499999996" bottom="0.78740157499999996" header="0.31496062000000002" footer="0.31496062000000002"/>
  <pageSetup paperSize="9" scale="5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0">
    <tabColor rgb="FFFFFF00"/>
  </sheetPr>
  <dimension ref="B1:G23"/>
  <sheetViews>
    <sheetView showOutlineSymbols="0" showWhiteSpace="0" workbookViewId="0"/>
  </sheetViews>
  <sheetFormatPr defaultColWidth="9.140625" defaultRowHeight="15.75" x14ac:dyDescent="0.25"/>
  <cols>
    <col min="1" max="1" width="3.7109375" style="22" customWidth="1"/>
    <col min="2" max="2" width="13.5703125" style="22" customWidth="1"/>
    <col min="3" max="3" width="15.85546875" style="22" customWidth="1"/>
    <col min="4" max="4" width="16.28515625" style="24" customWidth="1"/>
    <col min="5" max="5" width="60.140625" style="25" customWidth="1"/>
    <col min="6" max="6" width="45.42578125" style="22" customWidth="1"/>
    <col min="7" max="7" width="9.140625" style="24"/>
    <col min="8" max="16384" width="9.140625" style="22"/>
  </cols>
  <sheetData>
    <row r="1" spans="2:7" ht="15" customHeight="1" thickBot="1" x14ac:dyDescent="0.3"/>
    <row r="2" spans="2:7" ht="40.5" customHeight="1" thickTop="1" thickBot="1" x14ac:dyDescent="0.35">
      <c r="B2" s="3329" t="s">
        <v>104</v>
      </c>
      <c r="C2" s="3330"/>
      <c r="D2" s="3330"/>
      <c r="E2" s="3330"/>
      <c r="F2" s="3330"/>
      <c r="G2" s="3331"/>
    </row>
    <row r="3" spans="2:7" ht="32.25" thickBot="1" x14ac:dyDescent="0.3">
      <c r="B3" s="70" t="s">
        <v>41</v>
      </c>
      <c r="C3" s="71" t="s">
        <v>42</v>
      </c>
      <c r="D3" s="71" t="s">
        <v>43</v>
      </c>
      <c r="E3" s="72" t="s">
        <v>76</v>
      </c>
      <c r="F3" s="72" t="s">
        <v>44</v>
      </c>
      <c r="G3" s="73" t="s">
        <v>45</v>
      </c>
    </row>
    <row r="4" spans="2:7" ht="50.25" customHeight="1" x14ac:dyDescent="0.25">
      <c r="B4" s="3344" t="s">
        <v>46</v>
      </c>
      <c r="C4" s="3342" t="s">
        <v>47</v>
      </c>
      <c r="D4" s="235">
        <v>4915742</v>
      </c>
      <c r="E4" s="236" t="s">
        <v>51</v>
      </c>
      <c r="F4" s="3340" t="s">
        <v>394</v>
      </c>
      <c r="G4" s="237" t="s">
        <v>50</v>
      </c>
    </row>
    <row r="5" spans="2:7" ht="50.25" customHeight="1" thickBot="1" x14ac:dyDescent="0.3">
      <c r="B5" s="3345"/>
      <c r="C5" s="3343"/>
      <c r="D5" s="238">
        <v>4915776</v>
      </c>
      <c r="E5" s="239" t="s">
        <v>52</v>
      </c>
      <c r="F5" s="3341"/>
      <c r="G5" s="240" t="s">
        <v>50</v>
      </c>
    </row>
    <row r="6" spans="2:7" ht="30" customHeight="1" x14ac:dyDescent="0.25">
      <c r="B6" s="3318" t="s">
        <v>395</v>
      </c>
      <c r="C6" s="222" t="s">
        <v>80</v>
      </c>
      <c r="D6" s="3321" t="s">
        <v>244</v>
      </c>
      <c r="E6" s="3326" t="s">
        <v>396</v>
      </c>
      <c r="F6" s="3337" t="s">
        <v>397</v>
      </c>
      <c r="G6" s="3333" t="s">
        <v>245</v>
      </c>
    </row>
    <row r="7" spans="2:7" ht="30" customHeight="1" x14ac:dyDescent="0.25">
      <c r="B7" s="3319"/>
      <c r="C7" s="224" t="s">
        <v>105</v>
      </c>
      <c r="D7" s="3324"/>
      <c r="E7" s="3327"/>
      <c r="F7" s="3338"/>
      <c r="G7" s="3334"/>
    </row>
    <row r="8" spans="2:7" ht="30" customHeight="1" x14ac:dyDescent="0.25">
      <c r="B8" s="3319"/>
      <c r="C8" s="224" t="s">
        <v>106</v>
      </c>
      <c r="D8" s="3324"/>
      <c r="E8" s="3327"/>
      <c r="F8" s="3338"/>
      <c r="G8" s="3334"/>
    </row>
    <row r="9" spans="2:7" ht="30" customHeight="1" x14ac:dyDescent="0.25">
      <c r="B9" s="3319"/>
      <c r="C9" s="224" t="s">
        <v>107</v>
      </c>
      <c r="D9" s="3324"/>
      <c r="E9" s="3327"/>
      <c r="F9" s="3338"/>
      <c r="G9" s="3334"/>
    </row>
    <row r="10" spans="2:7" ht="30" customHeight="1" thickBot="1" x14ac:dyDescent="0.3">
      <c r="B10" s="3332"/>
      <c r="C10" s="226" t="s">
        <v>108</v>
      </c>
      <c r="D10" s="3325"/>
      <c r="E10" s="3328"/>
      <c r="F10" s="3339"/>
      <c r="G10" s="3335"/>
    </row>
    <row r="11" spans="2:7" ht="37.5" customHeight="1" x14ac:dyDescent="0.25">
      <c r="B11" s="3318" t="s">
        <v>60</v>
      </c>
      <c r="C11" s="3321" t="s">
        <v>61</v>
      </c>
      <c r="D11" s="206">
        <v>4915708</v>
      </c>
      <c r="E11" s="207" t="s">
        <v>109</v>
      </c>
      <c r="F11" s="3270" t="s">
        <v>398</v>
      </c>
      <c r="G11" s="208" t="s">
        <v>27</v>
      </c>
    </row>
    <row r="12" spans="2:7" ht="37.5" customHeight="1" x14ac:dyDescent="0.25">
      <c r="B12" s="3319"/>
      <c r="C12" s="3322"/>
      <c r="D12" s="213">
        <v>4015709</v>
      </c>
      <c r="E12" s="214" t="s">
        <v>63</v>
      </c>
      <c r="F12" s="3271"/>
      <c r="G12" s="212" t="s">
        <v>27</v>
      </c>
    </row>
    <row r="13" spans="2:7" ht="37.5" customHeight="1" x14ac:dyDescent="0.25">
      <c r="B13" s="3319"/>
      <c r="C13" s="3322"/>
      <c r="D13" s="213">
        <v>4915710</v>
      </c>
      <c r="E13" s="214" t="s">
        <v>64</v>
      </c>
      <c r="F13" s="3271"/>
      <c r="G13" s="212" t="s">
        <v>27</v>
      </c>
    </row>
    <row r="14" spans="2:7" ht="33.75" customHeight="1" x14ac:dyDescent="0.25">
      <c r="B14" s="3319"/>
      <c r="C14" s="3322"/>
      <c r="D14" s="213">
        <v>4915712</v>
      </c>
      <c r="E14" s="214" t="s">
        <v>69</v>
      </c>
      <c r="F14" s="3271" t="s">
        <v>67</v>
      </c>
      <c r="G14" s="212" t="s">
        <v>68</v>
      </c>
    </row>
    <row r="15" spans="2:7" ht="33.75" customHeight="1" thickBot="1" x14ac:dyDescent="0.3">
      <c r="B15" s="3320"/>
      <c r="C15" s="3323"/>
      <c r="D15" s="219">
        <v>4915713</v>
      </c>
      <c r="E15" s="220" t="s">
        <v>66</v>
      </c>
      <c r="F15" s="3336"/>
      <c r="G15" s="221" t="s">
        <v>68</v>
      </c>
    </row>
    <row r="16" spans="2:7" ht="16.5" thickTop="1" x14ac:dyDescent="0.25"/>
    <row r="17" spans="2:7" x14ac:dyDescent="0.25">
      <c r="F17" s="170"/>
    </row>
    <row r="20" spans="2:7" s="25" customFormat="1" x14ac:dyDescent="0.25">
      <c r="B20" s="22"/>
      <c r="C20" s="22"/>
      <c r="D20" s="26"/>
      <c r="F20" s="22"/>
      <c r="G20" s="24"/>
    </row>
    <row r="21" spans="2:7" s="25" customFormat="1" x14ac:dyDescent="0.25">
      <c r="B21" s="22"/>
      <c r="C21" s="22"/>
      <c r="D21" s="26"/>
      <c r="F21" s="22"/>
      <c r="G21" s="24"/>
    </row>
    <row r="22" spans="2:7" s="25" customFormat="1" x14ac:dyDescent="0.25">
      <c r="B22" s="22"/>
      <c r="C22" s="22"/>
      <c r="D22" s="26"/>
      <c r="F22" s="22"/>
      <c r="G22" s="24"/>
    </row>
    <row r="23" spans="2:7" s="25" customFormat="1" x14ac:dyDescent="0.25">
      <c r="B23" s="22"/>
      <c r="C23" s="22"/>
      <c r="D23" s="26"/>
      <c r="F23" s="22"/>
      <c r="G23" s="24"/>
    </row>
  </sheetData>
  <mergeCells count="13">
    <mergeCell ref="B11:B15"/>
    <mergeCell ref="C11:C15"/>
    <mergeCell ref="D6:D10"/>
    <mergeCell ref="E6:E10"/>
    <mergeCell ref="B2:G2"/>
    <mergeCell ref="B6:B10"/>
    <mergeCell ref="G6:G10"/>
    <mergeCell ref="F14:F15"/>
    <mergeCell ref="F11:F13"/>
    <mergeCell ref="F6:F10"/>
    <mergeCell ref="F4:F5"/>
    <mergeCell ref="C4:C5"/>
    <mergeCell ref="B4:B5"/>
  </mergeCells>
  <pageMargins left="0.511811024" right="0.511811024" top="0.78740157499999996" bottom="0.78740157499999996" header="0.31496062000000002" footer="0.31496062000000002"/>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1">
    <tabColor rgb="FFFFFF00"/>
  </sheetPr>
  <dimension ref="B1:F12"/>
  <sheetViews>
    <sheetView showOutlineSymbols="0" showWhiteSpace="0" workbookViewId="0"/>
  </sheetViews>
  <sheetFormatPr defaultColWidth="9.140625" defaultRowHeight="15.75" x14ac:dyDescent="0.25"/>
  <cols>
    <col min="1" max="1" width="3.7109375" style="22" customWidth="1"/>
    <col min="2" max="2" width="15.7109375" style="22" customWidth="1"/>
    <col min="3" max="3" width="17.7109375" style="23" customWidth="1"/>
    <col min="4" max="4" width="24.85546875" style="24" customWidth="1"/>
    <col min="5" max="6" width="47.7109375" style="24" customWidth="1"/>
    <col min="7" max="16384" width="9.140625" style="22"/>
  </cols>
  <sheetData>
    <row r="1" spans="2:6" ht="15" customHeight="1" thickBot="1" x14ac:dyDescent="0.3"/>
    <row r="2" spans="2:6" ht="20.25" thickTop="1" thickBot="1" x14ac:dyDescent="0.35">
      <c r="B2" s="3282" t="s">
        <v>438</v>
      </c>
      <c r="C2" s="3283"/>
      <c r="D2" s="3283"/>
      <c r="E2" s="3284"/>
      <c r="F2" s="3285"/>
    </row>
    <row r="3" spans="2:6" ht="48" customHeight="1" thickBot="1" x14ac:dyDescent="0.3">
      <c r="B3" s="74" t="s">
        <v>41</v>
      </c>
      <c r="C3" s="75" t="s">
        <v>42</v>
      </c>
      <c r="D3" s="75" t="s">
        <v>76</v>
      </c>
      <c r="E3" s="75" t="s">
        <v>202</v>
      </c>
      <c r="F3" s="77" t="s">
        <v>203</v>
      </c>
    </row>
    <row r="4" spans="2:6" ht="79.5" thickBot="1" x14ac:dyDescent="0.3">
      <c r="B4" s="246" t="s">
        <v>46</v>
      </c>
      <c r="C4" s="197" t="s">
        <v>47</v>
      </c>
      <c r="D4" s="194" t="s">
        <v>200</v>
      </c>
      <c r="E4" s="195" t="s">
        <v>247</v>
      </c>
      <c r="F4" s="244" t="s">
        <v>424</v>
      </c>
    </row>
    <row r="5" spans="2:6" ht="32.25" customHeight="1" x14ac:dyDescent="0.25">
      <c r="B5" s="3286" t="s">
        <v>395</v>
      </c>
      <c r="C5" s="179" t="s">
        <v>80</v>
      </c>
      <c r="D5" s="3346" t="s">
        <v>425</v>
      </c>
      <c r="E5" s="3181" t="s">
        <v>426</v>
      </c>
      <c r="F5" s="3351" t="s">
        <v>434</v>
      </c>
    </row>
    <row r="6" spans="2:6" ht="32.25" customHeight="1" x14ac:dyDescent="0.25">
      <c r="B6" s="3288"/>
      <c r="C6" s="229" t="s">
        <v>105</v>
      </c>
      <c r="D6" s="3347"/>
      <c r="E6" s="3349"/>
      <c r="F6" s="3352"/>
    </row>
    <row r="7" spans="2:6" ht="32.25" customHeight="1" x14ac:dyDescent="0.25">
      <c r="B7" s="3288"/>
      <c r="C7" s="229" t="s">
        <v>106</v>
      </c>
      <c r="D7" s="3347"/>
      <c r="E7" s="3349"/>
      <c r="F7" s="3352"/>
    </row>
    <row r="8" spans="2:6" ht="32.25" customHeight="1" x14ac:dyDescent="0.25">
      <c r="B8" s="3288"/>
      <c r="C8" s="229" t="s">
        <v>107</v>
      </c>
      <c r="D8" s="3347"/>
      <c r="E8" s="3349"/>
      <c r="F8" s="3352"/>
    </row>
    <row r="9" spans="2:6" ht="32.25" customHeight="1" thickBot="1" x14ac:dyDescent="0.3">
      <c r="B9" s="3289"/>
      <c r="C9" s="185" t="s">
        <v>108</v>
      </c>
      <c r="D9" s="3348"/>
      <c r="E9" s="3350"/>
      <c r="F9" s="3353"/>
    </row>
    <row r="10" spans="2:6" ht="47.25" x14ac:dyDescent="0.25">
      <c r="B10" s="3229" t="s">
        <v>60</v>
      </c>
      <c r="C10" s="3231" t="s">
        <v>61</v>
      </c>
      <c r="D10" s="198" t="s">
        <v>248</v>
      </c>
      <c r="E10" s="182" t="s">
        <v>207</v>
      </c>
      <c r="F10" s="193" t="s">
        <v>208</v>
      </c>
    </row>
    <row r="11" spans="2:6" ht="48" thickBot="1" x14ac:dyDescent="0.3">
      <c r="B11" s="3234"/>
      <c r="C11" s="3236"/>
      <c r="D11" s="241" t="s">
        <v>249</v>
      </c>
      <c r="E11" s="203" t="s">
        <v>250</v>
      </c>
      <c r="F11" s="204" t="s">
        <v>251</v>
      </c>
    </row>
    <row r="12" spans="2:6" ht="16.5" thickTop="1" x14ac:dyDescent="0.25"/>
  </sheetData>
  <mergeCells count="7">
    <mergeCell ref="B10:B11"/>
    <mergeCell ref="C10:C11"/>
    <mergeCell ref="B2:F2"/>
    <mergeCell ref="B5:B9"/>
    <mergeCell ref="D5:D9"/>
    <mergeCell ref="E5:E9"/>
    <mergeCell ref="F5:F9"/>
  </mergeCells>
  <pageMargins left="0.511811024" right="0.511811024" top="0.78740157499999996" bottom="0.78740157499999996" header="0.31496062000000002" footer="0.31496062000000002"/>
  <pageSetup paperSize="9" scale="5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2">
    <tabColor rgb="FFFFFF00"/>
  </sheetPr>
  <dimension ref="B1:E12"/>
  <sheetViews>
    <sheetView showOutlineSymbols="0" showWhiteSpace="0" workbookViewId="0"/>
  </sheetViews>
  <sheetFormatPr defaultColWidth="9.140625" defaultRowHeight="15.75" x14ac:dyDescent="0.25"/>
  <cols>
    <col min="1" max="1" width="3.7109375" style="22" customWidth="1"/>
    <col min="2" max="2" width="13.85546875" style="22" customWidth="1"/>
    <col min="3" max="3" width="23" style="23" customWidth="1"/>
    <col min="4" max="4" width="63.85546875" style="24" customWidth="1"/>
    <col min="5" max="5" width="14.140625" style="24" customWidth="1"/>
    <col min="6" max="6" width="86.140625" style="22" customWidth="1"/>
    <col min="7" max="16384" width="9.140625" style="22"/>
  </cols>
  <sheetData>
    <row r="1" spans="2:5" ht="15" customHeight="1" thickBot="1" x14ac:dyDescent="0.3"/>
    <row r="2" spans="2:5" ht="20.25" thickTop="1" thickBot="1" x14ac:dyDescent="0.35">
      <c r="B2" s="3282" t="s">
        <v>252</v>
      </c>
      <c r="C2" s="3283"/>
      <c r="D2" s="3284"/>
      <c r="E2" s="3285"/>
    </row>
    <row r="3" spans="2:5" ht="32.25" thickBot="1" x14ac:dyDescent="0.3">
      <c r="B3" s="74" t="s">
        <v>41</v>
      </c>
      <c r="C3" s="75" t="s">
        <v>42</v>
      </c>
      <c r="D3" s="76" t="s">
        <v>201</v>
      </c>
      <c r="E3" s="77" t="s">
        <v>118</v>
      </c>
    </row>
    <row r="4" spans="2:5" ht="48" thickBot="1" x14ac:dyDescent="0.3">
      <c r="B4" s="245" t="s">
        <v>46</v>
      </c>
      <c r="C4" s="179" t="s">
        <v>47</v>
      </c>
      <c r="D4" s="247" t="s">
        <v>427</v>
      </c>
      <c r="E4" s="168" t="s">
        <v>254</v>
      </c>
    </row>
    <row r="5" spans="2:5" ht="47.25" x14ac:dyDescent="0.25">
      <c r="B5" s="3286" t="s">
        <v>395</v>
      </c>
      <c r="C5" s="179" t="s">
        <v>80</v>
      </c>
      <c r="D5" s="184" t="s">
        <v>421</v>
      </c>
      <c r="E5" s="168" t="s">
        <v>255</v>
      </c>
    </row>
    <row r="6" spans="2:5" ht="47.25" x14ac:dyDescent="0.25">
      <c r="B6" s="3288"/>
      <c r="C6" s="229" t="s">
        <v>105</v>
      </c>
      <c r="D6" s="188" t="s">
        <v>429</v>
      </c>
      <c r="E6" s="189" t="s">
        <v>256</v>
      </c>
    </row>
    <row r="7" spans="2:5" ht="31.5" x14ac:dyDescent="0.25">
      <c r="B7" s="3288"/>
      <c r="C7" s="229" t="s">
        <v>106</v>
      </c>
      <c r="D7" s="188" t="s">
        <v>428</v>
      </c>
      <c r="E7" s="189" t="s">
        <v>257</v>
      </c>
    </row>
    <row r="8" spans="2:5" ht="63" x14ac:dyDescent="0.25">
      <c r="B8" s="3288"/>
      <c r="C8" s="229" t="s">
        <v>107</v>
      </c>
      <c r="D8" s="188" t="s">
        <v>430</v>
      </c>
      <c r="E8" s="189" t="s">
        <v>258</v>
      </c>
    </row>
    <row r="9" spans="2:5" ht="48" thickBot="1" x14ac:dyDescent="0.3">
      <c r="B9" s="3289"/>
      <c r="C9" s="185" t="s">
        <v>108</v>
      </c>
      <c r="D9" s="243" t="s">
        <v>431</v>
      </c>
      <c r="E9" s="187" t="s">
        <v>259</v>
      </c>
    </row>
    <row r="10" spans="2:5" ht="72" customHeight="1" x14ac:dyDescent="0.25">
      <c r="B10" s="3229" t="s">
        <v>60</v>
      </c>
      <c r="C10" s="3231" t="s">
        <v>61</v>
      </c>
      <c r="D10" s="184" t="s">
        <v>432</v>
      </c>
      <c r="E10" s="168" t="s">
        <v>260</v>
      </c>
    </row>
    <row r="11" spans="2:5" ht="63.75" thickBot="1" x14ac:dyDescent="0.3">
      <c r="B11" s="3234"/>
      <c r="C11" s="3236"/>
      <c r="D11" s="203" t="s">
        <v>253</v>
      </c>
      <c r="E11" s="191" t="s">
        <v>261</v>
      </c>
    </row>
    <row r="12" spans="2:5" ht="16.5" thickTop="1" x14ac:dyDescent="0.25"/>
  </sheetData>
  <mergeCells count="4">
    <mergeCell ref="C10:C11"/>
    <mergeCell ref="B10:B11"/>
    <mergeCell ref="B2:E2"/>
    <mergeCell ref="B5:B9"/>
  </mergeCells>
  <pageMargins left="0.511811024" right="0.511811024" top="0.78740157499999996" bottom="0.78740157499999996" header="0.31496062000000002" footer="0.31496062000000002"/>
  <pageSetup paperSize="9" scale="5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3">
    <tabColor rgb="FFFFFF00"/>
  </sheetPr>
  <dimension ref="B1:J23"/>
  <sheetViews>
    <sheetView showOutlineSymbols="0" showWhiteSpace="0" workbookViewId="0"/>
  </sheetViews>
  <sheetFormatPr defaultColWidth="9.140625" defaultRowHeight="15.75" x14ac:dyDescent="0.25"/>
  <cols>
    <col min="1" max="1" width="3.7109375" style="22" customWidth="1"/>
    <col min="2" max="2" width="14.85546875" style="22" customWidth="1"/>
    <col min="3" max="3" width="24.140625" style="23" customWidth="1"/>
    <col min="4" max="4" width="14.85546875" style="23" customWidth="1"/>
    <col min="5" max="6" width="14.85546875" style="24" customWidth="1"/>
    <col min="7" max="8" width="14.5703125" style="24" customWidth="1"/>
    <col min="9" max="10" width="21.28515625" style="24" customWidth="1"/>
    <col min="11" max="11" width="8.85546875" style="22" customWidth="1"/>
    <col min="12" max="16384" width="9.140625" style="22"/>
  </cols>
  <sheetData>
    <row r="1" spans="2:10" ht="15" customHeight="1" thickBot="1" x14ac:dyDescent="0.3"/>
    <row r="2" spans="2:10" ht="46.5" customHeight="1" thickTop="1" thickBot="1" x14ac:dyDescent="0.3">
      <c r="B2" s="3301" t="s">
        <v>262</v>
      </c>
      <c r="C2" s="3302"/>
      <c r="D2" s="3303"/>
      <c r="E2" s="3303"/>
      <c r="F2" s="3303"/>
      <c r="G2" s="3303"/>
      <c r="H2" s="3303"/>
      <c r="I2" s="3303"/>
      <c r="J2" s="3304"/>
    </row>
    <row r="3" spans="2:10" ht="19.5" thickBot="1" x14ac:dyDescent="0.35">
      <c r="B3" s="3305" t="s">
        <v>217</v>
      </c>
      <c r="C3" s="3306"/>
      <c r="D3" s="3306"/>
      <c r="E3" s="3306"/>
      <c r="F3" s="3295" t="s">
        <v>218</v>
      </c>
      <c r="G3" s="3296"/>
      <c r="H3" s="3296"/>
      <c r="I3" s="3296"/>
      <c r="J3" s="3297"/>
    </row>
    <row r="4" spans="2:10" ht="54.75" customHeight="1" thickBot="1" x14ac:dyDescent="0.3">
      <c r="B4" s="74" t="s">
        <v>41</v>
      </c>
      <c r="C4" s="75" t="s">
        <v>42</v>
      </c>
      <c r="D4" s="78" t="s">
        <v>403</v>
      </c>
      <c r="E4" s="78" t="s">
        <v>201</v>
      </c>
      <c r="F4" s="78" t="s">
        <v>405</v>
      </c>
      <c r="G4" s="78" t="s">
        <v>406</v>
      </c>
      <c r="H4" s="78" t="s">
        <v>246</v>
      </c>
      <c r="I4" s="78" t="s">
        <v>402</v>
      </c>
      <c r="J4" s="83" t="s">
        <v>404</v>
      </c>
    </row>
    <row r="5" spans="2:10" ht="51.75" customHeight="1" thickBot="1" x14ac:dyDescent="0.3">
      <c r="B5" s="173" t="s">
        <v>46</v>
      </c>
      <c r="C5" s="174" t="s">
        <v>47</v>
      </c>
      <c r="D5" s="175">
        <v>20</v>
      </c>
      <c r="E5" s="176" t="s">
        <v>254</v>
      </c>
      <c r="F5" s="176"/>
      <c r="G5" s="177"/>
      <c r="H5" s="177"/>
      <c r="I5" s="177"/>
      <c r="J5" s="178"/>
    </row>
    <row r="6" spans="2:10" ht="32.25" customHeight="1" thickBot="1" x14ac:dyDescent="0.3">
      <c r="B6" s="3286" t="s">
        <v>395</v>
      </c>
      <c r="C6" s="179" t="s">
        <v>80</v>
      </c>
      <c r="D6" s="180">
        <v>30</v>
      </c>
      <c r="E6" s="181" t="s">
        <v>255</v>
      </c>
      <c r="F6" s="181"/>
      <c r="G6" s="182"/>
      <c r="H6" s="182"/>
      <c r="I6" s="182"/>
      <c r="J6" s="168"/>
    </row>
    <row r="7" spans="2:10" ht="32.25" customHeight="1" x14ac:dyDescent="0.25">
      <c r="B7" s="3288"/>
      <c r="C7" s="229" t="s">
        <v>105</v>
      </c>
      <c r="D7" s="230">
        <v>5</v>
      </c>
      <c r="E7" s="181" t="s">
        <v>256</v>
      </c>
      <c r="F7" s="231"/>
      <c r="G7" s="199"/>
      <c r="H7" s="199"/>
      <c r="I7" s="199"/>
      <c r="J7" s="189"/>
    </row>
    <row r="8" spans="2:10" ht="32.25" customHeight="1" x14ac:dyDescent="0.25">
      <c r="B8" s="3288"/>
      <c r="C8" s="229" t="s">
        <v>106</v>
      </c>
      <c r="D8" s="230">
        <v>10</v>
      </c>
      <c r="E8" s="231" t="s">
        <v>257</v>
      </c>
      <c r="F8" s="231"/>
      <c r="G8" s="199"/>
      <c r="H8" s="199"/>
      <c r="I8" s="199"/>
      <c r="J8" s="189"/>
    </row>
    <row r="9" spans="2:10" ht="32.25" customHeight="1" x14ac:dyDescent="0.25">
      <c r="B9" s="3288"/>
      <c r="C9" s="229" t="s">
        <v>107</v>
      </c>
      <c r="D9" s="230">
        <v>10</v>
      </c>
      <c r="E9" s="231" t="s">
        <v>258</v>
      </c>
      <c r="F9" s="231"/>
      <c r="G9" s="199"/>
      <c r="H9" s="199"/>
      <c r="I9" s="199"/>
      <c r="J9" s="189"/>
    </row>
    <row r="10" spans="2:10" ht="32.25" customHeight="1" thickBot="1" x14ac:dyDescent="0.3">
      <c r="B10" s="3289"/>
      <c r="C10" s="185" t="s">
        <v>108</v>
      </c>
      <c r="D10" s="232">
        <v>5</v>
      </c>
      <c r="E10" s="231" t="s">
        <v>259</v>
      </c>
      <c r="F10" s="233"/>
      <c r="G10" s="234"/>
      <c r="H10" s="234"/>
      <c r="I10" s="234"/>
      <c r="J10" s="187"/>
    </row>
    <row r="11" spans="2:10" ht="51.75" customHeight="1" thickBot="1" x14ac:dyDescent="0.3">
      <c r="B11" s="173" t="s">
        <v>60</v>
      </c>
      <c r="C11" s="174" t="s">
        <v>61</v>
      </c>
      <c r="D11" s="175">
        <v>20</v>
      </c>
      <c r="E11" s="176" t="s">
        <v>433</v>
      </c>
      <c r="F11" s="176"/>
      <c r="G11" s="177"/>
      <c r="H11" s="177"/>
      <c r="I11" s="177"/>
      <c r="J11" s="178"/>
    </row>
    <row r="12" spans="2:10" ht="32.25" customHeight="1" thickBot="1" x14ac:dyDescent="0.3">
      <c r="B12" s="3265" t="s">
        <v>219</v>
      </c>
      <c r="C12" s="3266"/>
      <c r="D12" s="3266"/>
      <c r="E12" s="3266"/>
      <c r="F12" s="3266"/>
      <c r="G12" s="3266"/>
      <c r="H12" s="3266"/>
      <c r="I12" s="3267"/>
      <c r="J12" s="84"/>
    </row>
    <row r="14" spans="2:10" ht="23.25" customHeight="1" thickTop="1" thickBot="1" x14ac:dyDescent="0.35">
      <c r="B14" s="3313" t="s">
        <v>220</v>
      </c>
      <c r="C14" s="3314"/>
      <c r="D14" s="3314"/>
      <c r="E14" s="3315"/>
      <c r="F14" s="171"/>
    </row>
    <row r="15" spans="2:10" ht="16.5" thickBot="1" x14ac:dyDescent="0.3">
      <c r="B15" s="3256" t="s">
        <v>226</v>
      </c>
      <c r="C15" s="3257"/>
      <c r="D15" s="3257" t="s">
        <v>227</v>
      </c>
      <c r="E15" s="3316"/>
      <c r="F15" s="172"/>
    </row>
    <row r="16" spans="2:10" s="24" customFormat="1" x14ac:dyDescent="0.25">
      <c r="B16" s="3317" t="s">
        <v>225</v>
      </c>
      <c r="C16" s="3290"/>
      <c r="D16" s="3290">
        <v>0</v>
      </c>
      <c r="E16" s="3291"/>
      <c r="F16" s="242"/>
    </row>
    <row r="17" spans="2:6" s="24" customFormat="1" x14ac:dyDescent="0.25">
      <c r="B17" s="3292" t="s">
        <v>221</v>
      </c>
      <c r="C17" s="3293"/>
      <c r="D17" s="3293">
        <v>25</v>
      </c>
      <c r="E17" s="3294"/>
      <c r="F17" s="23"/>
    </row>
    <row r="18" spans="2:6" s="24" customFormat="1" x14ac:dyDescent="0.25">
      <c r="B18" s="3292" t="s">
        <v>222</v>
      </c>
      <c r="C18" s="3293"/>
      <c r="D18" s="3293">
        <v>30</v>
      </c>
      <c r="E18" s="3294"/>
      <c r="F18" s="23"/>
    </row>
    <row r="19" spans="2:6" s="24" customFormat="1" x14ac:dyDescent="0.25">
      <c r="B19" s="3292" t="s">
        <v>223</v>
      </c>
      <c r="C19" s="3293"/>
      <c r="D19" s="3293">
        <v>35</v>
      </c>
      <c r="E19" s="3294"/>
      <c r="F19" s="23"/>
    </row>
    <row r="20" spans="2:6" s="24" customFormat="1" x14ac:dyDescent="0.25">
      <c r="B20" s="3292" t="s">
        <v>224</v>
      </c>
      <c r="C20" s="3293"/>
      <c r="D20" s="3293">
        <v>80</v>
      </c>
      <c r="E20" s="3294"/>
      <c r="F20" s="23"/>
    </row>
    <row r="21" spans="2:6" x14ac:dyDescent="0.25">
      <c r="B21" s="3292" t="s">
        <v>385</v>
      </c>
      <c r="C21" s="3293"/>
      <c r="D21" s="3293">
        <v>90</v>
      </c>
      <c r="E21" s="3294"/>
      <c r="F21" s="23"/>
    </row>
    <row r="22" spans="2:6" s="24" customFormat="1" ht="16.5" thickBot="1" x14ac:dyDescent="0.3">
      <c r="B22" s="3307" t="s">
        <v>386</v>
      </c>
      <c r="C22" s="3308"/>
      <c r="D22" s="3308">
        <v>100</v>
      </c>
      <c r="E22" s="3309"/>
      <c r="F22" s="23"/>
    </row>
    <row r="23" spans="2:6" s="24" customFormat="1" ht="16.5" thickTop="1" x14ac:dyDescent="0.25">
      <c r="B23" s="22"/>
      <c r="C23" s="23"/>
      <c r="D23" s="23"/>
    </row>
  </sheetData>
  <mergeCells count="22">
    <mergeCell ref="B6:B10"/>
    <mergeCell ref="B2:J2"/>
    <mergeCell ref="B3:E3"/>
    <mergeCell ref="B12:I12"/>
    <mergeCell ref="F3:J3"/>
    <mergeCell ref="B14:E14"/>
    <mergeCell ref="B15:C15"/>
    <mergeCell ref="D15:E15"/>
    <mergeCell ref="B16:C16"/>
    <mergeCell ref="D16:E16"/>
    <mergeCell ref="B20:C20"/>
    <mergeCell ref="D20:E20"/>
    <mergeCell ref="B22:C22"/>
    <mergeCell ref="D22:E22"/>
    <mergeCell ref="B17:C17"/>
    <mergeCell ref="D17:E17"/>
    <mergeCell ref="B18:C18"/>
    <mergeCell ref="D18:E18"/>
    <mergeCell ref="B19:C19"/>
    <mergeCell ref="D19:E19"/>
    <mergeCell ref="B21:C21"/>
    <mergeCell ref="D21:E21"/>
  </mergeCells>
  <pageMargins left="0.511811024" right="0.511811024" top="0.78740157499999996" bottom="0.78740157499999996" header="0.31496062000000002" footer="0.31496062000000002"/>
  <pageSetup paperSize="9" scale="5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2:M43"/>
  <sheetViews>
    <sheetView showGridLines="0" view="pageBreakPreview" topLeftCell="A15" zoomScaleNormal="100" zoomScaleSheetLayoutView="100" workbookViewId="0">
      <selection activeCell="B15" sqref="B15:E15"/>
    </sheetView>
  </sheetViews>
  <sheetFormatPr defaultColWidth="9.140625" defaultRowHeight="15.75" x14ac:dyDescent="0.25"/>
  <cols>
    <col min="1" max="1" width="7.85546875" style="260" customWidth="1"/>
    <col min="2" max="2" width="16" style="260" customWidth="1"/>
    <col min="3" max="3" width="17.42578125" style="260" customWidth="1"/>
    <col min="4" max="4" width="25.140625" style="260" customWidth="1"/>
    <col min="5" max="5" width="48.140625" style="260" customWidth="1"/>
    <col min="6" max="6" width="48" style="260" customWidth="1"/>
    <col min="7" max="16384" width="9.140625" style="260"/>
  </cols>
  <sheetData>
    <row r="2" spans="2:13" x14ac:dyDescent="0.25">
      <c r="F2" s="412" t="s">
        <v>436</v>
      </c>
    </row>
    <row r="3" spans="2:13" ht="48" customHeight="1" x14ac:dyDescent="0.25">
      <c r="B3" s="3355" t="s">
        <v>1063</v>
      </c>
      <c r="C3" s="3355"/>
      <c r="D3" s="3355"/>
      <c r="E3" s="3355"/>
      <c r="F3" s="3355"/>
      <c r="G3" s="3363"/>
      <c r="H3" s="3363"/>
      <c r="I3" s="3363"/>
      <c r="J3" s="3363"/>
      <c r="K3" s="3363"/>
      <c r="L3" s="3363"/>
      <c r="M3" s="3363"/>
    </row>
    <row r="4" spans="2:13" ht="20.100000000000001" customHeight="1" x14ac:dyDescent="0.25">
      <c r="B4" s="1696" t="s">
        <v>1064</v>
      </c>
      <c r="C4" s="266"/>
      <c r="D4" s="266"/>
      <c r="E4" s="266"/>
      <c r="G4" s="1695"/>
      <c r="H4" s="1695"/>
      <c r="I4" s="1695"/>
      <c r="J4" s="1695"/>
      <c r="K4" s="1695"/>
      <c r="L4" s="1695"/>
      <c r="M4" s="1695"/>
    </row>
    <row r="5" spans="2:13" ht="15" customHeight="1" x14ac:dyDescent="0.25">
      <c r="B5" s="1697" t="s">
        <v>1065</v>
      </c>
      <c r="C5" s="266"/>
      <c r="D5" s="266"/>
      <c r="E5" s="266"/>
      <c r="G5" s="1695"/>
      <c r="H5" s="1695"/>
      <c r="I5" s="1695"/>
      <c r="J5" s="1695"/>
      <c r="K5" s="1695"/>
      <c r="L5" s="1695"/>
      <c r="M5" s="1695"/>
    </row>
    <row r="6" spans="2:13" ht="15" customHeight="1" x14ac:dyDescent="0.25">
      <c r="B6" s="1697" t="s">
        <v>1066</v>
      </c>
      <c r="C6" s="1698"/>
      <c r="D6" s="1698"/>
      <c r="E6" s="1698"/>
      <c r="G6" s="412"/>
      <c r="H6" s="1695"/>
      <c r="I6" s="1695"/>
      <c r="J6" s="1695"/>
      <c r="K6" s="1695"/>
      <c r="L6" s="1695"/>
      <c r="M6" s="1695"/>
    </row>
    <row r="7" spans="2:13" ht="15" customHeight="1" x14ac:dyDescent="0.25">
      <c r="B7" s="1697" t="s">
        <v>1067</v>
      </c>
      <c r="C7" s="266"/>
      <c r="D7" s="266"/>
      <c r="E7" s="266"/>
      <c r="G7" s="1695"/>
      <c r="H7" s="1695"/>
      <c r="I7" s="1695"/>
      <c r="J7" s="1695"/>
      <c r="K7" s="1695"/>
      <c r="L7" s="1695"/>
      <c r="M7" s="1695"/>
    </row>
    <row r="8" spans="2:13" ht="15" customHeight="1" x14ac:dyDescent="0.25">
      <c r="B8" s="1697" t="s">
        <v>1068</v>
      </c>
      <c r="C8" s="266"/>
      <c r="D8" s="266"/>
      <c r="E8" s="266"/>
      <c r="G8" s="1695"/>
      <c r="H8" s="1695"/>
      <c r="I8" s="1695"/>
      <c r="J8" s="1695"/>
      <c r="K8" s="1695"/>
      <c r="L8" s="1695"/>
      <c r="M8" s="1695"/>
    </row>
    <row r="9" spans="2:13" ht="15" customHeight="1" x14ac:dyDescent="0.25">
      <c r="B9" s="1697" t="s">
        <v>1069</v>
      </c>
      <c r="C9" s="266"/>
      <c r="D9" s="266"/>
      <c r="E9" s="266"/>
      <c r="G9" s="1695"/>
      <c r="H9" s="1695"/>
      <c r="I9" s="1695"/>
      <c r="J9" s="1695"/>
      <c r="K9" s="1695"/>
      <c r="L9" s="1695"/>
      <c r="M9" s="1695"/>
    </row>
    <row r="10" spans="2:13" ht="15" customHeight="1" x14ac:dyDescent="0.25">
      <c r="B10" s="1697" t="s">
        <v>1070</v>
      </c>
      <c r="C10" s="266"/>
      <c r="D10" s="266"/>
      <c r="E10" s="266"/>
      <c r="G10" s="1695"/>
      <c r="H10" s="1695"/>
      <c r="I10" s="1695"/>
      <c r="J10" s="1695"/>
      <c r="K10" s="1695"/>
      <c r="L10" s="1695"/>
      <c r="M10" s="1695"/>
    </row>
    <row r="11" spans="2:13" ht="15" customHeight="1" x14ac:dyDescent="0.25">
      <c r="B11" s="1697" t="s">
        <v>1071</v>
      </c>
      <c r="C11" s="266"/>
      <c r="D11" s="266"/>
      <c r="E11" s="266"/>
      <c r="G11" s="1695"/>
      <c r="H11" s="1695"/>
      <c r="I11" s="1695"/>
      <c r="J11" s="1695"/>
      <c r="K11" s="1695"/>
      <c r="L11" s="1695"/>
      <c r="M11" s="1695"/>
    </row>
    <row r="12" spans="2:13" ht="15" customHeight="1" x14ac:dyDescent="0.25">
      <c r="B12" s="1699" t="s">
        <v>1072</v>
      </c>
      <c r="C12" s="266"/>
      <c r="D12" s="266"/>
      <c r="E12" s="266"/>
      <c r="G12" s="1695"/>
      <c r="H12" s="1695"/>
      <c r="I12" s="1695"/>
      <c r="J12" s="1695"/>
      <c r="K12" s="1695"/>
      <c r="L12" s="1695"/>
      <c r="M12" s="1695"/>
    </row>
    <row r="13" spans="2:13" ht="15" customHeight="1" x14ac:dyDescent="0.25">
      <c r="B13" s="1697" t="s">
        <v>1073</v>
      </c>
      <c r="C13" s="266"/>
      <c r="D13" s="266"/>
      <c r="E13" s="266"/>
      <c r="G13" s="1695"/>
      <c r="H13" s="1695"/>
      <c r="I13" s="1695"/>
      <c r="J13" s="1695"/>
      <c r="K13" s="1695"/>
      <c r="L13" s="1695"/>
      <c r="M13" s="1695"/>
    </row>
    <row r="14" spans="2:13" ht="11.25" customHeight="1" x14ac:dyDescent="0.25">
      <c r="B14" s="1700"/>
      <c r="C14" s="266"/>
      <c r="D14" s="266"/>
      <c r="E14" s="266"/>
      <c r="G14" s="1695"/>
      <c r="H14" s="1695"/>
      <c r="I14" s="1695"/>
      <c r="J14" s="1695"/>
      <c r="K14" s="1695"/>
      <c r="L14" s="1695"/>
      <c r="M14" s="1695"/>
    </row>
    <row r="15" spans="2:13" ht="34.5" customHeight="1" thickBot="1" x14ac:dyDescent="0.3">
      <c r="B15" s="3355" t="s">
        <v>1515</v>
      </c>
      <c r="C15" s="3370"/>
      <c r="D15" s="3370"/>
      <c r="E15" s="3370"/>
      <c r="G15" s="1695"/>
      <c r="H15" s="1695"/>
      <c r="I15" s="1695"/>
      <c r="J15" s="1695"/>
      <c r="K15" s="1695"/>
      <c r="L15" s="1695"/>
      <c r="M15" s="1695"/>
    </row>
    <row r="16" spans="2:13" s="22" customFormat="1" ht="17.25" thickTop="1" thickBot="1" x14ac:dyDescent="0.3">
      <c r="B16" s="3225" t="s">
        <v>789</v>
      </c>
      <c r="C16" s="3226"/>
      <c r="D16" s="3226"/>
      <c r="E16" s="3227"/>
      <c r="F16" s="3228"/>
    </row>
    <row r="17" spans="2:13" s="22" customFormat="1" ht="48" customHeight="1" thickBot="1" x14ac:dyDescent="0.3">
      <c r="B17" s="74" t="s">
        <v>41</v>
      </c>
      <c r="C17" s="75" t="s">
        <v>42</v>
      </c>
      <c r="D17" s="75" t="s">
        <v>76</v>
      </c>
      <c r="E17" s="75" t="s">
        <v>202</v>
      </c>
      <c r="F17" s="77" t="s">
        <v>203</v>
      </c>
    </row>
    <row r="18" spans="2:13" s="22" customFormat="1" ht="63" x14ac:dyDescent="0.25">
      <c r="B18" s="3229" t="s">
        <v>46</v>
      </c>
      <c r="C18" s="3231" t="s">
        <v>47</v>
      </c>
      <c r="D18" s="192" t="s">
        <v>199</v>
      </c>
      <c r="E18" s="182" t="s">
        <v>204</v>
      </c>
      <c r="F18" s="193" t="s">
        <v>205</v>
      </c>
    </row>
    <row r="19" spans="2:13" s="22" customFormat="1" ht="158.25" thickBot="1" x14ac:dyDescent="0.3">
      <c r="B19" s="3371"/>
      <c r="C19" s="3372"/>
      <c r="D19" s="194" t="s">
        <v>200</v>
      </c>
      <c r="E19" s="195" t="s">
        <v>206</v>
      </c>
      <c r="F19" s="196" t="s">
        <v>399</v>
      </c>
    </row>
    <row r="20" spans="2:13" s="22" customFormat="1" ht="57" customHeight="1" x14ac:dyDescent="0.25">
      <c r="B20" s="3229" t="s">
        <v>60</v>
      </c>
      <c r="C20" s="3231" t="s">
        <v>61</v>
      </c>
      <c r="D20" s="198" t="s">
        <v>2181</v>
      </c>
      <c r="E20" s="182" t="s">
        <v>2182</v>
      </c>
      <c r="F20" s="193" t="s">
        <v>208</v>
      </c>
    </row>
    <row r="21" spans="2:13" s="22" customFormat="1" ht="63" x14ac:dyDescent="0.25">
      <c r="B21" s="3233"/>
      <c r="C21" s="3373"/>
      <c r="D21" s="1717" t="s">
        <v>2183</v>
      </c>
      <c r="E21" s="1718" t="s">
        <v>2184</v>
      </c>
      <c r="F21" s="1719" t="s">
        <v>2185</v>
      </c>
    </row>
    <row r="22" spans="2:13" s="22" customFormat="1" ht="129" customHeight="1" thickBot="1" x14ac:dyDescent="0.3">
      <c r="B22" s="3234"/>
      <c r="C22" s="201" t="s">
        <v>74</v>
      </c>
      <c r="D22" s="202" t="s">
        <v>74</v>
      </c>
      <c r="E22" s="203" t="s">
        <v>400</v>
      </c>
      <c r="F22" s="204" t="s">
        <v>401</v>
      </c>
    </row>
    <row r="23" spans="2:13" s="22" customFormat="1" ht="16.5" thickTop="1" x14ac:dyDescent="0.25">
      <c r="B23" s="1714"/>
      <c r="C23" s="1715"/>
      <c r="D23" s="1716"/>
      <c r="E23" s="249"/>
      <c r="F23" s="412" t="s">
        <v>437</v>
      </c>
    </row>
    <row r="24" spans="2:13" ht="21.75" customHeight="1" x14ac:dyDescent="0.25">
      <c r="B24" s="3355" t="s">
        <v>1516</v>
      </c>
      <c r="C24" s="3355"/>
      <c r="D24" s="3355"/>
      <c r="E24" s="3355"/>
      <c r="F24" s="3355"/>
      <c r="G24" s="1695"/>
      <c r="H24" s="1695"/>
      <c r="I24" s="1695"/>
      <c r="J24" s="1695"/>
      <c r="K24" s="1695"/>
      <c r="L24" s="1695"/>
      <c r="M24" s="1695"/>
    </row>
    <row r="25" spans="2:13" ht="30.75" customHeight="1" x14ac:dyDescent="0.25">
      <c r="B25" s="3111" t="s">
        <v>1074</v>
      </c>
      <c r="C25" s="3111"/>
      <c r="D25" s="3111"/>
      <c r="E25" s="3111"/>
      <c r="F25" s="3111"/>
      <c r="G25" s="3363"/>
      <c r="H25" s="3363"/>
      <c r="I25" s="3363"/>
      <c r="J25" s="3363"/>
      <c r="K25" s="3363"/>
      <c r="L25" s="3363"/>
      <c r="M25" s="3363"/>
    </row>
    <row r="26" spans="2:13" ht="6.75" customHeight="1" thickBot="1" x14ac:dyDescent="0.3">
      <c r="G26" s="1701"/>
      <c r="H26" s="1701"/>
      <c r="I26" s="1701"/>
      <c r="J26" s="1701"/>
      <c r="K26" s="1701"/>
      <c r="L26" s="1701"/>
      <c r="M26" s="1701"/>
    </row>
    <row r="27" spans="2:13" ht="17.25" customHeight="1" thickTop="1" x14ac:dyDescent="0.25">
      <c r="B27" s="3365" t="s">
        <v>1075</v>
      </c>
      <c r="C27" s="3358" t="s">
        <v>1076</v>
      </c>
      <c r="D27" s="3359"/>
      <c r="E27" s="3367" t="s">
        <v>1077</v>
      </c>
      <c r="F27" s="3368" t="s">
        <v>1078</v>
      </c>
      <c r="G27" s="1709"/>
      <c r="H27" s="1710"/>
      <c r="I27" s="1710"/>
      <c r="J27" s="1710"/>
      <c r="K27" s="1710"/>
      <c r="L27" s="1710"/>
      <c r="M27" s="1710"/>
    </row>
    <row r="28" spans="2:13" ht="17.25" customHeight="1" thickBot="1" x14ac:dyDescent="0.3">
      <c r="B28" s="3366"/>
      <c r="C28" s="3360"/>
      <c r="D28" s="3361"/>
      <c r="E28" s="2504"/>
      <c r="F28" s="3369"/>
      <c r="G28" s="1710"/>
      <c r="H28" s="1710"/>
      <c r="I28" s="1710"/>
      <c r="J28" s="1710"/>
      <c r="K28" s="1710"/>
      <c r="L28" s="1710"/>
      <c r="M28" s="1710"/>
    </row>
    <row r="29" spans="2:13" ht="33.6" customHeight="1" thickTop="1" x14ac:dyDescent="0.25">
      <c r="B29" s="1711" t="s">
        <v>1079</v>
      </c>
      <c r="C29" s="3364" t="s">
        <v>1080</v>
      </c>
      <c r="D29" s="3364"/>
      <c r="E29" s="1712" t="s">
        <v>1081</v>
      </c>
      <c r="F29" s="1713" t="s">
        <v>1082</v>
      </c>
      <c r="G29" s="3363"/>
      <c r="H29" s="3363"/>
      <c r="I29" s="3363"/>
      <c r="J29" s="3363"/>
      <c r="K29" s="3363"/>
      <c r="L29" s="3363"/>
      <c r="M29" s="3363"/>
    </row>
    <row r="30" spans="2:13" ht="33.6" customHeight="1" x14ac:dyDescent="0.25">
      <c r="B30" s="1703" t="s">
        <v>1038</v>
      </c>
      <c r="C30" s="3357" t="s">
        <v>1083</v>
      </c>
      <c r="D30" s="3357"/>
      <c r="E30" s="1704" t="s">
        <v>1081</v>
      </c>
      <c r="F30" s="1705" t="s">
        <v>360</v>
      </c>
      <c r="G30" s="3363"/>
      <c r="H30" s="3363"/>
      <c r="I30" s="3363"/>
      <c r="J30" s="3363"/>
      <c r="K30" s="3363"/>
      <c r="L30" s="3363"/>
      <c r="M30" s="3363"/>
    </row>
    <row r="31" spans="2:13" ht="33.6" customHeight="1" x14ac:dyDescent="0.25">
      <c r="B31" s="1703" t="s">
        <v>1084</v>
      </c>
      <c r="C31" s="3357" t="s">
        <v>1085</v>
      </c>
      <c r="D31" s="3357"/>
      <c r="E31" s="1704" t="s">
        <v>49</v>
      </c>
      <c r="F31" s="1705" t="s">
        <v>1086</v>
      </c>
      <c r="G31" s="3363"/>
      <c r="H31" s="3363"/>
      <c r="I31" s="3363"/>
      <c r="J31" s="3363"/>
      <c r="K31" s="3363"/>
      <c r="L31" s="3363"/>
      <c r="M31" s="3363"/>
    </row>
    <row r="32" spans="2:13" ht="33.6" customHeight="1" x14ac:dyDescent="0.25">
      <c r="B32" s="1703" t="s">
        <v>1087</v>
      </c>
      <c r="C32" s="3357" t="s">
        <v>1088</v>
      </c>
      <c r="D32" s="3357"/>
      <c r="E32" s="1704" t="s">
        <v>1081</v>
      </c>
      <c r="F32" s="1705" t="s">
        <v>1089</v>
      </c>
      <c r="G32" s="1702"/>
      <c r="H32" s="1702"/>
      <c r="I32" s="1702"/>
      <c r="J32" s="1702"/>
      <c r="K32" s="1702"/>
      <c r="L32" s="1702"/>
      <c r="M32" s="1702"/>
    </row>
    <row r="33" spans="2:13" ht="33.6" customHeight="1" x14ac:dyDescent="0.25">
      <c r="B33" s="1703" t="s">
        <v>1039</v>
      </c>
      <c r="C33" s="3357" t="s">
        <v>1090</v>
      </c>
      <c r="D33" s="3357"/>
      <c r="E33" s="1704" t="s">
        <v>49</v>
      </c>
      <c r="F33" s="1705" t="s">
        <v>1091</v>
      </c>
      <c r="G33" s="1702"/>
      <c r="H33" s="1702"/>
      <c r="I33" s="1702"/>
      <c r="J33" s="1702"/>
      <c r="K33" s="1702"/>
      <c r="L33" s="1702"/>
      <c r="M33" s="1702"/>
    </row>
    <row r="34" spans="2:13" ht="33.6" customHeight="1" x14ac:dyDescent="0.25">
      <c r="B34" s="1703" t="s">
        <v>1092</v>
      </c>
      <c r="C34" s="3357" t="s">
        <v>1093</v>
      </c>
      <c r="D34" s="3357"/>
      <c r="E34" s="1704" t="s">
        <v>49</v>
      </c>
      <c r="F34" s="1705" t="s">
        <v>1094</v>
      </c>
    </row>
    <row r="35" spans="2:13" ht="33.6" customHeight="1" x14ac:dyDescent="0.25">
      <c r="B35" s="1703" t="s">
        <v>1095</v>
      </c>
      <c r="C35" s="3357" t="s">
        <v>1096</v>
      </c>
      <c r="D35" s="3357"/>
      <c r="E35" s="1704" t="s">
        <v>68</v>
      </c>
      <c r="F35" s="1705" t="s">
        <v>1097</v>
      </c>
    </row>
    <row r="36" spans="2:13" ht="28.9" customHeight="1" x14ac:dyDescent="0.25">
      <c r="B36" s="3356" t="s">
        <v>1098</v>
      </c>
      <c r="C36" s="3357" t="s">
        <v>1099</v>
      </c>
      <c r="D36" s="3357"/>
      <c r="E36" s="3357" t="s">
        <v>68</v>
      </c>
      <c r="F36" s="1705" t="s">
        <v>1100</v>
      </c>
    </row>
    <row r="37" spans="2:13" ht="28.9" customHeight="1" x14ac:dyDescent="0.25">
      <c r="B37" s="3356"/>
      <c r="C37" s="3357"/>
      <c r="D37" s="3357"/>
      <c r="E37" s="3357"/>
      <c r="F37" s="1705" t="s">
        <v>2090</v>
      </c>
    </row>
    <row r="38" spans="2:13" ht="28.9" customHeight="1" x14ac:dyDescent="0.25">
      <c r="B38" s="3356"/>
      <c r="C38" s="3357"/>
      <c r="D38" s="3357"/>
      <c r="E38" s="3357"/>
      <c r="F38" s="1705" t="s">
        <v>2091</v>
      </c>
      <c r="G38" s="1702"/>
      <c r="H38" s="1702"/>
      <c r="I38" s="1702"/>
      <c r="J38" s="1702"/>
      <c r="K38" s="1702"/>
      <c r="L38" s="1702"/>
      <c r="M38" s="1702"/>
    </row>
    <row r="39" spans="2:13" ht="48.6" customHeight="1" x14ac:dyDescent="0.25">
      <c r="B39" s="1703" t="s">
        <v>1101</v>
      </c>
      <c r="C39" s="3357" t="s">
        <v>1102</v>
      </c>
      <c r="D39" s="3357"/>
      <c r="E39" s="1704" t="s">
        <v>68</v>
      </c>
      <c r="F39" s="1705" t="s">
        <v>360</v>
      </c>
      <c r="G39" s="1702"/>
      <c r="H39" s="1702"/>
      <c r="I39" s="1702"/>
      <c r="J39" s="1702"/>
      <c r="K39" s="1702"/>
      <c r="L39" s="1702"/>
      <c r="M39" s="1702"/>
    </row>
    <row r="40" spans="2:13" ht="33.6" customHeight="1" x14ac:dyDescent="0.25">
      <c r="B40" s="1703" t="s">
        <v>1103</v>
      </c>
      <c r="C40" s="3357" t="s">
        <v>1104</v>
      </c>
      <c r="D40" s="3357"/>
      <c r="E40" s="1704" t="s">
        <v>1105</v>
      </c>
      <c r="F40" s="1705" t="s">
        <v>360</v>
      </c>
    </row>
    <row r="41" spans="2:13" ht="48.6" customHeight="1" x14ac:dyDescent="0.25">
      <c r="B41" s="1703" t="s">
        <v>1106</v>
      </c>
      <c r="C41" s="3357" t="s">
        <v>1107</v>
      </c>
      <c r="D41" s="3357"/>
      <c r="E41" s="1704" t="s">
        <v>68</v>
      </c>
      <c r="F41" s="1705" t="s">
        <v>1108</v>
      </c>
    </row>
    <row r="42" spans="2:13" ht="33.6" customHeight="1" thickBot="1" x14ac:dyDescent="0.3">
      <c r="B42" s="1706" t="s">
        <v>1109</v>
      </c>
      <c r="C42" s="3362" t="s">
        <v>1110</v>
      </c>
      <c r="D42" s="3362"/>
      <c r="E42" s="1707" t="s">
        <v>68</v>
      </c>
      <c r="F42" s="1708" t="s">
        <v>1108</v>
      </c>
    </row>
    <row r="43" spans="2:13" ht="19.5" customHeight="1" thickTop="1" x14ac:dyDescent="0.25">
      <c r="B43" s="3354" t="s">
        <v>1111</v>
      </c>
      <c r="C43" s="3354"/>
      <c r="D43" s="3354"/>
      <c r="E43" s="3354"/>
      <c r="F43" s="3354"/>
    </row>
  </sheetData>
  <mergeCells count="31">
    <mergeCell ref="G3:M3"/>
    <mergeCell ref="G25:M25"/>
    <mergeCell ref="G29:M31"/>
    <mergeCell ref="C29:D29"/>
    <mergeCell ref="B3:F3"/>
    <mergeCell ref="C30:D30"/>
    <mergeCell ref="B27:B28"/>
    <mergeCell ref="E27:E28"/>
    <mergeCell ref="F27:F28"/>
    <mergeCell ref="B15:E15"/>
    <mergeCell ref="B18:B19"/>
    <mergeCell ref="C18:C19"/>
    <mergeCell ref="B20:B22"/>
    <mergeCell ref="C20:C21"/>
    <mergeCell ref="B16:F16"/>
    <mergeCell ref="C31:D31"/>
    <mergeCell ref="B43:F43"/>
    <mergeCell ref="B24:F24"/>
    <mergeCell ref="B25:F25"/>
    <mergeCell ref="B36:B38"/>
    <mergeCell ref="E36:E38"/>
    <mergeCell ref="C27:D28"/>
    <mergeCell ref="C42:D42"/>
    <mergeCell ref="C41:D41"/>
    <mergeCell ref="C40:D40"/>
    <mergeCell ref="C39:D39"/>
    <mergeCell ref="C36:D38"/>
    <mergeCell ref="C35:D35"/>
    <mergeCell ref="C34:D34"/>
    <mergeCell ref="C33:D33"/>
    <mergeCell ref="C32:D32"/>
  </mergeCells>
  <printOptions horizontalCentered="1"/>
  <pageMargins left="0.39370078740157483" right="0.39370078740157483" top="0.78740157480314965" bottom="0.78740157480314965" header="0.19685039370078741" footer="0.19685039370078741"/>
  <pageSetup paperSize="9" scale="61" fitToHeight="0" orientation="portrait" r:id="rId1"/>
  <headerFooter scaleWithDoc="0">
    <oddHeader>&amp;C&amp;"Times New Roman,Negrito"&amp;16ANEXO XXVIII 
ESPECIFICAÇÕES DE SERVIÇOS</oddHeader>
    <oddFooter>&amp;R&amp;P</oddFooter>
  </headerFooter>
  <rowBreaks count="1" manualBreakCount="1">
    <brk id="22" min="1"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tabColor rgb="FF00B0F0"/>
    <pageSetUpPr fitToPage="1"/>
  </sheetPr>
  <dimension ref="A1:T553"/>
  <sheetViews>
    <sheetView showGridLines="0" showOutlineSymbols="0" showWhiteSpace="0" view="pageBreakPreview" zoomScale="80" zoomScaleNormal="70" zoomScaleSheetLayoutView="80" workbookViewId="0">
      <selection activeCell="B4" sqref="B4:M4"/>
    </sheetView>
  </sheetViews>
  <sheetFormatPr defaultColWidth="9.140625" defaultRowHeight="15.75" zeroHeight="1" x14ac:dyDescent="0.25"/>
  <cols>
    <col min="1" max="1" width="3.5703125" style="489" customWidth="1"/>
    <col min="2" max="7" width="12.42578125" style="489" customWidth="1"/>
    <col min="8" max="9" width="12.140625" style="489" customWidth="1"/>
    <col min="10" max="12" width="12.42578125" style="489" customWidth="1"/>
    <col min="13" max="13" width="23.85546875" style="489" customWidth="1"/>
    <col min="14" max="14" width="9.140625" style="489" customWidth="1"/>
    <col min="15" max="16384" width="9.140625" style="514"/>
  </cols>
  <sheetData>
    <row r="1" spans="2:20" s="489" customFormat="1" ht="15" customHeight="1" thickBot="1" x14ac:dyDescent="0.3">
      <c r="M1" s="491" t="s">
        <v>1487</v>
      </c>
    </row>
    <row r="2" spans="2:20" ht="20.100000000000001" customHeight="1" thickTop="1" thickBot="1" x14ac:dyDescent="0.3">
      <c r="B2" s="2365" t="s">
        <v>611</v>
      </c>
      <c r="C2" s="2366"/>
      <c r="D2" s="2366"/>
      <c r="E2" s="2366"/>
      <c r="F2" s="2366"/>
      <c r="G2" s="2366"/>
      <c r="H2" s="2366"/>
      <c r="I2" s="2366"/>
      <c r="J2" s="2366"/>
      <c r="K2" s="2366"/>
      <c r="L2" s="2366"/>
      <c r="M2" s="2367"/>
    </row>
    <row r="3" spans="2:20" ht="71.25" customHeight="1" thickTop="1" x14ac:dyDescent="0.25">
      <c r="B3" s="2328" t="s">
        <v>2054</v>
      </c>
      <c r="C3" s="2329"/>
      <c r="D3" s="2329"/>
      <c r="E3" s="2329"/>
      <c r="F3" s="2329"/>
      <c r="G3" s="2329"/>
      <c r="H3" s="2329"/>
      <c r="I3" s="2329"/>
      <c r="J3" s="2329"/>
      <c r="K3" s="2329"/>
      <c r="L3" s="2329"/>
      <c r="M3" s="2330"/>
    </row>
    <row r="4" spans="2:20" ht="24.75" customHeight="1" thickBot="1" x14ac:dyDescent="0.3">
      <c r="B4" s="2334" t="s">
        <v>757</v>
      </c>
      <c r="C4" s="2335"/>
      <c r="D4" s="2335"/>
      <c r="E4" s="2335"/>
      <c r="F4" s="2335"/>
      <c r="G4" s="2335"/>
      <c r="H4" s="2335"/>
      <c r="I4" s="2335"/>
      <c r="J4" s="2335"/>
      <c r="K4" s="2335"/>
      <c r="L4" s="2335"/>
      <c r="M4" s="2336"/>
    </row>
    <row r="5" spans="2:20" s="489" customFormat="1" ht="20.100000000000001" customHeight="1" thickTop="1" thickBot="1" x14ac:dyDescent="0.3">
      <c r="B5" s="1403"/>
      <c r="M5" s="491"/>
    </row>
    <row r="6" spans="2:20" s="489" customFormat="1" ht="20.100000000000001" customHeight="1" thickTop="1" x14ac:dyDescent="0.25">
      <c r="B6" s="2369" t="s">
        <v>11</v>
      </c>
      <c r="C6" s="2370"/>
      <c r="D6" s="2370"/>
      <c r="E6" s="2370"/>
      <c r="F6" s="2370"/>
      <c r="G6" s="2370"/>
      <c r="H6" s="2370"/>
      <c r="I6" s="2370"/>
      <c r="J6" s="2370"/>
      <c r="K6" s="2370"/>
      <c r="L6" s="2370"/>
      <c r="M6" s="2371"/>
    </row>
    <row r="7" spans="2:20" s="489" customFormat="1" ht="20.100000000000001" customHeight="1" x14ac:dyDescent="0.25">
      <c r="B7" s="2368" t="s">
        <v>110</v>
      </c>
      <c r="C7" s="2315"/>
      <c r="D7" s="2315"/>
      <c r="E7" s="2315"/>
      <c r="F7" s="2315"/>
      <c r="G7" s="2315"/>
      <c r="H7" s="2315" t="s">
        <v>603</v>
      </c>
      <c r="I7" s="2315" t="s">
        <v>590</v>
      </c>
      <c r="J7" s="2319" t="s">
        <v>602</v>
      </c>
      <c r="K7" s="2320"/>
      <c r="L7" s="2320"/>
      <c r="M7" s="2372" t="s">
        <v>5</v>
      </c>
    </row>
    <row r="8" spans="2:20" s="489" customFormat="1" ht="20.100000000000001" customHeight="1" x14ac:dyDescent="0.25">
      <c r="B8" s="2311" t="s">
        <v>133</v>
      </c>
      <c r="C8" s="2342" t="s">
        <v>600</v>
      </c>
      <c r="D8" s="2342" t="s">
        <v>12</v>
      </c>
      <c r="E8" s="2315" t="s">
        <v>2045</v>
      </c>
      <c r="F8" s="2315"/>
      <c r="G8" s="2315" t="s">
        <v>579</v>
      </c>
      <c r="H8" s="2315"/>
      <c r="I8" s="2315"/>
      <c r="J8" s="2321" t="s">
        <v>2047</v>
      </c>
      <c r="K8" s="2321" t="s">
        <v>1333</v>
      </c>
      <c r="L8" s="2321" t="s">
        <v>754</v>
      </c>
      <c r="M8" s="2372"/>
    </row>
    <row r="9" spans="2:20" s="489" customFormat="1" ht="20.100000000000001" customHeight="1" thickBot="1" x14ac:dyDescent="0.3">
      <c r="B9" s="2312"/>
      <c r="C9" s="2343"/>
      <c r="D9" s="2343"/>
      <c r="E9" s="499" t="s">
        <v>2</v>
      </c>
      <c r="F9" s="499" t="s">
        <v>1</v>
      </c>
      <c r="G9" s="2316"/>
      <c r="H9" s="2316"/>
      <c r="I9" s="2316"/>
      <c r="J9" s="2322"/>
      <c r="K9" s="2322"/>
      <c r="L9" s="2322"/>
      <c r="M9" s="2373"/>
    </row>
    <row r="10" spans="2:20" ht="20.100000000000001" customHeight="1" thickTop="1" x14ac:dyDescent="0.25">
      <c r="B10" s="515"/>
      <c r="C10" s="502"/>
      <c r="D10" s="502"/>
      <c r="E10" s="502"/>
      <c r="F10" s="502"/>
      <c r="G10" s="885"/>
      <c r="H10" s="885"/>
      <c r="I10" s="938"/>
      <c r="J10" s="897">
        <f>I10-L10</f>
        <v>0</v>
      </c>
      <c r="K10" s="938"/>
      <c r="L10" s="938"/>
      <c r="M10" s="516"/>
      <c r="O10" s="489"/>
      <c r="P10" s="489"/>
      <c r="Q10" s="489"/>
      <c r="R10" s="489"/>
      <c r="S10" s="489"/>
      <c r="T10" s="489"/>
    </row>
    <row r="11" spans="2:20" ht="20.100000000000001" customHeight="1" x14ac:dyDescent="0.25">
      <c r="B11" s="504"/>
      <c r="C11" s="891"/>
      <c r="D11" s="891"/>
      <c r="E11" s="891"/>
      <c r="F11" s="891"/>
      <c r="G11" s="885"/>
      <c r="H11" s="885"/>
      <c r="I11" s="939"/>
      <c r="J11" s="939">
        <f t="shared" ref="J11:J40" si="0">I11-L11</f>
        <v>0</v>
      </c>
      <c r="K11" s="939"/>
      <c r="L11" s="939"/>
      <c r="M11" s="507"/>
      <c r="O11" s="489"/>
      <c r="P11" s="489"/>
      <c r="Q11" s="489"/>
      <c r="R11" s="489"/>
      <c r="S11" s="489"/>
      <c r="T11" s="489"/>
    </row>
    <row r="12" spans="2:20" ht="20.100000000000001" customHeight="1" x14ac:dyDescent="0.25">
      <c r="B12" s="504"/>
      <c r="C12" s="891"/>
      <c r="D12" s="891"/>
      <c r="E12" s="891"/>
      <c r="F12" s="891"/>
      <c r="G12" s="885"/>
      <c r="H12" s="885"/>
      <c r="I12" s="939"/>
      <c r="J12" s="939">
        <f t="shared" si="0"/>
        <v>0</v>
      </c>
      <c r="K12" s="939"/>
      <c r="L12" s="939"/>
      <c r="M12" s="507"/>
      <c r="O12" s="489"/>
      <c r="P12" s="489"/>
      <c r="Q12" s="489"/>
      <c r="R12" s="489"/>
      <c r="S12" s="489"/>
      <c r="T12" s="489"/>
    </row>
    <row r="13" spans="2:20" ht="20.100000000000001" customHeight="1" x14ac:dyDescent="0.25">
      <c r="B13" s="504"/>
      <c r="C13" s="891"/>
      <c r="D13" s="891"/>
      <c r="E13" s="891"/>
      <c r="F13" s="891"/>
      <c r="G13" s="885"/>
      <c r="H13" s="885"/>
      <c r="I13" s="939"/>
      <c r="J13" s="939">
        <f t="shared" si="0"/>
        <v>0</v>
      </c>
      <c r="K13" s="939"/>
      <c r="L13" s="939"/>
      <c r="M13" s="507"/>
      <c r="O13" s="489"/>
      <c r="P13" s="489"/>
      <c r="Q13" s="489"/>
      <c r="R13" s="489"/>
      <c r="S13" s="489"/>
      <c r="T13" s="489"/>
    </row>
    <row r="14" spans="2:20" ht="20.100000000000001" customHeight="1" x14ac:dyDescent="0.25">
      <c r="B14" s="504"/>
      <c r="C14" s="891"/>
      <c r="D14" s="891"/>
      <c r="E14" s="891"/>
      <c r="F14" s="891"/>
      <c r="G14" s="885"/>
      <c r="H14" s="885"/>
      <c r="I14" s="939"/>
      <c r="J14" s="939">
        <f t="shared" si="0"/>
        <v>0</v>
      </c>
      <c r="K14" s="939"/>
      <c r="L14" s="939"/>
      <c r="M14" s="507"/>
      <c r="O14" s="489"/>
      <c r="P14" s="489"/>
      <c r="Q14" s="489"/>
      <c r="R14" s="489"/>
      <c r="S14" s="489"/>
      <c r="T14" s="489"/>
    </row>
    <row r="15" spans="2:20" ht="20.100000000000001" customHeight="1" x14ac:dyDescent="0.25">
      <c r="B15" s="504"/>
      <c r="C15" s="891"/>
      <c r="D15" s="891"/>
      <c r="E15" s="891"/>
      <c r="F15" s="891"/>
      <c r="G15" s="885"/>
      <c r="H15" s="885"/>
      <c r="I15" s="939"/>
      <c r="J15" s="939">
        <f t="shared" si="0"/>
        <v>0</v>
      </c>
      <c r="K15" s="939"/>
      <c r="L15" s="939"/>
      <c r="M15" s="507"/>
      <c r="O15" s="489"/>
      <c r="P15" s="489"/>
      <c r="Q15" s="489"/>
      <c r="R15" s="489"/>
      <c r="S15" s="489"/>
      <c r="T15" s="489"/>
    </row>
    <row r="16" spans="2:20" ht="20.100000000000001" customHeight="1" x14ac:dyDescent="0.25">
      <c r="B16" s="504"/>
      <c r="C16" s="891"/>
      <c r="D16" s="891"/>
      <c r="E16" s="891"/>
      <c r="F16" s="891"/>
      <c r="G16" s="885"/>
      <c r="H16" s="885"/>
      <c r="I16" s="939"/>
      <c r="J16" s="939">
        <f t="shared" si="0"/>
        <v>0</v>
      </c>
      <c r="K16" s="939"/>
      <c r="L16" s="939"/>
      <c r="M16" s="507"/>
      <c r="O16" s="489"/>
      <c r="P16" s="489"/>
      <c r="Q16" s="489"/>
      <c r="R16" s="489"/>
      <c r="S16" s="489"/>
      <c r="T16" s="489"/>
    </row>
    <row r="17" spans="2:20" ht="20.100000000000001" customHeight="1" x14ac:dyDescent="0.25">
      <c r="B17" s="504"/>
      <c r="C17" s="891"/>
      <c r="D17" s="891"/>
      <c r="E17" s="891"/>
      <c r="F17" s="891"/>
      <c r="G17" s="885"/>
      <c r="H17" s="885"/>
      <c r="I17" s="939"/>
      <c r="J17" s="939">
        <f t="shared" si="0"/>
        <v>0</v>
      </c>
      <c r="K17" s="939"/>
      <c r="L17" s="939"/>
      <c r="M17" s="507"/>
      <c r="O17" s="489"/>
      <c r="P17" s="489"/>
      <c r="Q17" s="489"/>
      <c r="R17" s="489"/>
      <c r="S17" s="489"/>
      <c r="T17" s="489"/>
    </row>
    <row r="18" spans="2:20" ht="20.100000000000001" customHeight="1" x14ac:dyDescent="0.25">
      <c r="B18" s="504"/>
      <c r="C18" s="891"/>
      <c r="D18" s="891"/>
      <c r="E18" s="891"/>
      <c r="F18" s="891"/>
      <c r="G18" s="885"/>
      <c r="H18" s="885"/>
      <c r="I18" s="939"/>
      <c r="J18" s="939">
        <f t="shared" si="0"/>
        <v>0</v>
      </c>
      <c r="K18" s="939"/>
      <c r="L18" s="939"/>
      <c r="M18" s="507"/>
      <c r="O18" s="489"/>
      <c r="P18" s="489"/>
      <c r="Q18" s="489"/>
      <c r="R18" s="489"/>
      <c r="S18" s="489"/>
      <c r="T18" s="489"/>
    </row>
    <row r="19" spans="2:20" ht="20.100000000000001" customHeight="1" x14ac:dyDescent="0.25">
      <c r="B19" s="504"/>
      <c r="C19" s="891"/>
      <c r="D19" s="891"/>
      <c r="E19" s="891"/>
      <c r="F19" s="891"/>
      <c r="G19" s="885"/>
      <c r="H19" s="885"/>
      <c r="I19" s="939"/>
      <c r="J19" s="939">
        <f t="shared" si="0"/>
        <v>0</v>
      </c>
      <c r="K19" s="939"/>
      <c r="L19" s="939"/>
      <c r="M19" s="507"/>
      <c r="O19" s="489"/>
      <c r="P19" s="489"/>
      <c r="Q19" s="489"/>
      <c r="R19" s="489"/>
      <c r="S19" s="489"/>
      <c r="T19" s="489"/>
    </row>
    <row r="20" spans="2:20" ht="20.100000000000001" customHeight="1" x14ac:dyDescent="0.25">
      <c r="B20" s="504"/>
      <c r="C20" s="891"/>
      <c r="D20" s="891"/>
      <c r="E20" s="891"/>
      <c r="F20" s="891"/>
      <c r="G20" s="885"/>
      <c r="H20" s="885"/>
      <c r="I20" s="939"/>
      <c r="J20" s="939">
        <f t="shared" si="0"/>
        <v>0</v>
      </c>
      <c r="K20" s="939"/>
      <c r="L20" s="939"/>
      <c r="M20" s="507"/>
      <c r="O20" s="489"/>
      <c r="P20" s="489"/>
      <c r="Q20" s="489"/>
      <c r="R20" s="489"/>
      <c r="S20" s="489"/>
      <c r="T20" s="489"/>
    </row>
    <row r="21" spans="2:20" ht="20.100000000000001" customHeight="1" x14ac:dyDescent="0.25">
      <c r="B21" s="504"/>
      <c r="C21" s="891"/>
      <c r="D21" s="891"/>
      <c r="E21" s="891"/>
      <c r="F21" s="891"/>
      <c r="G21" s="885"/>
      <c r="H21" s="885"/>
      <c r="I21" s="939"/>
      <c r="J21" s="939">
        <f t="shared" si="0"/>
        <v>0</v>
      </c>
      <c r="K21" s="939"/>
      <c r="L21" s="939"/>
      <c r="M21" s="507"/>
      <c r="O21" s="489"/>
      <c r="P21" s="489"/>
      <c r="Q21" s="489"/>
      <c r="R21" s="489"/>
      <c r="S21" s="489"/>
      <c r="T21" s="489"/>
    </row>
    <row r="22" spans="2:20" ht="20.100000000000001" customHeight="1" x14ac:dyDescent="0.25">
      <c r="B22" s="504"/>
      <c r="C22" s="891"/>
      <c r="D22" s="891"/>
      <c r="E22" s="891"/>
      <c r="F22" s="891"/>
      <c r="G22" s="885"/>
      <c r="H22" s="885"/>
      <c r="I22" s="939"/>
      <c r="J22" s="939">
        <f t="shared" si="0"/>
        <v>0</v>
      </c>
      <c r="K22" s="939"/>
      <c r="L22" s="939"/>
      <c r="M22" s="507"/>
      <c r="O22" s="489"/>
      <c r="P22" s="489"/>
      <c r="Q22" s="489"/>
      <c r="R22" s="489"/>
      <c r="S22" s="489"/>
      <c r="T22" s="489"/>
    </row>
    <row r="23" spans="2:20" ht="20.100000000000001" customHeight="1" x14ac:dyDescent="0.25">
      <c r="B23" s="504"/>
      <c r="C23" s="891"/>
      <c r="D23" s="891"/>
      <c r="E23" s="891"/>
      <c r="F23" s="891"/>
      <c r="G23" s="885"/>
      <c r="H23" s="885"/>
      <c r="I23" s="939"/>
      <c r="J23" s="939">
        <f t="shared" si="0"/>
        <v>0</v>
      </c>
      <c r="K23" s="939"/>
      <c r="L23" s="939"/>
      <c r="M23" s="507"/>
      <c r="O23" s="489"/>
      <c r="P23" s="489"/>
      <c r="Q23" s="489"/>
      <c r="R23" s="489"/>
      <c r="S23" s="489"/>
      <c r="T23" s="489"/>
    </row>
    <row r="24" spans="2:20" ht="20.100000000000001" customHeight="1" x14ac:dyDescent="0.25">
      <c r="B24" s="504"/>
      <c r="C24" s="891"/>
      <c r="D24" s="891"/>
      <c r="E24" s="891"/>
      <c r="F24" s="891"/>
      <c r="G24" s="885"/>
      <c r="H24" s="885"/>
      <c r="I24" s="939"/>
      <c r="J24" s="939">
        <f t="shared" si="0"/>
        <v>0</v>
      </c>
      <c r="K24" s="939"/>
      <c r="L24" s="939"/>
      <c r="M24" s="507"/>
      <c r="O24" s="489"/>
      <c r="P24" s="489"/>
      <c r="Q24" s="489"/>
      <c r="R24" s="489"/>
      <c r="S24" s="489"/>
      <c r="T24" s="489"/>
    </row>
    <row r="25" spans="2:20" ht="20.100000000000001" customHeight="1" x14ac:dyDescent="0.25">
      <c r="B25" s="504"/>
      <c r="C25" s="891"/>
      <c r="D25" s="891"/>
      <c r="E25" s="891"/>
      <c r="F25" s="891"/>
      <c r="G25" s="885"/>
      <c r="H25" s="885"/>
      <c r="I25" s="939"/>
      <c r="J25" s="939">
        <f t="shared" si="0"/>
        <v>0</v>
      </c>
      <c r="K25" s="939"/>
      <c r="L25" s="939"/>
      <c r="M25" s="507"/>
      <c r="O25" s="489"/>
      <c r="P25" s="489"/>
      <c r="Q25" s="489"/>
      <c r="R25" s="489"/>
      <c r="S25" s="489"/>
      <c r="T25" s="489"/>
    </row>
    <row r="26" spans="2:20" ht="20.100000000000001" customHeight="1" x14ac:dyDescent="0.25">
      <c r="B26" s="504"/>
      <c r="C26" s="891"/>
      <c r="D26" s="891"/>
      <c r="E26" s="891"/>
      <c r="F26" s="891"/>
      <c r="G26" s="885"/>
      <c r="H26" s="885"/>
      <c r="I26" s="939"/>
      <c r="J26" s="939">
        <f t="shared" si="0"/>
        <v>0</v>
      </c>
      <c r="K26" s="939"/>
      <c r="L26" s="939"/>
      <c r="M26" s="507"/>
      <c r="O26" s="489"/>
      <c r="P26" s="489"/>
      <c r="Q26" s="489"/>
      <c r="R26" s="489"/>
      <c r="S26" s="489"/>
      <c r="T26" s="489"/>
    </row>
    <row r="27" spans="2:20" ht="20.100000000000001" customHeight="1" x14ac:dyDescent="0.25">
      <c r="B27" s="504"/>
      <c r="C27" s="891"/>
      <c r="D27" s="891"/>
      <c r="E27" s="891"/>
      <c r="F27" s="891"/>
      <c r="G27" s="885"/>
      <c r="H27" s="885"/>
      <c r="I27" s="939"/>
      <c r="J27" s="939">
        <f t="shared" si="0"/>
        <v>0</v>
      </c>
      <c r="K27" s="939"/>
      <c r="L27" s="939"/>
      <c r="M27" s="507"/>
      <c r="O27" s="489"/>
      <c r="P27" s="489"/>
      <c r="Q27" s="489"/>
      <c r="R27" s="489"/>
      <c r="S27" s="489"/>
      <c r="T27" s="489"/>
    </row>
    <row r="28" spans="2:20" ht="20.100000000000001" customHeight="1" x14ac:dyDescent="0.25">
      <c r="B28" s="504"/>
      <c r="C28" s="891"/>
      <c r="D28" s="891"/>
      <c r="E28" s="891"/>
      <c r="F28" s="891"/>
      <c r="G28" s="885"/>
      <c r="H28" s="885"/>
      <c r="I28" s="939"/>
      <c r="J28" s="939">
        <f t="shared" si="0"/>
        <v>0</v>
      </c>
      <c r="K28" s="939"/>
      <c r="L28" s="939"/>
      <c r="M28" s="507"/>
      <c r="O28" s="489"/>
      <c r="P28" s="489"/>
      <c r="Q28" s="489"/>
      <c r="R28" s="489"/>
      <c r="S28" s="489"/>
      <c r="T28" s="489"/>
    </row>
    <row r="29" spans="2:20" ht="20.100000000000001" customHeight="1" x14ac:dyDescent="0.25">
      <c r="B29" s="504"/>
      <c r="C29" s="891"/>
      <c r="D29" s="891"/>
      <c r="E29" s="891"/>
      <c r="F29" s="891"/>
      <c r="G29" s="885"/>
      <c r="H29" s="885"/>
      <c r="I29" s="939"/>
      <c r="J29" s="939">
        <f t="shared" si="0"/>
        <v>0</v>
      </c>
      <c r="K29" s="939"/>
      <c r="L29" s="939"/>
      <c r="M29" s="507"/>
      <c r="O29" s="489"/>
      <c r="P29" s="489"/>
      <c r="Q29" s="489"/>
      <c r="R29" s="489"/>
      <c r="S29" s="489"/>
      <c r="T29" s="489"/>
    </row>
    <row r="30" spans="2:20" ht="20.100000000000001" customHeight="1" x14ac:dyDescent="0.25">
      <c r="B30" s="504"/>
      <c r="C30" s="891"/>
      <c r="D30" s="891"/>
      <c r="E30" s="891"/>
      <c r="F30" s="891"/>
      <c r="G30" s="885"/>
      <c r="H30" s="885"/>
      <c r="I30" s="939"/>
      <c r="J30" s="939">
        <f t="shared" si="0"/>
        <v>0</v>
      </c>
      <c r="K30" s="939"/>
      <c r="L30" s="939"/>
      <c r="M30" s="507"/>
      <c r="O30" s="489"/>
      <c r="P30" s="489"/>
      <c r="Q30" s="489"/>
      <c r="R30" s="489"/>
      <c r="S30" s="489"/>
      <c r="T30" s="489"/>
    </row>
    <row r="31" spans="2:20" ht="20.100000000000001" customHeight="1" x14ac:dyDescent="0.25">
      <c r="B31" s="504"/>
      <c r="C31" s="891"/>
      <c r="D31" s="891"/>
      <c r="E31" s="891"/>
      <c r="F31" s="891"/>
      <c r="G31" s="885"/>
      <c r="H31" s="885"/>
      <c r="I31" s="939"/>
      <c r="J31" s="939">
        <f t="shared" si="0"/>
        <v>0</v>
      </c>
      <c r="K31" s="939"/>
      <c r="L31" s="939"/>
      <c r="M31" s="507"/>
      <c r="O31" s="489"/>
      <c r="P31" s="489"/>
      <c r="Q31" s="489"/>
      <c r="R31" s="489"/>
      <c r="S31" s="489"/>
      <c r="T31" s="489"/>
    </row>
    <row r="32" spans="2:20" ht="20.100000000000001" customHeight="1" x14ac:dyDescent="0.25">
      <c r="B32" s="504"/>
      <c r="C32" s="891"/>
      <c r="D32" s="891"/>
      <c r="E32" s="891"/>
      <c r="F32" s="891"/>
      <c r="G32" s="885"/>
      <c r="H32" s="885"/>
      <c r="I32" s="939"/>
      <c r="J32" s="939">
        <f t="shared" si="0"/>
        <v>0</v>
      </c>
      <c r="K32" s="939"/>
      <c r="L32" s="939"/>
      <c r="M32" s="507"/>
      <c r="O32" s="489"/>
      <c r="P32" s="489"/>
      <c r="Q32" s="489"/>
      <c r="R32" s="489"/>
      <c r="S32" s="489"/>
      <c r="T32" s="489"/>
    </row>
    <row r="33" spans="2:20" ht="20.100000000000001" customHeight="1" x14ac:dyDescent="0.25">
      <c r="B33" s="504"/>
      <c r="C33" s="891"/>
      <c r="D33" s="891"/>
      <c r="E33" s="891"/>
      <c r="F33" s="891"/>
      <c r="G33" s="885"/>
      <c r="H33" s="885"/>
      <c r="I33" s="939"/>
      <c r="J33" s="939">
        <f t="shared" si="0"/>
        <v>0</v>
      </c>
      <c r="K33" s="939"/>
      <c r="L33" s="939"/>
      <c r="M33" s="507"/>
      <c r="O33" s="489"/>
      <c r="P33" s="489"/>
      <c r="Q33" s="489"/>
      <c r="R33" s="489"/>
      <c r="S33" s="489"/>
      <c r="T33" s="489"/>
    </row>
    <row r="34" spans="2:20" ht="20.100000000000001" customHeight="1" x14ac:dyDescent="0.25">
      <c r="B34" s="504"/>
      <c r="C34" s="891"/>
      <c r="D34" s="891"/>
      <c r="E34" s="891"/>
      <c r="F34" s="891"/>
      <c r="G34" s="885"/>
      <c r="H34" s="885"/>
      <c r="I34" s="939"/>
      <c r="J34" s="939">
        <f t="shared" si="0"/>
        <v>0</v>
      </c>
      <c r="K34" s="939"/>
      <c r="L34" s="939"/>
      <c r="M34" s="507"/>
      <c r="O34" s="489"/>
      <c r="P34" s="489"/>
      <c r="Q34" s="489"/>
      <c r="R34" s="489"/>
      <c r="S34" s="489"/>
      <c r="T34" s="489"/>
    </row>
    <row r="35" spans="2:20" ht="20.100000000000001" customHeight="1" x14ac:dyDescent="0.25">
      <c r="B35" s="504"/>
      <c r="C35" s="891"/>
      <c r="D35" s="891"/>
      <c r="E35" s="891"/>
      <c r="F35" s="891"/>
      <c r="G35" s="885"/>
      <c r="H35" s="885"/>
      <c r="I35" s="939"/>
      <c r="J35" s="939">
        <f t="shared" si="0"/>
        <v>0</v>
      </c>
      <c r="K35" s="939"/>
      <c r="L35" s="939"/>
      <c r="M35" s="507"/>
      <c r="O35" s="489"/>
      <c r="P35" s="489"/>
      <c r="Q35" s="489"/>
      <c r="R35" s="489"/>
      <c r="S35" s="489"/>
      <c r="T35" s="489"/>
    </row>
    <row r="36" spans="2:20" ht="20.100000000000001" customHeight="1" x14ac:dyDescent="0.25">
      <c r="B36" s="504"/>
      <c r="C36" s="891"/>
      <c r="D36" s="891"/>
      <c r="E36" s="891"/>
      <c r="F36" s="891"/>
      <c r="G36" s="885"/>
      <c r="H36" s="885"/>
      <c r="I36" s="939"/>
      <c r="J36" s="939">
        <f t="shared" si="0"/>
        <v>0</v>
      </c>
      <c r="K36" s="939"/>
      <c r="L36" s="939"/>
      <c r="M36" s="507"/>
      <c r="O36" s="489"/>
      <c r="P36" s="489"/>
      <c r="Q36" s="489"/>
      <c r="R36" s="489"/>
      <c r="S36" s="489"/>
      <c r="T36" s="489"/>
    </row>
    <row r="37" spans="2:20" ht="20.100000000000001" customHeight="1" x14ac:dyDescent="0.25">
      <c r="B37" s="504"/>
      <c r="C37" s="891"/>
      <c r="D37" s="891"/>
      <c r="E37" s="891"/>
      <c r="F37" s="891"/>
      <c r="G37" s="885"/>
      <c r="H37" s="885"/>
      <c r="I37" s="939"/>
      <c r="J37" s="939">
        <f t="shared" si="0"/>
        <v>0</v>
      </c>
      <c r="K37" s="939"/>
      <c r="L37" s="939"/>
      <c r="M37" s="507"/>
      <c r="O37" s="489"/>
      <c r="P37" s="489"/>
      <c r="Q37" s="489"/>
      <c r="R37" s="489"/>
      <c r="S37" s="489"/>
      <c r="T37" s="489"/>
    </row>
    <row r="38" spans="2:20" ht="20.100000000000001" customHeight="1" x14ac:dyDescent="0.25">
      <c r="B38" s="504"/>
      <c r="C38" s="891"/>
      <c r="D38" s="891"/>
      <c r="E38" s="891"/>
      <c r="F38" s="891"/>
      <c r="G38" s="885"/>
      <c r="H38" s="885"/>
      <c r="I38" s="939"/>
      <c r="J38" s="939">
        <f t="shared" si="0"/>
        <v>0</v>
      </c>
      <c r="K38" s="939"/>
      <c r="L38" s="939"/>
      <c r="M38" s="507"/>
      <c r="O38" s="489"/>
      <c r="P38" s="489"/>
      <c r="Q38" s="489"/>
      <c r="R38" s="489"/>
      <c r="S38" s="489"/>
      <c r="T38" s="489"/>
    </row>
    <row r="39" spans="2:20" ht="20.100000000000001" customHeight="1" x14ac:dyDescent="0.25">
      <c r="B39" s="504"/>
      <c r="C39" s="891"/>
      <c r="D39" s="891"/>
      <c r="E39" s="891"/>
      <c r="F39" s="891"/>
      <c r="G39" s="885"/>
      <c r="H39" s="885"/>
      <c r="I39" s="939"/>
      <c r="J39" s="939">
        <f t="shared" si="0"/>
        <v>0</v>
      </c>
      <c r="K39" s="939"/>
      <c r="L39" s="939"/>
      <c r="M39" s="507"/>
      <c r="O39" s="489"/>
      <c r="P39" s="489"/>
      <c r="Q39" s="489"/>
      <c r="R39" s="489"/>
      <c r="S39" s="489"/>
      <c r="T39" s="489"/>
    </row>
    <row r="40" spans="2:20" ht="20.100000000000001" customHeight="1" x14ac:dyDescent="0.25">
      <c r="B40" s="504"/>
      <c r="C40" s="891"/>
      <c r="D40" s="891"/>
      <c r="E40" s="891"/>
      <c r="F40" s="891"/>
      <c r="G40" s="885"/>
      <c r="H40" s="885"/>
      <c r="I40" s="939"/>
      <c r="J40" s="939">
        <f t="shared" si="0"/>
        <v>0</v>
      </c>
      <c r="K40" s="939"/>
      <c r="L40" s="939"/>
      <c r="M40" s="507"/>
      <c r="O40" s="489"/>
      <c r="P40" s="489"/>
      <c r="Q40" s="489"/>
      <c r="R40" s="489"/>
      <c r="S40" s="489"/>
      <c r="T40" s="489"/>
    </row>
    <row r="41" spans="2:20" ht="20.100000000000001" customHeight="1" x14ac:dyDescent="0.25">
      <c r="B41" s="932"/>
      <c r="C41" s="933"/>
      <c r="D41" s="933"/>
      <c r="E41" s="933"/>
      <c r="F41" s="933"/>
      <c r="G41" s="903" t="s">
        <v>342</v>
      </c>
      <c r="H41" s="933" t="s">
        <v>1393</v>
      </c>
      <c r="I41" s="918">
        <f t="shared" ref="I41:I57" si="1">SUMIF($H$10:$H$40,$H41,$I$10:$I$40)</f>
        <v>0</v>
      </c>
      <c r="J41" s="925">
        <f t="shared" ref="J41:J57" si="2">SUMIF($H$10:$H$40,$H41,$J$10:$J$40)</f>
        <v>0</v>
      </c>
      <c r="K41" s="925">
        <f t="shared" ref="K41:K57" si="3">SUMIF($H$10:$H$40,$H41,$K$10:$K$40)</f>
        <v>0</v>
      </c>
      <c r="L41" s="925">
        <f t="shared" ref="L41:L57" si="4">SUMIF($H$10:$H$40,$H41,$L$10:$L$40)</f>
        <v>0</v>
      </c>
      <c r="M41" s="934"/>
      <c r="O41" s="489"/>
      <c r="P41" s="489"/>
      <c r="Q41" s="489"/>
      <c r="R41" s="489"/>
      <c r="S41" s="489"/>
      <c r="T41" s="489"/>
    </row>
    <row r="42" spans="2:20" ht="20.100000000000001" customHeight="1" x14ac:dyDescent="0.25">
      <c r="B42" s="932"/>
      <c r="C42" s="933"/>
      <c r="D42" s="933"/>
      <c r="E42" s="933"/>
      <c r="F42" s="933"/>
      <c r="G42" s="903" t="s">
        <v>342</v>
      </c>
      <c r="H42" s="933" t="s">
        <v>1394</v>
      </c>
      <c r="I42" s="918">
        <f t="shared" si="1"/>
        <v>0</v>
      </c>
      <c r="J42" s="925">
        <f t="shared" si="2"/>
        <v>0</v>
      </c>
      <c r="K42" s="925">
        <f t="shared" si="3"/>
        <v>0</v>
      </c>
      <c r="L42" s="925">
        <f t="shared" si="4"/>
        <v>0</v>
      </c>
      <c r="M42" s="934"/>
      <c r="O42" s="489"/>
      <c r="P42" s="489"/>
      <c r="Q42" s="489"/>
      <c r="R42" s="489"/>
      <c r="S42" s="489"/>
      <c r="T42" s="489"/>
    </row>
    <row r="43" spans="2:20" ht="20.100000000000001" customHeight="1" x14ac:dyDescent="0.25">
      <c r="B43" s="932"/>
      <c r="C43" s="933"/>
      <c r="D43" s="933"/>
      <c r="E43" s="933"/>
      <c r="F43" s="933"/>
      <c r="G43" s="903" t="s">
        <v>342</v>
      </c>
      <c r="H43" s="933" t="s">
        <v>1395</v>
      </c>
      <c r="I43" s="918">
        <f t="shared" si="1"/>
        <v>0</v>
      </c>
      <c r="J43" s="925">
        <f t="shared" si="2"/>
        <v>0</v>
      </c>
      <c r="K43" s="925">
        <f t="shared" si="3"/>
        <v>0</v>
      </c>
      <c r="L43" s="925">
        <f t="shared" si="4"/>
        <v>0</v>
      </c>
      <c r="M43" s="934"/>
      <c r="O43" s="489"/>
      <c r="P43" s="489"/>
      <c r="Q43" s="489"/>
      <c r="R43" s="489"/>
      <c r="S43" s="489"/>
      <c r="T43" s="489"/>
    </row>
    <row r="44" spans="2:20" ht="20.100000000000001" customHeight="1" x14ac:dyDescent="0.25">
      <c r="B44" s="932"/>
      <c r="C44" s="933"/>
      <c r="D44" s="933"/>
      <c r="E44" s="933"/>
      <c r="F44" s="933"/>
      <c r="G44" s="903" t="s">
        <v>342</v>
      </c>
      <c r="H44" s="933" t="s">
        <v>1396</v>
      </c>
      <c r="I44" s="918">
        <f t="shared" si="1"/>
        <v>0</v>
      </c>
      <c r="J44" s="925">
        <f t="shared" si="2"/>
        <v>0</v>
      </c>
      <c r="K44" s="925">
        <f t="shared" si="3"/>
        <v>0</v>
      </c>
      <c r="L44" s="925">
        <f t="shared" si="4"/>
        <v>0</v>
      </c>
      <c r="M44" s="934"/>
      <c r="O44" s="489"/>
      <c r="P44" s="489"/>
      <c r="Q44" s="489"/>
      <c r="R44" s="489"/>
      <c r="S44" s="489"/>
      <c r="T44" s="489"/>
    </row>
    <row r="45" spans="2:20" ht="20.100000000000001" customHeight="1" x14ac:dyDescent="0.25">
      <c r="B45" s="932"/>
      <c r="C45" s="933"/>
      <c r="D45" s="933"/>
      <c r="E45" s="933"/>
      <c r="F45" s="933"/>
      <c r="G45" s="903" t="s">
        <v>342</v>
      </c>
      <c r="H45" s="933" t="s">
        <v>1397</v>
      </c>
      <c r="I45" s="918">
        <f t="shared" si="1"/>
        <v>0</v>
      </c>
      <c r="J45" s="925">
        <f t="shared" si="2"/>
        <v>0</v>
      </c>
      <c r="K45" s="925">
        <f t="shared" si="3"/>
        <v>0</v>
      </c>
      <c r="L45" s="925">
        <f t="shared" si="4"/>
        <v>0</v>
      </c>
      <c r="M45" s="934"/>
      <c r="O45" s="489"/>
      <c r="P45" s="489"/>
      <c r="Q45" s="489"/>
      <c r="R45" s="489"/>
      <c r="S45" s="489"/>
      <c r="T45" s="489"/>
    </row>
    <row r="46" spans="2:20" ht="20.100000000000001" customHeight="1" x14ac:dyDescent="0.25">
      <c r="B46" s="932"/>
      <c r="C46" s="933"/>
      <c r="D46" s="933"/>
      <c r="E46" s="933"/>
      <c r="F46" s="933"/>
      <c r="G46" s="903" t="s">
        <v>342</v>
      </c>
      <c r="H46" s="933" t="s">
        <v>1398</v>
      </c>
      <c r="I46" s="918">
        <f t="shared" si="1"/>
        <v>0</v>
      </c>
      <c r="J46" s="925">
        <f t="shared" si="2"/>
        <v>0</v>
      </c>
      <c r="K46" s="925">
        <f t="shared" si="3"/>
        <v>0</v>
      </c>
      <c r="L46" s="925">
        <f t="shared" si="4"/>
        <v>0</v>
      </c>
      <c r="M46" s="934"/>
      <c r="O46" s="489"/>
      <c r="P46" s="489"/>
      <c r="Q46" s="489"/>
      <c r="R46" s="489"/>
      <c r="S46" s="489"/>
      <c r="T46" s="489"/>
    </row>
    <row r="47" spans="2:20" ht="20.100000000000001" customHeight="1" x14ac:dyDescent="0.25">
      <c r="B47" s="932"/>
      <c r="C47" s="933"/>
      <c r="D47" s="933"/>
      <c r="E47" s="933"/>
      <c r="F47" s="933"/>
      <c r="G47" s="903" t="s">
        <v>342</v>
      </c>
      <c r="H47" s="933" t="s">
        <v>1399</v>
      </c>
      <c r="I47" s="918">
        <f t="shared" si="1"/>
        <v>0</v>
      </c>
      <c r="J47" s="925">
        <f t="shared" si="2"/>
        <v>0</v>
      </c>
      <c r="K47" s="925">
        <f t="shared" si="3"/>
        <v>0</v>
      </c>
      <c r="L47" s="925">
        <f t="shared" si="4"/>
        <v>0</v>
      </c>
      <c r="M47" s="934"/>
      <c r="O47" s="489"/>
      <c r="P47" s="489"/>
      <c r="Q47" s="489"/>
      <c r="R47" s="489"/>
      <c r="S47" s="489"/>
      <c r="T47" s="489"/>
    </row>
    <row r="48" spans="2:20" ht="20.100000000000001" customHeight="1" x14ac:dyDescent="0.25">
      <c r="B48" s="932"/>
      <c r="C48" s="933"/>
      <c r="D48" s="933"/>
      <c r="E48" s="933"/>
      <c r="F48" s="933"/>
      <c r="G48" s="903" t="s">
        <v>342</v>
      </c>
      <c r="H48" s="933" t="s">
        <v>1400</v>
      </c>
      <c r="I48" s="918">
        <f t="shared" si="1"/>
        <v>0</v>
      </c>
      <c r="J48" s="925">
        <f t="shared" si="2"/>
        <v>0</v>
      </c>
      <c r="K48" s="925">
        <f t="shared" si="3"/>
        <v>0</v>
      </c>
      <c r="L48" s="925">
        <f t="shared" si="4"/>
        <v>0</v>
      </c>
      <c r="M48" s="934"/>
      <c r="O48" s="489"/>
      <c r="P48" s="489"/>
      <c r="Q48" s="489"/>
      <c r="R48" s="489"/>
      <c r="S48" s="489"/>
      <c r="T48" s="489"/>
    </row>
    <row r="49" spans="2:20" ht="20.100000000000001" customHeight="1" x14ac:dyDescent="0.25">
      <c r="B49" s="932"/>
      <c r="C49" s="933"/>
      <c r="D49" s="933"/>
      <c r="E49" s="933"/>
      <c r="F49" s="933"/>
      <c r="G49" s="903" t="s">
        <v>342</v>
      </c>
      <c r="H49" s="933" t="s">
        <v>1401</v>
      </c>
      <c r="I49" s="918">
        <f t="shared" si="1"/>
        <v>0</v>
      </c>
      <c r="J49" s="925">
        <f t="shared" si="2"/>
        <v>0</v>
      </c>
      <c r="K49" s="925">
        <f t="shared" si="3"/>
        <v>0</v>
      </c>
      <c r="L49" s="925">
        <f t="shared" si="4"/>
        <v>0</v>
      </c>
      <c r="M49" s="934"/>
      <c r="O49" s="489"/>
      <c r="P49" s="489"/>
      <c r="Q49" s="489"/>
      <c r="R49" s="489"/>
      <c r="S49" s="489"/>
      <c r="T49" s="489"/>
    </row>
    <row r="50" spans="2:20" ht="20.100000000000001" customHeight="1" x14ac:dyDescent="0.25">
      <c r="B50" s="932"/>
      <c r="C50" s="933"/>
      <c r="D50" s="933"/>
      <c r="E50" s="933"/>
      <c r="F50" s="933"/>
      <c r="G50" s="903" t="s">
        <v>342</v>
      </c>
      <c r="H50" s="933" t="s">
        <v>1402</v>
      </c>
      <c r="I50" s="918">
        <f t="shared" si="1"/>
        <v>0</v>
      </c>
      <c r="J50" s="925">
        <f t="shared" si="2"/>
        <v>0</v>
      </c>
      <c r="K50" s="925">
        <f t="shared" si="3"/>
        <v>0</v>
      </c>
      <c r="L50" s="925">
        <f t="shared" si="4"/>
        <v>0</v>
      </c>
      <c r="M50" s="934"/>
      <c r="O50" s="489"/>
      <c r="P50" s="489"/>
      <c r="Q50" s="489"/>
      <c r="R50" s="489"/>
      <c r="S50" s="489"/>
      <c r="T50" s="489"/>
    </row>
    <row r="51" spans="2:20" ht="20.100000000000001" customHeight="1" x14ac:dyDescent="0.25">
      <c r="B51" s="932"/>
      <c r="C51" s="933"/>
      <c r="D51" s="933"/>
      <c r="E51" s="933"/>
      <c r="F51" s="933"/>
      <c r="G51" s="903" t="s">
        <v>342</v>
      </c>
      <c r="H51" s="933" t="s">
        <v>1403</v>
      </c>
      <c r="I51" s="918">
        <f t="shared" si="1"/>
        <v>0</v>
      </c>
      <c r="J51" s="925">
        <f t="shared" si="2"/>
        <v>0</v>
      </c>
      <c r="K51" s="925">
        <f t="shared" si="3"/>
        <v>0</v>
      </c>
      <c r="L51" s="925">
        <f t="shared" si="4"/>
        <v>0</v>
      </c>
      <c r="M51" s="934"/>
      <c r="O51" s="489"/>
      <c r="P51" s="489"/>
      <c r="Q51" s="489"/>
      <c r="R51" s="489"/>
      <c r="S51" s="489"/>
      <c r="T51" s="489"/>
    </row>
    <row r="52" spans="2:20" ht="20.100000000000001" customHeight="1" x14ac:dyDescent="0.25">
      <c r="B52" s="932"/>
      <c r="C52" s="933"/>
      <c r="D52" s="933"/>
      <c r="E52" s="933"/>
      <c r="F52" s="933"/>
      <c r="G52" s="903" t="s">
        <v>342</v>
      </c>
      <c r="H52" s="933" t="s">
        <v>1404</v>
      </c>
      <c r="I52" s="918">
        <f t="shared" si="1"/>
        <v>0</v>
      </c>
      <c r="J52" s="925">
        <f t="shared" si="2"/>
        <v>0</v>
      </c>
      <c r="K52" s="925">
        <f t="shared" si="3"/>
        <v>0</v>
      </c>
      <c r="L52" s="925">
        <f t="shared" si="4"/>
        <v>0</v>
      </c>
      <c r="M52" s="934"/>
      <c r="O52" s="489"/>
      <c r="P52" s="489"/>
      <c r="Q52" s="489"/>
      <c r="R52" s="489"/>
      <c r="S52" s="489"/>
      <c r="T52" s="489"/>
    </row>
    <row r="53" spans="2:20" ht="20.100000000000001" customHeight="1" x14ac:dyDescent="0.25">
      <c r="B53" s="932"/>
      <c r="C53" s="933"/>
      <c r="D53" s="933"/>
      <c r="E53" s="933"/>
      <c r="F53" s="933"/>
      <c r="G53" s="903" t="s">
        <v>342</v>
      </c>
      <c r="H53" s="933" t="s">
        <v>1405</v>
      </c>
      <c r="I53" s="918">
        <f t="shared" si="1"/>
        <v>0</v>
      </c>
      <c r="J53" s="925">
        <f t="shared" si="2"/>
        <v>0</v>
      </c>
      <c r="K53" s="925">
        <f t="shared" si="3"/>
        <v>0</v>
      </c>
      <c r="L53" s="925">
        <f t="shared" si="4"/>
        <v>0</v>
      </c>
      <c r="M53" s="934"/>
      <c r="O53" s="489"/>
      <c r="P53" s="489"/>
      <c r="Q53" s="489"/>
      <c r="R53" s="489"/>
      <c r="S53" s="489"/>
      <c r="T53" s="489"/>
    </row>
    <row r="54" spans="2:20" ht="20.100000000000001" customHeight="1" x14ac:dyDescent="0.25">
      <c r="B54" s="932"/>
      <c r="C54" s="933"/>
      <c r="D54" s="933"/>
      <c r="E54" s="933"/>
      <c r="F54" s="933"/>
      <c r="G54" s="903" t="s">
        <v>342</v>
      </c>
      <c r="H54" s="933" t="s">
        <v>1406</v>
      </c>
      <c r="I54" s="918">
        <f t="shared" si="1"/>
        <v>0</v>
      </c>
      <c r="J54" s="925">
        <f t="shared" si="2"/>
        <v>0</v>
      </c>
      <c r="K54" s="925">
        <f t="shared" si="3"/>
        <v>0</v>
      </c>
      <c r="L54" s="925">
        <f t="shared" si="4"/>
        <v>0</v>
      </c>
      <c r="M54" s="934"/>
      <c r="O54" s="489"/>
      <c r="P54" s="489"/>
      <c r="Q54" s="489"/>
      <c r="R54" s="489"/>
      <c r="S54" s="489"/>
      <c r="T54" s="489"/>
    </row>
    <row r="55" spans="2:20" ht="20.100000000000001" customHeight="1" x14ac:dyDescent="0.25">
      <c r="B55" s="932"/>
      <c r="C55" s="933"/>
      <c r="D55" s="933"/>
      <c r="E55" s="933"/>
      <c r="F55" s="933"/>
      <c r="G55" s="903" t="s">
        <v>342</v>
      </c>
      <c r="H55" s="933" t="s">
        <v>1407</v>
      </c>
      <c r="I55" s="918">
        <f t="shared" si="1"/>
        <v>0</v>
      </c>
      <c r="J55" s="925">
        <f t="shared" si="2"/>
        <v>0</v>
      </c>
      <c r="K55" s="925">
        <f t="shared" si="3"/>
        <v>0</v>
      </c>
      <c r="L55" s="925">
        <f t="shared" si="4"/>
        <v>0</v>
      </c>
      <c r="M55" s="934"/>
      <c r="O55" s="489"/>
      <c r="P55" s="489"/>
      <c r="Q55" s="489"/>
      <c r="R55" s="489"/>
      <c r="S55" s="489"/>
      <c r="T55" s="489"/>
    </row>
    <row r="56" spans="2:20" ht="20.100000000000001" customHeight="1" x14ac:dyDescent="0.25">
      <c r="B56" s="932"/>
      <c r="C56" s="933"/>
      <c r="D56" s="933"/>
      <c r="E56" s="933"/>
      <c r="F56" s="933"/>
      <c r="G56" s="903" t="s">
        <v>342</v>
      </c>
      <c r="H56" s="933" t="s">
        <v>1408</v>
      </c>
      <c r="I56" s="918">
        <f t="shared" si="1"/>
        <v>0</v>
      </c>
      <c r="J56" s="925">
        <f t="shared" si="2"/>
        <v>0</v>
      </c>
      <c r="K56" s="925">
        <f t="shared" si="3"/>
        <v>0</v>
      </c>
      <c r="L56" s="925">
        <f t="shared" si="4"/>
        <v>0</v>
      </c>
      <c r="M56" s="934"/>
      <c r="O56" s="489"/>
      <c r="P56" s="489"/>
      <c r="Q56" s="489"/>
      <c r="R56" s="489"/>
      <c r="S56" s="489"/>
      <c r="T56" s="489"/>
    </row>
    <row r="57" spans="2:20" ht="20.100000000000001" customHeight="1" x14ac:dyDescent="0.25">
      <c r="B57" s="932"/>
      <c r="C57" s="933"/>
      <c r="D57" s="933"/>
      <c r="E57" s="933"/>
      <c r="F57" s="933"/>
      <c r="G57" s="903" t="s">
        <v>342</v>
      </c>
      <c r="H57" s="933" t="s">
        <v>1409</v>
      </c>
      <c r="I57" s="918">
        <f t="shared" si="1"/>
        <v>0</v>
      </c>
      <c r="J57" s="925">
        <f t="shared" si="2"/>
        <v>0</v>
      </c>
      <c r="K57" s="925">
        <f t="shared" si="3"/>
        <v>0</v>
      </c>
      <c r="L57" s="925">
        <f t="shared" si="4"/>
        <v>0</v>
      </c>
      <c r="M57" s="934"/>
      <c r="O57" s="489"/>
      <c r="P57" s="489"/>
      <c r="Q57" s="489"/>
      <c r="R57" s="489"/>
      <c r="S57" s="489"/>
      <c r="T57" s="489"/>
    </row>
    <row r="58" spans="2:20" ht="20.100000000000001" customHeight="1" thickBot="1" x14ac:dyDescent="0.3">
      <c r="B58" s="936"/>
      <c r="C58" s="937"/>
      <c r="D58" s="937"/>
      <c r="E58" s="937"/>
      <c r="F58" s="937"/>
      <c r="G58" s="2323" t="s">
        <v>755</v>
      </c>
      <c r="H58" s="2324"/>
      <c r="I58" s="940">
        <f>SUM(I41:I57)</f>
        <v>0</v>
      </c>
      <c r="J58" s="940">
        <f t="shared" ref="J58:L58" si="5">SUM(J41:J57)</f>
        <v>0</v>
      </c>
      <c r="K58" s="940">
        <f t="shared" si="5"/>
        <v>0</v>
      </c>
      <c r="L58" s="940">
        <f t="shared" si="5"/>
        <v>0</v>
      </c>
      <c r="M58" s="935"/>
      <c r="O58" s="489"/>
      <c r="P58" s="489"/>
      <c r="Q58" s="489"/>
      <c r="R58" s="489"/>
      <c r="S58" s="489"/>
      <c r="T58" s="489"/>
    </row>
    <row r="59" spans="2:20" ht="20.100000000000001" customHeight="1" thickTop="1" x14ac:dyDescent="0.25">
      <c r="B59" s="538"/>
      <c r="C59" s="538"/>
      <c r="D59" s="538"/>
      <c r="E59" s="538"/>
      <c r="F59" s="538"/>
      <c r="G59" s="538"/>
      <c r="H59" s="538"/>
      <c r="I59" s="538"/>
      <c r="J59" s="538"/>
      <c r="K59" s="538"/>
      <c r="L59" s="538"/>
      <c r="M59" s="538"/>
      <c r="O59" s="489"/>
      <c r="P59" s="489"/>
      <c r="Q59" s="489"/>
      <c r="R59" s="489"/>
      <c r="S59" s="489"/>
      <c r="T59" s="489"/>
    </row>
    <row r="60" spans="2:20" ht="20.100000000000001" customHeight="1" x14ac:dyDescent="0.25">
      <c r="O60" s="489"/>
      <c r="P60" s="489"/>
      <c r="Q60" s="489"/>
      <c r="R60" s="489"/>
      <c r="S60" s="489"/>
      <c r="T60" s="489"/>
    </row>
    <row r="61" spans="2:20" ht="20.100000000000001" customHeight="1" x14ac:dyDescent="0.25">
      <c r="O61" s="489"/>
      <c r="P61" s="489"/>
      <c r="Q61" s="489"/>
      <c r="R61" s="489"/>
      <c r="S61" s="489"/>
      <c r="T61" s="489"/>
    </row>
    <row r="62" spans="2:20" ht="20.100000000000001" customHeight="1" x14ac:dyDescent="0.25">
      <c r="O62" s="489"/>
      <c r="P62" s="489"/>
      <c r="Q62" s="489"/>
      <c r="R62" s="489"/>
      <c r="S62" s="489"/>
      <c r="T62" s="489"/>
    </row>
    <row r="63" spans="2:20" ht="20.100000000000001" customHeight="1" x14ac:dyDescent="0.25">
      <c r="O63" s="489"/>
      <c r="P63" s="489"/>
      <c r="Q63" s="489"/>
      <c r="R63" s="489"/>
      <c r="S63" s="489"/>
      <c r="T63" s="489"/>
    </row>
    <row r="64" spans="2:20" ht="20.100000000000001" customHeight="1" x14ac:dyDescent="0.25">
      <c r="O64" s="489"/>
      <c r="P64" s="489"/>
      <c r="Q64" s="489"/>
      <c r="R64" s="489"/>
      <c r="S64" s="489"/>
      <c r="T64" s="489"/>
    </row>
    <row r="65" spans="15:20" ht="20.100000000000001" customHeight="1" x14ac:dyDescent="0.25">
      <c r="O65" s="489"/>
      <c r="P65" s="489"/>
      <c r="Q65" s="489"/>
      <c r="R65" s="489"/>
      <c r="S65" s="489"/>
      <c r="T65" s="489"/>
    </row>
    <row r="66" spans="15:20" ht="20.100000000000001" customHeight="1" x14ac:dyDescent="0.25">
      <c r="O66" s="489"/>
      <c r="P66" s="489"/>
      <c r="Q66" s="489"/>
      <c r="R66" s="489"/>
      <c r="S66" s="489"/>
      <c r="T66" s="489"/>
    </row>
    <row r="67" spans="15:20" ht="20.100000000000001" customHeight="1" x14ac:dyDescent="0.25">
      <c r="O67" s="489"/>
      <c r="P67" s="489"/>
      <c r="Q67" s="489"/>
      <c r="R67" s="489"/>
      <c r="S67" s="489"/>
      <c r="T67" s="489"/>
    </row>
    <row r="68" spans="15:20" ht="20.100000000000001" customHeight="1" x14ac:dyDescent="0.25">
      <c r="O68" s="489"/>
      <c r="P68" s="489"/>
      <c r="Q68" s="489"/>
      <c r="R68" s="489"/>
      <c r="S68" s="489"/>
      <c r="T68" s="489"/>
    </row>
    <row r="69" spans="15:20" ht="20.100000000000001" customHeight="1" x14ac:dyDescent="0.25">
      <c r="O69" s="489"/>
      <c r="P69" s="489"/>
      <c r="Q69" s="489"/>
      <c r="R69" s="489"/>
      <c r="S69" s="489"/>
      <c r="T69" s="489"/>
    </row>
    <row r="70" spans="15:20" ht="20.100000000000001" customHeight="1" x14ac:dyDescent="0.25">
      <c r="O70" s="489"/>
      <c r="P70" s="489"/>
      <c r="Q70" s="489"/>
      <c r="R70" s="489"/>
      <c r="S70" s="489"/>
      <c r="T70" s="489"/>
    </row>
    <row r="71" spans="15:20" ht="20.100000000000001" customHeight="1" x14ac:dyDescent="0.25">
      <c r="O71" s="489"/>
      <c r="P71" s="489"/>
      <c r="Q71" s="489"/>
      <c r="R71" s="489"/>
      <c r="S71" s="489"/>
      <c r="T71" s="489"/>
    </row>
    <row r="72" spans="15:20" ht="20.100000000000001" customHeight="1" x14ac:dyDescent="0.25">
      <c r="O72" s="489"/>
      <c r="P72" s="489"/>
      <c r="Q72" s="489"/>
      <c r="R72" s="489"/>
      <c r="S72" s="489"/>
      <c r="T72" s="489"/>
    </row>
    <row r="73" spans="15:20" ht="20.100000000000001" customHeight="1" x14ac:dyDescent="0.25">
      <c r="O73" s="489"/>
      <c r="P73" s="489"/>
      <c r="Q73" s="489"/>
      <c r="R73" s="489"/>
      <c r="S73" s="489"/>
      <c r="T73" s="489"/>
    </row>
    <row r="74" spans="15:20" ht="20.100000000000001" customHeight="1" x14ac:dyDescent="0.25"/>
    <row r="75" spans="15:20" ht="20.100000000000001" customHeight="1" x14ac:dyDescent="0.25"/>
    <row r="76" spans="15:20" ht="20.100000000000001" customHeight="1" x14ac:dyDescent="0.25"/>
    <row r="77" spans="15:20" ht="20.100000000000001" customHeight="1" x14ac:dyDescent="0.25"/>
    <row r="78" spans="15:20" ht="20.100000000000001" customHeight="1" x14ac:dyDescent="0.25"/>
    <row r="79" spans="15:20" ht="20.100000000000001" customHeight="1" x14ac:dyDescent="0.25"/>
    <row r="80" spans="15:20" ht="20.100000000000001" customHeight="1" x14ac:dyDescent="0.25"/>
    <row r="81" ht="20.100000000000001" customHeight="1" x14ac:dyDescent="0.25"/>
    <row r="82" ht="20.100000000000001" customHeight="1" x14ac:dyDescent="0.25"/>
    <row r="83" ht="20.100000000000001" customHeight="1" x14ac:dyDescent="0.25"/>
    <row r="84" ht="20.100000000000001" customHeight="1" x14ac:dyDescent="0.25"/>
    <row r="85" ht="20.100000000000001" customHeight="1" x14ac:dyDescent="0.25"/>
    <row r="86" ht="20.100000000000001" customHeight="1" x14ac:dyDescent="0.25"/>
    <row r="87" ht="20.100000000000001" customHeight="1" x14ac:dyDescent="0.25"/>
    <row r="88" ht="20.100000000000001" customHeight="1" x14ac:dyDescent="0.25"/>
    <row r="89" ht="20.100000000000001" customHeight="1" x14ac:dyDescent="0.25"/>
    <row r="90" ht="20.100000000000001" customHeight="1" x14ac:dyDescent="0.25"/>
    <row r="91" ht="20.100000000000001" customHeight="1" x14ac:dyDescent="0.25"/>
    <row r="92" ht="20.100000000000001" customHeight="1" x14ac:dyDescent="0.25"/>
    <row r="93" ht="20.100000000000001" customHeight="1" x14ac:dyDescent="0.25"/>
    <row r="94" ht="20.100000000000001" customHeight="1" x14ac:dyDescent="0.25"/>
    <row r="95" ht="20.100000000000001" customHeight="1" x14ac:dyDescent="0.25"/>
    <row r="96" ht="20.100000000000001" customHeight="1" x14ac:dyDescent="0.25"/>
    <row r="97" ht="20.100000000000001" customHeight="1" x14ac:dyDescent="0.25"/>
    <row r="98" ht="20.100000000000001" customHeight="1" x14ac:dyDescent="0.25"/>
    <row r="99" ht="20.100000000000001" customHeight="1" x14ac:dyDescent="0.25"/>
    <row r="100" ht="20.100000000000001" customHeight="1" x14ac:dyDescent="0.25"/>
    <row r="101" ht="20.100000000000001" customHeight="1" x14ac:dyDescent="0.25"/>
    <row r="102" ht="20.100000000000001" customHeight="1" x14ac:dyDescent="0.25"/>
    <row r="103" ht="20.100000000000001" customHeight="1" x14ac:dyDescent="0.25"/>
    <row r="104" ht="20.100000000000001" customHeight="1" x14ac:dyDescent="0.25"/>
    <row r="105" ht="20.100000000000001" customHeight="1" x14ac:dyDescent="0.25"/>
    <row r="106" ht="20.100000000000001" customHeight="1" x14ac:dyDescent="0.25"/>
    <row r="107" ht="20.100000000000001" customHeight="1" x14ac:dyDescent="0.25"/>
    <row r="108" ht="20.100000000000001" customHeight="1" x14ac:dyDescent="0.25"/>
    <row r="109" ht="20.100000000000001" customHeight="1" x14ac:dyDescent="0.25"/>
    <row r="110" ht="20.100000000000001" customHeight="1" x14ac:dyDescent="0.25"/>
    <row r="111" ht="20.100000000000001" customHeight="1" x14ac:dyDescent="0.25"/>
    <row r="112" ht="20.100000000000001" customHeight="1" x14ac:dyDescent="0.25"/>
    <row r="113" ht="20.100000000000001" customHeight="1" x14ac:dyDescent="0.25"/>
    <row r="114" ht="20.100000000000001" customHeight="1" x14ac:dyDescent="0.25"/>
    <row r="115" ht="20.100000000000001" customHeight="1" x14ac:dyDescent="0.25"/>
    <row r="116" ht="20.100000000000001" customHeight="1" x14ac:dyDescent="0.25"/>
    <row r="117" ht="20.100000000000001" customHeight="1" x14ac:dyDescent="0.25"/>
    <row r="118" ht="20.100000000000001" customHeight="1" x14ac:dyDescent="0.25"/>
    <row r="119" ht="20.100000000000001" customHeight="1" x14ac:dyDescent="0.25"/>
    <row r="120" ht="20.100000000000001" customHeight="1" x14ac:dyDescent="0.25"/>
    <row r="121" ht="20.100000000000001" customHeight="1" x14ac:dyDescent="0.25"/>
    <row r="122" ht="20.100000000000001" customHeight="1" x14ac:dyDescent="0.25"/>
    <row r="123" ht="20.100000000000001" customHeight="1" x14ac:dyDescent="0.25"/>
    <row r="124" ht="20.100000000000001" customHeight="1" x14ac:dyDescent="0.25"/>
    <row r="125" ht="20.100000000000001" customHeight="1" x14ac:dyDescent="0.25"/>
    <row r="126" ht="20.100000000000001" customHeight="1" x14ac:dyDescent="0.25"/>
    <row r="127" ht="20.100000000000001" customHeight="1" x14ac:dyDescent="0.25"/>
    <row r="128" ht="20.100000000000001" customHeight="1" x14ac:dyDescent="0.25"/>
    <row r="129" ht="20.100000000000001" customHeight="1" x14ac:dyDescent="0.25"/>
    <row r="130" ht="20.100000000000001" customHeight="1" x14ac:dyDescent="0.25"/>
    <row r="131" ht="20.100000000000001" customHeight="1" x14ac:dyDescent="0.25"/>
    <row r="132" ht="20.100000000000001" customHeight="1" x14ac:dyDescent="0.25"/>
    <row r="133" ht="20.100000000000001" customHeight="1" x14ac:dyDescent="0.25"/>
    <row r="134" ht="20.100000000000001" customHeight="1" x14ac:dyDescent="0.25"/>
    <row r="135" ht="20.100000000000001" customHeight="1" x14ac:dyDescent="0.25"/>
    <row r="136" ht="20.100000000000001" customHeight="1" x14ac:dyDescent="0.25"/>
    <row r="137" ht="20.100000000000001" customHeight="1" x14ac:dyDescent="0.25"/>
    <row r="138" ht="20.100000000000001" customHeight="1" x14ac:dyDescent="0.25"/>
    <row r="139" ht="20.100000000000001" customHeight="1" x14ac:dyDescent="0.25"/>
    <row r="140" ht="20.100000000000001" customHeight="1" x14ac:dyDescent="0.25"/>
    <row r="141" ht="20.100000000000001" customHeight="1" x14ac:dyDescent="0.25"/>
    <row r="142" ht="20.100000000000001" customHeight="1" x14ac:dyDescent="0.25"/>
    <row r="143" ht="20.100000000000001" customHeight="1" x14ac:dyDescent="0.25"/>
    <row r="144" ht="20.100000000000001" customHeight="1" x14ac:dyDescent="0.25"/>
    <row r="145" ht="20.100000000000001" customHeight="1" x14ac:dyDescent="0.25"/>
    <row r="146" ht="20.100000000000001" customHeight="1" x14ac:dyDescent="0.25"/>
    <row r="147" ht="20.100000000000001" customHeight="1" x14ac:dyDescent="0.25"/>
    <row r="148" ht="20.100000000000001" customHeight="1" x14ac:dyDescent="0.25"/>
    <row r="149" ht="20.100000000000001" customHeight="1" x14ac:dyDescent="0.25"/>
    <row r="150" ht="20.100000000000001" customHeight="1" x14ac:dyDescent="0.25"/>
    <row r="151" ht="20.100000000000001" customHeight="1" x14ac:dyDescent="0.25"/>
    <row r="152" ht="20.100000000000001" customHeight="1" x14ac:dyDescent="0.25"/>
    <row r="153" ht="20.100000000000001" customHeight="1" x14ac:dyDescent="0.25"/>
    <row r="154" ht="20.100000000000001" customHeight="1" x14ac:dyDescent="0.25"/>
    <row r="155" ht="20.100000000000001" customHeight="1" x14ac:dyDescent="0.25"/>
    <row r="156" ht="20.100000000000001" customHeight="1" x14ac:dyDescent="0.25"/>
    <row r="157" ht="20.100000000000001" customHeight="1" x14ac:dyDescent="0.25"/>
    <row r="158" ht="20.100000000000001" customHeight="1" x14ac:dyDescent="0.25"/>
    <row r="159" ht="20.100000000000001" customHeight="1" x14ac:dyDescent="0.25"/>
    <row r="160" ht="20.100000000000001" customHeight="1" x14ac:dyDescent="0.25"/>
    <row r="161" ht="20.100000000000001" customHeight="1" x14ac:dyDescent="0.25"/>
    <row r="162" ht="20.100000000000001" customHeight="1" x14ac:dyDescent="0.25"/>
    <row r="163" ht="20.100000000000001" customHeight="1" x14ac:dyDescent="0.25"/>
    <row r="164" ht="20.100000000000001" customHeight="1" x14ac:dyDescent="0.25"/>
    <row r="165" ht="20.100000000000001" customHeight="1" x14ac:dyDescent="0.25"/>
    <row r="166" ht="20.100000000000001" customHeight="1" x14ac:dyDescent="0.25"/>
    <row r="167" ht="20.100000000000001" customHeight="1" x14ac:dyDescent="0.25"/>
    <row r="168" ht="20.100000000000001" customHeight="1" x14ac:dyDescent="0.25"/>
    <row r="169" ht="20.100000000000001" customHeight="1" x14ac:dyDescent="0.25"/>
    <row r="170" ht="20.100000000000001" customHeight="1" x14ac:dyDescent="0.25"/>
    <row r="171" ht="20.100000000000001" customHeight="1" x14ac:dyDescent="0.25"/>
    <row r="172" ht="20.100000000000001" customHeight="1" x14ac:dyDescent="0.25"/>
    <row r="173" ht="20.100000000000001" customHeight="1" x14ac:dyDescent="0.25"/>
    <row r="174" ht="20.100000000000001" customHeight="1" x14ac:dyDescent="0.25"/>
    <row r="175" ht="20.100000000000001" customHeight="1" x14ac:dyDescent="0.25"/>
    <row r="176" ht="20.100000000000001" customHeight="1" x14ac:dyDescent="0.25"/>
    <row r="177" ht="20.100000000000001" customHeight="1" x14ac:dyDescent="0.25"/>
    <row r="178" ht="20.100000000000001" customHeight="1" x14ac:dyDescent="0.25"/>
    <row r="179" ht="20.100000000000001" customHeight="1" x14ac:dyDescent="0.25"/>
    <row r="180" ht="20.100000000000001" customHeight="1" x14ac:dyDescent="0.25"/>
    <row r="181" ht="20.100000000000001" customHeight="1" x14ac:dyDescent="0.25"/>
    <row r="182" ht="20.100000000000001" customHeight="1" x14ac:dyDescent="0.25"/>
    <row r="183" ht="20.100000000000001" customHeight="1" x14ac:dyDescent="0.25"/>
    <row r="184" ht="20.100000000000001" customHeight="1" x14ac:dyDescent="0.25"/>
    <row r="185" ht="20.100000000000001" customHeight="1" x14ac:dyDescent="0.25"/>
    <row r="186" ht="20.100000000000001" customHeight="1" x14ac:dyDescent="0.25"/>
    <row r="187" ht="20.100000000000001" customHeight="1" x14ac:dyDescent="0.25"/>
    <row r="188" ht="20.100000000000001" customHeight="1" x14ac:dyDescent="0.25"/>
    <row r="189" ht="20.100000000000001" customHeight="1" x14ac:dyDescent="0.25"/>
    <row r="190" ht="20.100000000000001" customHeight="1" x14ac:dyDescent="0.25"/>
    <row r="191" ht="20.100000000000001" customHeight="1" x14ac:dyDescent="0.25"/>
    <row r="192" ht="20.100000000000001" customHeight="1" x14ac:dyDescent="0.25"/>
    <row r="193" ht="20.100000000000001" customHeight="1" x14ac:dyDescent="0.25"/>
    <row r="194" ht="20.100000000000001" customHeight="1" x14ac:dyDescent="0.25"/>
    <row r="195" ht="20.100000000000001" customHeight="1" x14ac:dyDescent="0.25"/>
    <row r="196" ht="20.100000000000001" customHeight="1" x14ac:dyDescent="0.25"/>
    <row r="197" ht="20.100000000000001" customHeight="1" x14ac:dyDescent="0.25"/>
    <row r="198" ht="20.100000000000001" customHeight="1" x14ac:dyDescent="0.25"/>
    <row r="199" ht="20.100000000000001" customHeight="1" x14ac:dyDescent="0.25"/>
    <row r="200" ht="20.100000000000001" customHeight="1" x14ac:dyDescent="0.25"/>
    <row r="201" ht="20.100000000000001" customHeight="1" x14ac:dyDescent="0.25"/>
    <row r="202" ht="20.100000000000001" customHeight="1" x14ac:dyDescent="0.25"/>
    <row r="203" ht="20.100000000000001" customHeight="1" x14ac:dyDescent="0.25"/>
    <row r="204" ht="20.100000000000001" customHeight="1" x14ac:dyDescent="0.25"/>
    <row r="205" ht="20.100000000000001" customHeight="1" x14ac:dyDescent="0.25"/>
    <row r="206" ht="20.100000000000001" customHeight="1" x14ac:dyDescent="0.25"/>
    <row r="207" ht="20.100000000000001" customHeight="1" x14ac:dyDescent="0.25"/>
    <row r="208" ht="20.100000000000001" customHeight="1" x14ac:dyDescent="0.25"/>
    <row r="209" ht="20.100000000000001" customHeight="1" x14ac:dyDescent="0.25"/>
    <row r="210" ht="20.100000000000001" customHeight="1" x14ac:dyDescent="0.25"/>
    <row r="211" ht="20.100000000000001" customHeight="1" x14ac:dyDescent="0.25"/>
    <row r="212" ht="20.100000000000001" customHeight="1" x14ac:dyDescent="0.25"/>
    <row r="213" ht="20.100000000000001" customHeight="1" x14ac:dyDescent="0.25"/>
    <row r="214" ht="20.100000000000001" customHeight="1" x14ac:dyDescent="0.25"/>
    <row r="215" ht="20.100000000000001" customHeight="1" x14ac:dyDescent="0.25"/>
    <row r="216" ht="20.100000000000001" customHeight="1" x14ac:dyDescent="0.25"/>
    <row r="217" ht="20.100000000000001" customHeight="1" x14ac:dyDescent="0.25"/>
    <row r="218" ht="20.100000000000001" customHeight="1" x14ac:dyDescent="0.25"/>
    <row r="219" ht="20.100000000000001" customHeight="1" x14ac:dyDescent="0.25"/>
    <row r="220" ht="20.100000000000001" customHeight="1" x14ac:dyDescent="0.25"/>
    <row r="221" ht="20.100000000000001" customHeight="1" x14ac:dyDescent="0.25"/>
    <row r="222" ht="20.100000000000001" customHeight="1" x14ac:dyDescent="0.25"/>
    <row r="223" ht="20.100000000000001" customHeight="1" x14ac:dyDescent="0.25"/>
    <row r="224" ht="20.100000000000001" customHeight="1" x14ac:dyDescent="0.25"/>
    <row r="225" ht="20.100000000000001" customHeight="1" x14ac:dyDescent="0.25"/>
    <row r="226" ht="20.100000000000001" customHeight="1" x14ac:dyDescent="0.25"/>
    <row r="227" ht="20.100000000000001" customHeight="1" x14ac:dyDescent="0.25"/>
    <row r="228" ht="20.100000000000001" customHeight="1" x14ac:dyDescent="0.25"/>
    <row r="229" ht="20.100000000000001" customHeight="1" x14ac:dyDescent="0.25"/>
    <row r="230" ht="20.100000000000001" customHeight="1" x14ac:dyDescent="0.25"/>
    <row r="231" ht="20.100000000000001" customHeight="1" x14ac:dyDescent="0.25"/>
    <row r="232" ht="20.100000000000001" customHeight="1" x14ac:dyDescent="0.25"/>
    <row r="233" ht="20.100000000000001" customHeight="1" x14ac:dyDescent="0.25"/>
    <row r="234" ht="20.100000000000001" customHeight="1" x14ac:dyDescent="0.25"/>
    <row r="235" ht="20.100000000000001" customHeight="1" x14ac:dyDescent="0.25"/>
    <row r="236" ht="20.100000000000001" customHeight="1" x14ac:dyDescent="0.25"/>
    <row r="237" ht="20.100000000000001" customHeight="1" x14ac:dyDescent="0.25"/>
    <row r="238" ht="20.100000000000001" customHeight="1" x14ac:dyDescent="0.25"/>
    <row r="239" ht="20.100000000000001" customHeight="1" x14ac:dyDescent="0.25"/>
    <row r="240" ht="20.100000000000001" customHeight="1" x14ac:dyDescent="0.25"/>
    <row r="241" ht="20.100000000000001" customHeight="1" x14ac:dyDescent="0.25"/>
    <row r="242" ht="20.100000000000001" customHeight="1" x14ac:dyDescent="0.25"/>
    <row r="243" ht="20.100000000000001" customHeight="1" x14ac:dyDescent="0.25"/>
    <row r="244" ht="20.100000000000001" customHeight="1" x14ac:dyDescent="0.25"/>
    <row r="245" ht="20.100000000000001" customHeight="1" x14ac:dyDescent="0.25"/>
    <row r="246" ht="20.100000000000001" customHeight="1" x14ac:dyDescent="0.25"/>
    <row r="247" ht="20.100000000000001" customHeight="1" x14ac:dyDescent="0.25"/>
    <row r="248" ht="20.100000000000001" customHeight="1" x14ac:dyDescent="0.25"/>
    <row r="249" ht="20.100000000000001" customHeight="1" x14ac:dyDescent="0.25"/>
    <row r="250" ht="20.100000000000001" customHeight="1" x14ac:dyDescent="0.25"/>
    <row r="251" ht="20.100000000000001" customHeight="1" x14ac:dyDescent="0.25"/>
    <row r="252" ht="20.100000000000001" customHeight="1" x14ac:dyDescent="0.25"/>
    <row r="253" ht="20.100000000000001" customHeight="1" x14ac:dyDescent="0.25"/>
    <row r="254" ht="20.100000000000001" customHeight="1" x14ac:dyDescent="0.25"/>
    <row r="255" ht="20.100000000000001" customHeight="1" x14ac:dyDescent="0.25"/>
    <row r="256" ht="20.100000000000001" customHeight="1" x14ac:dyDescent="0.25"/>
    <row r="257" ht="20.100000000000001" customHeight="1" x14ac:dyDescent="0.25"/>
    <row r="258" ht="20.100000000000001" customHeight="1" x14ac:dyDescent="0.25"/>
    <row r="259" ht="20.100000000000001" customHeight="1" x14ac:dyDescent="0.25"/>
    <row r="260" ht="20.100000000000001" customHeight="1" x14ac:dyDescent="0.25"/>
    <row r="261" ht="20.100000000000001" customHeight="1" x14ac:dyDescent="0.25"/>
    <row r="262" ht="20.100000000000001" customHeight="1" x14ac:dyDescent="0.25"/>
    <row r="263" ht="20.100000000000001" customHeight="1" x14ac:dyDescent="0.25"/>
    <row r="264" ht="20.100000000000001" customHeight="1" x14ac:dyDescent="0.25"/>
    <row r="265" ht="20.100000000000001" customHeight="1" x14ac:dyDescent="0.25"/>
    <row r="266" ht="20.100000000000001" customHeight="1" x14ac:dyDescent="0.25"/>
    <row r="267" ht="20.100000000000001" customHeight="1" x14ac:dyDescent="0.25"/>
    <row r="268" ht="20.100000000000001" customHeight="1" x14ac:dyDescent="0.25"/>
    <row r="269" ht="20.100000000000001" customHeight="1" x14ac:dyDescent="0.25"/>
    <row r="270" ht="20.100000000000001" customHeight="1" x14ac:dyDescent="0.25"/>
    <row r="271" ht="20.100000000000001" customHeight="1" x14ac:dyDescent="0.25"/>
    <row r="272" ht="20.100000000000001" customHeight="1" x14ac:dyDescent="0.25"/>
    <row r="273" ht="20.100000000000001" customHeight="1" x14ac:dyDescent="0.25"/>
    <row r="274" ht="20.100000000000001" customHeight="1" x14ac:dyDescent="0.25"/>
    <row r="275" ht="20.100000000000001" customHeight="1" x14ac:dyDescent="0.25"/>
    <row r="276" ht="20.100000000000001" customHeight="1" x14ac:dyDescent="0.25"/>
    <row r="277" ht="20.100000000000001" customHeight="1" x14ac:dyDescent="0.25"/>
    <row r="278" ht="20.100000000000001" customHeight="1" x14ac:dyDescent="0.25"/>
    <row r="279" ht="20.100000000000001" customHeight="1" x14ac:dyDescent="0.25"/>
    <row r="280" ht="20.100000000000001" customHeight="1" x14ac:dyDescent="0.25"/>
    <row r="281" ht="20.100000000000001" customHeight="1" x14ac:dyDescent="0.25"/>
    <row r="282" ht="20.100000000000001" customHeight="1" x14ac:dyDescent="0.25"/>
    <row r="283" ht="20.100000000000001" customHeight="1" x14ac:dyDescent="0.25"/>
    <row r="284" ht="20.100000000000001" customHeight="1" x14ac:dyDescent="0.25"/>
    <row r="285" ht="20.100000000000001" customHeight="1" x14ac:dyDescent="0.25"/>
    <row r="286" ht="20.100000000000001" customHeight="1" x14ac:dyDescent="0.25"/>
    <row r="287" ht="20.100000000000001" customHeight="1" x14ac:dyDescent="0.25"/>
    <row r="288" ht="20.100000000000001" customHeight="1" x14ac:dyDescent="0.25"/>
    <row r="289" ht="20.100000000000001" customHeight="1" x14ac:dyDescent="0.25"/>
    <row r="290" ht="20.100000000000001" customHeight="1" x14ac:dyDescent="0.25"/>
    <row r="291" ht="20.100000000000001" customHeight="1" x14ac:dyDescent="0.25"/>
    <row r="292" ht="20.100000000000001" customHeight="1" x14ac:dyDescent="0.25"/>
    <row r="293" ht="20.100000000000001" customHeight="1" x14ac:dyDescent="0.25"/>
    <row r="294" ht="20.100000000000001" customHeight="1" x14ac:dyDescent="0.25"/>
    <row r="295" ht="20.100000000000001" customHeight="1" x14ac:dyDescent="0.25"/>
    <row r="296" ht="20.100000000000001" customHeight="1" x14ac:dyDescent="0.25"/>
    <row r="297" ht="20.100000000000001" customHeight="1" x14ac:dyDescent="0.25"/>
    <row r="298" ht="20.100000000000001" customHeight="1" x14ac:dyDescent="0.25"/>
    <row r="299" ht="20.100000000000001" customHeight="1" x14ac:dyDescent="0.25"/>
    <row r="300" ht="20.100000000000001" customHeight="1" x14ac:dyDescent="0.25"/>
    <row r="301" ht="20.100000000000001" customHeight="1" x14ac:dyDescent="0.25"/>
    <row r="302" ht="20.100000000000001" customHeight="1" x14ac:dyDescent="0.25"/>
    <row r="303" ht="20.100000000000001" customHeight="1" x14ac:dyDescent="0.25"/>
    <row r="304" ht="20.100000000000001" customHeight="1" x14ac:dyDescent="0.25"/>
    <row r="305" ht="20.100000000000001" customHeight="1" x14ac:dyDescent="0.25"/>
    <row r="306" ht="20.100000000000001" customHeight="1" x14ac:dyDescent="0.25"/>
    <row r="307" ht="20.100000000000001" customHeight="1" x14ac:dyDescent="0.25"/>
    <row r="308" ht="20.100000000000001" customHeight="1" x14ac:dyDescent="0.25"/>
    <row r="309" ht="20.100000000000001" customHeight="1" x14ac:dyDescent="0.25"/>
    <row r="310" ht="20.100000000000001" customHeight="1" x14ac:dyDescent="0.25"/>
    <row r="311" ht="20.100000000000001" customHeight="1" x14ac:dyDescent="0.25"/>
    <row r="312" ht="20.100000000000001" customHeight="1" x14ac:dyDescent="0.25"/>
    <row r="313" ht="20.100000000000001" customHeight="1" x14ac:dyDescent="0.25"/>
    <row r="314" ht="20.100000000000001" customHeight="1" x14ac:dyDescent="0.25"/>
    <row r="315" ht="20.100000000000001" customHeight="1" x14ac:dyDescent="0.25"/>
    <row r="316" ht="20.100000000000001" customHeight="1" x14ac:dyDescent="0.25"/>
    <row r="317" ht="20.100000000000001" customHeight="1" x14ac:dyDescent="0.25"/>
    <row r="318" ht="20.100000000000001" customHeight="1" x14ac:dyDescent="0.25"/>
    <row r="319" ht="20.100000000000001" customHeight="1" x14ac:dyDescent="0.25"/>
    <row r="320" ht="20.100000000000001" customHeight="1" x14ac:dyDescent="0.25"/>
    <row r="321" ht="20.100000000000001" customHeight="1" x14ac:dyDescent="0.25"/>
    <row r="322" ht="20.100000000000001" customHeight="1" x14ac:dyDescent="0.25"/>
    <row r="323" ht="20.100000000000001" customHeight="1" x14ac:dyDescent="0.25"/>
    <row r="324" ht="20.100000000000001" customHeight="1" x14ac:dyDescent="0.25"/>
    <row r="325" ht="20.100000000000001" customHeight="1" x14ac:dyDescent="0.25"/>
    <row r="326" ht="20.100000000000001" customHeight="1" x14ac:dyDescent="0.25"/>
    <row r="327" ht="20.100000000000001" customHeight="1" x14ac:dyDescent="0.25"/>
    <row r="328" ht="20.100000000000001" customHeight="1" x14ac:dyDescent="0.25"/>
    <row r="329" ht="20.100000000000001" customHeight="1" x14ac:dyDescent="0.25"/>
    <row r="330" ht="20.100000000000001" customHeight="1" x14ac:dyDescent="0.25"/>
    <row r="331" ht="20.100000000000001" customHeight="1" x14ac:dyDescent="0.25"/>
    <row r="332" ht="20.100000000000001" customHeight="1" x14ac:dyDescent="0.25"/>
    <row r="333" ht="20.100000000000001" customHeight="1" x14ac:dyDescent="0.25"/>
    <row r="334" ht="20.100000000000001" customHeight="1" x14ac:dyDescent="0.25"/>
    <row r="335" ht="20.100000000000001" customHeight="1" x14ac:dyDescent="0.25"/>
    <row r="336" ht="20.100000000000001" customHeight="1" x14ac:dyDescent="0.25"/>
    <row r="337" ht="20.100000000000001" customHeight="1" x14ac:dyDescent="0.25"/>
    <row r="338" ht="20.100000000000001" customHeight="1" x14ac:dyDescent="0.25"/>
    <row r="339" ht="20.100000000000001" customHeight="1" x14ac:dyDescent="0.25"/>
    <row r="340" ht="20.100000000000001" customHeight="1" x14ac:dyDescent="0.25"/>
    <row r="341" ht="20.100000000000001" customHeight="1" x14ac:dyDescent="0.25"/>
    <row r="342" ht="20.100000000000001" customHeight="1" x14ac:dyDescent="0.25"/>
    <row r="343" ht="20.100000000000001" customHeight="1" x14ac:dyDescent="0.25"/>
    <row r="344" ht="20.100000000000001" customHeight="1" x14ac:dyDescent="0.25"/>
    <row r="345" ht="20.100000000000001" customHeight="1" x14ac:dyDescent="0.25"/>
    <row r="346" ht="20.100000000000001" customHeight="1" x14ac:dyDescent="0.25"/>
    <row r="347" ht="20.100000000000001" customHeight="1" x14ac:dyDescent="0.25"/>
    <row r="348" ht="20.100000000000001" customHeight="1" x14ac:dyDescent="0.25"/>
    <row r="349" ht="20.100000000000001" customHeight="1" x14ac:dyDescent="0.25"/>
    <row r="350" ht="20.100000000000001" customHeight="1" x14ac:dyDescent="0.25"/>
    <row r="351" ht="20.100000000000001" customHeight="1" x14ac:dyDescent="0.25"/>
    <row r="352" ht="20.100000000000001" customHeight="1" x14ac:dyDescent="0.25"/>
    <row r="353" ht="20.100000000000001" customHeight="1" x14ac:dyDescent="0.25"/>
    <row r="354" ht="20.100000000000001" customHeight="1" x14ac:dyDescent="0.25"/>
    <row r="355" ht="20.100000000000001" customHeight="1" x14ac:dyDescent="0.25"/>
    <row r="356" ht="20.100000000000001" customHeight="1" x14ac:dyDescent="0.25"/>
    <row r="357" ht="20.100000000000001" customHeight="1" x14ac:dyDescent="0.25"/>
    <row r="358" ht="20.100000000000001" customHeight="1" x14ac:dyDescent="0.25"/>
    <row r="359" ht="20.100000000000001" customHeight="1" x14ac:dyDescent="0.25"/>
    <row r="360" ht="20.100000000000001" customHeight="1" x14ac:dyDescent="0.25"/>
    <row r="361" ht="20.100000000000001" customHeight="1" x14ac:dyDescent="0.25"/>
    <row r="362" ht="20.100000000000001" customHeight="1" x14ac:dyDescent="0.25"/>
    <row r="363" ht="20.100000000000001" customHeight="1" x14ac:dyDescent="0.25"/>
    <row r="364" ht="20.100000000000001" customHeight="1" x14ac:dyDescent="0.25"/>
    <row r="365" ht="20.100000000000001" customHeight="1" x14ac:dyDescent="0.25"/>
    <row r="366" ht="20.100000000000001" customHeight="1" x14ac:dyDescent="0.25"/>
    <row r="367" ht="20.100000000000001" customHeight="1" x14ac:dyDescent="0.25"/>
    <row r="368" ht="20.100000000000001" customHeight="1" x14ac:dyDescent="0.25"/>
    <row r="369" ht="20.100000000000001" customHeight="1" x14ac:dyDescent="0.25"/>
    <row r="370" ht="20.100000000000001" customHeight="1" x14ac:dyDescent="0.25"/>
    <row r="371" ht="20.100000000000001" customHeight="1" x14ac:dyDescent="0.25"/>
    <row r="372" ht="20.100000000000001" customHeight="1" x14ac:dyDescent="0.25"/>
    <row r="373" ht="20.100000000000001" customHeight="1" x14ac:dyDescent="0.25"/>
    <row r="374" ht="20.100000000000001" customHeight="1" x14ac:dyDescent="0.25"/>
    <row r="375" ht="20.100000000000001" customHeight="1" x14ac:dyDescent="0.25"/>
    <row r="376" ht="20.100000000000001" customHeight="1" x14ac:dyDescent="0.25"/>
    <row r="377" ht="20.100000000000001" customHeight="1" x14ac:dyDescent="0.25"/>
    <row r="378" ht="20.100000000000001" customHeight="1" x14ac:dyDescent="0.25"/>
    <row r="379" ht="20.100000000000001" customHeight="1" x14ac:dyDescent="0.25"/>
    <row r="380" ht="20.100000000000001" customHeight="1" x14ac:dyDescent="0.25"/>
    <row r="381" ht="20.100000000000001" customHeight="1" x14ac:dyDescent="0.25"/>
    <row r="382" ht="20.100000000000001" customHeight="1" x14ac:dyDescent="0.25"/>
    <row r="383" ht="20.100000000000001" customHeight="1" x14ac:dyDescent="0.25"/>
    <row r="384" ht="20.100000000000001" customHeight="1" x14ac:dyDescent="0.25"/>
    <row r="385" ht="20.100000000000001" customHeight="1" x14ac:dyDescent="0.25"/>
    <row r="386" ht="20.100000000000001" customHeight="1" x14ac:dyDescent="0.25"/>
    <row r="387" ht="20.100000000000001" customHeight="1" x14ac:dyDescent="0.25"/>
    <row r="388" ht="20.100000000000001" customHeight="1" x14ac:dyDescent="0.25"/>
    <row r="389" ht="20.100000000000001" customHeight="1" x14ac:dyDescent="0.25"/>
    <row r="390" ht="20.100000000000001" customHeight="1" x14ac:dyDescent="0.25"/>
    <row r="391" ht="20.100000000000001" customHeight="1" x14ac:dyDescent="0.25"/>
    <row r="392" ht="20.100000000000001" customHeight="1" x14ac:dyDescent="0.25"/>
    <row r="393" ht="20.100000000000001" customHeight="1" x14ac:dyDescent="0.25"/>
    <row r="394" ht="20.100000000000001" customHeight="1" x14ac:dyDescent="0.25"/>
    <row r="395" ht="20.100000000000001" customHeight="1" x14ac:dyDescent="0.25"/>
    <row r="396" ht="20.100000000000001" customHeight="1" x14ac:dyDescent="0.25"/>
    <row r="397" ht="20.100000000000001" customHeight="1" x14ac:dyDescent="0.25"/>
    <row r="398" ht="20.100000000000001" customHeight="1" x14ac:dyDescent="0.25"/>
    <row r="399" ht="20.100000000000001" customHeight="1" x14ac:dyDescent="0.25"/>
    <row r="400" ht="20.100000000000001" customHeight="1" x14ac:dyDescent="0.25"/>
    <row r="401" ht="20.100000000000001" customHeight="1" x14ac:dyDescent="0.25"/>
    <row r="402" ht="20.100000000000001" customHeight="1" x14ac:dyDescent="0.25"/>
    <row r="403" ht="20.100000000000001" customHeight="1" x14ac:dyDescent="0.25"/>
    <row r="404" ht="20.100000000000001" customHeight="1" x14ac:dyDescent="0.25"/>
    <row r="405" ht="20.100000000000001" customHeight="1" x14ac:dyDescent="0.25"/>
    <row r="406" ht="20.100000000000001" customHeight="1" x14ac:dyDescent="0.25"/>
    <row r="407" ht="20.100000000000001" customHeight="1" x14ac:dyDescent="0.25"/>
    <row r="408" ht="20.100000000000001" customHeight="1" x14ac:dyDescent="0.25"/>
    <row r="409" ht="20.100000000000001" customHeight="1" x14ac:dyDescent="0.25"/>
    <row r="410" ht="20.100000000000001" customHeight="1" x14ac:dyDescent="0.25"/>
    <row r="411" ht="20.100000000000001" customHeight="1" x14ac:dyDescent="0.25"/>
    <row r="412" ht="20.100000000000001" customHeight="1" x14ac:dyDescent="0.25"/>
    <row r="413" ht="20.100000000000001" customHeight="1" x14ac:dyDescent="0.25"/>
    <row r="414" ht="20.100000000000001" customHeight="1" x14ac:dyDescent="0.25"/>
    <row r="415" ht="20.100000000000001" customHeight="1" x14ac:dyDescent="0.25"/>
    <row r="416" ht="20.100000000000001" customHeight="1" x14ac:dyDescent="0.25"/>
    <row r="417" ht="20.100000000000001" customHeight="1" x14ac:dyDescent="0.25"/>
    <row r="418" ht="20.100000000000001" customHeight="1" x14ac:dyDescent="0.25"/>
    <row r="419" ht="20.100000000000001" customHeight="1" x14ac:dyDescent="0.25"/>
    <row r="420" ht="20.100000000000001" customHeight="1" x14ac:dyDescent="0.25"/>
    <row r="421" ht="20.100000000000001" customHeight="1" x14ac:dyDescent="0.25"/>
    <row r="422" ht="20.100000000000001" customHeight="1" x14ac:dyDescent="0.25"/>
    <row r="423" ht="20.100000000000001" customHeight="1" x14ac:dyDescent="0.25"/>
    <row r="424" ht="20.100000000000001" customHeight="1" x14ac:dyDescent="0.25"/>
    <row r="425" ht="20.100000000000001" customHeight="1" x14ac:dyDescent="0.25"/>
    <row r="426" ht="20.100000000000001" customHeight="1" x14ac:dyDescent="0.25"/>
    <row r="427" ht="20.100000000000001" customHeight="1" x14ac:dyDescent="0.25"/>
    <row r="428" ht="20.100000000000001" customHeight="1" x14ac:dyDescent="0.25"/>
    <row r="429" ht="20.100000000000001" customHeight="1" x14ac:dyDescent="0.25"/>
    <row r="430" ht="20.100000000000001" customHeight="1" x14ac:dyDescent="0.25"/>
    <row r="431" ht="20.100000000000001" customHeight="1" x14ac:dyDescent="0.25"/>
    <row r="432" ht="20.100000000000001" customHeight="1" x14ac:dyDescent="0.25"/>
    <row r="433" ht="20.100000000000001" customHeight="1" x14ac:dyDescent="0.25"/>
    <row r="434" ht="20.100000000000001" customHeight="1" x14ac:dyDescent="0.25"/>
    <row r="435" ht="20.100000000000001" customHeight="1" x14ac:dyDescent="0.25"/>
    <row r="436" ht="20.100000000000001" customHeight="1" x14ac:dyDescent="0.25"/>
    <row r="437" ht="20.100000000000001" customHeight="1" x14ac:dyDescent="0.25"/>
    <row r="438" ht="20.100000000000001" customHeight="1" x14ac:dyDescent="0.25"/>
    <row r="439" ht="20.100000000000001" customHeight="1" x14ac:dyDescent="0.25"/>
    <row r="440" ht="20.100000000000001" customHeight="1" x14ac:dyDescent="0.25"/>
    <row r="441" ht="20.100000000000001" customHeight="1" x14ac:dyDescent="0.25"/>
    <row r="442" ht="20.100000000000001" customHeight="1" x14ac:dyDescent="0.25"/>
    <row r="443" ht="20.100000000000001" customHeight="1" x14ac:dyDescent="0.25"/>
    <row r="444" ht="20.100000000000001" customHeight="1" x14ac:dyDescent="0.25"/>
    <row r="445" ht="20.100000000000001" customHeight="1" x14ac:dyDescent="0.25"/>
    <row r="446" ht="20.100000000000001" customHeight="1" x14ac:dyDescent="0.25"/>
    <row r="447" ht="20.100000000000001" customHeight="1" x14ac:dyDescent="0.25"/>
    <row r="448" ht="20.100000000000001" customHeight="1" x14ac:dyDescent="0.25"/>
    <row r="449" ht="20.100000000000001" customHeight="1" x14ac:dyDescent="0.25"/>
    <row r="450" ht="20.100000000000001" customHeight="1" x14ac:dyDescent="0.25"/>
    <row r="451" ht="20.100000000000001" customHeight="1" x14ac:dyDescent="0.25"/>
    <row r="452" ht="20.100000000000001" customHeight="1" x14ac:dyDescent="0.25"/>
    <row r="453" ht="20.100000000000001" customHeight="1" x14ac:dyDescent="0.25"/>
    <row r="454" ht="20.100000000000001" customHeight="1" x14ac:dyDescent="0.25"/>
    <row r="455" ht="20.100000000000001" customHeight="1" x14ac:dyDescent="0.25"/>
    <row r="456" ht="20.100000000000001" customHeight="1" x14ac:dyDescent="0.25"/>
    <row r="457" ht="20.100000000000001" customHeight="1" x14ac:dyDescent="0.25"/>
    <row r="458" ht="20.100000000000001" customHeight="1" x14ac:dyDescent="0.25"/>
    <row r="459" ht="20.100000000000001" customHeight="1" x14ac:dyDescent="0.25"/>
    <row r="460" ht="20.100000000000001" customHeight="1" x14ac:dyDescent="0.25"/>
    <row r="461" ht="20.100000000000001" customHeight="1" x14ac:dyDescent="0.25"/>
    <row r="462" ht="20.100000000000001" customHeight="1" x14ac:dyDescent="0.25"/>
    <row r="463" ht="20.100000000000001" customHeight="1" x14ac:dyDescent="0.25"/>
    <row r="464" ht="20.100000000000001" customHeight="1" x14ac:dyDescent="0.25"/>
    <row r="465" ht="20.100000000000001" customHeight="1" x14ac:dyDescent="0.25"/>
    <row r="466" ht="20.100000000000001" customHeight="1" x14ac:dyDescent="0.25"/>
    <row r="467" ht="20.100000000000001" customHeight="1" x14ac:dyDescent="0.25"/>
    <row r="468" ht="20.100000000000001" customHeight="1" x14ac:dyDescent="0.25"/>
    <row r="469" ht="20.100000000000001" customHeight="1" x14ac:dyDescent="0.25"/>
    <row r="470" ht="20.100000000000001" customHeight="1" x14ac:dyDescent="0.25"/>
    <row r="471" ht="20.100000000000001" customHeight="1" x14ac:dyDescent="0.25"/>
    <row r="472" ht="20.100000000000001" customHeight="1" x14ac:dyDescent="0.25"/>
    <row r="473" ht="20.100000000000001" customHeight="1" x14ac:dyDescent="0.25"/>
    <row r="474" ht="20.100000000000001" customHeight="1" x14ac:dyDescent="0.25"/>
    <row r="475" ht="20.100000000000001" customHeight="1" x14ac:dyDescent="0.25"/>
    <row r="476" ht="20.100000000000001" customHeight="1" x14ac:dyDescent="0.25"/>
    <row r="477" ht="20.100000000000001" customHeight="1" x14ac:dyDescent="0.25"/>
    <row r="478" ht="20.100000000000001" customHeight="1" x14ac:dyDescent="0.25"/>
    <row r="479" ht="20.100000000000001" customHeight="1" x14ac:dyDescent="0.25"/>
    <row r="480" ht="20.100000000000001" customHeight="1" x14ac:dyDescent="0.25"/>
    <row r="481" ht="20.100000000000001" customHeight="1" x14ac:dyDescent="0.25"/>
    <row r="482" ht="20.100000000000001" customHeight="1" x14ac:dyDescent="0.25"/>
    <row r="483" ht="20.100000000000001" customHeight="1" x14ac:dyDescent="0.25"/>
    <row r="484" ht="20.100000000000001" customHeight="1" x14ac:dyDescent="0.25"/>
    <row r="485" ht="20.100000000000001" customHeight="1" x14ac:dyDescent="0.25"/>
    <row r="486" ht="20.100000000000001" customHeight="1" x14ac:dyDescent="0.25"/>
    <row r="487" ht="20.100000000000001" customHeight="1" x14ac:dyDescent="0.25"/>
    <row r="488" ht="20.100000000000001" customHeight="1" x14ac:dyDescent="0.25"/>
    <row r="489" ht="20.100000000000001" customHeight="1" x14ac:dyDescent="0.25"/>
    <row r="490" ht="20.100000000000001" customHeight="1" x14ac:dyDescent="0.25"/>
    <row r="491" ht="20.100000000000001" customHeight="1" x14ac:dyDescent="0.25"/>
    <row r="492" ht="20.100000000000001" customHeight="1" x14ac:dyDescent="0.25"/>
    <row r="493" ht="20.100000000000001" customHeight="1" x14ac:dyDescent="0.25"/>
    <row r="494" ht="20.100000000000001" customHeight="1" x14ac:dyDescent="0.25"/>
    <row r="495" ht="20.100000000000001" customHeight="1" x14ac:dyDescent="0.25"/>
    <row r="496" ht="20.100000000000001" customHeight="1" x14ac:dyDescent="0.25"/>
    <row r="497" ht="20.100000000000001" customHeight="1" x14ac:dyDescent="0.25"/>
    <row r="498" ht="20.100000000000001" customHeight="1" x14ac:dyDescent="0.25"/>
    <row r="499" ht="20.100000000000001" customHeight="1" x14ac:dyDescent="0.25"/>
    <row r="500" ht="20.100000000000001" customHeight="1" x14ac:dyDescent="0.25"/>
    <row r="501" ht="20.100000000000001" customHeight="1" x14ac:dyDescent="0.25"/>
    <row r="502" ht="20.100000000000001" customHeight="1" x14ac:dyDescent="0.25"/>
    <row r="503" ht="20.100000000000001" customHeight="1" x14ac:dyDescent="0.25"/>
    <row r="504" ht="20.100000000000001" customHeight="1" x14ac:dyDescent="0.25"/>
    <row r="505" ht="20.100000000000001" customHeight="1" x14ac:dyDescent="0.25"/>
    <row r="506" ht="20.100000000000001" customHeight="1" x14ac:dyDescent="0.25"/>
    <row r="507" ht="20.100000000000001" customHeight="1" x14ac:dyDescent="0.25"/>
    <row r="508" ht="20.100000000000001" customHeight="1" x14ac:dyDescent="0.25"/>
    <row r="509" ht="20.100000000000001" customHeight="1" x14ac:dyDescent="0.25"/>
    <row r="510" ht="20.100000000000001" customHeight="1" x14ac:dyDescent="0.25"/>
    <row r="511" ht="20.100000000000001" customHeight="1" x14ac:dyDescent="0.25"/>
    <row r="512" ht="20.100000000000001" customHeight="1" x14ac:dyDescent="0.25"/>
    <row r="513" ht="20.100000000000001" customHeight="1" x14ac:dyDescent="0.25"/>
    <row r="514" ht="20.100000000000001" customHeight="1" x14ac:dyDescent="0.25"/>
    <row r="515" ht="20.100000000000001" customHeight="1" x14ac:dyDescent="0.25"/>
    <row r="516" ht="20.100000000000001" customHeight="1" x14ac:dyDescent="0.25"/>
    <row r="517" ht="20.100000000000001" customHeight="1" x14ac:dyDescent="0.25"/>
    <row r="518" ht="20.100000000000001" customHeight="1" x14ac:dyDescent="0.25"/>
    <row r="519" ht="20.100000000000001" customHeight="1" x14ac:dyDescent="0.25"/>
    <row r="520" ht="20.100000000000001" customHeight="1" x14ac:dyDescent="0.25"/>
    <row r="521" ht="20.100000000000001" customHeight="1" x14ac:dyDescent="0.25"/>
    <row r="522" ht="20.100000000000001" customHeight="1" x14ac:dyDescent="0.25"/>
    <row r="523" ht="20.100000000000001" customHeight="1" x14ac:dyDescent="0.25"/>
    <row r="524" ht="20.100000000000001" customHeight="1" x14ac:dyDescent="0.25"/>
    <row r="525" ht="20.100000000000001" customHeight="1" x14ac:dyDescent="0.25"/>
    <row r="526" ht="20.100000000000001" customHeight="1" x14ac:dyDescent="0.25"/>
    <row r="527" ht="20.100000000000001" customHeight="1" x14ac:dyDescent="0.25"/>
    <row r="528" ht="20.100000000000001" customHeight="1" x14ac:dyDescent="0.25"/>
    <row r="529" ht="20.100000000000001" customHeight="1" x14ac:dyDescent="0.25"/>
    <row r="530" ht="20.100000000000001" customHeight="1" x14ac:dyDescent="0.25"/>
    <row r="531" ht="20.100000000000001" customHeight="1" x14ac:dyDescent="0.25"/>
    <row r="532" ht="20.100000000000001" customHeight="1" x14ac:dyDescent="0.25"/>
    <row r="533" ht="20.100000000000001" customHeight="1" x14ac:dyDescent="0.25"/>
    <row r="534" ht="20.100000000000001" customHeight="1" x14ac:dyDescent="0.25"/>
    <row r="535" ht="20.100000000000001" customHeight="1" x14ac:dyDescent="0.25"/>
    <row r="536" ht="20.100000000000001" customHeight="1" x14ac:dyDescent="0.25"/>
    <row r="537" ht="20.100000000000001" customHeight="1" x14ac:dyDescent="0.25"/>
    <row r="538" ht="20.100000000000001" customHeight="1" x14ac:dyDescent="0.25"/>
    <row r="539" ht="20.100000000000001" customHeight="1" x14ac:dyDescent="0.25"/>
    <row r="540" ht="20.100000000000001" customHeight="1" x14ac:dyDescent="0.25"/>
    <row r="541" ht="20.100000000000001" customHeight="1" x14ac:dyDescent="0.25"/>
    <row r="542" ht="20.100000000000001" customHeight="1" x14ac:dyDescent="0.25"/>
    <row r="543" ht="20.100000000000001" customHeight="1" x14ac:dyDescent="0.25"/>
    <row r="544" ht="20.100000000000001" customHeight="1" x14ac:dyDescent="0.25"/>
    <row r="545" ht="20.100000000000001" customHeight="1" x14ac:dyDescent="0.25"/>
    <row r="546" ht="20.100000000000001" customHeight="1" x14ac:dyDescent="0.25"/>
    <row r="547" ht="20.100000000000001" customHeight="1" x14ac:dyDescent="0.25"/>
    <row r="548" ht="20.100000000000001" customHeight="1" x14ac:dyDescent="0.25"/>
    <row r="549" x14ac:dyDescent="0.25"/>
    <row r="550" x14ac:dyDescent="0.25"/>
    <row r="551" x14ac:dyDescent="0.25"/>
    <row r="552" x14ac:dyDescent="0.25"/>
    <row r="553" x14ac:dyDescent="0.25"/>
  </sheetData>
  <mergeCells count="18">
    <mergeCell ref="B2:M2"/>
    <mergeCell ref="B7:G7"/>
    <mergeCell ref="B6:M6"/>
    <mergeCell ref="B4:M4"/>
    <mergeCell ref="B3:M3"/>
    <mergeCell ref="M7:M9"/>
    <mergeCell ref="D8:D9"/>
    <mergeCell ref="E8:F8"/>
    <mergeCell ref="G8:G9"/>
    <mergeCell ref="J7:L7"/>
    <mergeCell ref="J8:J9"/>
    <mergeCell ref="K8:K9"/>
    <mergeCell ref="G58:H58"/>
    <mergeCell ref="L8:L9"/>
    <mergeCell ref="B8:B9"/>
    <mergeCell ref="C8:C9"/>
    <mergeCell ref="H7:H9"/>
    <mergeCell ref="I7:I9"/>
  </mergeCells>
  <phoneticPr fontId="54" type="noConversion"/>
  <printOptions horizontalCentered="1"/>
  <pageMargins left="0.39370078740157483" right="0.39370078740157483" top="1.1811023622047245" bottom="0.78740157480314965" header="0.19685039370078741" footer="0.19685039370078741"/>
  <pageSetup paperSize="9" scale="59" fitToHeight="0" orientation="portrait" r:id="rId1"/>
  <headerFooter scaleWithDoc="0">
    <oddHeader xml:space="preserve">&amp;C&amp;"Times New Roman,Negrito"&amp;16ANEXO I 
MODELO CADASTROS DO INVENTÁRIO DOS ELEMENTOS GERADORES DE CONSERVAÇÃO&amp;R
</oddHeader>
    <oddFooter>&amp;R&amp;P</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Dados!$J$6:$J$22</xm:f>
          </x14:formula1>
          <xm:sqref>H10:H40</xm:sqref>
        </x14:dataValidation>
        <x14:dataValidation type="list" allowBlank="1" showInputMessage="1" showErrorMessage="1">
          <x14:formula1>
            <xm:f>Dados!$B$16:$B$17</xm:f>
          </x14:formula1>
          <xm:sqref>G10:G40</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3:I54"/>
  <sheetViews>
    <sheetView showGridLines="0" view="pageBreakPreview" topLeftCell="A3" zoomScale="130" zoomScaleNormal="100" zoomScaleSheetLayoutView="130" workbookViewId="0">
      <selection activeCell="B23" sqref="B23:G23"/>
    </sheetView>
  </sheetViews>
  <sheetFormatPr defaultColWidth="9.140625" defaultRowHeight="12.75" x14ac:dyDescent="0.2"/>
  <cols>
    <col min="1" max="1" width="7.85546875" style="650" customWidth="1"/>
    <col min="2" max="2" width="31.5703125" style="650" customWidth="1"/>
    <col min="3" max="3" width="12" style="650" bestFit="1" customWidth="1"/>
    <col min="4" max="6" width="9.5703125" style="650" customWidth="1"/>
    <col min="7" max="7" width="23.42578125" style="650" customWidth="1"/>
    <col min="8" max="8" width="12" style="650" customWidth="1"/>
    <col min="9" max="9" width="18" style="650" bestFit="1" customWidth="1"/>
    <col min="10" max="16384" width="9.140625" style="650"/>
  </cols>
  <sheetData>
    <row r="3" spans="2:9" s="649" customFormat="1" ht="18.75" x14ac:dyDescent="0.25">
      <c r="B3" s="659" t="s">
        <v>1012</v>
      </c>
      <c r="C3" s="660"/>
      <c r="D3" s="661"/>
      <c r="E3" s="661"/>
      <c r="F3" s="661"/>
      <c r="G3" s="661"/>
      <c r="H3" s="661"/>
      <c r="I3" s="661"/>
    </row>
    <row r="4" spans="2:9" ht="15" x14ac:dyDescent="0.25">
      <c r="B4" s="662"/>
      <c r="C4" s="660"/>
      <c r="G4" s="663" t="s">
        <v>1013</v>
      </c>
    </row>
    <row r="5" spans="2:9" ht="15" x14ac:dyDescent="0.25">
      <c r="B5" s="662"/>
      <c r="C5" s="660"/>
      <c r="D5" s="649"/>
      <c r="E5" s="649"/>
      <c r="F5" s="649"/>
      <c r="G5" s="649"/>
      <c r="H5" s="649"/>
      <c r="I5" s="649"/>
    </row>
    <row r="6" spans="2:9" ht="15" x14ac:dyDescent="0.25">
      <c r="B6" s="664" t="s">
        <v>1517</v>
      </c>
      <c r="C6" s="660"/>
      <c r="D6" s="665"/>
      <c r="E6" s="665"/>
      <c r="F6" s="665"/>
      <c r="G6" s="666"/>
      <c r="H6" s="666"/>
      <c r="I6" s="667"/>
    </row>
    <row r="7" spans="2:9" ht="15" x14ac:dyDescent="0.25">
      <c r="B7" s="668"/>
      <c r="C7" s="660"/>
      <c r="D7" s="665"/>
      <c r="E7" s="665"/>
      <c r="F7" s="665"/>
      <c r="G7" s="667"/>
      <c r="H7" s="666"/>
      <c r="I7" s="667"/>
    </row>
    <row r="8" spans="2:9" ht="39.75" customHeight="1" x14ac:dyDescent="0.2">
      <c r="B8" s="3374" t="s">
        <v>1703</v>
      </c>
      <c r="C8" s="3374"/>
      <c r="D8" s="3374"/>
      <c r="E8" s="3374"/>
      <c r="F8" s="3374"/>
      <c r="G8" s="3374"/>
      <c r="H8" s="669"/>
      <c r="I8" s="670"/>
    </row>
    <row r="9" spans="2:9" ht="9" customHeight="1" x14ac:dyDescent="0.25">
      <c r="B9" s="591"/>
      <c r="C9" s="660"/>
      <c r="D9" s="671"/>
      <c r="E9" s="671"/>
      <c r="F9" s="671"/>
      <c r="G9" s="672"/>
      <c r="H9" s="669"/>
      <c r="I9" s="670"/>
    </row>
    <row r="10" spans="2:9" ht="15" x14ac:dyDescent="0.25">
      <c r="B10" s="673" t="s">
        <v>1014</v>
      </c>
      <c r="C10" s="660"/>
      <c r="D10" s="671"/>
      <c r="E10" s="671"/>
      <c r="F10" s="671"/>
      <c r="G10" s="672"/>
      <c r="H10" s="669"/>
      <c r="I10" s="670"/>
    </row>
    <row r="11" spans="2:9" ht="15" x14ac:dyDescent="0.25">
      <c r="B11" s="673" t="s">
        <v>680</v>
      </c>
      <c r="C11" s="660"/>
      <c r="D11" s="671"/>
      <c r="E11" s="671"/>
      <c r="F11" s="671"/>
      <c r="G11" s="672"/>
      <c r="H11" s="669"/>
      <c r="I11" s="670"/>
    </row>
    <row r="12" spans="2:9" ht="15" x14ac:dyDescent="0.25">
      <c r="B12" s="673" t="s">
        <v>681</v>
      </c>
      <c r="C12" s="660"/>
      <c r="D12" s="671"/>
      <c r="E12" s="671"/>
      <c r="F12" s="671"/>
      <c r="G12" s="672"/>
      <c r="H12" s="669"/>
      <c r="I12" s="670"/>
    </row>
    <row r="13" spans="2:9" ht="15" x14ac:dyDescent="0.25">
      <c r="B13" s="673" t="s">
        <v>267</v>
      </c>
      <c r="C13" s="660"/>
      <c r="D13" s="671"/>
      <c r="E13" s="671"/>
      <c r="F13" s="671"/>
      <c r="G13" s="672"/>
      <c r="H13" s="669"/>
      <c r="I13" s="670"/>
    </row>
    <row r="14" spans="2:9" ht="15" x14ac:dyDescent="0.25">
      <c r="B14" s="673" t="s">
        <v>1015</v>
      </c>
      <c r="C14" s="660"/>
      <c r="D14" s="671"/>
      <c r="E14" s="671"/>
      <c r="F14" s="671"/>
      <c r="G14" s="672"/>
      <c r="H14" s="669"/>
      <c r="I14" s="670"/>
    </row>
    <row r="15" spans="2:9" ht="15" x14ac:dyDescent="0.25">
      <c r="B15" s="673" t="s">
        <v>1016</v>
      </c>
      <c r="C15" s="660"/>
      <c r="D15" s="671"/>
      <c r="E15" s="671"/>
      <c r="F15" s="671"/>
      <c r="G15" s="672"/>
      <c r="H15" s="669"/>
      <c r="I15" s="670"/>
    </row>
    <row r="16" spans="2:9" ht="9" customHeight="1" x14ac:dyDescent="0.25">
      <c r="B16" s="674"/>
      <c r="C16" s="660"/>
      <c r="D16" s="671"/>
      <c r="E16" s="671"/>
      <c r="F16" s="671"/>
      <c r="G16" s="672"/>
      <c r="H16" s="669"/>
      <c r="I16" s="670"/>
    </row>
    <row r="17" spans="2:9" ht="15" x14ac:dyDescent="0.2">
      <c r="B17" s="675" t="s">
        <v>1017</v>
      </c>
      <c r="D17" s="671"/>
      <c r="E17" s="671"/>
      <c r="F17" s="671"/>
      <c r="G17" s="672"/>
      <c r="H17" s="669"/>
      <c r="I17" s="670"/>
    </row>
    <row r="18" spans="2:9" ht="9" customHeight="1" x14ac:dyDescent="0.25">
      <c r="B18" s="676"/>
      <c r="C18" s="660"/>
      <c r="D18" s="671"/>
      <c r="E18" s="671"/>
      <c r="F18" s="671"/>
      <c r="G18" s="672"/>
      <c r="H18" s="669"/>
      <c r="I18" s="670"/>
    </row>
    <row r="19" spans="2:9" ht="15" x14ac:dyDescent="0.25">
      <c r="B19" s="673" t="s">
        <v>1018</v>
      </c>
      <c r="C19" s="677"/>
      <c r="D19" s="678"/>
      <c r="E19" s="678"/>
      <c r="F19" s="678"/>
      <c r="G19" s="679"/>
      <c r="H19" s="669"/>
      <c r="I19" s="670"/>
    </row>
    <row r="20" spans="2:9" ht="15" x14ac:dyDescent="0.25">
      <c r="B20" s="673" t="s">
        <v>1019</v>
      </c>
      <c r="C20" s="677"/>
      <c r="D20" s="678"/>
      <c r="E20" s="678"/>
      <c r="F20" s="678"/>
      <c r="G20" s="679"/>
      <c r="H20" s="669"/>
      <c r="I20" s="670"/>
    </row>
    <row r="21" spans="2:9" ht="15" x14ac:dyDescent="0.25">
      <c r="B21" s="673" t="s">
        <v>1020</v>
      </c>
      <c r="C21" s="677"/>
      <c r="D21" s="678"/>
      <c r="E21" s="678"/>
      <c r="F21" s="678"/>
      <c r="G21" s="679"/>
      <c r="H21" s="669"/>
      <c r="I21" s="670"/>
    </row>
    <row r="22" spans="2:9" ht="15" x14ac:dyDescent="0.25">
      <c r="B22" s="1769" t="s">
        <v>1704</v>
      </c>
      <c r="C22" s="677"/>
      <c r="D22" s="678"/>
      <c r="E22" s="678"/>
      <c r="F22" s="678"/>
      <c r="G22" s="679"/>
      <c r="H22" s="669"/>
      <c r="I22" s="670"/>
    </row>
    <row r="23" spans="2:9" ht="16.5" customHeight="1" x14ac:dyDescent="0.2">
      <c r="B23" s="3375" t="s">
        <v>1705</v>
      </c>
      <c r="C23" s="3376"/>
      <c r="D23" s="3376"/>
      <c r="E23" s="3376"/>
      <c r="F23" s="3376"/>
      <c r="G23" s="3376"/>
      <c r="H23" s="669"/>
      <c r="I23" s="670"/>
    </row>
    <row r="24" spans="2:9" ht="9" customHeight="1" x14ac:dyDescent="0.25">
      <c r="B24" s="676"/>
      <c r="C24" s="660"/>
      <c r="D24" s="671"/>
      <c r="E24" s="671"/>
      <c r="F24" s="671"/>
      <c r="G24" s="672"/>
      <c r="H24" s="669"/>
      <c r="I24" s="670"/>
    </row>
    <row r="25" spans="2:9" ht="98.25" customHeight="1" x14ac:dyDescent="0.2">
      <c r="B25" s="3377" t="s">
        <v>1724</v>
      </c>
      <c r="C25" s="3377"/>
      <c r="D25" s="3377"/>
      <c r="E25" s="3377"/>
      <c r="F25" s="3377"/>
      <c r="G25" s="3377"/>
      <c r="H25" s="669"/>
      <c r="I25" s="670"/>
    </row>
    <row r="26" spans="2:9" ht="62.25" customHeight="1" x14ac:dyDescent="0.2">
      <c r="B26" s="3377" t="s">
        <v>1706</v>
      </c>
      <c r="C26" s="3377"/>
      <c r="D26" s="3377"/>
      <c r="E26" s="3377"/>
      <c r="F26" s="3377"/>
      <c r="G26" s="3377"/>
      <c r="H26" s="669"/>
      <c r="I26" s="670"/>
    </row>
    <row r="27" spans="2:9" ht="6" customHeight="1" x14ac:dyDescent="0.25">
      <c r="B27" s="676"/>
      <c r="C27" s="660"/>
      <c r="D27" s="671"/>
      <c r="E27" s="671"/>
      <c r="F27" s="671"/>
      <c r="G27" s="672"/>
      <c r="H27" s="669"/>
      <c r="I27" s="670"/>
    </row>
    <row r="28" spans="2:9" ht="15" x14ac:dyDescent="0.2">
      <c r="B28" s="3378" t="s">
        <v>1707</v>
      </c>
      <c r="C28" s="3379"/>
      <c r="D28" s="3379"/>
      <c r="E28" s="3379"/>
      <c r="F28" s="3379"/>
      <c r="G28" s="3379"/>
      <c r="H28" s="669"/>
      <c r="I28" s="670"/>
    </row>
    <row r="29" spans="2:9" ht="32.1" customHeight="1" x14ac:dyDescent="0.2">
      <c r="B29" s="3374" t="s">
        <v>1021</v>
      </c>
      <c r="C29" s="3374"/>
      <c r="D29" s="3374"/>
      <c r="E29" s="3374"/>
      <c r="F29" s="3374"/>
      <c r="G29" s="3374"/>
      <c r="H29" s="669"/>
      <c r="I29" s="670"/>
    </row>
    <row r="30" spans="2:9" ht="32.1" customHeight="1" x14ac:dyDescent="0.2">
      <c r="B30" s="3374" t="s">
        <v>1022</v>
      </c>
      <c r="C30" s="3374"/>
      <c r="D30" s="3374"/>
      <c r="E30" s="3374"/>
      <c r="F30" s="3374"/>
      <c r="G30" s="3374"/>
      <c r="H30" s="669"/>
      <c r="I30" s="670"/>
    </row>
    <row r="31" spans="2:9" ht="6" customHeight="1" x14ac:dyDescent="0.25">
      <c r="B31" s="680" t="s">
        <v>33</v>
      </c>
      <c r="C31" s="660"/>
      <c r="D31" s="671"/>
      <c r="E31" s="671"/>
      <c r="F31" s="671"/>
      <c r="G31" s="672"/>
      <c r="H31" s="669"/>
      <c r="I31" s="670"/>
    </row>
    <row r="32" spans="2:9" ht="15" x14ac:dyDescent="0.2">
      <c r="B32" s="3379" t="s">
        <v>1023</v>
      </c>
      <c r="C32" s="3379"/>
      <c r="D32" s="3379"/>
      <c r="E32" s="3379"/>
      <c r="F32" s="3379"/>
      <c r="G32" s="3379"/>
      <c r="H32" s="669"/>
      <c r="I32" s="670"/>
    </row>
    <row r="33" spans="2:9" ht="32.1" customHeight="1" x14ac:dyDescent="0.2">
      <c r="B33" s="3374" t="s">
        <v>1024</v>
      </c>
      <c r="C33" s="3374"/>
      <c r="D33" s="3374"/>
      <c r="E33" s="3374"/>
      <c r="F33" s="3374"/>
      <c r="G33" s="3374"/>
      <c r="H33" s="669"/>
      <c r="I33" s="670"/>
    </row>
    <row r="34" spans="2:9" ht="32.1" customHeight="1" x14ac:dyDescent="0.2">
      <c r="B34" s="3374" t="s">
        <v>1022</v>
      </c>
      <c r="C34" s="3374"/>
      <c r="D34" s="3374"/>
      <c r="E34" s="3374"/>
      <c r="F34" s="3374"/>
      <c r="G34" s="3374"/>
      <c r="H34" s="669"/>
      <c r="I34" s="670"/>
    </row>
    <row r="35" spans="2:9" ht="15" x14ac:dyDescent="0.25">
      <c r="B35" s="676"/>
      <c r="C35" s="660"/>
      <c r="D35" s="671"/>
      <c r="E35" s="671"/>
      <c r="F35" s="671"/>
      <c r="G35" s="672"/>
      <c r="H35" s="669"/>
      <c r="I35" s="670"/>
    </row>
    <row r="36" spans="2:9" ht="15" customHeight="1" x14ac:dyDescent="0.2">
      <c r="B36" s="3380" t="s">
        <v>1025</v>
      </c>
      <c r="C36" s="3380"/>
      <c r="D36" s="3380"/>
      <c r="E36" s="3380"/>
      <c r="F36" s="3380"/>
      <c r="G36" s="3380"/>
      <c r="H36" s="669"/>
      <c r="I36" s="670"/>
    </row>
    <row r="37" spans="2:9" ht="15" x14ac:dyDescent="0.25">
      <c r="B37" s="681"/>
      <c r="C37" s="660"/>
      <c r="D37" s="671"/>
      <c r="E37" s="671"/>
      <c r="F37" s="671"/>
      <c r="G37" s="672"/>
      <c r="H37" s="669"/>
      <c r="I37" s="670"/>
    </row>
    <row r="38" spans="2:9" ht="15" customHeight="1" x14ac:dyDescent="0.2">
      <c r="B38" s="3380" t="s">
        <v>1026</v>
      </c>
      <c r="C38" s="3380"/>
      <c r="D38" s="3380"/>
      <c r="E38" s="3380"/>
      <c r="F38" s="3380"/>
      <c r="G38" s="3380"/>
    </row>
    <row r="39" spans="2:9" ht="15" customHeight="1" x14ac:dyDescent="0.2">
      <c r="B39" s="3380" t="s">
        <v>1027</v>
      </c>
      <c r="C39" s="3380"/>
      <c r="D39" s="3380"/>
      <c r="E39" s="3380"/>
      <c r="F39" s="3380"/>
      <c r="G39" s="3380"/>
    </row>
    <row r="45" spans="2:9" x14ac:dyDescent="0.2">
      <c r="B45" s="657"/>
    </row>
    <row r="46" spans="2:9" x14ac:dyDescent="0.2">
      <c r="B46" s="667"/>
      <c r="C46" s="667"/>
      <c r="D46" s="665"/>
      <c r="E46" s="665"/>
      <c r="F46" s="665"/>
      <c r="G46" s="667"/>
      <c r="H46" s="666"/>
      <c r="I46" s="667"/>
    </row>
    <row r="47" spans="2:9" x14ac:dyDescent="0.2">
      <c r="B47" s="667"/>
      <c r="C47" s="667"/>
      <c r="D47" s="665"/>
      <c r="E47" s="665"/>
      <c r="F47" s="665"/>
      <c r="G47" s="667"/>
      <c r="H47" s="666"/>
      <c r="I47" s="667"/>
    </row>
    <row r="48" spans="2:9" ht="15" x14ac:dyDescent="0.2">
      <c r="B48" s="682"/>
      <c r="C48" s="649"/>
      <c r="D48" s="683"/>
      <c r="E48" s="683"/>
      <c r="F48" s="683"/>
      <c r="G48" s="621"/>
      <c r="H48" s="669"/>
      <c r="I48" s="670"/>
    </row>
    <row r="49" spans="2:9" ht="15" x14ac:dyDescent="0.2">
      <c r="B49" s="682"/>
      <c r="C49" s="649"/>
      <c r="D49" s="683"/>
      <c r="E49" s="683"/>
      <c r="F49" s="683"/>
      <c r="G49" s="621"/>
      <c r="H49" s="669"/>
      <c r="I49" s="670"/>
    </row>
    <row r="50" spans="2:9" ht="15" x14ac:dyDescent="0.2">
      <c r="B50" s="682"/>
      <c r="C50" s="649"/>
      <c r="D50" s="683"/>
      <c r="E50" s="683"/>
      <c r="F50" s="683"/>
      <c r="G50" s="621"/>
      <c r="H50" s="669"/>
      <c r="I50" s="670"/>
    </row>
    <row r="51" spans="2:9" ht="15" x14ac:dyDescent="0.2">
      <c r="B51" s="682"/>
      <c r="C51" s="649"/>
      <c r="D51" s="683"/>
      <c r="E51" s="683"/>
      <c r="F51" s="683"/>
      <c r="G51" s="621"/>
      <c r="H51" s="669"/>
      <c r="I51" s="670"/>
    </row>
    <row r="52" spans="2:9" ht="15" x14ac:dyDescent="0.2">
      <c r="B52" s="682"/>
      <c r="C52" s="649"/>
      <c r="D52" s="683"/>
      <c r="E52" s="683"/>
      <c r="F52" s="683"/>
      <c r="G52" s="621"/>
      <c r="H52" s="669"/>
      <c r="I52" s="670"/>
    </row>
    <row r="53" spans="2:9" ht="15" x14ac:dyDescent="0.2">
      <c r="B53" s="682"/>
      <c r="C53" s="649"/>
      <c r="D53" s="683"/>
      <c r="E53" s="683"/>
      <c r="F53" s="683"/>
      <c r="G53" s="621"/>
      <c r="H53" s="669"/>
      <c r="I53" s="670"/>
    </row>
    <row r="54" spans="2:9" ht="15" x14ac:dyDescent="0.2">
      <c r="B54" s="682"/>
      <c r="C54" s="649"/>
      <c r="D54" s="683"/>
      <c r="E54" s="683"/>
      <c r="F54" s="683"/>
      <c r="G54" s="621"/>
      <c r="H54" s="669"/>
      <c r="I54" s="670"/>
    </row>
  </sheetData>
  <mergeCells count="13">
    <mergeCell ref="B39:G39"/>
    <mergeCell ref="B30:G30"/>
    <mergeCell ref="B32:G32"/>
    <mergeCell ref="B33:G33"/>
    <mergeCell ref="B34:G34"/>
    <mergeCell ref="B36:G36"/>
    <mergeCell ref="B38:G38"/>
    <mergeCell ref="B29:G29"/>
    <mergeCell ref="B8:G8"/>
    <mergeCell ref="B23:G23"/>
    <mergeCell ref="B25:G25"/>
    <mergeCell ref="B26:G26"/>
    <mergeCell ref="B28:G28"/>
  </mergeCells>
  <printOptions horizontalCentered="1"/>
  <pageMargins left="0.39370078740157483" right="0.39370078740157483" top="0.78740157480314965" bottom="0.78740157480314965" header="0.19685039370078741" footer="0.19685039370078741"/>
  <pageSetup paperSize="9" scale="98" orientation="portrait" r:id="rId1"/>
  <headerFooter scaleWithDoc="0">
    <oddHeader>&amp;C&amp;"Times New Roman,Negrito"&amp;16ANEXO XXIX 
DOCUMENTO PARA ENVIO À SEDE</oddHeader>
    <oddFooter>&amp;R&amp;P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9">
    <tabColor rgb="FF00B0F0"/>
    <pageSetUpPr fitToPage="1"/>
  </sheetPr>
  <dimension ref="B1:J22"/>
  <sheetViews>
    <sheetView showGridLines="0" showOutlineSymbols="0" showWhiteSpace="0" view="pageBreakPreview" zoomScaleNormal="100" zoomScaleSheetLayoutView="100" workbookViewId="0">
      <selection activeCell="B3" sqref="B3:I3"/>
    </sheetView>
  </sheetViews>
  <sheetFormatPr defaultColWidth="9.140625" defaultRowHeight="13.5" x14ac:dyDescent="0.25"/>
  <cols>
    <col min="1" max="1" width="5.7109375" style="51" customWidth="1"/>
    <col min="2" max="8" width="14.7109375" style="51" customWidth="1"/>
    <col min="9" max="9" width="14.7109375" style="52" customWidth="1"/>
    <col min="10" max="16384" width="9.140625" style="51"/>
  </cols>
  <sheetData>
    <row r="1" spans="2:10" s="22" customFormat="1" ht="9.9499999999999993" customHeight="1" x14ac:dyDescent="0.25">
      <c r="H1" s="50"/>
      <c r="I1" s="23"/>
    </row>
    <row r="2" spans="2:10" ht="78" customHeight="1" x14ac:dyDescent="0.25">
      <c r="B2" s="3381" t="s">
        <v>2043</v>
      </c>
      <c r="C2" s="3381"/>
      <c r="D2" s="3381"/>
      <c r="E2" s="3381"/>
      <c r="F2" s="3381"/>
      <c r="G2" s="3381"/>
      <c r="H2" s="3381"/>
      <c r="I2" s="3381"/>
      <c r="J2" s="256"/>
    </row>
    <row r="3" spans="2:10" ht="85.5" customHeight="1" x14ac:dyDescent="0.25">
      <c r="B3" s="2689" t="s">
        <v>2044</v>
      </c>
      <c r="C3" s="2689"/>
      <c r="D3" s="2689"/>
      <c r="E3" s="2689"/>
      <c r="F3" s="2689"/>
      <c r="G3" s="2689"/>
      <c r="H3" s="2689"/>
      <c r="I3" s="2689"/>
      <c r="J3" s="256"/>
    </row>
    <row r="4" spans="2:10" ht="94.5" customHeight="1" x14ac:dyDescent="0.25">
      <c r="B4" s="2691" t="s">
        <v>2042</v>
      </c>
      <c r="C4" s="2691"/>
      <c r="D4" s="2691"/>
      <c r="E4" s="2691"/>
      <c r="F4" s="2691"/>
      <c r="G4" s="2691"/>
      <c r="H4" s="2691"/>
      <c r="I4" s="2691"/>
      <c r="J4" s="402"/>
    </row>
    <row r="5" spans="2:10" ht="22.5" customHeight="1" x14ac:dyDescent="0.25">
      <c r="B5" s="2689" t="s">
        <v>549</v>
      </c>
      <c r="C5" s="2689"/>
      <c r="D5" s="2689"/>
      <c r="E5" s="2689"/>
      <c r="F5" s="2689"/>
      <c r="G5" s="2689"/>
      <c r="H5" s="2689"/>
      <c r="I5" s="2689"/>
      <c r="J5" s="402"/>
    </row>
    <row r="6" spans="2:10" ht="36.75" customHeight="1" x14ac:dyDescent="0.25">
      <c r="B6" s="2689" t="s">
        <v>1725</v>
      </c>
      <c r="C6" s="2689"/>
      <c r="D6" s="2689"/>
      <c r="E6" s="2689"/>
      <c r="F6" s="2689"/>
      <c r="G6" s="2689"/>
      <c r="H6" s="2689"/>
      <c r="I6" s="2689"/>
      <c r="J6" s="402"/>
    </row>
    <row r="7" spans="2:10" ht="20.25" customHeight="1" x14ac:dyDescent="0.25">
      <c r="B7" s="2689" t="s">
        <v>550</v>
      </c>
      <c r="C7" s="2689"/>
      <c r="D7" s="2689"/>
      <c r="E7" s="2689"/>
      <c r="F7" s="2689"/>
      <c r="G7" s="2689"/>
      <c r="H7" s="2689"/>
      <c r="I7" s="2689"/>
      <c r="J7" s="402"/>
    </row>
    <row r="8" spans="2:10" ht="36" customHeight="1" x14ac:dyDescent="0.25">
      <c r="B8" s="2689" t="s">
        <v>2040</v>
      </c>
      <c r="C8" s="2689"/>
      <c r="D8" s="2689"/>
      <c r="E8" s="2689"/>
      <c r="F8" s="2689"/>
      <c r="G8" s="2689"/>
      <c r="H8" s="2689"/>
      <c r="I8" s="2689"/>
      <c r="J8" s="402"/>
    </row>
    <row r="9" spans="2:10" ht="20.100000000000001" customHeight="1" x14ac:dyDescent="0.25">
      <c r="B9" s="2689" t="s">
        <v>551</v>
      </c>
      <c r="C9" s="2689"/>
      <c r="D9" s="2689"/>
      <c r="E9" s="2689"/>
      <c r="F9" s="2689"/>
      <c r="G9" s="2689"/>
      <c r="H9" s="2689"/>
      <c r="I9" s="2689"/>
      <c r="J9" s="402"/>
    </row>
    <row r="10" spans="2:10" ht="20.100000000000001" customHeight="1" x14ac:dyDescent="0.25">
      <c r="B10" s="2689" t="s">
        <v>552</v>
      </c>
      <c r="C10" s="2689"/>
      <c r="D10" s="2689"/>
      <c r="E10" s="2689"/>
      <c r="F10" s="2689"/>
      <c r="G10" s="2689"/>
      <c r="H10" s="2689"/>
      <c r="I10" s="2689"/>
      <c r="J10" s="402"/>
    </row>
    <row r="11" spans="2:10" ht="20.100000000000001" customHeight="1" x14ac:dyDescent="0.25">
      <c r="B11" s="2689" t="s">
        <v>553</v>
      </c>
      <c r="C11" s="2689"/>
      <c r="D11" s="2689"/>
      <c r="E11" s="2689"/>
      <c r="F11" s="2689"/>
      <c r="G11" s="2689"/>
      <c r="H11" s="2689"/>
      <c r="I11" s="2689"/>
      <c r="J11" s="402"/>
    </row>
    <row r="12" spans="2:10" ht="20.100000000000001" customHeight="1" x14ac:dyDescent="0.25">
      <c r="B12" s="2689" t="s">
        <v>554</v>
      </c>
      <c r="C12" s="2689"/>
      <c r="D12" s="2689"/>
      <c r="E12" s="2689"/>
      <c r="F12" s="2689"/>
      <c r="G12" s="2689"/>
      <c r="H12" s="2689"/>
      <c r="I12" s="2689"/>
      <c r="J12" s="402"/>
    </row>
    <row r="13" spans="2:10" ht="20.100000000000001" customHeight="1" x14ac:dyDescent="0.25">
      <c r="B13" s="2689" t="s">
        <v>555</v>
      </c>
      <c r="C13" s="2689"/>
      <c r="D13" s="2689"/>
      <c r="E13" s="2689"/>
      <c r="F13" s="2689"/>
      <c r="G13" s="2689"/>
      <c r="H13" s="2689"/>
      <c r="I13" s="2689"/>
      <c r="J13" s="402"/>
    </row>
    <row r="14" spans="2:10" ht="20.100000000000001" customHeight="1" x14ac:dyDescent="0.25">
      <c r="B14" s="2689" t="s">
        <v>572</v>
      </c>
      <c r="C14" s="2689"/>
      <c r="D14" s="2689"/>
      <c r="E14" s="2689"/>
      <c r="F14" s="2689"/>
      <c r="G14" s="2689"/>
      <c r="H14" s="2689"/>
      <c r="I14" s="2689"/>
      <c r="J14" s="402"/>
    </row>
    <row r="15" spans="2:10" ht="72" customHeight="1" x14ac:dyDescent="0.25">
      <c r="B15" s="256"/>
      <c r="C15" s="256"/>
      <c r="D15" s="256"/>
      <c r="E15" s="256"/>
      <c r="F15" s="256"/>
      <c r="G15" s="256"/>
      <c r="H15" s="256"/>
      <c r="I15" s="256"/>
      <c r="J15" s="256"/>
    </row>
    <row r="16" spans="2:10" ht="58.5" customHeight="1" x14ac:dyDescent="0.25">
      <c r="B16" s="3051" t="s">
        <v>2041</v>
      </c>
      <c r="C16" s="3051"/>
      <c r="D16" s="3051"/>
      <c r="E16" s="3051"/>
      <c r="F16" s="3051"/>
      <c r="G16" s="3051"/>
      <c r="H16" s="3051"/>
      <c r="I16" s="3051"/>
      <c r="J16" s="256"/>
    </row>
    <row r="17" spans="2:10" ht="45.75" customHeight="1" x14ac:dyDescent="0.25">
      <c r="B17" s="2689"/>
      <c r="C17" s="2689"/>
      <c r="D17" s="2689"/>
      <c r="E17" s="2689"/>
      <c r="F17" s="2689"/>
      <c r="G17" s="2689"/>
      <c r="H17" s="2689"/>
      <c r="I17" s="2689"/>
      <c r="J17" s="402"/>
    </row>
    <row r="18" spans="2:10" ht="35.25" customHeight="1" x14ac:dyDescent="0.25">
      <c r="B18" s="2689"/>
      <c r="C18" s="2689"/>
      <c r="D18" s="2689"/>
      <c r="E18" s="2689"/>
      <c r="F18" s="2689"/>
      <c r="G18" s="2689"/>
      <c r="H18" s="2689"/>
      <c r="I18" s="2689"/>
      <c r="J18" s="402"/>
    </row>
    <row r="19" spans="2:10" ht="15.75" x14ac:dyDescent="0.25">
      <c r="B19" s="3382"/>
      <c r="C19" s="3382"/>
      <c r="D19" s="3382"/>
      <c r="E19" s="3382"/>
      <c r="F19" s="3382"/>
      <c r="G19" s="3382"/>
      <c r="H19" s="3382"/>
      <c r="I19" s="3382"/>
    </row>
    <row r="20" spans="2:10" ht="18.75" customHeight="1" x14ac:dyDescent="0.25"/>
    <row r="21" spans="2:10" ht="18.75" customHeight="1" x14ac:dyDescent="0.25"/>
    <row r="22" spans="2:10" ht="18.75" customHeight="1" x14ac:dyDescent="0.25"/>
  </sheetData>
  <mergeCells count="17">
    <mergeCell ref="B16:I16"/>
    <mergeCell ref="B17:I17"/>
    <mergeCell ref="B18:I18"/>
    <mergeCell ref="B19:I19"/>
    <mergeCell ref="B14:I14"/>
    <mergeCell ref="B13:I13"/>
    <mergeCell ref="B12:I12"/>
    <mergeCell ref="B2:I2"/>
    <mergeCell ref="B3:I3"/>
    <mergeCell ref="B4:I4"/>
    <mergeCell ref="B5:I5"/>
    <mergeCell ref="B6:I6"/>
    <mergeCell ref="B7:I7"/>
    <mergeCell ref="B8:I8"/>
    <mergeCell ref="B9:I9"/>
    <mergeCell ref="B10:I10"/>
    <mergeCell ref="B11:I11"/>
  </mergeCells>
  <printOptions horizontalCentered="1"/>
  <pageMargins left="0.39370078740157483" right="0.39370078740157483" top="1.1811023622047245" bottom="0.78740157480314965" header="0.19685039370078741" footer="0.19685039370078741"/>
  <pageSetup paperSize="9" scale="80" fitToHeight="0" orientation="portrait" r:id="rId1"/>
  <headerFooter scaleWithDoc="0">
    <oddHeader>&amp;C&amp;"Times New Roman,Negrito"&amp;16ANEXO XXX
MODELO DO TERMO DE APROVAÇÃO</oddHeader>
    <oddFooter>&amp;R&amp;P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0">
    <tabColor rgb="FF00B0F0"/>
    <pageSetUpPr fitToPage="1"/>
  </sheetPr>
  <dimension ref="B1:J26"/>
  <sheetViews>
    <sheetView showGridLines="0" showOutlineSymbols="0" showWhiteSpace="0" view="pageBreakPreview" topLeftCell="A19" zoomScaleNormal="100" zoomScaleSheetLayoutView="100" workbookViewId="0">
      <selection activeCell="B24" sqref="B24:I24"/>
    </sheetView>
  </sheetViews>
  <sheetFormatPr defaultColWidth="9.140625" defaultRowHeight="13.5" x14ac:dyDescent="0.25"/>
  <cols>
    <col min="1" max="1" width="5.7109375" style="51" customWidth="1"/>
    <col min="2" max="8" width="14.7109375" style="51" customWidth="1"/>
    <col min="9" max="9" width="14.7109375" style="52" customWidth="1"/>
    <col min="10" max="16384" width="9.140625" style="51"/>
  </cols>
  <sheetData>
    <row r="1" spans="2:10" s="22" customFormat="1" ht="15.75" x14ac:dyDescent="0.25">
      <c r="B1" s="346"/>
      <c r="C1" s="346"/>
      <c r="D1" s="346"/>
      <c r="E1" s="346"/>
      <c r="F1" s="346"/>
      <c r="G1" s="346"/>
      <c r="H1" s="335"/>
      <c r="I1" s="545" t="s">
        <v>436</v>
      </c>
    </row>
    <row r="2" spans="2:10" ht="78.75" customHeight="1" x14ac:dyDescent="0.25">
      <c r="B2" s="2689" t="s">
        <v>528</v>
      </c>
      <c r="C2" s="2689"/>
      <c r="D2" s="2689"/>
      <c r="E2" s="2689"/>
      <c r="F2" s="2689"/>
      <c r="G2" s="2689"/>
      <c r="H2" s="2689"/>
      <c r="I2" s="2689"/>
      <c r="J2" s="256"/>
    </row>
    <row r="3" spans="2:10" ht="48.75" customHeight="1" x14ac:dyDescent="0.25">
      <c r="B3" s="2689" t="s">
        <v>529</v>
      </c>
      <c r="C3" s="2689"/>
      <c r="D3" s="2689"/>
      <c r="E3" s="2689"/>
      <c r="F3" s="2689"/>
      <c r="G3" s="2689"/>
      <c r="H3" s="2689"/>
      <c r="I3" s="2689"/>
      <c r="J3" s="256"/>
    </row>
    <row r="4" spans="2:10" ht="40.5" customHeight="1" x14ac:dyDescent="0.25">
      <c r="B4" s="2689" t="s">
        <v>530</v>
      </c>
      <c r="C4" s="2689"/>
      <c r="D4" s="2689"/>
      <c r="E4" s="2689"/>
      <c r="F4" s="2689"/>
      <c r="G4" s="2689"/>
      <c r="H4" s="2689"/>
      <c r="I4" s="2689"/>
      <c r="J4" s="256"/>
    </row>
    <row r="5" spans="2:10" ht="49.5" customHeight="1" x14ac:dyDescent="0.25">
      <c r="B5" s="2689" t="s">
        <v>679</v>
      </c>
      <c r="C5" s="2689"/>
      <c r="D5" s="2689"/>
      <c r="E5" s="2689"/>
      <c r="F5" s="2689"/>
      <c r="G5" s="2689"/>
      <c r="H5" s="2689"/>
      <c r="I5" s="2689"/>
      <c r="J5" s="256"/>
    </row>
    <row r="6" spans="2:10" ht="42" customHeight="1" x14ac:dyDescent="0.25">
      <c r="B6" s="2689" t="s">
        <v>2092</v>
      </c>
      <c r="C6" s="2689"/>
      <c r="D6" s="2689"/>
      <c r="E6" s="2689"/>
      <c r="F6" s="2689"/>
      <c r="G6" s="2689"/>
      <c r="H6" s="2689"/>
      <c r="I6" s="2689"/>
      <c r="J6" s="256"/>
    </row>
    <row r="7" spans="2:10" ht="57.75" customHeight="1" x14ac:dyDescent="0.25">
      <c r="B7" s="2689" t="s">
        <v>531</v>
      </c>
      <c r="C7" s="2689"/>
      <c r="D7" s="2689"/>
      <c r="E7" s="2689"/>
      <c r="F7" s="2689"/>
      <c r="G7" s="2689"/>
      <c r="H7" s="2689"/>
      <c r="I7" s="2689"/>
      <c r="J7" s="256"/>
    </row>
    <row r="8" spans="2:10" ht="51.75" customHeight="1" x14ac:dyDescent="0.25">
      <c r="B8" s="2689" t="s">
        <v>745</v>
      </c>
      <c r="C8" s="2689"/>
      <c r="D8" s="2689"/>
      <c r="E8" s="2689"/>
      <c r="F8" s="2689"/>
      <c r="G8" s="2689"/>
      <c r="H8" s="2689"/>
      <c r="I8" s="2689"/>
      <c r="J8" s="256"/>
    </row>
    <row r="9" spans="2:10" ht="76.5" customHeight="1" x14ac:dyDescent="0.25">
      <c r="B9" s="2689" t="s">
        <v>751</v>
      </c>
      <c r="C9" s="2689"/>
      <c r="D9" s="2689"/>
      <c r="E9" s="2689"/>
      <c r="F9" s="2689"/>
      <c r="G9" s="2689"/>
      <c r="H9" s="2689"/>
      <c r="I9" s="2689"/>
      <c r="J9" s="256"/>
    </row>
    <row r="10" spans="2:10" ht="64.5" customHeight="1" x14ac:dyDescent="0.25">
      <c r="B10" s="2689" t="s">
        <v>532</v>
      </c>
      <c r="C10" s="2689"/>
      <c r="D10" s="2689"/>
      <c r="E10" s="2689"/>
      <c r="F10" s="2689"/>
      <c r="G10" s="2689"/>
      <c r="H10" s="2689"/>
      <c r="I10" s="2689"/>
      <c r="J10" s="256"/>
    </row>
    <row r="11" spans="2:10" ht="94.5" customHeight="1" x14ac:dyDescent="0.25">
      <c r="B11" s="2689" t="s">
        <v>746</v>
      </c>
      <c r="C11" s="2689"/>
      <c r="D11" s="2689"/>
      <c r="E11" s="2689"/>
      <c r="F11" s="2689"/>
      <c r="G11" s="2689"/>
      <c r="H11" s="2689"/>
      <c r="I11" s="2689"/>
      <c r="J11" s="256"/>
    </row>
    <row r="12" spans="2:10" ht="77.25" customHeight="1" x14ac:dyDescent="0.25">
      <c r="B12" s="2689" t="s">
        <v>533</v>
      </c>
      <c r="C12" s="2689"/>
      <c r="D12" s="2689"/>
      <c r="E12" s="2689"/>
      <c r="F12" s="2689"/>
      <c r="G12" s="2689"/>
      <c r="H12" s="2689"/>
      <c r="I12" s="2689"/>
      <c r="J12" s="256"/>
    </row>
    <row r="13" spans="2:10" ht="42" customHeight="1" x14ac:dyDescent="0.25">
      <c r="B13" s="2689" t="s">
        <v>534</v>
      </c>
      <c r="C13" s="2689"/>
      <c r="D13" s="2689"/>
      <c r="E13" s="2689"/>
      <c r="F13" s="2689"/>
      <c r="G13" s="2689"/>
      <c r="H13" s="2689"/>
      <c r="I13" s="2689"/>
      <c r="J13" s="256"/>
    </row>
    <row r="14" spans="2:10" ht="56.25" customHeight="1" x14ac:dyDescent="0.25">
      <c r="B14" s="2689" t="s">
        <v>535</v>
      </c>
      <c r="C14" s="2689"/>
      <c r="D14" s="2689"/>
      <c r="E14" s="2689"/>
      <c r="F14" s="2689"/>
      <c r="G14" s="2689"/>
      <c r="H14" s="2689"/>
      <c r="I14" s="2689"/>
      <c r="J14" s="256"/>
    </row>
    <row r="15" spans="2:10" ht="60.75" customHeight="1" x14ac:dyDescent="0.25">
      <c r="B15" s="2689" t="s">
        <v>747</v>
      </c>
      <c r="C15" s="2689"/>
      <c r="D15" s="2689"/>
      <c r="E15" s="2689"/>
      <c r="F15" s="2689"/>
      <c r="G15" s="2689"/>
      <c r="H15" s="2689"/>
      <c r="I15" s="2689"/>
      <c r="J15" s="256"/>
    </row>
    <row r="16" spans="2:10" s="22" customFormat="1" ht="15.75" x14ac:dyDescent="0.25">
      <c r="B16" s="346"/>
      <c r="C16" s="346"/>
      <c r="D16" s="346"/>
      <c r="E16" s="346"/>
      <c r="F16" s="346"/>
      <c r="G16" s="346"/>
      <c r="H16" s="335"/>
      <c r="I16" s="545" t="s">
        <v>437</v>
      </c>
    </row>
    <row r="17" spans="2:10" ht="54.75" customHeight="1" x14ac:dyDescent="0.25">
      <c r="B17" s="2689" t="s">
        <v>536</v>
      </c>
      <c r="C17" s="2689"/>
      <c r="D17" s="2689"/>
      <c r="E17" s="2689"/>
      <c r="F17" s="2689"/>
      <c r="G17" s="2689"/>
      <c r="H17" s="2689"/>
      <c r="I17" s="2689"/>
      <c r="J17" s="256"/>
    </row>
    <row r="18" spans="2:10" ht="77.25" customHeight="1" x14ac:dyDescent="0.25">
      <c r="B18" s="2689" t="s">
        <v>537</v>
      </c>
      <c r="C18" s="2689"/>
      <c r="D18" s="2689"/>
      <c r="E18" s="2689"/>
      <c r="F18" s="2689"/>
      <c r="G18" s="2689"/>
      <c r="H18" s="2689"/>
      <c r="I18" s="2689"/>
      <c r="J18" s="256"/>
    </row>
    <row r="19" spans="2:10" ht="36.75" customHeight="1" x14ac:dyDescent="0.25">
      <c r="B19" s="2689" t="s">
        <v>538</v>
      </c>
      <c r="C19" s="2689"/>
      <c r="D19" s="2689"/>
      <c r="E19" s="2689"/>
      <c r="F19" s="2689"/>
      <c r="G19" s="2689"/>
      <c r="H19" s="2689"/>
      <c r="I19" s="2689"/>
      <c r="J19" s="256"/>
    </row>
    <row r="20" spans="2:10" ht="60.75" customHeight="1" x14ac:dyDescent="0.25">
      <c r="B20" s="2689" t="s">
        <v>539</v>
      </c>
      <c r="C20" s="2689"/>
      <c r="D20" s="2689"/>
      <c r="E20" s="2689"/>
      <c r="F20" s="2689"/>
      <c r="G20" s="2689"/>
      <c r="H20" s="2689"/>
      <c r="I20" s="2689"/>
      <c r="J20" s="256"/>
    </row>
    <row r="21" spans="2:10" ht="48.75" customHeight="1" x14ac:dyDescent="0.25">
      <c r="B21" s="2689" t="s">
        <v>748</v>
      </c>
      <c r="C21" s="2689"/>
      <c r="D21" s="2689"/>
      <c r="E21" s="2689"/>
      <c r="F21" s="2689"/>
      <c r="G21" s="2689"/>
      <c r="H21" s="2689"/>
      <c r="I21" s="2689"/>
      <c r="J21" s="256"/>
    </row>
    <row r="22" spans="2:10" ht="54.75" customHeight="1" x14ac:dyDescent="0.25">
      <c r="B22" s="2689" t="s">
        <v>749</v>
      </c>
      <c r="C22" s="2689"/>
      <c r="D22" s="2689"/>
      <c r="E22" s="2689"/>
      <c r="F22" s="2689"/>
      <c r="G22" s="2689"/>
      <c r="H22" s="2689"/>
      <c r="I22" s="2689"/>
      <c r="J22" s="256"/>
    </row>
    <row r="23" spans="2:10" ht="37.5" customHeight="1" x14ac:dyDescent="0.25">
      <c r="B23" s="2689" t="s">
        <v>540</v>
      </c>
      <c r="C23" s="2689"/>
      <c r="D23" s="2689"/>
      <c r="E23" s="2689"/>
      <c r="F23" s="2689"/>
      <c r="G23" s="2689"/>
      <c r="H23" s="2689"/>
      <c r="I23" s="2689"/>
      <c r="J23" s="256"/>
    </row>
    <row r="24" spans="2:10" ht="37.5" customHeight="1" x14ac:dyDescent="0.25">
      <c r="B24" s="2689" t="s">
        <v>750</v>
      </c>
      <c r="C24" s="2689"/>
      <c r="D24" s="2689"/>
      <c r="E24" s="2689"/>
      <c r="F24" s="2689"/>
      <c r="G24" s="2689"/>
      <c r="H24" s="2689"/>
      <c r="I24" s="2689"/>
      <c r="J24" s="256"/>
    </row>
    <row r="25" spans="2:10" ht="59.25" customHeight="1" x14ac:dyDescent="0.25">
      <c r="B25" s="2689" t="s">
        <v>541</v>
      </c>
      <c r="C25" s="2689"/>
      <c r="D25" s="2689"/>
      <c r="E25" s="2689"/>
      <c r="F25" s="2689"/>
      <c r="G25" s="2689"/>
      <c r="H25" s="2689"/>
      <c r="I25" s="2689"/>
      <c r="J25" s="256"/>
    </row>
    <row r="26" spans="2:10" ht="15.75" x14ac:dyDescent="0.25">
      <c r="B26" s="2689"/>
      <c r="C26" s="2689"/>
      <c r="D26" s="2689"/>
      <c r="E26" s="2689"/>
      <c r="F26" s="2689"/>
      <c r="G26" s="2689"/>
      <c r="H26" s="2689"/>
      <c r="I26" s="2689"/>
    </row>
  </sheetData>
  <mergeCells count="24">
    <mergeCell ref="B26:I26"/>
    <mergeCell ref="B20:I20"/>
    <mergeCell ref="B21:I21"/>
    <mergeCell ref="B22:I22"/>
    <mergeCell ref="B23:I23"/>
    <mergeCell ref="B24:I24"/>
    <mergeCell ref="B25:I25"/>
    <mergeCell ref="B19:I19"/>
    <mergeCell ref="B7:I7"/>
    <mergeCell ref="B8:I8"/>
    <mergeCell ref="B9:I9"/>
    <mergeCell ref="B10:I10"/>
    <mergeCell ref="B11:I11"/>
    <mergeCell ref="B12:I12"/>
    <mergeCell ref="B13:I13"/>
    <mergeCell ref="B14:I14"/>
    <mergeCell ref="B15:I15"/>
    <mergeCell ref="B17:I17"/>
    <mergeCell ref="B18:I18"/>
    <mergeCell ref="B6:I6"/>
    <mergeCell ref="B2:I2"/>
    <mergeCell ref="B3:I3"/>
    <mergeCell ref="B4:I4"/>
    <mergeCell ref="B5:I5"/>
  </mergeCells>
  <printOptions horizontalCentered="1"/>
  <pageMargins left="0.39370078740157483" right="0.39370078740157483" top="1.1811023622047245" bottom="0.78740157480314965" header="0.19685039370078741" footer="0.19685039370078741"/>
  <pageSetup paperSize="9" scale="80" fitToHeight="0" orientation="portrait" r:id="rId1"/>
  <headerFooter scaleWithDoc="0">
    <oddHeader>&amp;C&amp;"Times New Roman,Negrito"&amp;16ANEXO XXXI
RECEBIMENTO DE OBRA</oddHeader>
    <oddFooter>&amp;R&amp;P</oddFooter>
  </headerFooter>
  <rowBreaks count="1" manualBreakCount="1">
    <brk id="15" min="1" max="8"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G96"/>
  <sheetViews>
    <sheetView showGridLines="0" showOutlineSymbols="0" showWhiteSpace="0" view="pageBreakPreview" topLeftCell="A2" zoomScaleNormal="100" zoomScaleSheetLayoutView="100" workbookViewId="0">
      <selection activeCell="B2" sqref="B2:G2"/>
    </sheetView>
  </sheetViews>
  <sheetFormatPr defaultColWidth="9.140625" defaultRowHeight="15.75" x14ac:dyDescent="0.25"/>
  <cols>
    <col min="1" max="1" width="5.7109375" style="51" customWidth="1"/>
    <col min="2" max="2" width="20" style="22" customWidth="1"/>
    <col min="3" max="3" width="26.42578125" style="22" bestFit="1" customWidth="1"/>
    <col min="4" max="4" width="23" style="22" bestFit="1" customWidth="1"/>
    <col min="5" max="5" width="23.140625" style="22" customWidth="1"/>
    <col min="6" max="6" width="20" style="22" customWidth="1"/>
    <col min="7" max="7" width="20" style="1730" customWidth="1"/>
    <col min="8" max="16384" width="9.140625" style="51"/>
  </cols>
  <sheetData>
    <row r="1" spans="2:7" s="22" customFormat="1" x14ac:dyDescent="0.25">
      <c r="F1" s="50"/>
      <c r="G1" s="1760" t="s">
        <v>436</v>
      </c>
    </row>
    <row r="2" spans="2:7" s="22" customFormat="1" ht="36" customHeight="1" x14ac:dyDescent="0.25">
      <c r="B2" s="3261" t="s">
        <v>2122</v>
      </c>
      <c r="C2" s="3261"/>
      <c r="D2" s="3261"/>
      <c r="E2" s="3261"/>
      <c r="F2" s="3261"/>
      <c r="G2" s="3261"/>
    </row>
    <row r="3" spans="2:7" s="22" customFormat="1" x14ac:dyDescent="0.25">
      <c r="B3" s="1384"/>
      <c r="C3" s="1384"/>
      <c r="D3" s="1384"/>
      <c r="E3" s="1384"/>
      <c r="F3" s="1384"/>
      <c r="G3" s="1384"/>
    </row>
    <row r="4" spans="2:7" s="22" customFormat="1" x14ac:dyDescent="0.25">
      <c r="B4" s="1722" t="s">
        <v>1519</v>
      </c>
      <c r="C4" s="1722"/>
      <c r="D4" s="1722"/>
      <c r="E4" s="1722"/>
      <c r="F4" s="1722"/>
      <c r="G4" s="1722"/>
    </row>
    <row r="5" spans="2:7" s="22" customFormat="1" x14ac:dyDescent="0.25">
      <c r="B5" s="1384"/>
      <c r="D5" s="1723" t="s">
        <v>1520</v>
      </c>
      <c r="E5" s="1723" t="s">
        <v>1521</v>
      </c>
      <c r="F5" s="1384"/>
      <c r="G5" s="1384"/>
    </row>
    <row r="6" spans="2:7" s="22" customFormat="1" x14ac:dyDescent="0.25">
      <c r="B6" s="1384"/>
      <c r="D6" s="1724" t="s">
        <v>863</v>
      </c>
      <c r="E6" s="1725">
        <v>10</v>
      </c>
      <c r="F6" s="1384"/>
      <c r="G6" s="1384"/>
    </row>
    <row r="7" spans="2:7" s="22" customFormat="1" x14ac:dyDescent="0.25">
      <c r="B7" s="1384"/>
      <c r="D7" s="1724" t="s">
        <v>936</v>
      </c>
      <c r="E7" s="1725">
        <v>20</v>
      </c>
      <c r="F7" s="1384"/>
      <c r="G7" s="1384"/>
    </row>
    <row r="8" spans="2:7" s="22" customFormat="1" x14ac:dyDescent="0.25">
      <c r="B8" s="1384"/>
      <c r="D8" s="1724" t="s">
        <v>1522</v>
      </c>
      <c r="E8" s="1725">
        <v>30</v>
      </c>
      <c r="F8" s="1384"/>
      <c r="G8" s="1384"/>
    </row>
    <row r="9" spans="2:7" s="22" customFormat="1" x14ac:dyDescent="0.25">
      <c r="C9" s="1722"/>
      <c r="D9" s="1722"/>
      <c r="E9" s="1722"/>
      <c r="F9" s="1726"/>
      <c r="G9" s="1722"/>
    </row>
    <row r="10" spans="2:7" s="22" customFormat="1" x14ac:dyDescent="0.25">
      <c r="B10" s="3261" t="s">
        <v>1523</v>
      </c>
      <c r="C10" s="3261"/>
      <c r="D10" s="3261"/>
      <c r="E10" s="3261"/>
      <c r="F10" s="3261"/>
      <c r="G10" s="3261"/>
    </row>
    <row r="11" spans="2:7" x14ac:dyDescent="0.25">
      <c r="B11" s="1722"/>
      <c r="C11" s="1722"/>
      <c r="D11" s="1722"/>
      <c r="E11" s="1722"/>
      <c r="F11" s="1722"/>
      <c r="G11" s="1727"/>
    </row>
    <row r="12" spans="2:7" x14ac:dyDescent="0.25">
      <c r="B12" s="1722"/>
      <c r="C12" s="1722"/>
      <c r="D12" s="1722"/>
      <c r="E12" s="1722"/>
      <c r="F12" s="1722"/>
      <c r="G12" s="1727"/>
    </row>
    <row r="13" spans="2:7" x14ac:dyDescent="0.25">
      <c r="G13" s="51"/>
    </row>
    <row r="14" spans="2:7" x14ac:dyDescent="0.25">
      <c r="G14" s="1728" t="s">
        <v>1524</v>
      </c>
    </row>
    <row r="16" spans="2:7" x14ac:dyDescent="0.25">
      <c r="B16" s="1729" t="s">
        <v>1525</v>
      </c>
    </row>
    <row r="17" spans="2:7" s="1733" customFormat="1" ht="17.25" customHeight="1" x14ac:dyDescent="0.25">
      <c r="B17" s="1731" t="s">
        <v>1526</v>
      </c>
      <c r="C17" s="1731"/>
      <c r="D17" s="1731"/>
      <c r="E17" s="1731"/>
      <c r="F17" s="1731"/>
      <c r="G17" s="1732"/>
    </row>
    <row r="18" spans="2:7" s="1733" customFormat="1" ht="17.25" customHeight="1" x14ac:dyDescent="0.25">
      <c r="B18" s="1731" t="s">
        <v>1527</v>
      </c>
      <c r="C18" s="1731"/>
      <c r="D18" s="1731"/>
      <c r="E18" s="1731"/>
      <c r="F18" s="1731"/>
      <c r="G18" s="1732"/>
    </row>
    <row r="19" spans="2:7" s="1733" customFormat="1" ht="17.25" customHeight="1" x14ac:dyDescent="0.25">
      <c r="B19" s="1731" t="s">
        <v>1528</v>
      </c>
      <c r="C19" s="1731"/>
      <c r="D19" s="1731"/>
      <c r="E19" s="1731"/>
      <c r="F19" s="1731"/>
      <c r="G19" s="1732"/>
    </row>
    <row r="20" spans="2:7" s="1733" customFormat="1" ht="17.25" customHeight="1" x14ac:dyDescent="0.25">
      <c r="B20" s="1731" t="s">
        <v>1529</v>
      </c>
      <c r="C20" s="1731"/>
      <c r="D20" s="1731"/>
      <c r="E20" s="1731"/>
      <c r="F20" s="1731"/>
      <c r="G20" s="1732"/>
    </row>
    <row r="21" spans="2:7" s="1733" customFormat="1" x14ac:dyDescent="0.25">
      <c r="C21" s="1731"/>
      <c r="D21" s="1731"/>
      <c r="E21" s="1731"/>
      <c r="F21" s="1731"/>
      <c r="G21" s="1731"/>
    </row>
    <row r="22" spans="2:7" s="22" customFormat="1" x14ac:dyDescent="0.25">
      <c r="B22" s="3261" t="s">
        <v>1530</v>
      </c>
      <c r="C22" s="3261"/>
      <c r="D22" s="3261"/>
      <c r="E22" s="3261"/>
      <c r="F22" s="3261"/>
      <c r="G22" s="3261"/>
    </row>
    <row r="23" spans="2:7" s="1733" customFormat="1" x14ac:dyDescent="0.25">
      <c r="B23" s="1731"/>
      <c r="C23" s="22"/>
      <c r="D23" s="1731"/>
      <c r="E23" s="1731"/>
      <c r="F23" s="1731"/>
      <c r="G23" s="1731"/>
    </row>
    <row r="24" spans="2:7" s="1733" customFormat="1" x14ac:dyDescent="0.25">
      <c r="B24" s="22"/>
      <c r="C24" s="22"/>
      <c r="D24" s="1731"/>
      <c r="E24" s="1731"/>
      <c r="F24" s="1731"/>
      <c r="G24" s="1728" t="s">
        <v>1531</v>
      </c>
    </row>
    <row r="25" spans="2:7" s="1733" customFormat="1" x14ac:dyDescent="0.25">
      <c r="B25" s="22"/>
      <c r="C25" s="22"/>
      <c r="D25" s="1731"/>
      <c r="E25" s="1731"/>
      <c r="F25" s="1731"/>
      <c r="G25" s="1731"/>
    </row>
    <row r="26" spans="2:7" x14ac:dyDescent="0.25">
      <c r="B26" s="22" t="s">
        <v>1525</v>
      </c>
    </row>
    <row r="27" spans="2:7" x14ac:dyDescent="0.25">
      <c r="B27" s="22" t="s">
        <v>1532</v>
      </c>
    </row>
    <row r="28" spans="2:7" x14ac:dyDescent="0.25">
      <c r="B28" s="22" t="s">
        <v>1533</v>
      </c>
    </row>
    <row r="29" spans="2:7" x14ac:dyDescent="0.25">
      <c r="B29" s="22" t="s">
        <v>1534</v>
      </c>
      <c r="G29" s="22"/>
    </row>
    <row r="30" spans="2:7" x14ac:dyDescent="0.25">
      <c r="G30" s="22"/>
    </row>
    <row r="32" spans="2:7" x14ac:dyDescent="0.25">
      <c r="G32" s="1728" t="s">
        <v>1535</v>
      </c>
    </row>
    <row r="35" spans="2:7" x14ac:dyDescent="0.25">
      <c r="B35" s="22" t="s">
        <v>1525</v>
      </c>
    </row>
    <row r="36" spans="2:7" x14ac:dyDescent="0.25">
      <c r="B36" s="22" t="s">
        <v>1536</v>
      </c>
    </row>
    <row r="37" spans="2:7" x14ac:dyDescent="0.25">
      <c r="B37" s="22" t="s">
        <v>1537</v>
      </c>
    </row>
    <row r="38" spans="2:7" x14ac:dyDescent="0.25">
      <c r="B38" s="22" t="s">
        <v>1528</v>
      </c>
      <c r="G38" s="22"/>
    </row>
    <row r="39" spans="2:7" x14ac:dyDescent="0.25">
      <c r="B39" s="1731" t="s">
        <v>1529</v>
      </c>
      <c r="G39" s="22"/>
    </row>
    <row r="40" spans="2:7" x14ac:dyDescent="0.25">
      <c r="G40" s="22"/>
    </row>
    <row r="41" spans="2:7" s="22" customFormat="1" ht="27.75" customHeight="1" x14ac:dyDescent="0.25">
      <c r="B41" s="3261" t="s">
        <v>1538</v>
      </c>
      <c r="C41" s="3261"/>
      <c r="D41" s="3261"/>
      <c r="E41" s="3261"/>
      <c r="F41" s="3261"/>
      <c r="G41" s="3261"/>
    </row>
    <row r="42" spans="2:7" x14ac:dyDescent="0.25">
      <c r="G42" s="22"/>
    </row>
    <row r="43" spans="2:7" s="1733" customFormat="1" x14ac:dyDescent="0.25">
      <c r="B43" s="1722" t="s">
        <v>1539</v>
      </c>
      <c r="C43" s="1734"/>
      <c r="D43" s="1734"/>
      <c r="E43" s="1734"/>
      <c r="F43" s="1734"/>
      <c r="G43" s="1726"/>
    </row>
    <row r="44" spans="2:7" s="1733" customFormat="1" ht="21" customHeight="1" x14ac:dyDescent="0.25">
      <c r="B44" s="1731"/>
      <c r="C44" s="1735" t="s">
        <v>118</v>
      </c>
      <c r="D44" s="1735" t="s">
        <v>1540</v>
      </c>
      <c r="E44" s="1735" t="s">
        <v>1541</v>
      </c>
      <c r="F44" s="1735" t="s">
        <v>1542</v>
      </c>
      <c r="G44" s="1731"/>
    </row>
    <row r="45" spans="2:7" s="1733" customFormat="1" ht="21" customHeight="1" x14ac:dyDescent="0.25">
      <c r="B45" s="1731"/>
      <c r="C45" s="1736" t="s">
        <v>1543</v>
      </c>
      <c r="D45" s="1736" t="s">
        <v>1544</v>
      </c>
      <c r="E45" s="1736" t="s">
        <v>1545</v>
      </c>
      <c r="F45" s="1736" t="s">
        <v>1546</v>
      </c>
      <c r="G45" s="1731"/>
    </row>
    <row r="46" spans="2:7" s="1733" customFormat="1" ht="21" customHeight="1" x14ac:dyDescent="0.25">
      <c r="B46" s="1731"/>
      <c r="C46" s="1736" t="s">
        <v>1547</v>
      </c>
      <c r="D46" s="1736" t="s">
        <v>1544</v>
      </c>
      <c r="E46" s="1736" t="s">
        <v>1545</v>
      </c>
      <c r="F46" s="1736" t="s">
        <v>1548</v>
      </c>
      <c r="G46" s="1732"/>
    </row>
    <row r="47" spans="2:7" s="1733" customFormat="1" ht="21" customHeight="1" x14ac:dyDescent="0.25">
      <c r="B47" s="1731"/>
      <c r="C47" s="1736" t="s">
        <v>1549</v>
      </c>
      <c r="D47" s="1736" t="s">
        <v>1544</v>
      </c>
      <c r="E47" s="1736" t="s">
        <v>1545</v>
      </c>
      <c r="F47" s="1736" t="s">
        <v>1550</v>
      </c>
      <c r="G47" s="1732"/>
    </row>
    <row r="48" spans="2:7" s="1733" customFormat="1" ht="21" customHeight="1" x14ac:dyDescent="0.25">
      <c r="B48" s="1731"/>
      <c r="C48" s="1736" t="s">
        <v>1551</v>
      </c>
      <c r="D48" s="1736" t="s">
        <v>1544</v>
      </c>
      <c r="E48" s="1736" t="s">
        <v>1552</v>
      </c>
      <c r="F48" s="1736" t="s">
        <v>1546</v>
      </c>
      <c r="G48" s="1732"/>
    </row>
    <row r="49" spans="2:7" s="1733" customFormat="1" ht="21" customHeight="1" x14ac:dyDescent="0.25">
      <c r="B49" s="1731"/>
      <c r="C49" s="1736" t="s">
        <v>1553</v>
      </c>
      <c r="D49" s="1736" t="s">
        <v>1544</v>
      </c>
      <c r="E49" s="1736" t="s">
        <v>1552</v>
      </c>
      <c r="F49" s="1736" t="s">
        <v>1548</v>
      </c>
      <c r="G49" s="1732"/>
    </row>
    <row r="50" spans="2:7" s="1733" customFormat="1" ht="21" customHeight="1" x14ac:dyDescent="0.25">
      <c r="B50" s="1731"/>
      <c r="C50" s="1736" t="s">
        <v>1554</v>
      </c>
      <c r="D50" s="1736" t="s">
        <v>1544</v>
      </c>
      <c r="E50" s="1736" t="s">
        <v>1552</v>
      </c>
      <c r="F50" s="1736" t="s">
        <v>1550</v>
      </c>
      <c r="G50" s="1732"/>
    </row>
    <row r="51" spans="2:7" s="1733" customFormat="1" ht="21" customHeight="1" x14ac:dyDescent="0.25">
      <c r="B51" s="1731"/>
      <c r="C51" s="1736" t="s">
        <v>1555</v>
      </c>
      <c r="D51" s="1736" t="s">
        <v>1556</v>
      </c>
      <c r="E51" s="1736" t="s">
        <v>1545</v>
      </c>
      <c r="F51" s="1736" t="s">
        <v>1546</v>
      </c>
      <c r="G51" s="1732"/>
    </row>
    <row r="52" spans="2:7" s="1733" customFormat="1" ht="21" customHeight="1" x14ac:dyDescent="0.25">
      <c r="B52" s="1731"/>
      <c r="C52" s="1736" t="s">
        <v>1557</v>
      </c>
      <c r="D52" s="1736" t="s">
        <v>1556</v>
      </c>
      <c r="E52" s="1736" t="s">
        <v>1545</v>
      </c>
      <c r="F52" s="1736" t="s">
        <v>1548</v>
      </c>
      <c r="G52" s="1732"/>
    </row>
    <row r="53" spans="2:7" s="1733" customFormat="1" ht="21" customHeight="1" x14ac:dyDescent="0.25">
      <c r="B53" s="1731"/>
      <c r="C53" s="1736" t="s">
        <v>1558</v>
      </c>
      <c r="D53" s="1736" t="s">
        <v>1556</v>
      </c>
      <c r="E53" s="1736" t="s">
        <v>1545</v>
      </c>
      <c r="F53" s="1736" t="s">
        <v>1550</v>
      </c>
      <c r="G53" s="1732"/>
    </row>
    <row r="54" spans="2:7" s="1733" customFormat="1" ht="21" customHeight="1" x14ac:dyDescent="0.25">
      <c r="B54" s="1731"/>
      <c r="C54" s="1736" t="s">
        <v>1559</v>
      </c>
      <c r="D54" s="1736" t="s">
        <v>1556</v>
      </c>
      <c r="E54" s="1736" t="s">
        <v>1552</v>
      </c>
      <c r="F54" s="1736" t="s">
        <v>1546</v>
      </c>
      <c r="G54" s="1732"/>
    </row>
    <row r="55" spans="2:7" s="1733" customFormat="1" ht="21" customHeight="1" x14ac:dyDescent="0.25">
      <c r="B55" s="1731"/>
      <c r="C55" s="1736" t="s">
        <v>1560</v>
      </c>
      <c r="D55" s="1736" t="s">
        <v>1556</v>
      </c>
      <c r="E55" s="1736" t="s">
        <v>1552</v>
      </c>
      <c r="F55" s="1736" t="s">
        <v>1548</v>
      </c>
      <c r="G55" s="1732"/>
    </row>
    <row r="56" spans="2:7" s="1733" customFormat="1" ht="21" customHeight="1" x14ac:dyDescent="0.25">
      <c r="B56" s="1731"/>
      <c r="C56" s="1736" t="s">
        <v>1561</v>
      </c>
      <c r="D56" s="1736" t="s">
        <v>1556</v>
      </c>
      <c r="E56" s="1736" t="s">
        <v>1552</v>
      </c>
      <c r="F56" s="1736" t="s">
        <v>1550</v>
      </c>
      <c r="G56" s="1732"/>
    </row>
    <row r="57" spans="2:7" x14ac:dyDescent="0.25">
      <c r="B57" s="1722"/>
      <c r="C57" s="1722"/>
      <c r="D57" s="1722"/>
      <c r="E57" s="1722"/>
      <c r="F57" s="1722"/>
      <c r="G57" s="1727"/>
    </row>
    <row r="58" spans="2:7" x14ac:dyDescent="0.25">
      <c r="B58" s="1722"/>
      <c r="C58" s="1722"/>
      <c r="D58" s="1722"/>
      <c r="E58" s="1722"/>
      <c r="F58" s="1722"/>
      <c r="G58" s="1759" t="s">
        <v>437</v>
      </c>
    </row>
    <row r="59" spans="2:7" s="22" customFormat="1" ht="16.5" customHeight="1" x14ac:dyDescent="0.25">
      <c r="B59" s="3261" t="s">
        <v>1562</v>
      </c>
      <c r="C59" s="3261"/>
      <c r="D59" s="3261"/>
      <c r="E59" s="3261"/>
      <c r="F59" s="3261"/>
      <c r="G59" s="3261"/>
    </row>
    <row r="63" spans="2:7" x14ac:dyDescent="0.25">
      <c r="G63" s="1728" t="s">
        <v>1563</v>
      </c>
    </row>
    <row r="65" spans="2:7" x14ac:dyDescent="0.25">
      <c r="B65" s="22" t="s">
        <v>1525</v>
      </c>
    </row>
    <row r="66" spans="2:7" x14ac:dyDescent="0.25">
      <c r="B66" s="22" t="s">
        <v>1564</v>
      </c>
    </row>
    <row r="67" spans="2:7" x14ac:dyDescent="0.25">
      <c r="B67" s="22" t="s">
        <v>1565</v>
      </c>
    </row>
    <row r="69" spans="2:7" x14ac:dyDescent="0.25">
      <c r="B69" s="51"/>
      <c r="G69" s="1728" t="s">
        <v>1566</v>
      </c>
    </row>
    <row r="70" spans="2:7" x14ac:dyDescent="0.25">
      <c r="B70" s="51"/>
    </row>
    <row r="72" spans="2:7" x14ac:dyDescent="0.25">
      <c r="B72" s="22" t="s">
        <v>2162</v>
      </c>
    </row>
    <row r="74" spans="2:7" s="1733" customFormat="1" x14ac:dyDescent="0.25">
      <c r="B74" s="1722" t="s">
        <v>1567</v>
      </c>
      <c r="C74" s="1734"/>
      <c r="D74" s="1734"/>
      <c r="E74" s="1734"/>
      <c r="F74" s="1734"/>
      <c r="G74" s="1726"/>
    </row>
    <row r="75" spans="2:7" x14ac:dyDescent="0.25">
      <c r="C75" s="1723" t="s">
        <v>1568</v>
      </c>
      <c r="D75" s="1723" t="s">
        <v>1569</v>
      </c>
      <c r="E75" s="1723" t="s">
        <v>1570</v>
      </c>
    </row>
    <row r="76" spans="2:7" x14ac:dyDescent="0.25">
      <c r="C76" s="1725">
        <v>10</v>
      </c>
      <c r="D76" s="1724">
        <v>0.1</v>
      </c>
      <c r="E76" s="1724">
        <v>1.282</v>
      </c>
    </row>
    <row r="77" spans="2:7" x14ac:dyDescent="0.25">
      <c r="C77" s="1725">
        <v>5</v>
      </c>
      <c r="D77" s="1724">
        <v>0.05</v>
      </c>
      <c r="E77" s="1724">
        <v>1.645</v>
      </c>
    </row>
    <row r="78" spans="2:7" x14ac:dyDescent="0.25">
      <c r="C78" s="1724">
        <v>0.5</v>
      </c>
      <c r="D78" s="1724">
        <v>5.0000000000000001E-3</v>
      </c>
      <c r="E78" s="1724">
        <v>2.5760000000000001</v>
      </c>
    </row>
    <row r="83" spans="2:7" s="22" customFormat="1" ht="31.5" customHeight="1" x14ac:dyDescent="0.25">
      <c r="B83" s="3261" t="s">
        <v>2123</v>
      </c>
      <c r="C83" s="3261"/>
      <c r="D83" s="3261"/>
      <c r="E83" s="3261"/>
      <c r="F83" s="3261"/>
      <c r="G83" s="3261"/>
    </row>
    <row r="86" spans="2:7" s="1733" customFormat="1" x14ac:dyDescent="0.25">
      <c r="B86" s="1722" t="s">
        <v>1571</v>
      </c>
      <c r="C86" s="1734"/>
      <c r="D86" s="1734"/>
      <c r="E86" s="1734"/>
      <c r="F86" s="1734"/>
      <c r="G86" s="1726"/>
    </row>
    <row r="87" spans="2:7" x14ac:dyDescent="0.25">
      <c r="C87" s="3373" t="s">
        <v>1572</v>
      </c>
      <c r="D87" s="3373"/>
      <c r="E87" s="3385" t="s">
        <v>1573</v>
      </c>
      <c r="F87" s="3385"/>
    </row>
    <row r="88" spans="2:7" s="1733" customFormat="1" ht="20.25" customHeight="1" x14ac:dyDescent="0.25">
      <c r="B88" s="1731"/>
      <c r="C88" s="3383"/>
      <c r="D88" s="3383"/>
      <c r="E88" s="3384" t="s">
        <v>1574</v>
      </c>
      <c r="F88" s="3384"/>
      <c r="G88" s="1732"/>
    </row>
    <row r="89" spans="2:7" s="1733" customFormat="1" ht="20.25" customHeight="1" x14ac:dyDescent="0.25">
      <c r="B89" s="1731"/>
      <c r="C89" s="3383"/>
      <c r="D89" s="3383"/>
      <c r="E89" s="3384" t="s">
        <v>1575</v>
      </c>
      <c r="F89" s="3384"/>
      <c r="G89" s="1732"/>
    </row>
    <row r="90" spans="2:7" s="1733" customFormat="1" ht="20.25" customHeight="1" x14ac:dyDescent="0.25">
      <c r="B90" s="1731"/>
      <c r="C90" s="3383"/>
      <c r="D90" s="3383"/>
      <c r="E90" s="3384" t="s">
        <v>1576</v>
      </c>
      <c r="F90" s="3384"/>
      <c r="G90" s="1732"/>
    </row>
    <row r="91" spans="2:7" s="1733" customFormat="1" ht="20.25" customHeight="1" x14ac:dyDescent="0.25">
      <c r="B91" s="1731"/>
      <c r="C91" s="3383"/>
      <c r="D91" s="3383"/>
      <c r="E91" s="3384" t="s">
        <v>1577</v>
      </c>
      <c r="F91" s="3384"/>
      <c r="G91" s="1732"/>
    </row>
    <row r="96" spans="2:7" x14ac:dyDescent="0.25">
      <c r="D96"/>
    </row>
  </sheetData>
  <mergeCells count="16">
    <mergeCell ref="C90:D90"/>
    <mergeCell ref="E90:F90"/>
    <mergeCell ref="C91:D91"/>
    <mergeCell ref="E91:F91"/>
    <mergeCell ref="C87:D87"/>
    <mergeCell ref="E87:F87"/>
    <mergeCell ref="C88:D88"/>
    <mergeCell ref="E88:F88"/>
    <mergeCell ref="C89:D89"/>
    <mergeCell ref="E89:F89"/>
    <mergeCell ref="B83:G83"/>
    <mergeCell ref="B2:G2"/>
    <mergeCell ref="B10:G10"/>
    <mergeCell ref="B22:G22"/>
    <mergeCell ref="B41:G41"/>
    <mergeCell ref="B59:G59"/>
  </mergeCells>
  <printOptions horizontalCentered="1"/>
  <pageMargins left="0.39370078740157483" right="0.39370078740157483" top="0.78740157480314965" bottom="0.78740157480314965" header="0.19685039370078741" footer="0.19685039370078741"/>
  <pageSetup paperSize="9" scale="71" fitToHeight="0" orientation="portrait" r:id="rId1"/>
  <headerFooter scaleWithDoc="0">
    <oddHeader>&amp;C&amp;"Times New Roman,Negrito"&amp;16ANEXO XXXII
ANÁLISE DA CRITICIDADE POR ACIDENTES</oddHeader>
    <oddFooter>&amp;R&amp;P</oddFooter>
  </headerFooter>
  <rowBreaks count="1" manualBreakCount="1">
    <brk id="57" min="1" max="6"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J90"/>
  <sheetViews>
    <sheetView showGridLines="0" showOutlineSymbols="0" showWhiteSpace="0" view="pageBreakPreview" topLeftCell="A61" zoomScaleNormal="100" zoomScaleSheetLayoutView="100" workbookViewId="0">
      <selection activeCell="C70" sqref="C70"/>
    </sheetView>
  </sheetViews>
  <sheetFormatPr defaultColWidth="9.140625" defaultRowHeight="13.5" x14ac:dyDescent="0.25"/>
  <cols>
    <col min="1" max="1" width="5.7109375" style="51" customWidth="1"/>
    <col min="2" max="2" width="40.28515625" style="51" customWidth="1"/>
    <col min="3" max="7" width="16" style="51" customWidth="1"/>
    <col min="8" max="8" width="16" style="52" customWidth="1"/>
    <col min="9" max="16384" width="9.140625" style="51"/>
  </cols>
  <sheetData>
    <row r="1" spans="2:9" s="22" customFormat="1" ht="15.75" x14ac:dyDescent="0.25">
      <c r="G1" s="50"/>
      <c r="H1" s="398"/>
    </row>
    <row r="2" spans="2:9" s="22" customFormat="1" ht="34.5" customHeight="1" x14ac:dyDescent="0.25">
      <c r="B2" s="3261" t="s">
        <v>1578</v>
      </c>
      <c r="C2" s="3261"/>
      <c r="D2" s="3261"/>
      <c r="E2" s="3261"/>
      <c r="F2" s="3261"/>
      <c r="G2" s="3261"/>
      <c r="H2" s="3261"/>
    </row>
    <row r="3" spans="2:9" s="22" customFormat="1" ht="15.75" x14ac:dyDescent="0.25">
      <c r="B3" s="1384"/>
      <c r="C3" s="1384"/>
      <c r="D3" s="1384"/>
      <c r="E3" s="1384"/>
      <c r="F3" s="1384"/>
      <c r="G3" s="1384"/>
      <c r="H3" s="1384"/>
    </row>
    <row r="4" spans="2:9" s="22" customFormat="1" ht="15.75" x14ac:dyDescent="0.25">
      <c r="B4" s="1722" t="s">
        <v>1579</v>
      </c>
      <c r="C4" s="1722"/>
      <c r="D4" s="1722"/>
      <c r="E4" s="1722"/>
      <c r="F4" s="1722"/>
      <c r="G4" s="1726"/>
      <c r="H4" s="1722"/>
    </row>
    <row r="5" spans="2:9" s="22" customFormat="1" ht="15.75" x14ac:dyDescent="0.25">
      <c r="B5" s="3389" t="s">
        <v>1580</v>
      </c>
      <c r="C5" s="2280" t="s">
        <v>1581</v>
      </c>
      <c r="D5" s="2280"/>
      <c r="E5" s="2280"/>
      <c r="F5" s="2280"/>
      <c r="G5" s="2280"/>
      <c r="H5" s="2280"/>
    </row>
    <row r="6" spans="2:9" ht="15.75" x14ac:dyDescent="0.25">
      <c r="B6" s="3389"/>
      <c r="C6" s="3389" t="s">
        <v>1582</v>
      </c>
      <c r="D6" s="3389"/>
      <c r="E6" s="3390" t="s">
        <v>1583</v>
      </c>
      <c r="F6" s="3390"/>
      <c r="G6" s="3390" t="s">
        <v>1584</v>
      </c>
      <c r="H6" s="3390"/>
    </row>
    <row r="7" spans="2:9" ht="15.75" x14ac:dyDescent="0.25">
      <c r="B7" s="3389"/>
      <c r="C7" s="2280" t="s">
        <v>912</v>
      </c>
      <c r="D7" s="2282"/>
      <c r="E7" s="2280"/>
      <c r="F7" s="2280"/>
      <c r="G7" s="2280"/>
      <c r="H7" s="2280"/>
    </row>
    <row r="8" spans="2:9" ht="15.75" x14ac:dyDescent="0.25">
      <c r="B8" s="3389"/>
      <c r="C8" s="2281" t="s">
        <v>1585</v>
      </c>
      <c r="D8" s="2281" t="s">
        <v>1586</v>
      </c>
      <c r="E8" s="2281" t="s">
        <v>1585</v>
      </c>
      <c r="F8" s="2281" t="s">
        <v>1586</v>
      </c>
      <c r="G8" s="2281" t="s">
        <v>1585</v>
      </c>
      <c r="H8" s="2281" t="s">
        <v>1586</v>
      </c>
    </row>
    <row r="9" spans="2:9" ht="21.75" customHeight="1" x14ac:dyDescent="0.25">
      <c r="B9" s="1737" t="s">
        <v>1587</v>
      </c>
      <c r="C9" s="1738" t="s">
        <v>1119</v>
      </c>
      <c r="D9" s="1738" t="s">
        <v>1119</v>
      </c>
      <c r="E9" s="1738" t="s">
        <v>1119</v>
      </c>
      <c r="F9" s="1738" t="s">
        <v>1119</v>
      </c>
      <c r="G9" s="1738" t="s">
        <v>1119</v>
      </c>
      <c r="H9" s="1738" t="s">
        <v>1119</v>
      </c>
    </row>
    <row r="10" spans="2:9" ht="21.75" customHeight="1" x14ac:dyDescent="0.25">
      <c r="B10" s="1737" t="s">
        <v>1588</v>
      </c>
      <c r="C10" s="1738" t="s">
        <v>1589</v>
      </c>
      <c r="D10" s="1738" t="s">
        <v>1589</v>
      </c>
      <c r="E10" s="1738" t="s">
        <v>1589</v>
      </c>
      <c r="F10" s="1738" t="s">
        <v>1589</v>
      </c>
      <c r="G10" s="1738" t="s">
        <v>1589</v>
      </c>
      <c r="H10" s="1738" t="s">
        <v>1589</v>
      </c>
    </row>
    <row r="11" spans="2:9" ht="21.75" customHeight="1" x14ac:dyDescent="0.25">
      <c r="B11" s="1737" t="s">
        <v>1590</v>
      </c>
      <c r="C11" s="1738" t="s">
        <v>1591</v>
      </c>
      <c r="D11" s="1738" t="s">
        <v>1591</v>
      </c>
      <c r="E11" s="1738" t="s">
        <v>1592</v>
      </c>
      <c r="F11" s="1738" t="s">
        <v>1592</v>
      </c>
      <c r="G11" s="1738" t="s">
        <v>1095</v>
      </c>
      <c r="H11" s="1738" t="s">
        <v>1095</v>
      </c>
    </row>
    <row r="12" spans="2:9" ht="21.75" customHeight="1" x14ac:dyDescent="0.25">
      <c r="B12" s="1737" t="s">
        <v>1593</v>
      </c>
      <c r="C12" s="1738" t="s">
        <v>1594</v>
      </c>
      <c r="D12" s="1738" t="s">
        <v>1594</v>
      </c>
      <c r="E12" s="1738" t="s">
        <v>1594</v>
      </c>
      <c r="F12" s="1738" t="s">
        <v>1594</v>
      </c>
      <c r="G12" s="1738" t="s">
        <v>1594</v>
      </c>
      <c r="H12" s="1738" t="s">
        <v>1594</v>
      </c>
    </row>
    <row r="13" spans="2:9" ht="21.75" customHeight="1" x14ac:dyDescent="0.25">
      <c r="B13" s="1737" t="s">
        <v>1595</v>
      </c>
      <c r="C13" s="1738" t="s">
        <v>1591</v>
      </c>
      <c r="D13" s="1738" t="s">
        <v>1591</v>
      </c>
      <c r="E13" s="1738" t="s">
        <v>1591</v>
      </c>
      <c r="F13" s="1738" t="s">
        <v>1591</v>
      </c>
      <c r="G13" s="1738" t="s">
        <v>1591</v>
      </c>
      <c r="H13" s="1738" t="s">
        <v>1591</v>
      </c>
    </row>
    <row r="14" spans="2:9" ht="21.75" customHeight="1" x14ac:dyDescent="0.25">
      <c r="B14" s="1737" t="s">
        <v>1596</v>
      </c>
      <c r="C14" s="1738" t="s">
        <v>1591</v>
      </c>
      <c r="D14" s="1738" t="s">
        <v>1591</v>
      </c>
      <c r="E14" s="1738" t="s">
        <v>1591</v>
      </c>
      <c r="F14" s="1738" t="s">
        <v>1591</v>
      </c>
      <c r="G14" s="1738" t="s">
        <v>1591</v>
      </c>
      <c r="H14" s="1738" t="s">
        <v>1591</v>
      </c>
      <c r="I14" s="256"/>
    </row>
    <row r="15" spans="2:9" ht="21.75" customHeight="1" x14ac:dyDescent="0.25">
      <c r="B15" s="1737" t="s">
        <v>1597</v>
      </c>
      <c r="C15" s="1738" t="s">
        <v>1095</v>
      </c>
      <c r="D15" s="1738" t="s">
        <v>1591</v>
      </c>
      <c r="E15" s="1738" t="s">
        <v>1592</v>
      </c>
      <c r="F15" s="1738" t="s">
        <v>1095</v>
      </c>
      <c r="G15" s="1738" t="s">
        <v>1095</v>
      </c>
      <c r="H15" s="1738" t="s">
        <v>1591</v>
      </c>
      <c r="I15" s="256"/>
    </row>
    <row r="16" spans="2:9" ht="21.75" customHeight="1" x14ac:dyDescent="0.25">
      <c r="B16" s="1737" t="s">
        <v>1598</v>
      </c>
      <c r="C16" s="1738" t="s">
        <v>1599</v>
      </c>
      <c r="D16" s="1738" t="s">
        <v>1095</v>
      </c>
      <c r="E16" s="1738" t="s">
        <v>1095</v>
      </c>
      <c r="F16" s="1738" t="s">
        <v>1095</v>
      </c>
      <c r="G16" s="1738" t="s">
        <v>1095</v>
      </c>
      <c r="H16" s="1738" t="s">
        <v>1095</v>
      </c>
    </row>
    <row r="17" spans="2:8" ht="21.75" customHeight="1" x14ac:dyDescent="0.25">
      <c r="B17" s="1737" t="s">
        <v>1600</v>
      </c>
      <c r="C17" s="1738" t="s">
        <v>1599</v>
      </c>
      <c r="D17" s="1738" t="s">
        <v>1599</v>
      </c>
      <c r="E17" s="1738" t="s">
        <v>1599</v>
      </c>
      <c r="F17" s="1738" t="s">
        <v>1599</v>
      </c>
      <c r="G17" s="1738" t="s">
        <v>1599</v>
      </c>
      <c r="H17" s="1738" t="s">
        <v>1599</v>
      </c>
    </row>
    <row r="18" spans="2:8" ht="21.75" customHeight="1" x14ac:dyDescent="0.25">
      <c r="B18" s="1737" t="s">
        <v>1601</v>
      </c>
      <c r="C18" s="1738" t="s">
        <v>1591</v>
      </c>
      <c r="D18" s="1738" t="s">
        <v>1591</v>
      </c>
      <c r="E18" s="1738" t="s">
        <v>1592</v>
      </c>
      <c r="F18" s="1738" t="s">
        <v>1591</v>
      </c>
      <c r="G18" s="1738" t="s">
        <v>1095</v>
      </c>
      <c r="H18" s="1738" t="s">
        <v>1591</v>
      </c>
    </row>
    <row r="19" spans="2:8" ht="21.75" customHeight="1" x14ac:dyDescent="0.25">
      <c r="B19" s="1737" t="s">
        <v>1602</v>
      </c>
      <c r="C19" s="1738" t="s">
        <v>1591</v>
      </c>
      <c r="D19" s="1738" t="s">
        <v>1591</v>
      </c>
      <c r="E19" s="1738" t="s">
        <v>1591</v>
      </c>
      <c r="F19" s="1738" t="s">
        <v>1591</v>
      </c>
      <c r="G19" s="1738" t="s">
        <v>1591</v>
      </c>
      <c r="H19" s="1738" t="s">
        <v>1591</v>
      </c>
    </row>
    <row r="20" spans="2:8" ht="21.75" customHeight="1" x14ac:dyDescent="0.25">
      <c r="B20" s="1739" t="s">
        <v>1603</v>
      </c>
      <c r="C20" s="1738" t="s">
        <v>1591</v>
      </c>
      <c r="D20" s="1738" t="s">
        <v>1591</v>
      </c>
      <c r="E20" s="1738" t="s">
        <v>1592</v>
      </c>
      <c r="F20" s="1738" t="s">
        <v>1592</v>
      </c>
      <c r="G20" s="1738" t="s">
        <v>1095</v>
      </c>
      <c r="H20" s="1738" t="s">
        <v>1591</v>
      </c>
    </row>
    <row r="21" spans="2:8" ht="21.75" customHeight="1" x14ac:dyDescent="0.25">
      <c r="B21" s="1737" t="s">
        <v>1604</v>
      </c>
      <c r="C21" s="1738" t="s">
        <v>1591</v>
      </c>
      <c r="D21" s="1738" t="s">
        <v>1591</v>
      </c>
      <c r="E21" s="1738" t="s">
        <v>1592</v>
      </c>
      <c r="F21" s="1738" t="s">
        <v>1592</v>
      </c>
      <c r="G21" s="1738" t="s">
        <v>1095</v>
      </c>
      <c r="H21" s="1738" t="s">
        <v>1591</v>
      </c>
    </row>
    <row r="22" spans="2:8" ht="31.5" x14ac:dyDescent="0.25">
      <c r="B22" s="1740" t="s">
        <v>1605</v>
      </c>
      <c r="C22" s="1738" t="s">
        <v>1606</v>
      </c>
      <c r="D22" s="1738" t="s">
        <v>1606</v>
      </c>
      <c r="E22" s="1738" t="s">
        <v>1606</v>
      </c>
      <c r="F22" s="1738" t="s">
        <v>1606</v>
      </c>
      <c r="G22" s="1738" t="s">
        <v>1606</v>
      </c>
      <c r="H22" s="1738" t="s">
        <v>1606</v>
      </c>
    </row>
    <row r="23" spans="2:8" ht="15.75" x14ac:dyDescent="0.25">
      <c r="B23" s="1722" t="s">
        <v>1607</v>
      </c>
      <c r="C23" s="1722"/>
      <c r="D23" s="1722"/>
      <c r="E23" s="1722"/>
      <c r="F23" s="1722"/>
      <c r="G23" s="1722"/>
      <c r="H23" s="1727"/>
    </row>
    <row r="24" spans="2:8" ht="15.75" x14ac:dyDescent="0.25">
      <c r="B24" s="22"/>
      <c r="C24" s="22"/>
      <c r="D24" s="22"/>
      <c r="E24" s="22"/>
      <c r="F24" s="22"/>
      <c r="G24" s="22"/>
      <c r="H24" s="1730"/>
    </row>
    <row r="25" spans="2:8" ht="15.75" x14ac:dyDescent="0.25">
      <c r="B25" s="22"/>
      <c r="C25" s="22"/>
      <c r="D25" s="22"/>
      <c r="E25" s="22"/>
      <c r="F25" s="22"/>
      <c r="G25" s="22"/>
      <c r="H25" s="1730"/>
    </row>
    <row r="26" spans="2:8" ht="15.75" x14ac:dyDescent="0.25">
      <c r="B26" s="22" t="s">
        <v>1608</v>
      </c>
      <c r="C26" s="22"/>
      <c r="D26" s="22"/>
      <c r="E26" s="22"/>
      <c r="F26" s="22"/>
      <c r="G26" s="22"/>
      <c r="H26" s="1730"/>
    </row>
    <row r="27" spans="2:8" ht="15.75" x14ac:dyDescent="0.25">
      <c r="B27" s="22" t="s">
        <v>1609</v>
      </c>
      <c r="C27" s="22"/>
      <c r="D27" s="22"/>
      <c r="E27" s="22"/>
      <c r="F27" s="22"/>
      <c r="G27" s="22"/>
      <c r="H27" s="1730"/>
    </row>
    <row r="28" spans="2:8" s="1733" customFormat="1" ht="36.75" customHeight="1" x14ac:dyDescent="0.25">
      <c r="B28" s="2685" t="s">
        <v>1610</v>
      </c>
      <c r="C28" s="2685"/>
      <c r="D28" s="2685"/>
      <c r="E28" s="2685"/>
      <c r="F28" s="2685"/>
      <c r="G28" s="2685"/>
      <c r="H28" s="2685"/>
    </row>
    <row r="29" spans="2:8" s="1733" customFormat="1" ht="36.75" customHeight="1" x14ac:dyDescent="0.25">
      <c r="B29" s="2685" t="s">
        <v>1611</v>
      </c>
      <c r="C29" s="2685"/>
      <c r="D29" s="2685"/>
      <c r="E29" s="2685"/>
      <c r="F29" s="2685"/>
      <c r="G29" s="2685"/>
      <c r="H29" s="2685"/>
    </row>
    <row r="30" spans="2:8" s="1733" customFormat="1" ht="36.75" customHeight="1" x14ac:dyDescent="0.25">
      <c r="B30" s="2685" t="s">
        <v>1612</v>
      </c>
      <c r="C30" s="2685"/>
      <c r="D30" s="2685"/>
      <c r="E30" s="2685"/>
      <c r="F30" s="2685"/>
      <c r="G30" s="2685"/>
      <c r="H30" s="2685"/>
    </row>
    <row r="31" spans="2:8" ht="15.75" x14ac:dyDescent="0.25">
      <c r="B31" s="22"/>
      <c r="C31" s="22"/>
      <c r="D31" s="22"/>
      <c r="E31" s="22"/>
      <c r="F31" s="22"/>
      <c r="G31" s="22"/>
      <c r="H31" s="1730"/>
    </row>
    <row r="32" spans="2:8" ht="15.75" x14ac:dyDescent="0.25">
      <c r="B32" s="22" t="s">
        <v>1613</v>
      </c>
      <c r="C32" s="22"/>
      <c r="D32" s="22"/>
      <c r="E32" s="22"/>
      <c r="F32" s="22"/>
      <c r="G32" s="22"/>
      <c r="H32" s="1730"/>
    </row>
    <row r="33" spans="2:8" ht="18.75" customHeight="1" x14ac:dyDescent="0.25">
      <c r="B33" s="22" t="s">
        <v>1614</v>
      </c>
      <c r="C33" s="22"/>
      <c r="D33" s="22"/>
      <c r="E33" s="22"/>
      <c r="F33" s="22"/>
      <c r="G33" s="22"/>
      <c r="H33" s="1730"/>
    </row>
    <row r="34" spans="2:8" ht="18.75" customHeight="1" x14ac:dyDescent="0.25">
      <c r="B34" s="22" t="s">
        <v>1615</v>
      </c>
      <c r="C34" s="22"/>
      <c r="D34" s="22"/>
      <c r="E34" s="22"/>
      <c r="F34" s="22"/>
      <c r="G34" s="22"/>
      <c r="H34" s="1730"/>
    </row>
    <row r="35" spans="2:8" ht="15.75" x14ac:dyDescent="0.25">
      <c r="B35" s="22"/>
      <c r="C35" s="22"/>
      <c r="D35" s="22"/>
      <c r="E35" s="22"/>
      <c r="F35" s="22"/>
      <c r="G35" s="22"/>
      <c r="H35" s="1730"/>
    </row>
    <row r="36" spans="2:8" ht="15.75" x14ac:dyDescent="0.25">
      <c r="B36" s="22" t="s">
        <v>1616</v>
      </c>
      <c r="C36" s="22"/>
      <c r="D36" s="22"/>
      <c r="E36" s="22"/>
      <c r="F36" s="22"/>
      <c r="G36" s="22"/>
      <c r="H36" s="1730"/>
    </row>
    <row r="37" spans="2:8" ht="36.75" customHeight="1" x14ac:dyDescent="0.25">
      <c r="B37" s="3386" t="s">
        <v>2034</v>
      </c>
      <c r="C37" s="3387"/>
      <c r="D37" s="3387"/>
      <c r="E37" s="3387"/>
      <c r="F37" s="3387"/>
      <c r="G37" s="3387"/>
      <c r="H37" s="3388"/>
    </row>
    <row r="38" spans="2:8" ht="15.75" x14ac:dyDescent="0.25">
      <c r="B38" s="1741"/>
      <c r="C38" s="1742"/>
      <c r="D38" s="1742"/>
      <c r="E38" s="1742"/>
      <c r="F38" s="1742"/>
      <c r="G38" s="1742"/>
      <c r="H38" s="1743"/>
    </row>
    <row r="39" spans="2:8" ht="15.75" x14ac:dyDescent="0.25">
      <c r="B39" s="3393" t="s">
        <v>1621</v>
      </c>
      <c r="C39" s="2204" t="s">
        <v>2037</v>
      </c>
      <c r="D39" s="1745"/>
      <c r="E39" s="1746"/>
      <c r="F39" s="1746"/>
      <c r="G39" s="1746"/>
      <c r="H39" s="1747"/>
    </row>
    <row r="40" spans="2:8" ht="15.75" x14ac:dyDescent="0.25">
      <c r="B40" s="3394"/>
      <c r="C40" s="2205" t="s">
        <v>2038</v>
      </c>
      <c r="E40" s="1384"/>
      <c r="F40" s="1384"/>
      <c r="G40" s="1384"/>
      <c r="H40" s="1755"/>
    </row>
    <row r="41" spans="2:8" ht="16.5" customHeight="1" x14ac:dyDescent="0.25">
      <c r="B41" s="3395"/>
      <c r="C41" s="2207" t="s">
        <v>2039</v>
      </c>
      <c r="D41" s="1748"/>
      <c r="E41" s="1748"/>
      <c r="F41" s="1748"/>
      <c r="G41" s="1748"/>
      <c r="H41" s="1749"/>
    </row>
    <row r="42" spans="2:8" ht="15.75" x14ac:dyDescent="0.25">
      <c r="B42" s="2206" t="s">
        <v>2035</v>
      </c>
      <c r="C42" s="1751" t="s">
        <v>2036</v>
      </c>
      <c r="D42" s="1752"/>
      <c r="E42" s="1752"/>
      <c r="F42" s="1752"/>
      <c r="G42" s="1752"/>
      <c r="H42" s="1753"/>
    </row>
    <row r="43" spans="2:8" ht="30.75" customHeight="1" x14ac:dyDescent="0.25">
      <c r="B43" s="3386" t="s">
        <v>1617</v>
      </c>
      <c r="C43" s="3387"/>
      <c r="D43" s="3387"/>
      <c r="E43" s="3387"/>
      <c r="F43" s="3387"/>
      <c r="G43" s="3387"/>
      <c r="H43" s="3388"/>
    </row>
    <row r="44" spans="2:8" ht="15.75" x14ac:dyDescent="0.25">
      <c r="B44" s="3391" t="s">
        <v>1618</v>
      </c>
      <c r="C44" s="1744" t="s">
        <v>1619</v>
      </c>
      <c r="D44" s="1745"/>
      <c r="E44" s="1746"/>
      <c r="F44" s="1746"/>
      <c r="G44" s="1746"/>
      <c r="H44" s="1747"/>
    </row>
    <row r="45" spans="2:8" ht="16.5" customHeight="1" x14ac:dyDescent="0.25">
      <c r="B45" s="3392"/>
      <c r="C45" s="1741" t="s">
        <v>1620</v>
      </c>
      <c r="D45" s="1748"/>
      <c r="E45" s="1748"/>
      <c r="F45" s="1748"/>
      <c r="G45" s="1748"/>
      <c r="H45" s="1749"/>
    </row>
    <row r="46" spans="2:8" ht="15.75" x14ac:dyDescent="0.25">
      <c r="B46" s="1750" t="s">
        <v>1621</v>
      </c>
      <c r="C46" s="1751" t="s">
        <v>1622</v>
      </c>
      <c r="D46" s="1752"/>
      <c r="E46" s="1752"/>
      <c r="F46" s="1752"/>
      <c r="G46" s="1752"/>
      <c r="H46" s="1753"/>
    </row>
    <row r="47" spans="2:8" ht="15.75" x14ac:dyDescent="0.25">
      <c r="B47" s="1741"/>
      <c r="C47" s="1742"/>
      <c r="D47" s="1742"/>
      <c r="E47" s="1742"/>
      <c r="F47" s="1742"/>
      <c r="G47" s="1742"/>
      <c r="H47" s="1743"/>
    </row>
    <row r="48" spans="2:8" ht="16.5" customHeight="1" x14ac:dyDescent="0.25">
      <c r="B48" s="3386" t="s">
        <v>1623</v>
      </c>
      <c r="C48" s="3387"/>
      <c r="D48" s="3387"/>
      <c r="E48" s="3387"/>
      <c r="F48" s="3387"/>
      <c r="G48" s="3387"/>
      <c r="H48" s="3388"/>
    </row>
    <row r="49" spans="2:8" ht="15.75" x14ac:dyDescent="0.25">
      <c r="B49" s="3391" t="s">
        <v>1618</v>
      </c>
      <c r="C49" s="1744" t="s">
        <v>1624</v>
      </c>
      <c r="D49" s="1746"/>
      <c r="E49" s="1746"/>
      <c r="F49" s="1746"/>
      <c r="G49" s="1746"/>
      <c r="H49" s="1747"/>
    </row>
    <row r="50" spans="2:8" ht="15.75" x14ac:dyDescent="0.25">
      <c r="B50" s="3396"/>
      <c r="C50" s="1754" t="s">
        <v>1625</v>
      </c>
      <c r="D50" s="1384"/>
      <c r="E50" s="1384"/>
      <c r="F50" s="1384"/>
      <c r="G50" s="1384"/>
      <c r="H50" s="1755"/>
    </row>
    <row r="51" spans="2:8" ht="15.75" x14ac:dyDescent="0.25">
      <c r="B51" s="3396"/>
      <c r="C51" s="1754" t="s">
        <v>1626</v>
      </c>
      <c r="D51" s="1384"/>
      <c r="E51" s="1384"/>
      <c r="F51" s="1384"/>
      <c r="G51" s="1384"/>
      <c r="H51" s="1755"/>
    </row>
    <row r="52" spans="2:8" ht="15.75" x14ac:dyDescent="0.25">
      <c r="B52" s="3396"/>
      <c r="C52" s="1754" t="s">
        <v>1627</v>
      </c>
      <c r="D52" s="1384"/>
      <c r="E52" s="1384"/>
      <c r="F52" s="1384"/>
      <c r="G52" s="1384"/>
      <c r="H52" s="1755"/>
    </row>
    <row r="53" spans="2:8" ht="15.75" x14ac:dyDescent="0.25">
      <c r="B53" s="3392"/>
      <c r="C53" s="1741" t="s">
        <v>1628</v>
      </c>
      <c r="D53" s="1748"/>
      <c r="E53" s="1748"/>
      <c r="F53" s="1748"/>
      <c r="G53" s="1748"/>
      <c r="H53" s="1749"/>
    </row>
    <row r="54" spans="2:8" ht="15.75" x14ac:dyDescent="0.25">
      <c r="B54" s="3397" t="s">
        <v>1621</v>
      </c>
      <c r="C54" s="1744" t="s">
        <v>1629</v>
      </c>
      <c r="D54" s="1746"/>
      <c r="E54" s="1746"/>
      <c r="F54" s="1746"/>
      <c r="G54" s="1746"/>
      <c r="H54" s="1747"/>
    </row>
    <row r="55" spans="2:8" ht="15.75" x14ac:dyDescent="0.25">
      <c r="B55" s="3394"/>
      <c r="C55" s="1754" t="s">
        <v>1630</v>
      </c>
      <c r="D55" s="1384"/>
      <c r="E55" s="1384"/>
      <c r="F55" s="1384"/>
      <c r="G55" s="1384"/>
      <c r="H55" s="1755"/>
    </row>
    <row r="56" spans="2:8" ht="15.75" x14ac:dyDescent="0.25">
      <c r="B56" s="3398"/>
      <c r="C56" s="1741" t="s">
        <v>1631</v>
      </c>
      <c r="D56" s="1748"/>
      <c r="E56" s="1748"/>
      <c r="F56" s="1748"/>
      <c r="G56" s="1748"/>
      <c r="H56" s="1749"/>
    </row>
    <row r="57" spans="2:8" ht="15.75" x14ac:dyDescent="0.25">
      <c r="B57" s="1741"/>
      <c r="C57" s="1742"/>
      <c r="D57" s="1742"/>
      <c r="E57" s="1742"/>
      <c r="F57" s="1742"/>
      <c r="G57" s="1742"/>
      <c r="H57" s="1743"/>
    </row>
    <row r="58" spans="2:8" ht="15.75" x14ac:dyDescent="0.25">
      <c r="B58" s="3386" t="s">
        <v>1632</v>
      </c>
      <c r="C58" s="3387"/>
      <c r="D58" s="3387"/>
      <c r="E58" s="3387"/>
      <c r="F58" s="3387"/>
      <c r="G58" s="3387"/>
      <c r="H58" s="3388"/>
    </row>
    <row r="59" spans="2:8" ht="15.75" x14ac:dyDescent="0.25">
      <c r="B59" s="3391" t="s">
        <v>1618</v>
      </c>
      <c r="C59" s="1744" t="s">
        <v>1633</v>
      </c>
      <c r="D59" s="1746"/>
      <c r="E59" s="1746"/>
      <c r="F59" s="1746"/>
      <c r="G59" s="1746"/>
      <c r="H59" s="1747"/>
    </row>
    <row r="60" spans="2:8" ht="15.75" x14ac:dyDescent="0.25">
      <c r="B60" s="3392"/>
      <c r="C60" s="1741" t="s">
        <v>1634</v>
      </c>
      <c r="D60" s="1748"/>
      <c r="E60" s="1748"/>
      <c r="F60" s="1748"/>
      <c r="G60" s="1748"/>
      <c r="H60" s="1749"/>
    </row>
    <row r="61" spans="2:8" ht="15.75" x14ac:dyDescent="0.25">
      <c r="B61" s="1741"/>
      <c r="C61" s="1742"/>
      <c r="D61" s="1742"/>
      <c r="E61" s="1742"/>
      <c r="F61" s="1742"/>
      <c r="G61" s="1742"/>
      <c r="H61" s="1743"/>
    </row>
    <row r="62" spans="2:8" s="1733" customFormat="1" ht="33.75" customHeight="1" x14ac:dyDescent="0.25">
      <c r="B62" s="3399" t="s">
        <v>1635</v>
      </c>
      <c r="C62" s="3400"/>
      <c r="D62" s="3400"/>
      <c r="E62" s="3400"/>
      <c r="F62" s="3400"/>
      <c r="G62" s="3400"/>
      <c r="H62" s="3401"/>
    </row>
    <row r="63" spans="2:8" ht="15.75" x14ac:dyDescent="0.25">
      <c r="B63" s="3391" t="s">
        <v>1618</v>
      </c>
      <c r="C63" s="1744" t="s">
        <v>1636</v>
      </c>
      <c r="D63" s="1745"/>
      <c r="E63" s="1745"/>
      <c r="F63" s="1745"/>
      <c r="G63" s="1745"/>
      <c r="H63" s="1756"/>
    </row>
    <row r="64" spans="2:8" ht="15.75" x14ac:dyDescent="0.25">
      <c r="B64" s="3396"/>
      <c r="C64" s="1754" t="s">
        <v>1637</v>
      </c>
      <c r="D64" s="1384"/>
      <c r="E64" s="1384"/>
      <c r="F64" s="1384"/>
      <c r="G64" s="1384"/>
      <c r="H64" s="1755"/>
    </row>
    <row r="65" spans="2:8" ht="15.75" x14ac:dyDescent="0.25">
      <c r="B65" s="3396"/>
      <c r="C65" s="1754" t="s">
        <v>1638</v>
      </c>
      <c r="H65" s="1757"/>
    </row>
    <row r="66" spans="2:8" ht="15.75" x14ac:dyDescent="0.25">
      <c r="B66" s="3396"/>
      <c r="C66" s="1754" t="s">
        <v>1639</v>
      </c>
      <c r="H66" s="1757"/>
    </row>
    <row r="67" spans="2:8" ht="15.75" x14ac:dyDescent="0.25">
      <c r="B67" s="3396"/>
      <c r="C67" s="1754" t="s">
        <v>1640</v>
      </c>
      <c r="H67" s="1757"/>
    </row>
    <row r="68" spans="2:8" ht="15.75" x14ac:dyDescent="0.25">
      <c r="B68" s="3396"/>
      <c r="C68" s="1754" t="s">
        <v>1641</v>
      </c>
      <c r="H68" s="1757"/>
    </row>
    <row r="69" spans="2:8" ht="15.75" x14ac:dyDescent="0.25">
      <c r="B69" s="3392"/>
      <c r="C69" s="1741" t="s">
        <v>1642</v>
      </c>
      <c r="D69" s="1742"/>
      <c r="E69" s="1742"/>
      <c r="F69" s="1742"/>
      <c r="G69" s="1742"/>
      <c r="H69" s="1743"/>
    </row>
    <row r="70" spans="2:8" ht="15.75" x14ac:dyDescent="0.25">
      <c r="B70" s="3397" t="s">
        <v>1621</v>
      </c>
      <c r="C70" s="1744" t="s">
        <v>1643</v>
      </c>
      <c r="D70" s="1745"/>
      <c r="E70" s="1745"/>
      <c r="F70" s="1745"/>
      <c r="G70" s="1745"/>
      <c r="H70" s="1756"/>
    </row>
    <row r="71" spans="2:8" ht="15.75" x14ac:dyDescent="0.25">
      <c r="B71" s="3398"/>
      <c r="C71" s="1741" t="s">
        <v>1644</v>
      </c>
      <c r="D71" s="1742"/>
      <c r="E71" s="1742"/>
      <c r="F71" s="1742"/>
      <c r="G71" s="1742"/>
      <c r="H71" s="1743"/>
    </row>
    <row r="72" spans="2:8" ht="15.75" x14ac:dyDescent="0.25">
      <c r="B72" s="1741"/>
      <c r="C72" s="1742"/>
      <c r="D72" s="1742"/>
      <c r="E72" s="1742"/>
      <c r="F72" s="1742"/>
      <c r="G72" s="1742"/>
      <c r="H72" s="1743"/>
    </row>
    <row r="73" spans="2:8" s="1733" customFormat="1" ht="31.5" customHeight="1" x14ac:dyDescent="0.25">
      <c r="B73" s="3399" t="s">
        <v>1645</v>
      </c>
      <c r="C73" s="3400"/>
      <c r="D73" s="3400"/>
      <c r="E73" s="3400"/>
      <c r="F73" s="3400"/>
      <c r="G73" s="3400"/>
      <c r="H73" s="3401"/>
    </row>
    <row r="74" spans="2:8" ht="15.75" x14ac:dyDescent="0.25">
      <c r="B74" s="3391" t="s">
        <v>1618</v>
      </c>
      <c r="C74" s="1744" t="s">
        <v>1646</v>
      </c>
      <c r="D74" s="1745"/>
      <c r="E74" s="1745"/>
      <c r="F74" s="1745"/>
      <c r="G74" s="1745"/>
      <c r="H74" s="1756"/>
    </row>
    <row r="75" spans="2:8" ht="15.75" x14ac:dyDescent="0.25">
      <c r="B75" s="3396"/>
      <c r="C75" s="1754" t="s">
        <v>1647</v>
      </c>
      <c r="H75" s="1757"/>
    </row>
    <row r="76" spans="2:8" ht="15.75" x14ac:dyDescent="0.25">
      <c r="B76" s="3396"/>
      <c r="C76" s="1754" t="s">
        <v>1648</v>
      </c>
      <c r="H76" s="1757"/>
    </row>
    <row r="77" spans="2:8" ht="15.75" x14ac:dyDescent="0.25">
      <c r="B77" s="3396"/>
      <c r="C77" s="1754" t="s">
        <v>1649</v>
      </c>
      <c r="H77" s="1757"/>
    </row>
    <row r="78" spans="2:8" ht="15.75" x14ac:dyDescent="0.25">
      <c r="B78" s="3392"/>
      <c r="C78" s="1741" t="s">
        <v>1650</v>
      </c>
      <c r="D78" s="1742"/>
      <c r="E78" s="1742"/>
      <c r="F78" s="1742"/>
      <c r="G78" s="1742"/>
      <c r="H78" s="1743"/>
    </row>
    <row r="79" spans="2:8" ht="15.75" x14ac:dyDescent="0.25">
      <c r="B79" s="3397" t="s">
        <v>1621</v>
      </c>
      <c r="C79" s="1744" t="s">
        <v>1651</v>
      </c>
      <c r="D79" s="1745"/>
      <c r="E79" s="1745"/>
      <c r="F79" s="1745"/>
      <c r="G79" s="1745"/>
      <c r="H79" s="1756"/>
    </row>
    <row r="80" spans="2:8" ht="15.75" x14ac:dyDescent="0.25">
      <c r="B80" s="3394"/>
      <c r="C80" s="1754" t="s">
        <v>1652</v>
      </c>
      <c r="H80" s="1757"/>
    </row>
    <row r="81" spans="2:10" ht="15.75" x14ac:dyDescent="0.25">
      <c r="B81" s="3398"/>
      <c r="C81" s="1741" t="s">
        <v>1653</v>
      </c>
      <c r="D81" s="1742"/>
      <c r="E81" s="1742"/>
      <c r="F81" s="1742"/>
      <c r="G81" s="1742"/>
      <c r="H81" s="1743"/>
    </row>
    <row r="82" spans="2:10" ht="15.75" x14ac:dyDescent="0.25">
      <c r="B82" s="1741"/>
      <c r="C82" s="1742"/>
      <c r="D82" s="1742"/>
      <c r="E82" s="1742"/>
      <c r="F82" s="1742"/>
      <c r="G82" s="1742"/>
      <c r="H82" s="1743"/>
    </row>
    <row r="83" spans="2:10" ht="32.25" customHeight="1" x14ac:dyDescent="0.25">
      <c r="B83" s="3386" t="s">
        <v>1654</v>
      </c>
      <c r="C83" s="3387"/>
      <c r="D83" s="3387"/>
      <c r="E83" s="3387"/>
      <c r="F83" s="3387"/>
      <c r="G83" s="3387"/>
      <c r="H83" s="3388"/>
      <c r="J83"/>
    </row>
    <row r="84" spans="2:10" ht="15.75" x14ac:dyDescent="0.25">
      <c r="B84" s="3391" t="s">
        <v>1618</v>
      </c>
      <c r="C84" s="1744" t="s">
        <v>1655</v>
      </c>
      <c r="D84" s="1745"/>
      <c r="E84" s="1745"/>
      <c r="F84" s="1745"/>
      <c r="G84" s="1745"/>
      <c r="H84" s="1756"/>
    </row>
    <row r="85" spans="2:10" ht="15.75" x14ac:dyDescent="0.25">
      <c r="B85" s="3396"/>
      <c r="C85" s="1754" t="s">
        <v>1656</v>
      </c>
      <c r="H85" s="1757"/>
    </row>
    <row r="86" spans="2:10" ht="15.75" x14ac:dyDescent="0.25">
      <c r="B86" s="3396"/>
      <c r="C86" s="1754" t="s">
        <v>1657</v>
      </c>
      <c r="H86" s="1757"/>
    </row>
    <row r="87" spans="2:10" ht="15.75" x14ac:dyDescent="0.25">
      <c r="B87" s="3396"/>
      <c r="C87" s="1754" t="s">
        <v>1658</v>
      </c>
      <c r="H87" s="1757"/>
    </row>
    <row r="88" spans="2:10" ht="15.75" x14ac:dyDescent="0.25">
      <c r="B88" s="3396"/>
      <c r="C88" s="1754" t="s">
        <v>1659</v>
      </c>
      <c r="H88" s="1757"/>
    </row>
    <row r="89" spans="2:10" ht="15.75" x14ac:dyDescent="0.25">
      <c r="B89" s="3392"/>
      <c r="C89" s="1741" t="s">
        <v>1660</v>
      </c>
      <c r="D89" s="1742"/>
      <c r="E89" s="1742"/>
      <c r="F89" s="1742"/>
      <c r="G89" s="1742"/>
      <c r="H89" s="1743"/>
    </row>
    <row r="90" spans="2:10" x14ac:dyDescent="0.25">
      <c r="B90" s="1758"/>
      <c r="C90" s="1742"/>
      <c r="D90" s="1742"/>
      <c r="E90" s="1742"/>
      <c r="F90" s="1742"/>
      <c r="G90" s="1742"/>
      <c r="H90" s="1743"/>
    </row>
  </sheetData>
  <mergeCells count="25">
    <mergeCell ref="B84:B89"/>
    <mergeCell ref="B49:B53"/>
    <mergeCell ref="B54:B56"/>
    <mergeCell ref="B58:H58"/>
    <mergeCell ref="B59:B60"/>
    <mergeCell ref="B62:H62"/>
    <mergeCell ref="B63:B69"/>
    <mergeCell ref="B70:B71"/>
    <mergeCell ref="B73:H73"/>
    <mergeCell ref="B74:B78"/>
    <mergeCell ref="B79:B81"/>
    <mergeCell ref="B83:H83"/>
    <mergeCell ref="B48:H48"/>
    <mergeCell ref="B2:H2"/>
    <mergeCell ref="B5:B8"/>
    <mergeCell ref="C6:D6"/>
    <mergeCell ref="E6:F6"/>
    <mergeCell ref="G6:H6"/>
    <mergeCell ref="B28:H28"/>
    <mergeCell ref="B29:H29"/>
    <mergeCell ref="B30:H30"/>
    <mergeCell ref="B37:H37"/>
    <mergeCell ref="B43:H43"/>
    <mergeCell ref="B44:B45"/>
    <mergeCell ref="B39:B41"/>
  </mergeCells>
  <printOptions horizontalCentered="1"/>
  <pageMargins left="0.39370078740157483" right="0.39370078740157483" top="1.1811023622047245" bottom="0.78740157480314965" header="0.19685039370078741" footer="0.19685039370078741"/>
  <pageSetup paperSize="9" scale="69" fitToHeight="0" orientation="portrait" r:id="rId1"/>
  <headerFooter scaleWithDoc="0">
    <oddHeader>&amp;C&amp;"Times New Roman,Negrito"&amp;16ANEXO XXXIII
MATRIZ DE SOLUÇÕES</oddHeader>
    <oddFooter>&amp;R&amp;P</oddFooter>
  </headerFooter>
  <rowBreaks count="1" manualBreakCount="1">
    <brk id="35" min="1" max="7"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41:Q163"/>
  <sheetViews>
    <sheetView showGridLines="0" view="pageBreakPreview" topLeftCell="A159" zoomScaleNormal="100" zoomScaleSheetLayoutView="100" workbookViewId="0">
      <selection activeCell="I178" sqref="I178"/>
    </sheetView>
  </sheetViews>
  <sheetFormatPr defaultRowHeight="15.75" x14ac:dyDescent="0.25"/>
  <cols>
    <col min="1" max="1" width="3.7109375" style="22" customWidth="1"/>
    <col min="2" max="4" width="9.140625" style="22"/>
    <col min="5" max="6" width="11.85546875" style="22" bestFit="1" customWidth="1"/>
    <col min="7" max="7" width="16.140625" style="22" bestFit="1" customWidth="1"/>
    <col min="8" max="11" width="9.140625" style="22"/>
    <col min="12" max="12" width="14.5703125" style="22" bestFit="1" customWidth="1"/>
    <col min="13" max="14" width="9.140625" style="22"/>
    <col min="15" max="15" width="11.5703125" style="22" bestFit="1" customWidth="1"/>
    <col min="16" max="16384" width="9.140625" style="22"/>
  </cols>
  <sheetData>
    <row r="41" spans="2:17" x14ac:dyDescent="0.25">
      <c r="B41" s="1761" t="s">
        <v>1661</v>
      </c>
      <c r="E41" s="22" t="s">
        <v>1544</v>
      </c>
      <c r="F41" s="1762"/>
      <c r="N41" s="22" t="s">
        <v>1662</v>
      </c>
      <c r="P41" s="22">
        <f>572-475</f>
        <v>97</v>
      </c>
      <c r="Q41" s="22" t="s">
        <v>27</v>
      </c>
    </row>
    <row r="42" spans="2:17" x14ac:dyDescent="0.25">
      <c r="B42" s="1761" t="s">
        <v>1663</v>
      </c>
      <c r="E42" s="22" t="s">
        <v>1545</v>
      </c>
      <c r="F42" s="1762" t="s">
        <v>1543</v>
      </c>
      <c r="N42" s="22" t="s">
        <v>1664</v>
      </c>
      <c r="P42" s="22">
        <f>6.12*1000</f>
        <v>6120</v>
      </c>
      <c r="Q42" s="22" t="s">
        <v>27</v>
      </c>
    </row>
    <row r="43" spans="2:17" x14ac:dyDescent="0.25">
      <c r="B43" s="1761" t="s">
        <v>1665</v>
      </c>
      <c r="E43" s="22" t="s">
        <v>1546</v>
      </c>
      <c r="F43" s="1762"/>
      <c r="N43" s="22" t="s">
        <v>1666</v>
      </c>
      <c r="P43" s="1763">
        <f>(P41*100)/P42</f>
        <v>1.5849673202614378</v>
      </c>
      <c r="Q43" s="22" t="s">
        <v>1297</v>
      </c>
    </row>
    <row r="45" spans="2:17" x14ac:dyDescent="0.25">
      <c r="B45" s="1761" t="s">
        <v>1667</v>
      </c>
      <c r="F45" s="1764">
        <v>3</v>
      </c>
      <c r="G45" s="22" t="s">
        <v>688</v>
      </c>
    </row>
    <row r="46" spans="2:17" x14ac:dyDescent="0.25">
      <c r="B46" s="1761" t="s">
        <v>1668</v>
      </c>
    </row>
    <row r="51" spans="2:17" x14ac:dyDescent="0.25">
      <c r="B51" s="2292" t="s">
        <v>2033</v>
      </c>
      <c r="C51" s="2292"/>
      <c r="D51" s="2292"/>
      <c r="E51" s="2292"/>
      <c r="F51" s="2292"/>
      <c r="G51" s="2292"/>
      <c r="H51" s="2292"/>
      <c r="I51" s="2292"/>
      <c r="J51" s="2292"/>
      <c r="K51" s="2292"/>
      <c r="L51" s="2292"/>
      <c r="M51" s="2292"/>
      <c r="N51" s="2292"/>
      <c r="O51" s="2292"/>
      <c r="P51" s="2292"/>
      <c r="Q51" s="2292"/>
    </row>
    <row r="52" spans="2:17" x14ac:dyDescent="0.25">
      <c r="B52" s="2292"/>
      <c r="C52" s="2292"/>
      <c r="D52" s="2292"/>
      <c r="E52" s="2292"/>
      <c r="F52" s="2292"/>
      <c r="G52" s="2292"/>
      <c r="H52" s="2292"/>
      <c r="I52" s="2292"/>
      <c r="J52" s="2292"/>
    </row>
    <row r="53" spans="2:17" x14ac:dyDescent="0.25">
      <c r="B53" s="3402" t="s">
        <v>1669</v>
      </c>
      <c r="C53" s="3402"/>
      <c r="D53" s="3402"/>
      <c r="E53" s="3402"/>
      <c r="F53" s="2293" t="s">
        <v>1670</v>
      </c>
      <c r="G53" s="2293" t="s">
        <v>1671</v>
      </c>
      <c r="H53" s="3402" t="s">
        <v>1672</v>
      </c>
      <c r="I53" s="3402"/>
      <c r="J53" s="3402"/>
    </row>
    <row r="54" spans="2:17" x14ac:dyDescent="0.25">
      <c r="B54" s="3402" t="s">
        <v>1673</v>
      </c>
      <c r="C54" s="3402"/>
      <c r="D54" s="3402"/>
      <c r="E54" s="3402"/>
      <c r="F54" s="2293">
        <v>2862</v>
      </c>
      <c r="G54" s="2293">
        <v>3045</v>
      </c>
      <c r="H54" s="3403">
        <v>6084.21</v>
      </c>
      <c r="I54" s="3403"/>
      <c r="J54" s="3403"/>
    </row>
    <row r="57" spans="2:17" x14ac:dyDescent="0.25">
      <c r="B57" s="2292"/>
      <c r="C57" s="2292"/>
      <c r="D57" s="2292"/>
      <c r="E57" s="2292"/>
      <c r="F57" s="2292"/>
      <c r="G57" s="2292"/>
      <c r="H57" s="2292"/>
      <c r="I57" s="2292"/>
      <c r="J57" s="2292"/>
      <c r="K57" s="2292"/>
      <c r="L57" s="2292"/>
      <c r="M57" s="2292"/>
      <c r="N57" s="2292"/>
      <c r="O57" s="2292"/>
      <c r="P57" s="2292"/>
      <c r="Q57" s="2292"/>
    </row>
    <row r="102" spans="2:17" x14ac:dyDescent="0.25">
      <c r="B102" s="3404" t="s">
        <v>1674</v>
      </c>
      <c r="C102" s="3405"/>
      <c r="D102" s="3405"/>
      <c r="E102" s="3405"/>
      <c r="F102" s="3406"/>
    </row>
    <row r="103" spans="2:17" x14ac:dyDescent="0.25">
      <c r="B103" s="3402" t="s">
        <v>1675</v>
      </c>
      <c r="C103" s="3402"/>
      <c r="D103" s="3402"/>
      <c r="E103" s="3402"/>
      <c r="F103" s="2294">
        <v>2</v>
      </c>
    </row>
    <row r="104" spans="2:17" x14ac:dyDescent="0.25">
      <c r="B104" s="3402" t="s">
        <v>1676</v>
      </c>
      <c r="C104" s="3402"/>
      <c r="D104" s="3402"/>
      <c r="E104" s="3402"/>
      <c r="F104" s="2294">
        <v>9</v>
      </c>
    </row>
    <row r="105" spans="2:17" x14ac:dyDescent="0.25">
      <c r="B105" s="3402" t="s">
        <v>1677</v>
      </c>
      <c r="C105" s="3402"/>
      <c r="D105" s="3402"/>
      <c r="E105" s="3402"/>
      <c r="F105" s="2294">
        <v>2</v>
      </c>
    </row>
    <row r="106" spans="2:17" x14ac:dyDescent="0.25">
      <c r="B106" s="3407" t="s">
        <v>342</v>
      </c>
      <c r="C106" s="3408"/>
      <c r="D106" s="3408"/>
      <c r="E106" s="3409"/>
      <c r="F106" s="2294">
        <f>SUM(F103:F105)</f>
        <v>13</v>
      </c>
    </row>
    <row r="108" spans="2:17" x14ac:dyDescent="0.25">
      <c r="B108" s="2295" t="s">
        <v>1678</v>
      </c>
      <c r="C108" s="2292"/>
      <c r="D108" s="2292"/>
      <c r="E108" s="2292"/>
      <c r="F108" s="2292"/>
      <c r="G108" s="2292"/>
      <c r="H108" s="2292"/>
      <c r="I108" s="2292"/>
      <c r="J108" s="2292"/>
      <c r="K108" s="2292"/>
      <c r="L108" s="2292"/>
      <c r="M108" s="2292"/>
      <c r="N108" s="2292"/>
      <c r="O108" s="2292"/>
      <c r="P108" s="2292"/>
      <c r="Q108" s="2292"/>
    </row>
    <row r="110" spans="2:17" ht="18.75" x14ac:dyDescent="0.25">
      <c r="I110" s="398" t="s">
        <v>2163</v>
      </c>
      <c r="J110" s="3410" t="s">
        <v>2164</v>
      </c>
      <c r="K110" s="3410"/>
      <c r="L110" s="398" t="s">
        <v>2163</v>
      </c>
      <c r="M110" s="2296">
        <f>(10^6*F106)/(365*H54*F45)</f>
        <v>1.9513044616674085</v>
      </c>
    </row>
    <row r="111" spans="2:17" x14ac:dyDescent="0.25">
      <c r="J111" s="3411" t="s">
        <v>2165</v>
      </c>
      <c r="K111" s="3411"/>
    </row>
    <row r="121" spans="2:17" x14ac:dyDescent="0.25">
      <c r="B121" s="2295" t="s">
        <v>1679</v>
      </c>
      <c r="C121" s="2292"/>
      <c r="D121" s="2292"/>
      <c r="E121" s="2292"/>
      <c r="F121" s="2292"/>
      <c r="G121" s="2292"/>
      <c r="H121" s="2292"/>
      <c r="I121" s="2292"/>
      <c r="J121" s="2292"/>
      <c r="K121" s="2292"/>
      <c r="L121" s="2292"/>
      <c r="M121" s="2292"/>
      <c r="N121" s="2292"/>
      <c r="O121" s="2292"/>
      <c r="P121" s="2292"/>
      <c r="Q121" s="2292"/>
    </row>
    <row r="124" spans="2:17" x14ac:dyDescent="0.25">
      <c r="J124" s="1765" t="s">
        <v>1680</v>
      </c>
      <c r="K124" s="22" t="s">
        <v>2166</v>
      </c>
    </row>
    <row r="125" spans="2:17" x14ac:dyDescent="0.25">
      <c r="J125" s="1765" t="s">
        <v>1680</v>
      </c>
      <c r="K125" s="2297">
        <f>F103*1+F104*5+F105*13</f>
        <v>73</v>
      </c>
    </row>
    <row r="127" spans="2:17" ht="18.75" x14ac:dyDescent="0.25">
      <c r="I127" s="1765" t="s">
        <v>1681</v>
      </c>
      <c r="J127" s="3410" t="s">
        <v>2167</v>
      </c>
      <c r="K127" s="3410"/>
      <c r="L127" s="2298" t="s">
        <v>1681</v>
      </c>
      <c r="M127" s="2297">
        <f>(10^6*K125)/(365*H54*F45)</f>
        <v>10.957325053978524</v>
      </c>
    </row>
    <row r="128" spans="2:17" x14ac:dyDescent="0.25">
      <c r="J128" s="3411" t="s">
        <v>2165</v>
      </c>
      <c r="K128" s="3411"/>
    </row>
    <row r="130" spans="2:17" x14ac:dyDescent="0.25">
      <c r="J130" s="3412" t="s">
        <v>1520</v>
      </c>
      <c r="K130" s="3413"/>
      <c r="L130" s="3412" t="s">
        <v>1521</v>
      </c>
      <c r="M130" s="3413"/>
      <c r="N130" s="346"/>
      <c r="O130" s="346"/>
      <c r="P130" s="346"/>
    </row>
    <row r="131" spans="2:17" x14ac:dyDescent="0.25">
      <c r="J131" s="3414" t="s">
        <v>863</v>
      </c>
      <c r="K131" s="3414"/>
      <c r="L131" s="3415">
        <v>10</v>
      </c>
      <c r="M131" s="3415"/>
      <c r="N131" s="346"/>
      <c r="O131" s="346"/>
      <c r="P131" s="346"/>
    </row>
    <row r="132" spans="2:17" x14ac:dyDescent="0.25">
      <c r="J132" s="346" t="s">
        <v>2168</v>
      </c>
      <c r="K132" s="346"/>
      <c r="L132" s="346"/>
      <c r="M132" s="346"/>
      <c r="N132" s="346"/>
      <c r="O132" s="346"/>
      <c r="P132" s="346"/>
      <c r="Q132" s="2299"/>
    </row>
    <row r="133" spans="2:17" x14ac:dyDescent="0.25">
      <c r="J133" s="346"/>
      <c r="K133" s="346"/>
      <c r="L133" s="346"/>
      <c r="M133" s="346"/>
      <c r="N133" s="346"/>
      <c r="O133" s="346"/>
      <c r="P133" s="346"/>
      <c r="Q133" s="2299"/>
    </row>
    <row r="134" spans="2:17" x14ac:dyDescent="0.25">
      <c r="I134" s="1765" t="s">
        <v>1681</v>
      </c>
      <c r="J134" s="346" t="s">
        <v>2169</v>
      </c>
      <c r="K134" s="346"/>
      <c r="L134" s="346"/>
      <c r="M134" s="346"/>
      <c r="N134" s="346"/>
      <c r="O134" s="346"/>
      <c r="P134" s="346"/>
      <c r="Q134" s="2299"/>
    </row>
    <row r="135" spans="2:17" x14ac:dyDescent="0.25">
      <c r="I135" s="2300" t="s">
        <v>1681</v>
      </c>
      <c r="J135" s="2301">
        <f>1.1*M127</f>
        <v>12.053057559376377</v>
      </c>
      <c r="K135" s="346" t="s">
        <v>2170</v>
      </c>
      <c r="L135" s="346"/>
      <c r="M135" s="346"/>
      <c r="N135" s="346"/>
      <c r="O135" s="346"/>
      <c r="P135" s="346"/>
      <c r="Q135" s="2299"/>
    </row>
    <row r="138" spans="2:17" x14ac:dyDescent="0.25">
      <c r="B138" s="2295" t="s">
        <v>1682</v>
      </c>
      <c r="C138" s="2292"/>
      <c r="D138" s="2292"/>
      <c r="E138" s="2292"/>
      <c r="F138" s="2292"/>
      <c r="G138" s="2292"/>
      <c r="H138" s="2292"/>
      <c r="I138" s="2292"/>
      <c r="J138" s="2292"/>
      <c r="K138" s="2292"/>
      <c r="L138" s="2292"/>
      <c r="M138" s="2292"/>
      <c r="N138" s="2292"/>
      <c r="O138" s="2292"/>
      <c r="P138" s="2292"/>
      <c r="Q138" s="2292"/>
    </row>
    <row r="140" spans="2:17" x14ac:dyDescent="0.25">
      <c r="B140" s="22" t="s">
        <v>1683</v>
      </c>
      <c r="O140" s="1761">
        <v>7.7990000000000004</v>
      </c>
    </row>
    <row r="141" spans="2:17" x14ac:dyDescent="0.25">
      <c r="B141" s="22" t="s">
        <v>1684</v>
      </c>
    </row>
    <row r="143" spans="2:17" x14ac:dyDescent="0.25">
      <c r="B143" s="2295" t="s">
        <v>1685</v>
      </c>
      <c r="C143" s="2292"/>
      <c r="D143" s="2292"/>
      <c r="E143" s="2292"/>
      <c r="F143" s="2292"/>
      <c r="G143" s="2292"/>
      <c r="H143" s="2292"/>
      <c r="I143" s="2292"/>
      <c r="J143" s="2292"/>
      <c r="K143" s="2292"/>
      <c r="L143" s="2292"/>
      <c r="M143" s="2292"/>
      <c r="N143" s="2292"/>
      <c r="O143" s="2292"/>
      <c r="P143" s="2292"/>
      <c r="Q143" s="2292"/>
    </row>
    <row r="145" spans="2:17" x14ac:dyDescent="0.25">
      <c r="K145" s="3404" t="s">
        <v>1568</v>
      </c>
      <c r="L145" s="3405"/>
      <c r="M145" s="3406"/>
      <c r="N145" s="2294" t="s">
        <v>1686</v>
      </c>
      <c r="O145" s="2294" t="s">
        <v>1687</v>
      </c>
    </row>
    <row r="146" spans="2:17" x14ac:dyDescent="0.25">
      <c r="K146" s="2302">
        <v>10</v>
      </c>
      <c r="L146" s="2302"/>
      <c r="M146" s="2302"/>
      <c r="N146" s="2291">
        <v>1.282</v>
      </c>
      <c r="O146" s="2303">
        <f>$O$140+N146*SQRT(($O$140/$L$151)-(0.5/$L$151))</f>
        <v>10.123187584954172</v>
      </c>
    </row>
    <row r="147" spans="2:17" x14ac:dyDescent="0.25">
      <c r="K147" s="2302">
        <v>5</v>
      </c>
      <c r="L147" s="2302"/>
      <c r="M147" s="2302"/>
      <c r="N147" s="2291">
        <v>1.645</v>
      </c>
      <c r="O147" s="2303">
        <f>$O$140+N147*SQRT(($O$140/$L$151)-(0.5/$L$151))</f>
        <v>10.781284381629963</v>
      </c>
    </row>
    <row r="148" spans="2:17" x14ac:dyDescent="0.25">
      <c r="K148" s="2302">
        <v>0.5</v>
      </c>
      <c r="L148" s="2302"/>
      <c r="M148" s="2302"/>
      <c r="N148" s="2291">
        <v>2.5760000000000001</v>
      </c>
      <c r="O148" s="2303">
        <f>$O$140+N148*SQRT(($O$140/$L$151)-(0.5/$L$151))</f>
        <v>12.469130435914154</v>
      </c>
    </row>
    <row r="150" spans="2:17" ht="18.75" x14ac:dyDescent="0.25">
      <c r="K150" s="398" t="s">
        <v>1688</v>
      </c>
      <c r="L150" s="22" t="s">
        <v>2171</v>
      </c>
    </row>
    <row r="151" spans="2:17" x14ac:dyDescent="0.25">
      <c r="K151" s="398" t="s">
        <v>1688</v>
      </c>
      <c r="L151" s="1766">
        <f>H54*365*1*10^-6</f>
        <v>2.2207366499999996</v>
      </c>
    </row>
    <row r="156" spans="2:17" x14ac:dyDescent="0.25">
      <c r="B156" s="2295" t="s">
        <v>1689</v>
      </c>
      <c r="C156" s="2292"/>
      <c r="D156" s="2292"/>
      <c r="E156" s="2292"/>
      <c r="F156" s="2292"/>
      <c r="G156" s="2292"/>
      <c r="H156" s="2292"/>
      <c r="I156" s="2292"/>
      <c r="J156" s="2292"/>
      <c r="K156" s="2292"/>
      <c r="L156" s="2292"/>
      <c r="M156" s="2292"/>
      <c r="N156" s="2292"/>
      <c r="O156" s="2292"/>
      <c r="P156" s="2292"/>
      <c r="Q156" s="2292"/>
    </row>
    <row r="162" spans="9:15" x14ac:dyDescent="0.25">
      <c r="I162" s="1767">
        <f>O147</f>
        <v>10.781284381629963</v>
      </c>
      <c r="J162" s="23" t="s">
        <v>1690</v>
      </c>
      <c r="K162" s="2294">
        <f>J135</f>
        <v>12.053057559376377</v>
      </c>
      <c r="L162" s="23" t="s">
        <v>1690</v>
      </c>
      <c r="M162" s="1767">
        <f>O148</f>
        <v>12.469130435914154</v>
      </c>
      <c r="N162" s="22" t="s">
        <v>1691</v>
      </c>
      <c r="O162" s="1761" t="s">
        <v>1576</v>
      </c>
    </row>
    <row r="163" spans="9:15" x14ac:dyDescent="0.25">
      <c r="I163" s="23" t="s">
        <v>1692</v>
      </c>
      <c r="J163" s="23"/>
      <c r="K163" s="2294" t="s">
        <v>1693</v>
      </c>
      <c r="L163" s="23"/>
      <c r="M163" s="23" t="s">
        <v>1694</v>
      </c>
    </row>
  </sheetData>
  <mergeCells count="18">
    <mergeCell ref="K145:M145"/>
    <mergeCell ref="B104:E104"/>
    <mergeCell ref="B105:E105"/>
    <mergeCell ref="B106:E106"/>
    <mergeCell ref="J110:K110"/>
    <mergeCell ref="J111:K111"/>
    <mergeCell ref="J127:K127"/>
    <mergeCell ref="J128:K128"/>
    <mergeCell ref="J130:K130"/>
    <mergeCell ref="L130:M130"/>
    <mergeCell ref="J131:K131"/>
    <mergeCell ref="L131:M131"/>
    <mergeCell ref="B103:E103"/>
    <mergeCell ref="B53:E53"/>
    <mergeCell ref="H53:J53"/>
    <mergeCell ref="B54:E54"/>
    <mergeCell ref="H54:J54"/>
    <mergeCell ref="B102:F102"/>
  </mergeCells>
  <printOptions horizontalCentered="1"/>
  <pageMargins left="0.39370078740157483" right="0.39370078740157483" top="0.78740157480314965" bottom="0.78740157480314965" header="0.19685039370078741" footer="0.19685039370078741"/>
  <pageSetup paperSize="9" scale="57" fitToHeight="0" orientation="portrait" r:id="rId1"/>
  <headerFooter scaleWithDoc="0">
    <oddHeader>&amp;C&amp;"Times New Roman,Negrito"&amp;16ANEXO XXXIV
MODELO DE APLICAÇÃO</oddHeader>
    <oddFooter>&amp;R&amp;P</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J26"/>
  <sheetViews>
    <sheetView showGridLines="0" showOutlineSymbols="0" showWhiteSpace="0" view="pageBreakPreview" topLeftCell="A17" zoomScaleNormal="100" zoomScaleSheetLayoutView="100" workbookViewId="0">
      <selection activeCell="B20" sqref="B20"/>
    </sheetView>
  </sheetViews>
  <sheetFormatPr defaultColWidth="9.140625" defaultRowHeight="12" x14ac:dyDescent="0.2"/>
  <cols>
    <col min="1" max="1" width="5.7109375" style="1799" customWidth="1"/>
    <col min="2" max="3" width="14.7109375" style="1799" customWidth="1"/>
    <col min="4" max="4" width="17" style="1799" customWidth="1"/>
    <col min="5" max="8" width="14.7109375" style="1799" customWidth="1"/>
    <col min="9" max="9" width="15" style="1801" customWidth="1"/>
    <col min="10" max="16384" width="9.140625" style="1799"/>
  </cols>
  <sheetData>
    <row r="1" spans="2:10" s="22" customFormat="1" ht="9.9499999999999993" customHeight="1" x14ac:dyDescent="0.25">
      <c r="H1" s="50"/>
      <c r="I1" s="23"/>
    </row>
    <row r="2" spans="2:10" ht="30" customHeight="1" x14ac:dyDescent="0.2">
      <c r="B2" s="2688" t="s">
        <v>1726</v>
      </c>
      <c r="C2" s="2688"/>
      <c r="D2" s="2688"/>
      <c r="E2" s="2688"/>
      <c r="F2" s="2688"/>
      <c r="G2" s="2688"/>
      <c r="H2" s="2688"/>
      <c r="I2" s="2688"/>
      <c r="J2" s="256"/>
    </row>
    <row r="3" spans="2:10" ht="28.5" customHeight="1" x14ac:dyDescent="0.2">
      <c r="B3" s="3045" t="s">
        <v>1739</v>
      </c>
      <c r="C3" s="3045"/>
      <c r="D3" s="3045"/>
      <c r="E3" s="3045"/>
      <c r="F3" s="3045"/>
      <c r="G3" s="3045"/>
      <c r="H3" s="3045"/>
      <c r="I3" s="3045"/>
      <c r="J3" s="256"/>
    </row>
    <row r="4" spans="2:10" ht="78.75" customHeight="1" x14ac:dyDescent="0.2">
      <c r="B4" s="3416" t="s">
        <v>1727</v>
      </c>
      <c r="C4" s="3416"/>
      <c r="D4" s="3416"/>
      <c r="E4" s="3416"/>
      <c r="F4" s="3416"/>
      <c r="G4" s="3416"/>
      <c r="H4" s="3416"/>
      <c r="I4" s="3416"/>
      <c r="J4" s="256"/>
    </row>
    <row r="5" spans="2:10" ht="59.25" customHeight="1" x14ac:dyDescent="0.2">
      <c r="B5" s="3416" t="s">
        <v>1728</v>
      </c>
      <c r="C5" s="3416"/>
      <c r="D5" s="3416"/>
      <c r="E5" s="3416"/>
      <c r="F5" s="3416"/>
      <c r="G5" s="3416"/>
      <c r="H5" s="3416"/>
      <c r="I5" s="3416"/>
      <c r="J5" s="256"/>
    </row>
    <row r="6" spans="2:10" ht="21" customHeight="1" x14ac:dyDescent="0.2">
      <c r="B6" s="3043" t="s">
        <v>1729</v>
      </c>
      <c r="C6" s="3043"/>
      <c r="D6" s="3043"/>
      <c r="E6" s="3043"/>
      <c r="F6" s="3043"/>
      <c r="G6" s="3043"/>
      <c r="H6" s="3043"/>
      <c r="I6" s="3043"/>
      <c r="J6" s="256"/>
    </row>
    <row r="7" spans="2:10" ht="15.75" x14ac:dyDescent="0.2">
      <c r="B7" s="529"/>
      <c r="C7" s="529"/>
      <c r="D7" s="3417" t="s">
        <v>2095</v>
      </c>
      <c r="E7" s="3417" t="s">
        <v>2096</v>
      </c>
      <c r="F7" s="3417"/>
      <c r="G7" s="3417" t="s">
        <v>2097</v>
      </c>
      <c r="H7" s="529"/>
      <c r="I7" s="529"/>
      <c r="J7" s="256"/>
    </row>
    <row r="8" spans="2:10" ht="15.75" x14ac:dyDescent="0.2">
      <c r="B8" s="529"/>
      <c r="C8" s="529"/>
      <c r="D8" s="3417"/>
      <c r="E8" s="2287" t="s">
        <v>2104</v>
      </c>
      <c r="F8" s="2287" t="s">
        <v>2105</v>
      </c>
      <c r="G8" s="3417"/>
      <c r="H8" s="529"/>
      <c r="I8" s="529"/>
      <c r="J8" s="256"/>
    </row>
    <row r="9" spans="2:10" ht="15.75" x14ac:dyDescent="0.2">
      <c r="B9" s="529"/>
      <c r="C9" s="529"/>
      <c r="D9" s="2284" t="s">
        <v>2098</v>
      </c>
      <c r="E9" s="2285">
        <v>8.2000000000000003E-2</v>
      </c>
      <c r="F9" s="2285">
        <v>0.08</v>
      </c>
      <c r="G9" s="2284">
        <v>3</v>
      </c>
      <c r="H9" s="529"/>
      <c r="I9" s="529"/>
      <c r="J9" s="256"/>
    </row>
    <row r="10" spans="2:10" ht="15.75" x14ac:dyDescent="0.2">
      <c r="B10" s="529"/>
      <c r="C10" s="529"/>
      <c r="D10" s="2284" t="s">
        <v>2099</v>
      </c>
      <c r="E10" s="2285">
        <v>0.09</v>
      </c>
      <c r="F10" s="2285">
        <v>8.5000000000000006E-2</v>
      </c>
      <c r="G10" s="2284">
        <v>42</v>
      </c>
      <c r="H10" s="529"/>
      <c r="I10" s="529"/>
      <c r="J10" s="256"/>
    </row>
    <row r="11" spans="2:10" ht="15.75" x14ac:dyDescent="0.2">
      <c r="B11" s="529"/>
      <c r="C11" s="529"/>
      <c r="D11" s="2284" t="s">
        <v>2100</v>
      </c>
      <c r="E11" s="2285">
        <v>0.09</v>
      </c>
      <c r="F11" s="2285">
        <v>8.5999999999999993E-2</v>
      </c>
      <c r="G11" s="2284">
        <v>29</v>
      </c>
      <c r="H11" s="529"/>
      <c r="I11" s="529"/>
      <c r="J11" s="256"/>
    </row>
    <row r="12" spans="2:10" ht="15.75" x14ac:dyDescent="0.2">
      <c r="B12" s="529"/>
      <c r="C12" s="529"/>
      <c r="D12" s="2284" t="s">
        <v>2101</v>
      </c>
      <c r="E12" s="2285">
        <v>9.2999999999999999E-2</v>
      </c>
      <c r="F12" s="2285">
        <v>8.7999999999999995E-2</v>
      </c>
      <c r="G12" s="2284">
        <v>73</v>
      </c>
      <c r="H12" s="529"/>
      <c r="I12" s="529"/>
      <c r="J12" s="256"/>
    </row>
    <row r="13" spans="2:10" ht="15.75" x14ac:dyDescent="0.2">
      <c r="B13" s="529"/>
      <c r="C13" s="529"/>
      <c r="D13" s="2284" t="s">
        <v>2102</v>
      </c>
      <c r="E13" s="2285">
        <v>9.6000000000000002E-2</v>
      </c>
      <c r="F13" s="2285">
        <v>9.1</v>
      </c>
      <c r="G13" s="2284">
        <v>55</v>
      </c>
      <c r="H13" s="529"/>
      <c r="I13" s="529"/>
      <c r="J13" s="256"/>
    </row>
    <row r="14" spans="2:10" ht="15.75" x14ac:dyDescent="0.2">
      <c r="B14" s="529"/>
      <c r="C14" s="529"/>
      <c r="D14" s="2287" t="s">
        <v>2103</v>
      </c>
      <c r="E14" s="2290">
        <v>9.2999999999999999E-2</v>
      </c>
      <c r="F14" s="2290">
        <v>8.7999999999999995E-2</v>
      </c>
      <c r="G14" s="2287">
        <v>202</v>
      </c>
      <c r="H14" s="529"/>
      <c r="I14" s="529"/>
      <c r="J14" s="256"/>
    </row>
    <row r="15" spans="2:10" ht="17.25" customHeight="1" x14ac:dyDescent="0.2">
      <c r="B15" s="3380" t="s">
        <v>1730</v>
      </c>
      <c r="C15" s="3380"/>
      <c r="D15" s="3380"/>
      <c r="E15" s="3380"/>
      <c r="F15" s="3380"/>
      <c r="G15" s="3380"/>
      <c r="H15" s="3380"/>
      <c r="I15" s="3380"/>
      <c r="J15" s="256"/>
    </row>
    <row r="16" spans="2:10" ht="64.5" customHeight="1" x14ac:dyDescent="0.2">
      <c r="B16" s="3416" t="s">
        <v>1731</v>
      </c>
      <c r="C16" s="3416"/>
      <c r="D16" s="3416"/>
      <c r="E16" s="3416"/>
      <c r="F16" s="3416"/>
      <c r="G16" s="3416"/>
      <c r="H16" s="3416"/>
      <c r="I16" s="3416"/>
      <c r="J16" s="256"/>
    </row>
    <row r="17" spans="2:10" ht="64.5" customHeight="1" x14ac:dyDescent="0.2">
      <c r="B17" s="1800"/>
      <c r="C17" s="1800"/>
      <c r="D17" s="1800"/>
      <c r="E17" s="1800"/>
      <c r="F17" s="1800"/>
      <c r="G17" s="1800"/>
      <c r="H17" s="1800"/>
      <c r="I17" s="1802" t="s">
        <v>1524</v>
      </c>
      <c r="J17" s="256"/>
    </row>
    <row r="18" spans="2:10" s="22" customFormat="1" ht="12.75" customHeight="1" x14ac:dyDescent="0.25">
      <c r="B18" s="22" t="s">
        <v>1608</v>
      </c>
      <c r="D18" s="1800"/>
      <c r="E18" s="1800"/>
      <c r="F18" s="1800"/>
      <c r="G18" s="1800"/>
      <c r="H18" s="1800"/>
      <c r="I18" s="1800"/>
      <c r="J18" s="256"/>
    </row>
    <row r="19" spans="2:10" s="22" customFormat="1" ht="22.5" customHeight="1" x14ac:dyDescent="0.25">
      <c r="B19" s="22" t="s">
        <v>1732</v>
      </c>
      <c r="D19" s="1800"/>
      <c r="E19" s="1800"/>
      <c r="F19" s="1800"/>
      <c r="G19" s="1800"/>
      <c r="H19" s="1800"/>
      <c r="I19" s="1800"/>
      <c r="J19" s="256"/>
    </row>
    <row r="20" spans="2:10" s="22" customFormat="1" ht="22.5" customHeight="1" x14ac:dyDescent="0.25">
      <c r="B20" s="22" t="s">
        <v>1733</v>
      </c>
      <c r="D20" s="1800"/>
      <c r="E20" s="1800"/>
      <c r="F20" s="1800"/>
      <c r="G20" s="1800"/>
      <c r="H20" s="1800"/>
      <c r="I20" s="1800"/>
      <c r="J20" s="256"/>
    </row>
    <row r="21" spans="2:10" s="22" customFormat="1" ht="22.5" customHeight="1" x14ac:dyDescent="0.25">
      <c r="B21" s="22" t="s">
        <v>1734</v>
      </c>
      <c r="D21" s="1800"/>
      <c r="E21" s="1800"/>
      <c r="F21" s="1800"/>
      <c r="G21" s="1800"/>
      <c r="H21" s="1800"/>
      <c r="I21" s="1800"/>
      <c r="J21" s="256"/>
    </row>
    <row r="22" spans="2:10" s="22" customFormat="1" ht="22.5" customHeight="1" x14ac:dyDescent="0.25">
      <c r="D22" s="1800"/>
      <c r="E22" s="1800"/>
      <c r="F22" s="1800"/>
      <c r="G22" s="1800"/>
      <c r="H22" s="1800"/>
      <c r="I22" s="1800"/>
      <c r="J22" s="256"/>
    </row>
    <row r="23" spans="2:10" ht="54.75" customHeight="1" x14ac:dyDescent="0.2">
      <c r="B23" s="2689" t="s">
        <v>1740</v>
      </c>
      <c r="C23" s="3416"/>
      <c r="D23" s="3416"/>
      <c r="E23" s="3416"/>
      <c r="F23" s="3416"/>
      <c r="G23" s="3416"/>
      <c r="H23" s="3416"/>
      <c r="I23" s="3416"/>
      <c r="J23" s="256"/>
    </row>
    <row r="24" spans="2:10" ht="27.75" customHeight="1" x14ac:dyDescent="0.2">
      <c r="B24" s="3416"/>
      <c r="C24" s="3416"/>
      <c r="D24" s="3416"/>
      <c r="E24" s="3416"/>
      <c r="F24" s="3416"/>
      <c r="G24" s="3416"/>
      <c r="H24" s="3416"/>
      <c r="I24" s="3416"/>
      <c r="J24" s="256"/>
    </row>
    <row r="25" spans="2:10" ht="27.75" customHeight="1" x14ac:dyDescent="0.2">
      <c r="B25" s="256"/>
      <c r="C25" s="256"/>
      <c r="D25" s="256"/>
      <c r="E25" s="256"/>
      <c r="F25" s="256"/>
      <c r="G25" s="256"/>
      <c r="H25" s="256"/>
      <c r="I25" s="256"/>
    </row>
    <row r="26" spans="2:10" ht="33.75" customHeight="1" x14ac:dyDescent="0.2">
      <c r="B26" s="256"/>
      <c r="C26" s="256"/>
      <c r="D26" s="256"/>
      <c r="E26" s="256"/>
      <c r="F26" s="256"/>
      <c r="G26" s="256"/>
      <c r="H26" s="256"/>
      <c r="I26" s="256"/>
    </row>
  </sheetData>
  <mergeCells count="12">
    <mergeCell ref="B16:I16"/>
    <mergeCell ref="B23:I23"/>
    <mergeCell ref="B24:I24"/>
    <mergeCell ref="B2:I2"/>
    <mergeCell ref="B3:I3"/>
    <mergeCell ref="B4:I4"/>
    <mergeCell ref="B5:I5"/>
    <mergeCell ref="B6:I6"/>
    <mergeCell ref="B15:I15"/>
    <mergeCell ref="E7:F7"/>
    <mergeCell ref="D7:D8"/>
    <mergeCell ref="G7:G8"/>
  </mergeCells>
  <printOptions horizontalCentered="1"/>
  <pageMargins left="0.39370078740157483" right="0.39370078740157483" top="1.1811023622047245" bottom="0.78740157480314965" header="0.19685039370078741" footer="0.19685039370078741"/>
  <pageSetup paperSize="9" scale="79" fitToHeight="0" orientation="portrait" r:id="rId1"/>
  <headerFooter scaleWithDoc="0">
    <oddHeader>&amp;C&amp;"Times New Roman,Negrito"&amp;16ANEXO XXXV
 FATOR HORÁRIO DE PICO</oddHeader>
    <oddFooter>&amp;R&amp;P</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Q25"/>
  <sheetViews>
    <sheetView showGridLines="0" showOutlineSymbols="0" showWhiteSpace="0" view="pageBreakPreview" topLeftCell="A2" zoomScaleNormal="100" zoomScaleSheetLayoutView="100" workbookViewId="0">
      <selection activeCell="B17" sqref="B17:P17"/>
    </sheetView>
  </sheetViews>
  <sheetFormatPr defaultColWidth="9.140625" defaultRowHeight="12" x14ac:dyDescent="0.2"/>
  <cols>
    <col min="1" max="1" width="5.7109375" style="1799" customWidth="1"/>
    <col min="2" max="3" width="8.28515625" style="1799" customWidth="1"/>
    <col min="4" max="15" width="9.42578125" style="1799" customWidth="1"/>
    <col min="16" max="16" width="8.28515625" style="1801" customWidth="1"/>
    <col min="17" max="16384" width="9.140625" style="1799"/>
  </cols>
  <sheetData>
    <row r="1" spans="2:17" s="22" customFormat="1" ht="9.9499999999999993" customHeight="1" x14ac:dyDescent="0.25">
      <c r="O1" s="50"/>
      <c r="P1" s="23"/>
    </row>
    <row r="2" spans="2:17" ht="35.25" customHeight="1" x14ac:dyDescent="0.2">
      <c r="B2" s="2688" t="s">
        <v>1735</v>
      </c>
      <c r="C2" s="2688"/>
      <c r="D2" s="2688"/>
      <c r="E2" s="2688"/>
      <c r="F2" s="2688"/>
      <c r="G2" s="2688"/>
      <c r="H2" s="2688"/>
      <c r="I2" s="2688"/>
      <c r="J2" s="2688"/>
      <c r="K2" s="2688"/>
      <c r="L2" s="2688"/>
      <c r="M2" s="2688"/>
      <c r="N2" s="2688"/>
      <c r="O2" s="2688"/>
      <c r="P2" s="2688"/>
      <c r="Q2" s="256"/>
    </row>
    <row r="3" spans="2:17" ht="39.75" customHeight="1" x14ac:dyDescent="0.2">
      <c r="B3" s="2689" t="s">
        <v>1741</v>
      </c>
      <c r="C3" s="2689"/>
      <c r="D3" s="2689"/>
      <c r="E3" s="2689"/>
      <c r="F3" s="2689"/>
      <c r="G3" s="2689"/>
      <c r="H3" s="2689"/>
      <c r="I3" s="2689"/>
      <c r="J3" s="2689"/>
      <c r="K3" s="2689"/>
      <c r="L3" s="2689"/>
      <c r="M3" s="2689"/>
      <c r="N3" s="2689"/>
      <c r="O3" s="2689"/>
      <c r="P3" s="2689"/>
      <c r="Q3" s="256"/>
    </row>
    <row r="4" spans="2:17" ht="14.25" customHeight="1" x14ac:dyDescent="0.2">
      <c r="B4" s="3043" t="s">
        <v>1736</v>
      </c>
      <c r="C4" s="3043"/>
      <c r="D4" s="3043"/>
      <c r="E4" s="3043"/>
      <c r="F4" s="3043"/>
      <c r="G4" s="3043"/>
      <c r="H4" s="3043"/>
      <c r="I4" s="3043"/>
      <c r="J4" s="3043"/>
      <c r="K4" s="3043"/>
      <c r="L4" s="3043"/>
      <c r="M4" s="3043"/>
      <c r="N4" s="3043"/>
      <c r="O4" s="3043"/>
      <c r="P4" s="3043"/>
      <c r="Q4" s="256"/>
    </row>
    <row r="5" spans="2:17" ht="15.75" x14ac:dyDescent="0.2">
      <c r="B5" s="2283"/>
      <c r="C5" s="3417" t="s">
        <v>2107</v>
      </c>
      <c r="D5" s="3417"/>
      <c r="E5" s="3417"/>
      <c r="F5" s="3417"/>
      <c r="G5" s="3417"/>
      <c r="H5" s="3417"/>
      <c r="I5" s="3417"/>
      <c r="J5" s="3417"/>
      <c r="K5" s="3417"/>
      <c r="L5" s="3417"/>
      <c r="M5" s="3417"/>
      <c r="N5" s="3417"/>
      <c r="O5" s="3417"/>
      <c r="P5" s="2283"/>
      <c r="Q5" s="256"/>
    </row>
    <row r="6" spans="2:17" ht="15.75" x14ac:dyDescent="0.2">
      <c r="B6" s="2283"/>
      <c r="C6" s="3424" t="s">
        <v>1520</v>
      </c>
      <c r="D6" s="3417" t="s">
        <v>1546</v>
      </c>
      <c r="E6" s="3417"/>
      <c r="F6" s="3417"/>
      <c r="G6" s="3417" t="s">
        <v>2160</v>
      </c>
      <c r="H6" s="3417"/>
      <c r="I6" s="3417"/>
      <c r="J6" s="3417" t="s">
        <v>2161</v>
      </c>
      <c r="K6" s="3417"/>
      <c r="L6" s="3417"/>
      <c r="M6" s="3417" t="s">
        <v>1550</v>
      </c>
      <c r="N6" s="3417"/>
      <c r="O6" s="3417"/>
      <c r="P6" s="2283"/>
      <c r="Q6" s="256"/>
    </row>
    <row r="7" spans="2:17" ht="15.75" x14ac:dyDescent="0.2">
      <c r="B7" s="529"/>
      <c r="C7" s="3424"/>
      <c r="D7" s="3417" t="s">
        <v>2108</v>
      </c>
      <c r="E7" s="3417"/>
      <c r="F7" s="3417"/>
      <c r="G7" s="3417"/>
      <c r="H7" s="3417"/>
      <c r="I7" s="3417"/>
      <c r="J7" s="3417"/>
      <c r="K7" s="3417"/>
      <c r="L7" s="3417"/>
      <c r="M7" s="3417"/>
      <c r="N7" s="3417"/>
      <c r="O7" s="3417"/>
      <c r="P7" s="529"/>
      <c r="Q7" s="256"/>
    </row>
    <row r="8" spans="2:17" ht="15.75" x14ac:dyDescent="0.2">
      <c r="B8" s="2283"/>
      <c r="C8" s="3424"/>
      <c r="D8" s="2289">
        <v>0</v>
      </c>
      <c r="E8" s="2289">
        <v>50</v>
      </c>
      <c r="F8" s="2289">
        <v>100</v>
      </c>
      <c r="G8" s="2289">
        <v>0</v>
      </c>
      <c r="H8" s="2289">
        <v>50</v>
      </c>
      <c r="I8" s="2289">
        <v>100</v>
      </c>
      <c r="J8" s="2289">
        <v>0</v>
      </c>
      <c r="K8" s="2289">
        <v>50</v>
      </c>
      <c r="L8" s="2289">
        <v>100</v>
      </c>
      <c r="M8" s="2289">
        <v>0</v>
      </c>
      <c r="N8" s="2289">
        <v>50</v>
      </c>
      <c r="O8" s="2289">
        <v>100</v>
      </c>
      <c r="P8" s="2283"/>
      <c r="Q8" s="256"/>
    </row>
    <row r="9" spans="2:17" ht="15.75" x14ac:dyDescent="0.2">
      <c r="B9" s="2283"/>
      <c r="C9" s="3424"/>
      <c r="D9" s="3421" t="s">
        <v>2109</v>
      </c>
      <c r="E9" s="3422"/>
      <c r="F9" s="3422"/>
      <c r="G9" s="3422"/>
      <c r="H9" s="3422"/>
      <c r="I9" s="3422"/>
      <c r="J9" s="3422"/>
      <c r="K9" s="3422"/>
      <c r="L9" s="3422"/>
      <c r="M9" s="3422"/>
      <c r="N9" s="3422"/>
      <c r="O9" s="3423"/>
      <c r="P9" s="2283"/>
      <c r="Q9" s="256"/>
    </row>
    <row r="10" spans="2:17" ht="15.75" x14ac:dyDescent="0.2">
      <c r="B10" s="529"/>
      <c r="C10" s="2286" t="s">
        <v>29</v>
      </c>
      <c r="D10" s="2288">
        <v>1980</v>
      </c>
      <c r="E10" s="2288">
        <v>1050</v>
      </c>
      <c r="F10" s="2288">
        <v>520</v>
      </c>
      <c r="G10" s="2288">
        <v>1190</v>
      </c>
      <c r="H10" s="2288">
        <v>470</v>
      </c>
      <c r="I10" s="2288">
        <v>230</v>
      </c>
      <c r="J10" s="2288">
        <v>870</v>
      </c>
      <c r="K10" s="2288">
        <v>340</v>
      </c>
      <c r="L10" s="2288">
        <v>120</v>
      </c>
      <c r="M10" s="2288">
        <v>680</v>
      </c>
      <c r="N10" s="2288">
        <v>260</v>
      </c>
      <c r="O10" s="2288">
        <v>50</v>
      </c>
      <c r="P10" s="529"/>
      <c r="Q10" s="256"/>
    </row>
    <row r="11" spans="2:17" ht="15.75" x14ac:dyDescent="0.2">
      <c r="B11" s="2283"/>
      <c r="C11" s="2286" t="s">
        <v>31</v>
      </c>
      <c r="D11" s="2288">
        <v>3370</v>
      </c>
      <c r="E11" s="2288">
        <v>2480</v>
      </c>
      <c r="F11" s="2288">
        <v>1980</v>
      </c>
      <c r="G11" s="2288">
        <v>1740</v>
      </c>
      <c r="H11" s="2288">
        <v>1190</v>
      </c>
      <c r="I11" s="2288">
        <v>860</v>
      </c>
      <c r="J11" s="2288">
        <v>1200</v>
      </c>
      <c r="K11" s="2288">
        <v>760</v>
      </c>
      <c r="L11" s="2288">
        <v>530</v>
      </c>
      <c r="M11" s="2288">
        <v>900</v>
      </c>
      <c r="N11" s="2288">
        <v>520</v>
      </c>
      <c r="O11" s="2288">
        <v>360</v>
      </c>
      <c r="P11" s="2283"/>
      <c r="Q11" s="256"/>
    </row>
    <row r="12" spans="2:17" ht="15.75" x14ac:dyDescent="0.2">
      <c r="B12" s="2283"/>
      <c r="C12" s="2286" t="s">
        <v>28</v>
      </c>
      <c r="D12" s="2288">
        <v>5450</v>
      </c>
      <c r="E12" s="2288">
        <v>4400</v>
      </c>
      <c r="F12" s="2288">
        <v>4010</v>
      </c>
      <c r="G12" s="2288">
        <v>2850</v>
      </c>
      <c r="H12" s="2288">
        <v>2250</v>
      </c>
      <c r="I12" s="2288">
        <v>1870</v>
      </c>
      <c r="J12" s="2288">
        <v>1920</v>
      </c>
      <c r="K12" s="2288">
        <v>1390</v>
      </c>
      <c r="L12" s="2288">
        <v>1030</v>
      </c>
      <c r="M12" s="2288">
        <v>1420</v>
      </c>
      <c r="N12" s="2288">
        <v>920</v>
      </c>
      <c r="O12" s="2288">
        <v>580</v>
      </c>
      <c r="P12" s="2283"/>
      <c r="Q12" s="256"/>
    </row>
    <row r="13" spans="2:17" ht="15.75" x14ac:dyDescent="0.2">
      <c r="B13" s="529"/>
      <c r="C13" s="2286" t="s">
        <v>863</v>
      </c>
      <c r="D13" s="2288">
        <v>8940</v>
      </c>
      <c r="E13" s="2288">
        <v>8270</v>
      </c>
      <c r="F13" s="2288">
        <v>7900</v>
      </c>
      <c r="G13" s="2288">
        <v>4350</v>
      </c>
      <c r="H13" s="2288">
        <v>3460</v>
      </c>
      <c r="I13" s="2288">
        <v>2960</v>
      </c>
      <c r="J13" s="2288">
        <v>1990</v>
      </c>
      <c r="K13" s="2288">
        <v>1990</v>
      </c>
      <c r="L13" s="2288">
        <v>1620</v>
      </c>
      <c r="M13" s="2288">
        <v>1820</v>
      </c>
      <c r="N13" s="2288">
        <v>1320</v>
      </c>
      <c r="O13" s="2288">
        <v>1020</v>
      </c>
      <c r="P13" s="529"/>
      <c r="Q13" s="256"/>
    </row>
    <row r="14" spans="2:17" ht="15.75" x14ac:dyDescent="0.2">
      <c r="B14" s="529"/>
      <c r="C14" s="2286" t="s">
        <v>936</v>
      </c>
      <c r="D14" s="2288">
        <v>14500</v>
      </c>
      <c r="E14" s="2288">
        <v>14500</v>
      </c>
      <c r="F14" s="2288">
        <v>14500</v>
      </c>
      <c r="G14" s="2288">
        <v>7130</v>
      </c>
      <c r="H14" s="2288">
        <v>6670</v>
      </c>
      <c r="I14" s="2288">
        <v>6550</v>
      </c>
      <c r="J14" s="2288">
        <v>3900</v>
      </c>
      <c r="K14" s="2288">
        <v>3900</v>
      </c>
      <c r="L14" s="2288">
        <v>3740</v>
      </c>
      <c r="M14" s="2288">
        <v>2930</v>
      </c>
      <c r="N14" s="2288">
        <v>2660</v>
      </c>
      <c r="O14" s="2288">
        <v>2490</v>
      </c>
      <c r="P14" s="529"/>
      <c r="Q14" s="256"/>
    </row>
    <row r="15" spans="2:17" ht="15.75" x14ac:dyDescent="0.2">
      <c r="B15" s="2283"/>
      <c r="C15" s="2286" t="s">
        <v>1522</v>
      </c>
      <c r="D15" s="2288" t="s">
        <v>2115</v>
      </c>
      <c r="E15" s="2288" t="s">
        <v>2114</v>
      </c>
      <c r="F15" s="2288" t="s">
        <v>2113</v>
      </c>
      <c r="G15" s="2288" t="s">
        <v>2112</v>
      </c>
      <c r="H15" s="2288" t="s">
        <v>2111</v>
      </c>
      <c r="I15" s="2288" t="s">
        <v>2110</v>
      </c>
      <c r="J15" s="2288" t="s">
        <v>2116</v>
      </c>
      <c r="K15" s="2288" t="s">
        <v>2116</v>
      </c>
      <c r="L15" s="2288" t="s">
        <v>2117</v>
      </c>
      <c r="M15" s="2288" t="s">
        <v>2118</v>
      </c>
      <c r="N15" s="2288" t="s">
        <v>2119</v>
      </c>
      <c r="O15" s="2288" t="s">
        <v>2120</v>
      </c>
      <c r="P15" s="2283"/>
      <c r="Q15" s="256"/>
    </row>
    <row r="16" spans="2:17" ht="17.25" customHeight="1" x14ac:dyDescent="0.2">
      <c r="B16" s="3380" t="s">
        <v>1737</v>
      </c>
      <c r="C16" s="3380"/>
      <c r="D16" s="3380"/>
      <c r="E16" s="3380"/>
      <c r="F16" s="3380"/>
      <c r="G16" s="3380"/>
      <c r="H16" s="3380"/>
      <c r="I16" s="3380"/>
      <c r="J16" s="3380"/>
      <c r="K16" s="3380"/>
      <c r="L16" s="3380"/>
      <c r="M16" s="3380"/>
      <c r="N16" s="3380"/>
      <c r="O16" s="3380"/>
      <c r="P16" s="3380"/>
      <c r="Q16" s="256"/>
    </row>
    <row r="17" spans="2:17" ht="80.25" customHeight="1" x14ac:dyDescent="0.2">
      <c r="B17" s="2689" t="s">
        <v>2106</v>
      </c>
      <c r="C17" s="2689"/>
      <c r="D17" s="2689"/>
      <c r="E17" s="2689"/>
      <c r="F17" s="2689"/>
      <c r="G17" s="2689"/>
      <c r="H17" s="2689"/>
      <c r="I17" s="2689"/>
      <c r="J17" s="2689"/>
      <c r="K17" s="2689"/>
      <c r="L17" s="2689"/>
      <c r="M17" s="2689"/>
      <c r="N17" s="2689"/>
      <c r="O17" s="2689"/>
      <c r="P17" s="2689"/>
      <c r="Q17" s="256"/>
    </row>
    <row r="18" spans="2:17" ht="14.25" customHeight="1" x14ac:dyDescent="0.2">
      <c r="B18" s="3043" t="s">
        <v>2121</v>
      </c>
      <c r="C18" s="3043" t="s">
        <v>1738</v>
      </c>
      <c r="D18" s="3043"/>
      <c r="E18" s="3043"/>
      <c r="F18" s="3043"/>
      <c r="G18" s="3043"/>
      <c r="H18" s="3043"/>
      <c r="I18" s="3043"/>
      <c r="J18" s="3043"/>
      <c r="K18" s="3043"/>
      <c r="L18" s="3043"/>
      <c r="M18" s="3043"/>
      <c r="N18" s="3043"/>
      <c r="O18" s="3043"/>
      <c r="P18" s="3043"/>
      <c r="Q18" s="256"/>
    </row>
    <row r="19" spans="2:17" s="22" customFormat="1" ht="20.25" customHeight="1" x14ac:dyDescent="0.25">
      <c r="G19" s="3417" t="s">
        <v>1542</v>
      </c>
      <c r="H19" s="3417"/>
      <c r="I19" s="3417" t="s">
        <v>2093</v>
      </c>
      <c r="J19" s="3417"/>
      <c r="K19" s="3417"/>
      <c r="O19" s="1800"/>
      <c r="P19" s="1800"/>
      <c r="Q19" s="256"/>
    </row>
    <row r="20" spans="2:17" s="22" customFormat="1" ht="20.25" customHeight="1" x14ac:dyDescent="0.25">
      <c r="G20" s="3420" t="s">
        <v>1546</v>
      </c>
      <c r="H20" s="3420"/>
      <c r="I20" s="3418"/>
      <c r="J20" s="3418"/>
      <c r="K20" s="3418"/>
      <c r="M20"/>
      <c r="O20" s="1800"/>
      <c r="P20" s="1800"/>
      <c r="Q20" s="256"/>
    </row>
    <row r="21" spans="2:17" s="22" customFormat="1" ht="20.25" customHeight="1" x14ac:dyDescent="0.25">
      <c r="G21" s="3420" t="s">
        <v>1548</v>
      </c>
      <c r="H21" s="3420"/>
      <c r="I21" s="3418"/>
      <c r="J21" s="3418"/>
      <c r="K21" s="3418"/>
      <c r="M21"/>
      <c r="O21" s="1800"/>
      <c r="P21" s="1800"/>
      <c r="Q21" s="256"/>
    </row>
    <row r="22" spans="2:17" ht="20.25" customHeight="1" x14ac:dyDescent="0.25">
      <c r="B22" s="256"/>
      <c r="C22" s="2283"/>
      <c r="D22" s="2283"/>
      <c r="G22" s="3420" t="s">
        <v>1550</v>
      </c>
      <c r="H22" s="3420"/>
      <c r="I22" s="3418"/>
      <c r="J22" s="3418"/>
      <c r="K22" s="3418"/>
      <c r="M22"/>
      <c r="O22" s="2283"/>
      <c r="P22" s="2283"/>
      <c r="Q22" s="256"/>
    </row>
    <row r="23" spans="2:17" ht="15.75" customHeight="1" x14ac:dyDescent="0.2">
      <c r="B23" s="3419" t="s">
        <v>2094</v>
      </c>
      <c r="C23" s="3419"/>
      <c r="D23" s="3419"/>
      <c r="E23" s="3419"/>
      <c r="F23" s="3419"/>
      <c r="G23" s="3419"/>
      <c r="H23" s="3419"/>
      <c r="I23" s="3419"/>
      <c r="J23" s="3419"/>
      <c r="K23" s="3419"/>
      <c r="L23" s="3419"/>
      <c r="M23" s="3419"/>
      <c r="N23" s="3419"/>
      <c r="O23" s="3419"/>
      <c r="P23" s="3419"/>
      <c r="Q23" s="256"/>
    </row>
    <row r="24" spans="2:17" ht="27.75" customHeight="1" x14ac:dyDescent="0.2">
      <c r="B24" s="256"/>
      <c r="C24" s="256"/>
      <c r="D24" s="256"/>
      <c r="E24" s="256"/>
      <c r="F24" s="256"/>
      <c r="G24" s="256"/>
      <c r="H24" s="256"/>
      <c r="I24" s="256"/>
      <c r="J24" s="256"/>
      <c r="K24" s="256"/>
      <c r="L24" s="256"/>
      <c r="M24" s="256"/>
      <c r="N24" s="256"/>
      <c r="O24" s="256"/>
      <c r="P24" s="256"/>
    </row>
    <row r="25" spans="2:17" ht="33.75" customHeight="1" x14ac:dyDescent="0.2">
      <c r="B25" s="256"/>
      <c r="C25" s="256"/>
      <c r="D25" s="256"/>
      <c r="E25" s="256"/>
      <c r="F25" s="256"/>
      <c r="G25" s="256"/>
      <c r="H25" s="256"/>
      <c r="I25" s="256"/>
      <c r="J25" s="256"/>
      <c r="K25" s="256"/>
      <c r="L25" s="256"/>
      <c r="M25" s="256"/>
      <c r="N25" s="256"/>
      <c r="O25" s="256"/>
      <c r="P25" s="256"/>
    </row>
  </sheetData>
  <mergeCells count="23">
    <mergeCell ref="B2:P2"/>
    <mergeCell ref="B3:P3"/>
    <mergeCell ref="B4:P4"/>
    <mergeCell ref="B16:P16"/>
    <mergeCell ref="G19:H19"/>
    <mergeCell ref="C5:O5"/>
    <mergeCell ref="D9:O9"/>
    <mergeCell ref="C6:C9"/>
    <mergeCell ref="D7:O7"/>
    <mergeCell ref="D6:F6"/>
    <mergeCell ref="G6:I6"/>
    <mergeCell ref="J6:L6"/>
    <mergeCell ref="M6:O6"/>
    <mergeCell ref="I21:K21"/>
    <mergeCell ref="I22:K22"/>
    <mergeCell ref="B17:P17"/>
    <mergeCell ref="B18:P18"/>
    <mergeCell ref="B23:P23"/>
    <mergeCell ref="G20:H20"/>
    <mergeCell ref="G21:H21"/>
    <mergeCell ref="G22:H22"/>
    <mergeCell ref="I19:K19"/>
    <mergeCell ref="I20:K20"/>
  </mergeCells>
  <printOptions horizontalCentered="1"/>
  <pageMargins left="0.39370078740157483" right="0.39370078740157483" top="1.1811023622047245" bottom="0.78740157480314965" header="0.19685039370078741" footer="0.19685039370078741"/>
  <pageSetup paperSize="9" scale="69" fitToHeight="0" orientation="portrait" r:id="rId1"/>
  <headerFooter scaleWithDoc="0">
    <oddHeader>&amp;C&amp;"Times New Roman,Negrito"&amp;16ANEXO XXXVI
DETERMINAÇÃO DO NÍVEL DE SERVIÇO</oddHeader>
    <oddFooter>&amp;R&amp;P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8">
    <pageSetUpPr fitToPage="1"/>
  </sheetPr>
  <dimension ref="A1:K42"/>
  <sheetViews>
    <sheetView showOutlineSymbols="0" showWhiteSpace="0" view="pageBreakPreview" zoomScaleNormal="100" zoomScaleSheetLayoutView="100" workbookViewId="0">
      <selection activeCell="C14" sqref="C14"/>
    </sheetView>
  </sheetViews>
  <sheetFormatPr defaultColWidth="9.140625" defaultRowHeight="15" x14ac:dyDescent="0.25"/>
  <cols>
    <col min="1" max="1" width="1.28515625" style="15" customWidth="1"/>
    <col min="2" max="2" width="16" style="54" customWidth="1"/>
    <col min="3" max="3" width="11.42578125" style="15" customWidth="1"/>
    <col min="4" max="4" width="31.28515625" style="15" customWidth="1"/>
    <col min="5" max="5" width="10" style="15" customWidth="1"/>
    <col min="6" max="7" width="16.140625" style="15" customWidth="1"/>
    <col min="8" max="8" width="15.140625" style="15" customWidth="1"/>
    <col min="9" max="9" width="15.5703125" style="15" customWidth="1"/>
    <col min="10" max="10" width="19.28515625" style="15" customWidth="1"/>
    <col min="11" max="11" width="9.7109375" style="15" customWidth="1"/>
    <col min="12" max="16384" width="9.140625" style="15"/>
  </cols>
  <sheetData>
    <row r="1" spans="1:11" ht="15.75" thickBot="1" x14ac:dyDescent="0.3">
      <c r="A1" s="27"/>
      <c r="B1" s="53"/>
      <c r="C1" s="27"/>
      <c r="D1" s="27"/>
      <c r="E1" s="17"/>
      <c r="F1" s="16"/>
      <c r="G1" s="17"/>
      <c r="H1" s="27"/>
    </row>
    <row r="2" spans="1:11" ht="16.5" thickTop="1" x14ac:dyDescent="0.25">
      <c r="A2" s="27"/>
      <c r="B2" s="3432" t="s">
        <v>126</v>
      </c>
      <c r="C2" s="3433"/>
      <c r="D2" s="3433"/>
      <c r="E2" s="3433"/>
      <c r="F2" s="3433"/>
      <c r="G2" s="3433"/>
      <c r="H2" s="3433"/>
      <c r="I2" s="3433"/>
      <c r="J2" s="3433"/>
      <c r="K2" s="3434"/>
    </row>
    <row r="3" spans="1:11" ht="15.75" x14ac:dyDescent="0.25">
      <c r="A3" s="27"/>
      <c r="B3" s="3435" t="s">
        <v>127</v>
      </c>
      <c r="C3" s="3436"/>
      <c r="D3" s="3436"/>
      <c r="E3" s="3436"/>
      <c r="F3" s="3436"/>
      <c r="G3" s="3436"/>
      <c r="H3" s="3436"/>
      <c r="I3" s="3436"/>
      <c r="J3" s="3436"/>
      <c r="K3" s="3437"/>
    </row>
    <row r="4" spans="1:11" ht="16.5" thickBot="1" x14ac:dyDescent="0.3">
      <c r="A4" s="27"/>
      <c r="B4" s="3438" t="s">
        <v>264</v>
      </c>
      <c r="C4" s="3439"/>
      <c r="D4" s="3439"/>
      <c r="E4" s="3439"/>
      <c r="F4" s="3439"/>
      <c r="G4" s="3439"/>
      <c r="H4" s="3439"/>
      <c r="I4" s="3439"/>
      <c r="J4" s="3439"/>
      <c r="K4" s="3440"/>
    </row>
    <row r="5" spans="1:11" ht="16.5" thickTop="1" x14ac:dyDescent="0.25">
      <c r="A5" s="27"/>
      <c r="B5" s="558" t="s">
        <v>131</v>
      </c>
      <c r="C5" s="60" t="s">
        <v>134</v>
      </c>
      <c r="D5" s="60"/>
      <c r="E5" s="55"/>
      <c r="F5" s="60"/>
      <c r="G5" s="60"/>
      <c r="H5" s="61"/>
      <c r="I5" s="560" t="s">
        <v>122</v>
      </c>
      <c r="J5" s="61" t="s">
        <v>193</v>
      </c>
      <c r="K5" s="64"/>
    </row>
    <row r="6" spans="1:11" ht="15.75" x14ac:dyDescent="0.25">
      <c r="A6" s="27"/>
      <c r="B6" s="556" t="s">
        <v>128</v>
      </c>
      <c r="C6" s="28" t="s">
        <v>136</v>
      </c>
      <c r="D6" s="28"/>
      <c r="E6" s="149"/>
      <c r="F6" s="28"/>
      <c r="G6" s="28"/>
      <c r="H6" s="62"/>
      <c r="I6" s="557" t="s">
        <v>123</v>
      </c>
      <c r="J6" s="62" t="s">
        <v>192</v>
      </c>
      <c r="K6" s="65"/>
    </row>
    <row r="7" spans="1:11" ht="15.75" customHeight="1" x14ac:dyDescent="0.25">
      <c r="A7" s="27"/>
      <c r="B7" s="556" t="s">
        <v>129</v>
      </c>
      <c r="C7" s="28" t="s">
        <v>136</v>
      </c>
      <c r="D7" s="66"/>
      <c r="E7" s="66"/>
      <c r="F7" s="66"/>
      <c r="G7" s="28"/>
      <c r="H7" s="28"/>
      <c r="I7" s="557" t="s">
        <v>124</v>
      </c>
      <c r="J7" s="28" t="s">
        <v>194</v>
      </c>
      <c r="K7" s="65"/>
    </row>
    <row r="8" spans="1:11" ht="15.75" x14ac:dyDescent="0.25">
      <c r="A8" s="27"/>
      <c r="B8" s="556" t="s">
        <v>130</v>
      </c>
      <c r="C8" s="28" t="s">
        <v>137</v>
      </c>
      <c r="D8" s="28"/>
      <c r="E8" s="149"/>
      <c r="F8" s="28"/>
      <c r="G8" s="28"/>
      <c r="H8" s="28"/>
      <c r="I8" s="557" t="s">
        <v>125</v>
      </c>
      <c r="J8" s="28" t="s">
        <v>138</v>
      </c>
      <c r="K8" s="65"/>
    </row>
    <row r="9" spans="1:11" ht="16.5" thickBot="1" x14ac:dyDescent="0.3">
      <c r="A9" s="27"/>
      <c r="B9" s="559" t="s">
        <v>132</v>
      </c>
      <c r="C9" s="63" t="s">
        <v>139</v>
      </c>
      <c r="D9" s="63"/>
      <c r="E9" s="56"/>
      <c r="F9" s="63"/>
      <c r="G9" s="63"/>
      <c r="H9" s="63"/>
      <c r="I9" s="67"/>
      <c r="J9" s="67"/>
      <c r="K9" s="68"/>
    </row>
    <row r="10" spans="1:11" ht="17.25" thickTop="1" thickBot="1" x14ac:dyDescent="0.3">
      <c r="A10" s="27"/>
      <c r="B10" s="3425" t="s">
        <v>198</v>
      </c>
      <c r="C10" s="3426"/>
      <c r="D10" s="3426"/>
      <c r="E10" s="3426"/>
      <c r="F10" s="3426"/>
      <c r="G10" s="3426"/>
      <c r="H10" s="3426"/>
      <c r="I10" s="3426"/>
      <c r="J10" s="3426"/>
      <c r="K10" s="3427"/>
    </row>
    <row r="11" spans="1:11" ht="48.75" thickTop="1" thickBot="1" x14ac:dyDescent="0.3">
      <c r="A11" s="27"/>
      <c r="B11" s="399" t="s">
        <v>175</v>
      </c>
      <c r="C11" s="536" t="s">
        <v>157</v>
      </c>
      <c r="D11" s="535" t="s">
        <v>179</v>
      </c>
      <c r="E11" s="535" t="s">
        <v>158</v>
      </c>
      <c r="F11" s="400" t="s">
        <v>176</v>
      </c>
      <c r="G11" s="400" t="s">
        <v>177</v>
      </c>
      <c r="H11" s="400" t="s">
        <v>196</v>
      </c>
      <c r="I11" s="400" t="s">
        <v>178</v>
      </c>
      <c r="J11" s="400" t="s">
        <v>195</v>
      </c>
      <c r="K11" s="401" t="s">
        <v>677</v>
      </c>
    </row>
    <row r="12" spans="1:11" ht="17.25" customHeight="1" x14ac:dyDescent="0.25">
      <c r="A12" s="27"/>
      <c r="B12" s="250"/>
      <c r="C12" s="209"/>
      <c r="D12" s="251"/>
      <c r="E12" s="252"/>
      <c r="F12" s="252"/>
      <c r="G12" s="252"/>
      <c r="H12" s="252"/>
      <c r="I12" s="253"/>
      <c r="J12" s="254"/>
      <c r="K12" s="473"/>
    </row>
    <row r="13" spans="1:11" ht="17.25" customHeight="1" x14ac:dyDescent="0.25">
      <c r="A13" s="27"/>
      <c r="B13" s="250"/>
      <c r="C13" s="209"/>
      <c r="D13" s="251"/>
      <c r="E13" s="255"/>
      <c r="F13" s="252"/>
      <c r="G13" s="252"/>
      <c r="H13" s="252"/>
      <c r="I13" s="253"/>
      <c r="J13" s="254"/>
      <c r="K13" s="474"/>
    </row>
    <row r="14" spans="1:11" ht="17.25" customHeight="1" x14ac:dyDescent="0.25">
      <c r="A14" s="27"/>
      <c r="B14" s="250"/>
      <c r="C14" s="209"/>
      <c r="D14" s="251"/>
      <c r="E14" s="252"/>
      <c r="F14" s="252"/>
      <c r="G14" s="252"/>
      <c r="H14" s="252"/>
      <c r="I14" s="253"/>
      <c r="J14" s="254"/>
      <c r="K14" s="474" t="s">
        <v>29</v>
      </c>
    </row>
    <row r="15" spans="1:11" ht="17.25" customHeight="1" x14ac:dyDescent="0.25">
      <c r="A15" s="27"/>
      <c r="B15" s="250"/>
      <c r="C15" s="209"/>
      <c r="D15" s="251"/>
      <c r="E15" s="252"/>
      <c r="F15" s="252"/>
      <c r="G15" s="252"/>
      <c r="H15" s="252"/>
      <c r="I15" s="253"/>
      <c r="J15" s="254"/>
      <c r="K15" s="474"/>
    </row>
    <row r="16" spans="1:11" ht="17.25" customHeight="1" thickBot="1" x14ac:dyDescent="0.3">
      <c r="A16" s="27"/>
      <c r="B16" s="250"/>
      <c r="C16" s="209"/>
      <c r="D16" s="251"/>
      <c r="E16" s="252"/>
      <c r="F16" s="252"/>
      <c r="G16" s="252"/>
      <c r="H16" s="252"/>
      <c r="I16" s="253"/>
      <c r="J16" s="254"/>
      <c r="K16" s="475"/>
    </row>
    <row r="17" spans="1:11" ht="17.25" customHeight="1" x14ac:dyDescent="0.25">
      <c r="B17" s="250"/>
      <c r="C17" s="209"/>
      <c r="D17" s="251"/>
      <c r="E17" s="252"/>
      <c r="F17" s="252"/>
      <c r="G17" s="252"/>
      <c r="H17" s="252"/>
      <c r="I17" s="253"/>
      <c r="J17" s="254"/>
      <c r="K17" s="3441" t="s">
        <v>31</v>
      </c>
    </row>
    <row r="18" spans="1:11" ht="17.25" customHeight="1" x14ac:dyDescent="0.25">
      <c r="B18" s="250"/>
      <c r="C18" s="209"/>
      <c r="D18" s="251"/>
      <c r="E18" s="252"/>
      <c r="F18" s="252"/>
      <c r="G18" s="252"/>
      <c r="H18" s="252"/>
      <c r="I18" s="253"/>
      <c r="J18" s="254"/>
      <c r="K18" s="3442"/>
    </row>
    <row r="19" spans="1:11" ht="17.25" customHeight="1" x14ac:dyDescent="0.25">
      <c r="B19" s="250"/>
      <c r="C19" s="209"/>
      <c r="D19" s="251"/>
      <c r="E19" s="252"/>
      <c r="F19" s="252"/>
      <c r="G19" s="252"/>
      <c r="H19" s="252"/>
      <c r="I19" s="253"/>
      <c r="J19" s="254"/>
      <c r="K19" s="3442"/>
    </row>
    <row r="20" spans="1:11" ht="17.25" customHeight="1" x14ac:dyDescent="0.25">
      <c r="B20" s="250"/>
      <c r="C20" s="209"/>
      <c r="D20" s="251"/>
      <c r="E20" s="252"/>
      <c r="F20" s="252"/>
      <c r="G20" s="252"/>
      <c r="H20" s="252"/>
      <c r="I20" s="253"/>
      <c r="J20" s="254"/>
      <c r="K20" s="3442"/>
    </row>
    <row r="21" spans="1:11" ht="17.25" customHeight="1" x14ac:dyDescent="0.25">
      <c r="B21" s="250"/>
      <c r="C21" s="209"/>
      <c r="D21" s="251"/>
      <c r="E21" s="252"/>
      <c r="F21" s="252"/>
      <c r="G21" s="252"/>
      <c r="H21" s="252"/>
      <c r="I21" s="253"/>
      <c r="J21" s="254"/>
      <c r="K21" s="3442"/>
    </row>
    <row r="22" spans="1:11" ht="17.25" customHeight="1" x14ac:dyDescent="0.25">
      <c r="B22" s="250"/>
      <c r="C22" s="209"/>
      <c r="D22" s="251"/>
      <c r="E22" s="252"/>
      <c r="F22" s="252"/>
      <c r="G22" s="252"/>
      <c r="H22" s="252"/>
      <c r="I22" s="253"/>
      <c r="J22" s="254"/>
      <c r="K22" s="3442"/>
    </row>
    <row r="23" spans="1:11" ht="17.25" customHeight="1" x14ac:dyDescent="0.25">
      <c r="B23" s="250"/>
      <c r="C23" s="209"/>
      <c r="D23" s="251"/>
      <c r="E23" s="252"/>
      <c r="F23" s="252"/>
      <c r="G23" s="252"/>
      <c r="H23" s="252"/>
      <c r="I23" s="253"/>
      <c r="J23" s="254"/>
      <c r="K23" s="3442"/>
    </row>
    <row r="24" spans="1:11" ht="17.25" customHeight="1" x14ac:dyDescent="0.25">
      <c r="B24" s="250"/>
      <c r="C24" s="209"/>
      <c r="D24" s="251"/>
      <c r="E24" s="252"/>
      <c r="F24" s="252"/>
      <c r="G24" s="252"/>
      <c r="H24" s="252"/>
      <c r="I24" s="253"/>
      <c r="J24" s="254"/>
      <c r="K24" s="3442"/>
    </row>
    <row r="25" spans="1:11" ht="17.25" customHeight="1" thickBot="1" x14ac:dyDescent="0.3">
      <c r="B25" s="250"/>
      <c r="C25" s="209"/>
      <c r="D25" s="251"/>
      <c r="E25" s="252"/>
      <c r="F25" s="252"/>
      <c r="G25" s="252"/>
      <c r="H25" s="252"/>
      <c r="I25" s="253"/>
      <c r="J25" s="254"/>
      <c r="K25" s="3443"/>
    </row>
    <row r="26" spans="1:11" ht="17.25" customHeight="1" x14ac:dyDescent="0.25">
      <c r="A26" s="27"/>
      <c r="B26" s="250"/>
      <c r="C26" s="209"/>
      <c r="D26" s="251"/>
      <c r="E26" s="252"/>
      <c r="F26" s="252"/>
      <c r="G26" s="252"/>
      <c r="H26" s="252"/>
      <c r="I26" s="253"/>
      <c r="J26" s="254"/>
      <c r="K26" s="3444" t="s">
        <v>28</v>
      </c>
    </row>
    <row r="27" spans="1:11" ht="17.25" customHeight="1" x14ac:dyDescent="0.25">
      <c r="A27" s="27"/>
      <c r="B27" s="250"/>
      <c r="C27" s="209"/>
      <c r="D27" s="251"/>
      <c r="E27" s="252"/>
      <c r="F27" s="252"/>
      <c r="G27" s="252"/>
      <c r="H27" s="252"/>
      <c r="I27" s="253"/>
      <c r="J27" s="254"/>
      <c r="K27" s="3445"/>
    </row>
    <row r="28" spans="1:11" ht="17.25" customHeight="1" x14ac:dyDescent="0.25">
      <c r="A28" s="27"/>
      <c r="B28" s="250"/>
      <c r="C28" s="209"/>
      <c r="D28" s="251"/>
      <c r="E28" s="252"/>
      <c r="F28" s="252"/>
      <c r="G28" s="252"/>
      <c r="H28" s="252"/>
      <c r="I28" s="253"/>
      <c r="J28" s="254"/>
      <c r="K28" s="3445"/>
    </row>
    <row r="29" spans="1:11" ht="17.25" customHeight="1" x14ac:dyDescent="0.25">
      <c r="A29" s="27"/>
      <c r="B29" s="250"/>
      <c r="C29" s="209"/>
      <c r="D29" s="251"/>
      <c r="E29" s="252"/>
      <c r="F29" s="252"/>
      <c r="G29" s="252"/>
      <c r="H29" s="252"/>
      <c r="I29" s="253"/>
      <c r="J29" s="254"/>
      <c r="K29" s="3445"/>
    </row>
    <row r="30" spans="1:11" ht="17.25" customHeight="1" x14ac:dyDescent="0.25">
      <c r="A30" s="27"/>
      <c r="B30" s="250"/>
      <c r="C30" s="209"/>
      <c r="D30" s="251"/>
      <c r="E30" s="252"/>
      <c r="F30" s="252"/>
      <c r="G30" s="252"/>
      <c r="H30" s="252"/>
      <c r="I30" s="253"/>
      <c r="J30" s="254"/>
      <c r="K30" s="3445"/>
    </row>
    <row r="31" spans="1:11" ht="17.25" customHeight="1" x14ac:dyDescent="0.25">
      <c r="A31" s="27"/>
      <c r="B31" s="250"/>
      <c r="C31" s="209"/>
      <c r="D31" s="251"/>
      <c r="E31" s="252"/>
      <c r="F31" s="252"/>
      <c r="G31" s="252"/>
      <c r="H31" s="252"/>
      <c r="I31" s="253"/>
      <c r="J31" s="254"/>
      <c r="K31" s="3445"/>
    </row>
    <row r="32" spans="1:11" ht="17.25" customHeight="1" x14ac:dyDescent="0.25">
      <c r="A32" s="27"/>
      <c r="B32" s="250"/>
      <c r="C32" s="209"/>
      <c r="D32" s="251"/>
      <c r="E32" s="252"/>
      <c r="F32" s="252"/>
      <c r="G32" s="252"/>
      <c r="H32" s="252"/>
      <c r="I32" s="253"/>
      <c r="J32" s="254"/>
      <c r="K32" s="3445"/>
    </row>
    <row r="33" spans="1:11" ht="17.25" customHeight="1" x14ac:dyDescent="0.25">
      <c r="A33" s="27"/>
      <c r="B33" s="250"/>
      <c r="C33" s="209"/>
      <c r="D33" s="251"/>
      <c r="E33" s="252"/>
      <c r="F33" s="252"/>
      <c r="G33" s="252"/>
      <c r="H33" s="252"/>
      <c r="I33" s="253"/>
      <c r="J33" s="254"/>
      <c r="K33" s="3445"/>
    </row>
    <row r="34" spans="1:11" ht="17.25" customHeight="1" x14ac:dyDescent="0.25">
      <c r="A34" s="27"/>
      <c r="B34" s="250"/>
      <c r="C34" s="209"/>
      <c r="D34" s="251"/>
      <c r="E34" s="252"/>
      <c r="F34" s="252"/>
      <c r="G34" s="252"/>
      <c r="H34" s="252"/>
      <c r="I34" s="253"/>
      <c r="J34" s="254"/>
      <c r="K34" s="3445"/>
    </row>
    <row r="35" spans="1:11" ht="17.25" customHeight="1" x14ac:dyDescent="0.25">
      <c r="A35" s="27"/>
      <c r="B35" s="250"/>
      <c r="C35" s="209"/>
      <c r="D35" s="251"/>
      <c r="E35" s="252"/>
      <c r="F35" s="252"/>
      <c r="G35" s="252"/>
      <c r="H35" s="252"/>
      <c r="I35" s="253"/>
      <c r="J35" s="254"/>
      <c r="K35" s="3445"/>
    </row>
    <row r="36" spans="1:11" ht="17.25" customHeight="1" x14ac:dyDescent="0.25">
      <c r="A36" s="27"/>
      <c r="B36" s="250"/>
      <c r="C36" s="209"/>
      <c r="D36" s="251"/>
      <c r="E36" s="252"/>
      <c r="F36" s="252"/>
      <c r="G36" s="252"/>
      <c r="H36" s="252"/>
      <c r="I36" s="253"/>
      <c r="J36" s="254"/>
      <c r="K36" s="3445"/>
    </row>
    <row r="37" spans="1:11" ht="17.25" customHeight="1" x14ac:dyDescent="0.25">
      <c r="A37" s="27"/>
      <c r="B37" s="250"/>
      <c r="C37" s="209"/>
      <c r="D37" s="251"/>
      <c r="E37" s="252"/>
      <c r="F37" s="252"/>
      <c r="G37" s="252"/>
      <c r="H37" s="252"/>
      <c r="I37" s="253"/>
      <c r="J37" s="254"/>
      <c r="K37" s="3445"/>
    </row>
    <row r="38" spans="1:11" ht="17.25" customHeight="1" x14ac:dyDescent="0.25">
      <c r="B38" s="250"/>
      <c r="C38" s="209"/>
      <c r="D38" s="251"/>
      <c r="E38" s="252"/>
      <c r="F38" s="252"/>
      <c r="G38" s="252"/>
      <c r="H38" s="252"/>
      <c r="I38" s="253"/>
      <c r="J38" s="254"/>
      <c r="K38" s="3445"/>
    </row>
    <row r="39" spans="1:11" ht="17.25" customHeight="1" thickBot="1" x14ac:dyDescent="0.3">
      <c r="B39" s="250"/>
      <c r="C39" s="209"/>
      <c r="D39" s="251"/>
      <c r="E39" s="252"/>
      <c r="F39" s="252"/>
      <c r="G39" s="252"/>
      <c r="H39" s="252"/>
      <c r="I39" s="253"/>
      <c r="J39" s="254"/>
      <c r="K39" s="3446"/>
    </row>
    <row r="40" spans="1:11" ht="16.5" thickBot="1" x14ac:dyDescent="0.3">
      <c r="B40" s="3428" t="s">
        <v>197</v>
      </c>
      <c r="C40" s="3429"/>
      <c r="D40" s="3429"/>
      <c r="E40" s="3429"/>
      <c r="F40" s="3429"/>
      <c r="G40" s="3429"/>
      <c r="H40" s="69">
        <v>0</v>
      </c>
      <c r="I40" s="117"/>
      <c r="J40" s="117"/>
      <c r="K40" s="472"/>
    </row>
    <row r="41" spans="1:11" ht="47.25" customHeight="1" thickBot="1" x14ac:dyDescent="0.3">
      <c r="B41" s="3430" t="s">
        <v>678</v>
      </c>
      <c r="C41" s="3431"/>
      <c r="D41" s="3431"/>
      <c r="E41" s="67"/>
      <c r="F41" s="67"/>
      <c r="G41" s="67"/>
      <c r="H41" s="67"/>
      <c r="I41" s="67"/>
      <c r="J41" s="67"/>
      <c r="K41" s="68"/>
    </row>
    <row r="42" spans="1:11" ht="15.75" thickTop="1" x14ac:dyDescent="0.25"/>
  </sheetData>
  <mergeCells count="8">
    <mergeCell ref="B10:K10"/>
    <mergeCell ref="B40:G40"/>
    <mergeCell ref="B41:D41"/>
    <mergeCell ref="B2:K2"/>
    <mergeCell ref="B3:K3"/>
    <mergeCell ref="B4:K4"/>
    <mergeCell ref="K17:K25"/>
    <mergeCell ref="K26:K39"/>
  </mergeCells>
  <printOptions horizontalCentered="1"/>
  <pageMargins left="0.39370078740157483" right="0.39370078740157483" top="1.1811023622047245" bottom="0.78740157480314965" header="0.19685039370078741" footer="0.19685039370078741"/>
  <pageSetup paperSize="9" scale="59" fitToHeight="0" orientation="portrait" r:id="rId1"/>
  <headerFooter scaleWithDoc="0">
    <oddHeader>&amp;C&amp;"Times New Roman,Negrito"&amp;16ANEXO XXI
CURVA ABC</oddHeader>
    <oddFooter>&amp;R&amp;P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3">
    <tabColor rgb="FF00B050"/>
    <pageSetUpPr fitToPage="1"/>
  </sheetPr>
  <dimension ref="A1:K49"/>
  <sheetViews>
    <sheetView showOutlineSymbols="0" showWhiteSpace="0" workbookViewId="0"/>
  </sheetViews>
  <sheetFormatPr defaultRowHeight="15" x14ac:dyDescent="0.25"/>
  <cols>
    <col min="1" max="1" width="1.28515625" style="15" customWidth="1"/>
    <col min="2" max="4" width="13.7109375" style="86" customWidth="1"/>
    <col min="5" max="5" width="16" style="86" customWidth="1"/>
    <col min="6" max="6" width="25.85546875" style="86" customWidth="1"/>
    <col min="7" max="7" width="18.42578125" style="21" customWidth="1"/>
    <col min="8" max="10" width="9.140625" style="21"/>
    <col min="11" max="11" width="7" style="21" customWidth="1"/>
    <col min="12" max="257" width="9.140625" style="86"/>
    <col min="258" max="261" width="13.7109375" style="86" customWidth="1"/>
    <col min="262" max="262" width="25.85546875" style="86" customWidth="1"/>
    <col min="263" max="513" width="9.140625" style="86"/>
    <col min="514" max="517" width="13.7109375" style="86" customWidth="1"/>
    <col min="518" max="518" width="25.85546875" style="86" customWidth="1"/>
    <col min="519" max="769" width="9.140625" style="86"/>
    <col min="770" max="773" width="13.7109375" style="86" customWidth="1"/>
    <col min="774" max="774" width="25.85546875" style="86" customWidth="1"/>
    <col min="775" max="1025" width="9.140625" style="86"/>
    <col min="1026" max="1029" width="13.7109375" style="86" customWidth="1"/>
    <col min="1030" max="1030" width="25.85546875" style="86" customWidth="1"/>
    <col min="1031" max="1281" width="9.140625" style="86"/>
    <col min="1282" max="1285" width="13.7109375" style="86" customWidth="1"/>
    <col min="1286" max="1286" width="25.85546875" style="86" customWidth="1"/>
    <col min="1287" max="1537" width="9.140625" style="86"/>
    <col min="1538" max="1541" width="13.7109375" style="86" customWidth="1"/>
    <col min="1542" max="1542" width="25.85546875" style="86" customWidth="1"/>
    <col min="1543" max="1793" width="9.140625" style="86"/>
    <col min="1794" max="1797" width="13.7109375" style="86" customWidth="1"/>
    <col min="1798" max="1798" width="25.85546875" style="86" customWidth="1"/>
    <col min="1799" max="2049" width="9.140625" style="86"/>
    <col min="2050" max="2053" width="13.7109375" style="86" customWidth="1"/>
    <col min="2054" max="2054" width="25.85546875" style="86" customWidth="1"/>
    <col min="2055" max="2305" width="9.140625" style="86"/>
    <col min="2306" max="2309" width="13.7109375" style="86" customWidth="1"/>
    <col min="2310" max="2310" width="25.85546875" style="86" customWidth="1"/>
    <col min="2311" max="2561" width="9.140625" style="86"/>
    <col min="2562" max="2565" width="13.7109375" style="86" customWidth="1"/>
    <col min="2566" max="2566" width="25.85546875" style="86" customWidth="1"/>
    <col min="2567" max="2817" width="9.140625" style="86"/>
    <col min="2818" max="2821" width="13.7109375" style="86" customWidth="1"/>
    <col min="2822" max="2822" width="25.85546875" style="86" customWidth="1"/>
    <col min="2823" max="3073" width="9.140625" style="86"/>
    <col min="3074" max="3077" width="13.7109375" style="86" customWidth="1"/>
    <col min="3078" max="3078" width="25.85546875" style="86" customWidth="1"/>
    <col min="3079" max="3329" width="9.140625" style="86"/>
    <col min="3330" max="3333" width="13.7109375" style="86" customWidth="1"/>
    <col min="3334" max="3334" width="25.85546875" style="86" customWidth="1"/>
    <col min="3335" max="3585" width="9.140625" style="86"/>
    <col min="3586" max="3589" width="13.7109375" style="86" customWidth="1"/>
    <col min="3590" max="3590" width="25.85546875" style="86" customWidth="1"/>
    <col min="3591" max="3841" width="9.140625" style="86"/>
    <col min="3842" max="3845" width="13.7109375" style="86" customWidth="1"/>
    <col min="3846" max="3846" width="25.85546875" style="86" customWidth="1"/>
    <col min="3847" max="4097" width="9.140625" style="86"/>
    <col min="4098" max="4101" width="13.7109375" style="86" customWidth="1"/>
    <col min="4102" max="4102" width="25.85546875" style="86" customWidth="1"/>
    <col min="4103" max="4353" width="9.140625" style="86"/>
    <col min="4354" max="4357" width="13.7109375" style="86" customWidth="1"/>
    <col min="4358" max="4358" width="25.85546875" style="86" customWidth="1"/>
    <col min="4359" max="4609" width="9.140625" style="86"/>
    <col min="4610" max="4613" width="13.7109375" style="86" customWidth="1"/>
    <col min="4614" max="4614" width="25.85546875" style="86" customWidth="1"/>
    <col min="4615" max="4865" width="9.140625" style="86"/>
    <col min="4866" max="4869" width="13.7109375" style="86" customWidth="1"/>
    <col min="4870" max="4870" width="25.85546875" style="86" customWidth="1"/>
    <col min="4871" max="5121" width="9.140625" style="86"/>
    <col min="5122" max="5125" width="13.7109375" style="86" customWidth="1"/>
    <col min="5126" max="5126" width="25.85546875" style="86" customWidth="1"/>
    <col min="5127" max="5377" width="9.140625" style="86"/>
    <col min="5378" max="5381" width="13.7109375" style="86" customWidth="1"/>
    <col min="5382" max="5382" width="25.85546875" style="86" customWidth="1"/>
    <col min="5383" max="5633" width="9.140625" style="86"/>
    <col min="5634" max="5637" width="13.7109375" style="86" customWidth="1"/>
    <col min="5638" max="5638" width="25.85546875" style="86" customWidth="1"/>
    <col min="5639" max="5889" width="9.140625" style="86"/>
    <col min="5890" max="5893" width="13.7109375" style="86" customWidth="1"/>
    <col min="5894" max="5894" width="25.85546875" style="86" customWidth="1"/>
    <col min="5895" max="6145" width="9.140625" style="86"/>
    <col min="6146" max="6149" width="13.7109375" style="86" customWidth="1"/>
    <col min="6150" max="6150" width="25.85546875" style="86" customWidth="1"/>
    <col min="6151" max="6401" width="9.140625" style="86"/>
    <col min="6402" max="6405" width="13.7109375" style="86" customWidth="1"/>
    <col min="6406" max="6406" width="25.85546875" style="86" customWidth="1"/>
    <col min="6407" max="6657" width="9.140625" style="86"/>
    <col min="6658" max="6661" width="13.7109375" style="86" customWidth="1"/>
    <col min="6662" max="6662" width="25.85546875" style="86" customWidth="1"/>
    <col min="6663" max="6913" width="9.140625" style="86"/>
    <col min="6914" max="6917" width="13.7109375" style="86" customWidth="1"/>
    <col min="6918" max="6918" width="25.85546875" style="86" customWidth="1"/>
    <col min="6919" max="7169" width="9.140625" style="86"/>
    <col min="7170" max="7173" width="13.7109375" style="86" customWidth="1"/>
    <col min="7174" max="7174" width="25.85546875" style="86" customWidth="1"/>
    <col min="7175" max="7425" width="9.140625" style="86"/>
    <col min="7426" max="7429" width="13.7109375" style="86" customWidth="1"/>
    <col min="7430" max="7430" width="25.85546875" style="86" customWidth="1"/>
    <col min="7431" max="7681" width="9.140625" style="86"/>
    <col min="7682" max="7685" width="13.7109375" style="86" customWidth="1"/>
    <col min="7686" max="7686" width="25.85546875" style="86" customWidth="1"/>
    <col min="7687" max="7937" width="9.140625" style="86"/>
    <col min="7938" max="7941" width="13.7109375" style="86" customWidth="1"/>
    <col min="7942" max="7942" width="25.85546875" style="86" customWidth="1"/>
    <col min="7943" max="8193" width="9.140625" style="86"/>
    <col min="8194" max="8197" width="13.7109375" style="86" customWidth="1"/>
    <col min="8198" max="8198" width="25.85546875" style="86" customWidth="1"/>
    <col min="8199" max="8449" width="9.140625" style="86"/>
    <col min="8450" max="8453" width="13.7109375" style="86" customWidth="1"/>
    <col min="8454" max="8454" width="25.85546875" style="86" customWidth="1"/>
    <col min="8455" max="8705" width="9.140625" style="86"/>
    <col min="8706" max="8709" width="13.7109375" style="86" customWidth="1"/>
    <col min="8710" max="8710" width="25.85546875" style="86" customWidth="1"/>
    <col min="8711" max="8961" width="9.140625" style="86"/>
    <col min="8962" max="8965" width="13.7109375" style="86" customWidth="1"/>
    <col min="8966" max="8966" width="25.85546875" style="86" customWidth="1"/>
    <col min="8967" max="9217" width="9.140625" style="86"/>
    <col min="9218" max="9221" width="13.7109375" style="86" customWidth="1"/>
    <col min="9222" max="9222" width="25.85546875" style="86" customWidth="1"/>
    <col min="9223" max="9473" width="9.140625" style="86"/>
    <col min="9474" max="9477" width="13.7109375" style="86" customWidth="1"/>
    <col min="9478" max="9478" width="25.85546875" style="86" customWidth="1"/>
    <col min="9479" max="9729" width="9.140625" style="86"/>
    <col min="9730" max="9733" width="13.7109375" style="86" customWidth="1"/>
    <col min="9734" max="9734" width="25.85546875" style="86" customWidth="1"/>
    <col min="9735" max="9985" width="9.140625" style="86"/>
    <col min="9986" max="9989" width="13.7109375" style="86" customWidth="1"/>
    <col min="9990" max="9990" width="25.85546875" style="86" customWidth="1"/>
    <col min="9991" max="10241" width="9.140625" style="86"/>
    <col min="10242" max="10245" width="13.7109375" style="86" customWidth="1"/>
    <col min="10246" max="10246" width="25.85546875" style="86" customWidth="1"/>
    <col min="10247" max="10497" width="9.140625" style="86"/>
    <col min="10498" max="10501" width="13.7109375" style="86" customWidth="1"/>
    <col min="10502" max="10502" width="25.85546875" style="86" customWidth="1"/>
    <col min="10503" max="10753" width="9.140625" style="86"/>
    <col min="10754" max="10757" width="13.7109375" style="86" customWidth="1"/>
    <col min="10758" max="10758" width="25.85546875" style="86" customWidth="1"/>
    <col min="10759" max="11009" width="9.140625" style="86"/>
    <col min="11010" max="11013" width="13.7109375" style="86" customWidth="1"/>
    <col min="11014" max="11014" width="25.85546875" style="86" customWidth="1"/>
    <col min="11015" max="11265" width="9.140625" style="86"/>
    <col min="11266" max="11269" width="13.7109375" style="86" customWidth="1"/>
    <col min="11270" max="11270" width="25.85546875" style="86" customWidth="1"/>
    <col min="11271" max="11521" width="9.140625" style="86"/>
    <col min="11522" max="11525" width="13.7109375" style="86" customWidth="1"/>
    <col min="11526" max="11526" width="25.85546875" style="86" customWidth="1"/>
    <col min="11527" max="11777" width="9.140625" style="86"/>
    <col min="11778" max="11781" width="13.7109375" style="86" customWidth="1"/>
    <col min="11782" max="11782" width="25.85546875" style="86" customWidth="1"/>
    <col min="11783" max="12033" width="9.140625" style="86"/>
    <col min="12034" max="12037" width="13.7109375" style="86" customWidth="1"/>
    <col min="12038" max="12038" width="25.85546875" style="86" customWidth="1"/>
    <col min="12039" max="12289" width="9.140625" style="86"/>
    <col min="12290" max="12293" width="13.7109375" style="86" customWidth="1"/>
    <col min="12294" max="12294" width="25.85546875" style="86" customWidth="1"/>
    <col min="12295" max="12545" width="9.140625" style="86"/>
    <col min="12546" max="12549" width="13.7109375" style="86" customWidth="1"/>
    <col min="12550" max="12550" width="25.85546875" style="86" customWidth="1"/>
    <col min="12551" max="12801" width="9.140625" style="86"/>
    <col min="12802" max="12805" width="13.7109375" style="86" customWidth="1"/>
    <col min="12806" max="12806" width="25.85546875" style="86" customWidth="1"/>
    <col min="12807" max="13057" width="9.140625" style="86"/>
    <col min="13058" max="13061" width="13.7109375" style="86" customWidth="1"/>
    <col min="13062" max="13062" width="25.85546875" style="86" customWidth="1"/>
    <col min="13063" max="13313" width="9.140625" style="86"/>
    <col min="13314" max="13317" width="13.7109375" style="86" customWidth="1"/>
    <col min="13318" max="13318" width="25.85546875" style="86" customWidth="1"/>
    <col min="13319" max="13569" width="9.140625" style="86"/>
    <col min="13570" max="13573" width="13.7109375" style="86" customWidth="1"/>
    <col min="13574" max="13574" width="25.85546875" style="86" customWidth="1"/>
    <col min="13575" max="13825" width="9.140625" style="86"/>
    <col min="13826" max="13829" width="13.7109375" style="86" customWidth="1"/>
    <col min="13830" max="13830" width="25.85546875" style="86" customWidth="1"/>
    <col min="13831" max="14081" width="9.140625" style="86"/>
    <col min="14082" max="14085" width="13.7109375" style="86" customWidth="1"/>
    <col min="14086" max="14086" width="25.85546875" style="86" customWidth="1"/>
    <col min="14087" max="14337" width="9.140625" style="86"/>
    <col min="14338" max="14341" width="13.7109375" style="86" customWidth="1"/>
    <col min="14342" max="14342" width="25.85546875" style="86" customWidth="1"/>
    <col min="14343" max="14593" width="9.140625" style="86"/>
    <col min="14594" max="14597" width="13.7109375" style="86" customWidth="1"/>
    <col min="14598" max="14598" width="25.85546875" style="86" customWidth="1"/>
    <col min="14599" max="14849" width="9.140625" style="86"/>
    <col min="14850" max="14853" width="13.7109375" style="86" customWidth="1"/>
    <col min="14854" max="14854" width="25.85546875" style="86" customWidth="1"/>
    <col min="14855" max="15105" width="9.140625" style="86"/>
    <col min="15106" max="15109" width="13.7109375" style="86" customWidth="1"/>
    <col min="15110" max="15110" width="25.85546875" style="86" customWidth="1"/>
    <col min="15111" max="15361" width="9.140625" style="86"/>
    <col min="15362" max="15365" width="13.7109375" style="86" customWidth="1"/>
    <col min="15366" max="15366" width="25.85546875" style="86" customWidth="1"/>
    <col min="15367" max="15617" width="9.140625" style="86"/>
    <col min="15618" max="15621" width="13.7109375" style="86" customWidth="1"/>
    <col min="15622" max="15622" width="25.85546875" style="86" customWidth="1"/>
    <col min="15623" max="15873" width="9.140625" style="86"/>
    <col min="15874" max="15877" width="13.7109375" style="86" customWidth="1"/>
    <col min="15878" max="15878" width="25.85546875" style="86" customWidth="1"/>
    <col min="15879" max="16129" width="9.140625" style="86"/>
    <col min="16130" max="16133" width="13.7109375" style="86" customWidth="1"/>
    <col min="16134" max="16134" width="25.85546875" style="86" customWidth="1"/>
    <col min="16135" max="16384" width="9.140625" style="86"/>
  </cols>
  <sheetData>
    <row r="1" spans="1:11" s="15" customFormat="1" ht="15.75" thickBot="1" x14ac:dyDescent="0.3">
      <c r="A1" s="27"/>
      <c r="B1" s="53"/>
      <c r="C1" s="27"/>
      <c r="D1" s="27"/>
      <c r="E1" s="17"/>
      <c r="F1" s="16"/>
      <c r="G1" s="17"/>
      <c r="H1" s="27"/>
    </row>
    <row r="2" spans="1:11" ht="44.25" customHeight="1" thickTop="1" thickBot="1" x14ac:dyDescent="0.25">
      <c r="A2" s="27"/>
      <c r="B2" s="3447" t="s">
        <v>274</v>
      </c>
      <c r="C2" s="3448"/>
      <c r="D2" s="3448"/>
      <c r="E2" s="3448"/>
      <c r="F2" s="3448"/>
      <c r="G2" s="3448"/>
      <c r="H2" s="3448"/>
      <c r="I2" s="3448"/>
      <c r="J2" s="3448"/>
      <c r="K2" s="3449"/>
    </row>
    <row r="3" spans="1:11" s="87" customFormat="1" ht="20.25" customHeight="1" thickTop="1" x14ac:dyDescent="0.25">
      <c r="A3" s="27"/>
      <c r="B3" s="118" t="s">
        <v>265</v>
      </c>
      <c r="C3" s="119"/>
      <c r="D3" s="119"/>
      <c r="E3" s="119"/>
      <c r="F3" s="120"/>
      <c r="G3" s="89"/>
      <c r="H3" s="3450" t="s">
        <v>266</v>
      </c>
      <c r="I3" s="3450"/>
      <c r="J3" s="89"/>
      <c r="K3" s="90"/>
    </row>
    <row r="4" spans="1:11" s="87" customFormat="1" ht="20.25" customHeight="1" x14ac:dyDescent="0.25">
      <c r="A4" s="27"/>
      <c r="B4" s="118" t="s">
        <v>267</v>
      </c>
      <c r="C4" s="119"/>
      <c r="D4" s="119"/>
      <c r="E4" s="119"/>
      <c r="F4" s="120"/>
      <c r="G4" s="89"/>
      <c r="H4" s="89"/>
      <c r="I4" s="89"/>
      <c r="J4" s="89"/>
      <c r="K4" s="90"/>
    </row>
    <row r="5" spans="1:11" s="87" customFormat="1" ht="7.5" customHeight="1" x14ac:dyDescent="0.25">
      <c r="A5" s="27"/>
      <c r="B5" s="118"/>
      <c r="C5" s="119"/>
      <c r="D5" s="119"/>
      <c r="E5" s="119"/>
      <c r="F5" s="120"/>
      <c r="G5" s="89"/>
      <c r="H5" s="89"/>
      <c r="I5" s="89"/>
      <c r="J5" s="89"/>
      <c r="K5" s="90"/>
    </row>
    <row r="6" spans="1:11" s="87" customFormat="1" ht="18" customHeight="1" x14ac:dyDescent="0.25">
      <c r="A6" s="27"/>
      <c r="B6" s="3451" t="s">
        <v>110</v>
      </c>
      <c r="C6" s="3452"/>
      <c r="D6" s="3453" t="s">
        <v>268</v>
      </c>
      <c r="E6" s="3453" t="s">
        <v>269</v>
      </c>
      <c r="F6" s="3453" t="s">
        <v>270</v>
      </c>
      <c r="G6" s="91" t="s">
        <v>271</v>
      </c>
      <c r="H6" s="89"/>
      <c r="I6" s="89"/>
      <c r="J6" s="89"/>
      <c r="K6" s="90"/>
    </row>
    <row r="7" spans="1:11" s="88" customFormat="1" ht="21" customHeight="1" x14ac:dyDescent="0.25">
      <c r="A7" s="27"/>
      <c r="B7" s="103" t="s">
        <v>39</v>
      </c>
      <c r="C7" s="104" t="s">
        <v>40</v>
      </c>
      <c r="D7" s="3453"/>
      <c r="E7" s="3453"/>
      <c r="F7" s="3453"/>
      <c r="G7" s="89"/>
      <c r="H7" s="89"/>
      <c r="I7" s="89"/>
      <c r="J7" s="89"/>
      <c r="K7" s="90"/>
    </row>
    <row r="8" spans="1:11" s="88" customFormat="1" ht="19.5" customHeight="1" x14ac:dyDescent="0.25">
      <c r="A8" s="27"/>
      <c r="B8" s="92"/>
      <c r="C8" s="93"/>
      <c r="D8" s="93"/>
      <c r="E8" s="94"/>
      <c r="F8" s="95"/>
      <c r="G8" s="89"/>
      <c r="H8" s="96"/>
      <c r="I8" s="96"/>
      <c r="J8" s="89" t="s">
        <v>272</v>
      </c>
      <c r="K8" s="90"/>
    </row>
    <row r="9" spans="1:11" s="88" customFormat="1" ht="19.5" customHeight="1" x14ac:dyDescent="0.25">
      <c r="A9" s="27"/>
      <c r="B9" s="92"/>
      <c r="C9" s="93"/>
      <c r="D9" s="93"/>
      <c r="E9" s="94"/>
      <c r="F9" s="95"/>
      <c r="G9" s="89"/>
      <c r="H9" s="96"/>
      <c r="I9" s="96"/>
      <c r="J9" s="89" t="s">
        <v>273</v>
      </c>
      <c r="K9" s="90"/>
    </row>
    <row r="10" spans="1:11" s="88" customFormat="1" ht="19.5" customHeight="1" x14ac:dyDescent="0.25">
      <c r="A10" s="27"/>
      <c r="B10" s="92"/>
      <c r="C10" s="93"/>
      <c r="D10" s="93"/>
      <c r="E10" s="94"/>
      <c r="F10" s="95"/>
      <c r="G10" s="89"/>
      <c r="H10" s="96"/>
      <c r="I10" s="96"/>
      <c r="J10" s="89"/>
      <c r="K10" s="90"/>
    </row>
    <row r="11" spans="1:11" s="88" customFormat="1" ht="19.5" customHeight="1" x14ac:dyDescent="0.25">
      <c r="A11" s="27"/>
      <c r="B11" s="92"/>
      <c r="C11" s="93"/>
      <c r="D11" s="93"/>
      <c r="E11" s="94"/>
      <c r="F11" s="95"/>
      <c r="G11" s="89"/>
      <c r="H11" s="96"/>
      <c r="I11" s="96"/>
      <c r="J11" s="89"/>
      <c r="K11" s="90"/>
    </row>
    <row r="12" spans="1:11" s="88" customFormat="1" ht="19.5" customHeight="1" x14ac:dyDescent="0.25">
      <c r="A12" s="27"/>
      <c r="B12" s="92"/>
      <c r="C12" s="93"/>
      <c r="D12" s="93"/>
      <c r="E12" s="94"/>
      <c r="F12" s="95"/>
      <c r="G12" s="89"/>
      <c r="H12" s="96"/>
      <c r="I12" s="96"/>
      <c r="J12" s="89"/>
      <c r="K12" s="90"/>
    </row>
    <row r="13" spans="1:11" s="88" customFormat="1" ht="19.5" customHeight="1" x14ac:dyDescent="0.25">
      <c r="A13" s="27"/>
      <c r="B13" s="92"/>
      <c r="C13" s="93"/>
      <c r="D13" s="93"/>
      <c r="E13" s="94"/>
      <c r="F13" s="95"/>
      <c r="G13" s="89"/>
      <c r="H13" s="96"/>
      <c r="I13" s="96"/>
      <c r="J13" s="89"/>
      <c r="K13" s="90"/>
    </row>
    <row r="14" spans="1:11" s="88" customFormat="1" ht="19.5" customHeight="1" x14ac:dyDescent="0.25">
      <c r="A14" s="27"/>
      <c r="B14" s="92"/>
      <c r="C14" s="93"/>
      <c r="D14" s="93"/>
      <c r="E14" s="94"/>
      <c r="F14" s="95"/>
      <c r="G14" s="89"/>
      <c r="H14" s="96"/>
      <c r="I14" s="96"/>
      <c r="J14" s="89"/>
      <c r="K14" s="90"/>
    </row>
    <row r="15" spans="1:11" s="88" customFormat="1" ht="19.5" customHeight="1" x14ac:dyDescent="0.25">
      <c r="A15" s="27"/>
      <c r="B15" s="92"/>
      <c r="C15" s="93"/>
      <c r="D15" s="93"/>
      <c r="E15" s="94"/>
      <c r="F15" s="95"/>
      <c r="G15" s="89"/>
      <c r="H15" s="96"/>
      <c r="I15" s="96"/>
      <c r="J15" s="89"/>
      <c r="K15" s="90"/>
    </row>
    <row r="16" spans="1:11" s="88" customFormat="1" ht="19.5" customHeight="1" x14ac:dyDescent="0.25">
      <c r="A16" s="27"/>
      <c r="B16" s="92"/>
      <c r="C16" s="93"/>
      <c r="D16" s="93"/>
      <c r="E16" s="94"/>
      <c r="F16" s="95"/>
      <c r="G16" s="89"/>
      <c r="H16" s="96"/>
      <c r="I16" s="96"/>
      <c r="J16" s="89"/>
      <c r="K16" s="90"/>
    </row>
    <row r="17" spans="1:11" s="88" customFormat="1" ht="19.5" customHeight="1" x14ac:dyDescent="0.25">
      <c r="A17" s="27"/>
      <c r="B17" s="92"/>
      <c r="C17" s="93"/>
      <c r="D17" s="93"/>
      <c r="E17" s="94"/>
      <c r="F17" s="95"/>
      <c r="G17" s="89"/>
      <c r="H17" s="96"/>
      <c r="I17" s="96"/>
      <c r="J17" s="89"/>
      <c r="K17" s="90"/>
    </row>
    <row r="18" spans="1:11" s="88" customFormat="1" ht="19.5" customHeight="1" x14ac:dyDescent="0.25">
      <c r="A18" s="15"/>
      <c r="B18" s="92"/>
      <c r="C18" s="93"/>
      <c r="D18" s="93"/>
      <c r="E18" s="94"/>
      <c r="F18" s="95"/>
      <c r="G18" s="89"/>
      <c r="H18" s="96"/>
      <c r="I18" s="96"/>
      <c r="J18" s="89"/>
      <c r="K18" s="90"/>
    </row>
    <row r="19" spans="1:11" s="88" customFormat="1" ht="19.5" customHeight="1" x14ac:dyDescent="0.25">
      <c r="A19" s="15"/>
      <c r="B19" s="92"/>
      <c r="C19" s="93"/>
      <c r="D19" s="93"/>
      <c r="E19" s="94"/>
      <c r="F19" s="95"/>
      <c r="G19" s="89"/>
      <c r="H19" s="96"/>
      <c r="I19" s="96"/>
      <c r="J19" s="89"/>
      <c r="K19" s="90"/>
    </row>
    <row r="20" spans="1:11" s="88" customFormat="1" ht="19.5" customHeight="1" x14ac:dyDescent="0.25">
      <c r="A20" s="15"/>
      <c r="B20" s="92"/>
      <c r="C20" s="93"/>
      <c r="D20" s="93"/>
      <c r="E20" s="94"/>
      <c r="F20" s="95"/>
      <c r="G20" s="89"/>
      <c r="H20" s="96"/>
      <c r="I20" s="96"/>
      <c r="J20" s="89"/>
      <c r="K20" s="90"/>
    </row>
    <row r="21" spans="1:11" s="88" customFormat="1" ht="19.5" customHeight="1" x14ac:dyDescent="0.25">
      <c r="A21" s="15"/>
      <c r="B21" s="92"/>
      <c r="C21" s="93"/>
      <c r="D21" s="93"/>
      <c r="E21" s="94"/>
      <c r="F21" s="95"/>
      <c r="G21" s="89"/>
      <c r="H21" s="96"/>
      <c r="I21" s="96"/>
      <c r="J21" s="89"/>
      <c r="K21" s="90"/>
    </row>
    <row r="22" spans="1:11" s="88" customFormat="1" ht="19.5" customHeight="1" x14ac:dyDescent="0.25">
      <c r="A22" s="15"/>
      <c r="B22" s="92"/>
      <c r="C22" s="93"/>
      <c r="D22" s="93"/>
      <c r="E22" s="94"/>
      <c r="F22" s="95"/>
      <c r="G22" s="89"/>
      <c r="H22" s="96"/>
      <c r="I22" s="96"/>
      <c r="J22" s="89"/>
      <c r="K22" s="90"/>
    </row>
    <row r="23" spans="1:11" s="88" customFormat="1" ht="19.5" customHeight="1" x14ac:dyDescent="0.25">
      <c r="A23" s="27"/>
      <c r="B23" s="92"/>
      <c r="C23" s="93"/>
      <c r="D23" s="93"/>
      <c r="E23" s="94"/>
      <c r="F23" s="95"/>
      <c r="G23" s="89"/>
      <c r="H23" s="96"/>
      <c r="I23" s="96"/>
      <c r="J23" s="89"/>
      <c r="K23" s="90"/>
    </row>
    <row r="24" spans="1:11" s="88" customFormat="1" ht="19.5" customHeight="1" x14ac:dyDescent="0.25">
      <c r="A24" s="27"/>
      <c r="B24" s="92"/>
      <c r="C24" s="93"/>
      <c r="D24" s="93"/>
      <c r="E24" s="94"/>
      <c r="F24" s="95"/>
      <c r="G24" s="89"/>
      <c r="H24" s="96"/>
      <c r="I24" s="96"/>
      <c r="J24" s="89"/>
      <c r="K24" s="90"/>
    </row>
    <row r="25" spans="1:11" s="88" customFormat="1" ht="19.5" customHeight="1" x14ac:dyDescent="0.25">
      <c r="A25" s="27"/>
      <c r="B25" s="92"/>
      <c r="C25" s="93"/>
      <c r="D25" s="93"/>
      <c r="E25" s="94"/>
      <c r="F25" s="95"/>
      <c r="G25" s="89"/>
      <c r="H25" s="96"/>
      <c r="I25" s="96"/>
      <c r="J25" s="89"/>
      <c r="K25" s="90"/>
    </row>
    <row r="26" spans="1:11" s="88" customFormat="1" ht="19.5" customHeight="1" x14ac:dyDescent="0.25">
      <c r="A26" s="15"/>
      <c r="B26" s="92"/>
      <c r="C26" s="93"/>
      <c r="D26" s="93"/>
      <c r="E26" s="94"/>
      <c r="F26" s="95"/>
      <c r="G26" s="89"/>
      <c r="H26" s="96"/>
      <c r="I26" s="96"/>
      <c r="J26" s="89"/>
      <c r="K26" s="90"/>
    </row>
    <row r="27" spans="1:11" s="88" customFormat="1" ht="19.5" customHeight="1" x14ac:dyDescent="0.25">
      <c r="A27" s="15"/>
      <c r="B27" s="92"/>
      <c r="C27" s="93"/>
      <c r="D27" s="93"/>
      <c r="E27" s="94"/>
      <c r="F27" s="95"/>
      <c r="G27" s="89"/>
      <c r="H27" s="96"/>
      <c r="I27" s="96"/>
      <c r="J27" s="89"/>
      <c r="K27" s="90"/>
    </row>
    <row r="28" spans="1:11" s="88" customFormat="1" ht="19.5" customHeight="1" x14ac:dyDescent="0.25">
      <c r="A28" s="15"/>
      <c r="B28" s="92"/>
      <c r="C28" s="93"/>
      <c r="D28" s="93"/>
      <c r="E28" s="94"/>
      <c r="F28" s="95"/>
      <c r="G28" s="89"/>
      <c r="H28" s="96"/>
      <c r="I28" s="96"/>
      <c r="J28" s="89"/>
      <c r="K28" s="90"/>
    </row>
    <row r="29" spans="1:11" s="88" customFormat="1" ht="19.5" customHeight="1" x14ac:dyDescent="0.25">
      <c r="A29" s="15"/>
      <c r="B29" s="92"/>
      <c r="C29" s="93"/>
      <c r="D29" s="93"/>
      <c r="E29" s="94"/>
      <c r="F29" s="95"/>
      <c r="G29" s="89"/>
      <c r="H29" s="96"/>
      <c r="I29" s="96"/>
      <c r="J29" s="89"/>
      <c r="K29" s="90"/>
    </row>
    <row r="30" spans="1:11" s="88" customFormat="1" ht="19.5" customHeight="1" x14ac:dyDescent="0.25">
      <c r="A30" s="15"/>
      <c r="B30" s="92"/>
      <c r="C30" s="93"/>
      <c r="D30" s="93"/>
      <c r="E30" s="94"/>
      <c r="F30" s="95"/>
      <c r="G30" s="89"/>
      <c r="H30" s="96"/>
      <c r="I30" s="96"/>
      <c r="J30" s="89"/>
      <c r="K30" s="90"/>
    </row>
    <row r="31" spans="1:11" s="88" customFormat="1" ht="19.5" customHeight="1" x14ac:dyDescent="0.25">
      <c r="A31" s="15"/>
      <c r="B31" s="92"/>
      <c r="C31" s="93"/>
      <c r="D31" s="93"/>
      <c r="E31" s="94"/>
      <c r="F31" s="95"/>
      <c r="G31" s="89"/>
      <c r="H31" s="96"/>
      <c r="I31" s="96"/>
      <c r="J31" s="89"/>
      <c r="K31" s="90"/>
    </row>
    <row r="32" spans="1:11" s="88" customFormat="1" ht="19.5" customHeight="1" x14ac:dyDescent="0.25">
      <c r="A32" s="15"/>
      <c r="B32" s="92"/>
      <c r="C32" s="93"/>
      <c r="D32" s="93"/>
      <c r="E32" s="94"/>
      <c r="F32" s="95"/>
      <c r="G32" s="89"/>
      <c r="H32" s="96"/>
      <c r="I32" s="96"/>
      <c r="J32" s="89"/>
      <c r="K32" s="90"/>
    </row>
    <row r="33" spans="1:11" s="88" customFormat="1" ht="19.5" customHeight="1" x14ac:dyDescent="0.25">
      <c r="A33" s="15"/>
      <c r="B33" s="92"/>
      <c r="C33" s="93"/>
      <c r="D33" s="93"/>
      <c r="E33" s="94"/>
      <c r="F33" s="95"/>
      <c r="G33" s="89"/>
      <c r="H33" s="96"/>
      <c r="I33" s="96"/>
      <c r="J33" s="89"/>
      <c r="K33" s="90"/>
    </row>
    <row r="34" spans="1:11" s="88" customFormat="1" ht="19.5" customHeight="1" x14ac:dyDescent="0.25">
      <c r="A34" s="15"/>
      <c r="B34" s="92"/>
      <c r="C34" s="93"/>
      <c r="D34" s="93"/>
      <c r="E34" s="94"/>
      <c r="F34" s="95"/>
      <c r="G34" s="89"/>
      <c r="H34" s="89"/>
      <c r="I34" s="89"/>
      <c r="J34" s="89"/>
      <c r="K34" s="90"/>
    </row>
    <row r="35" spans="1:11" s="88" customFormat="1" ht="19.5" customHeight="1" x14ac:dyDescent="0.25">
      <c r="A35" s="15"/>
      <c r="B35" s="92"/>
      <c r="C35" s="93"/>
      <c r="D35" s="93"/>
      <c r="E35" s="94"/>
      <c r="F35" s="95"/>
      <c r="G35" s="89"/>
      <c r="H35" s="89"/>
      <c r="I35" s="89"/>
      <c r="J35" s="89"/>
      <c r="K35" s="90"/>
    </row>
    <row r="36" spans="1:11" s="88" customFormat="1" ht="19.5" customHeight="1" x14ac:dyDescent="0.25">
      <c r="A36" s="15"/>
      <c r="B36" s="92"/>
      <c r="C36" s="93"/>
      <c r="D36" s="93"/>
      <c r="E36" s="94"/>
      <c r="F36" s="95"/>
      <c r="G36" s="89"/>
      <c r="H36" s="89"/>
      <c r="I36" s="89"/>
      <c r="J36" s="89"/>
      <c r="K36" s="90"/>
    </row>
    <row r="37" spans="1:11" s="88" customFormat="1" ht="19.5" customHeight="1" x14ac:dyDescent="0.25">
      <c r="A37" s="15"/>
      <c r="B37" s="92"/>
      <c r="C37" s="93"/>
      <c r="D37" s="93"/>
      <c r="E37" s="94"/>
      <c r="F37" s="95"/>
      <c r="G37" s="89"/>
      <c r="H37" s="89"/>
      <c r="I37" s="89"/>
      <c r="J37" s="89"/>
      <c r="K37" s="90"/>
    </row>
    <row r="38" spans="1:11" s="88" customFormat="1" ht="19.5" customHeight="1" x14ac:dyDescent="0.25">
      <c r="A38" s="15"/>
      <c r="B38" s="92"/>
      <c r="C38" s="93"/>
      <c r="D38" s="93"/>
      <c r="E38" s="94"/>
      <c r="F38" s="95"/>
      <c r="G38" s="89"/>
      <c r="H38" s="89"/>
      <c r="I38" s="89"/>
      <c r="J38" s="89"/>
      <c r="K38" s="90"/>
    </row>
    <row r="39" spans="1:11" s="88" customFormat="1" ht="19.5" customHeight="1" x14ac:dyDescent="0.25">
      <c r="A39" s="15"/>
      <c r="B39" s="92"/>
      <c r="C39" s="93"/>
      <c r="D39" s="93"/>
      <c r="E39" s="94"/>
      <c r="F39" s="95"/>
      <c r="G39" s="89"/>
      <c r="H39" s="89"/>
      <c r="I39" s="89"/>
      <c r="J39" s="89"/>
      <c r="K39" s="90"/>
    </row>
    <row r="40" spans="1:11" s="88" customFormat="1" ht="19.5" customHeight="1" x14ac:dyDescent="0.25">
      <c r="A40" s="15"/>
      <c r="B40" s="92"/>
      <c r="C40" s="93"/>
      <c r="D40" s="93"/>
      <c r="E40" s="94"/>
      <c r="F40" s="95"/>
      <c r="G40" s="89"/>
      <c r="H40" s="89"/>
      <c r="I40" s="89"/>
      <c r="J40" s="89"/>
      <c r="K40" s="90"/>
    </row>
    <row r="41" spans="1:11" s="88" customFormat="1" ht="19.5" customHeight="1" x14ac:dyDescent="0.25">
      <c r="A41" s="15"/>
      <c r="B41" s="92"/>
      <c r="C41" s="93"/>
      <c r="D41" s="93"/>
      <c r="E41" s="94"/>
      <c r="F41" s="95"/>
      <c r="G41" s="89"/>
      <c r="H41" s="89"/>
      <c r="I41" s="89"/>
      <c r="J41" s="89"/>
      <c r="K41" s="90"/>
    </row>
    <row r="42" spans="1:11" s="88" customFormat="1" ht="19.5" customHeight="1" x14ac:dyDescent="0.25">
      <c r="A42" s="15"/>
      <c r="B42" s="92"/>
      <c r="C42" s="93"/>
      <c r="D42" s="93"/>
      <c r="E42" s="94"/>
      <c r="F42" s="95"/>
      <c r="G42" s="89"/>
      <c r="H42" s="89"/>
      <c r="I42" s="89"/>
      <c r="J42" s="89"/>
      <c r="K42" s="90"/>
    </row>
    <row r="43" spans="1:11" s="88" customFormat="1" ht="19.5" customHeight="1" x14ac:dyDescent="0.25">
      <c r="A43" s="15"/>
      <c r="B43" s="92"/>
      <c r="C43" s="93"/>
      <c r="D43" s="93"/>
      <c r="E43" s="94"/>
      <c r="F43" s="95"/>
      <c r="G43" s="89"/>
      <c r="H43" s="89"/>
      <c r="I43" s="89"/>
      <c r="J43" s="89"/>
      <c r="K43" s="90"/>
    </row>
    <row r="44" spans="1:11" s="88" customFormat="1" ht="19.5" customHeight="1" x14ac:dyDescent="0.25">
      <c r="A44" s="15"/>
      <c r="B44" s="92"/>
      <c r="C44" s="93"/>
      <c r="D44" s="93"/>
      <c r="E44" s="94"/>
      <c r="F44" s="95"/>
      <c r="G44" s="89"/>
      <c r="H44" s="89"/>
      <c r="I44" s="89"/>
      <c r="J44" s="89"/>
      <c r="K44" s="90"/>
    </row>
    <row r="45" spans="1:11" s="88" customFormat="1" ht="19.5" customHeight="1" x14ac:dyDescent="0.25">
      <c r="A45" s="15"/>
      <c r="B45" s="92"/>
      <c r="C45" s="93"/>
      <c r="D45" s="93"/>
      <c r="E45" s="94"/>
      <c r="F45" s="95"/>
      <c r="G45" s="89"/>
      <c r="H45" s="89"/>
      <c r="I45" s="89"/>
      <c r="J45" s="89"/>
      <c r="K45" s="90"/>
    </row>
    <row r="46" spans="1:11" s="88" customFormat="1" ht="19.5" customHeight="1" x14ac:dyDescent="0.25">
      <c r="A46" s="15"/>
      <c r="B46" s="92"/>
      <c r="C46" s="93"/>
      <c r="D46" s="93"/>
      <c r="E46" s="94"/>
      <c r="F46" s="95"/>
      <c r="G46" s="89"/>
      <c r="H46" s="89"/>
      <c r="I46" s="89"/>
      <c r="J46" s="89"/>
      <c r="K46" s="90"/>
    </row>
    <row r="47" spans="1:11" s="88" customFormat="1" ht="19.5" customHeight="1" x14ac:dyDescent="0.25">
      <c r="A47" s="15"/>
      <c r="B47" s="92"/>
      <c r="C47" s="93"/>
      <c r="D47" s="93"/>
      <c r="E47" s="94"/>
      <c r="F47" s="95"/>
      <c r="G47" s="89"/>
      <c r="H47" s="89"/>
      <c r="I47" s="89"/>
      <c r="J47" s="89"/>
      <c r="K47" s="90"/>
    </row>
    <row r="48" spans="1:11" s="88" customFormat="1" ht="19.5" customHeight="1" thickBot="1" x14ac:dyDescent="0.3">
      <c r="A48" s="15"/>
      <c r="B48" s="97"/>
      <c r="C48" s="98"/>
      <c r="D48" s="98"/>
      <c r="E48" s="99"/>
      <c r="F48" s="100"/>
      <c r="G48" s="101"/>
      <c r="H48" s="101"/>
      <c r="I48" s="101"/>
      <c r="J48" s="101"/>
      <c r="K48" s="102"/>
    </row>
    <row r="49" ht="15.75" thickTop="1" x14ac:dyDescent="0.25"/>
  </sheetData>
  <mergeCells count="6">
    <mergeCell ref="B2:K2"/>
    <mergeCell ref="H3:I3"/>
    <mergeCell ref="B6:C6"/>
    <mergeCell ref="D6:D7"/>
    <mergeCell ref="E6:E7"/>
    <mergeCell ref="F6:F7"/>
  </mergeCells>
  <printOptions horizontalCentered="1" verticalCentered="1"/>
  <pageMargins left="0.23622047244094491" right="0" top="0.55118110236220474" bottom="0.15748031496062992" header="0.19685039370078741" footer="0"/>
  <pageSetup paperSize="9" scale="74" orientation="portrait" r:id="rId1"/>
  <headerFooter scaleWithDoc="0" alignWithMargins="0">
    <oddHeader>&amp;C&amp;"Tahoma,Negrito"&amp;14ANEXO VIII
&amp;12MODELO CADASTRO SINALIZAÇÃO HORIZONTAL PARA ABERTURA AO TRÁFEGO</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tabColor rgb="FF00B0F0"/>
    <pageSetUpPr fitToPage="1"/>
  </sheetPr>
  <dimension ref="A1:M556"/>
  <sheetViews>
    <sheetView showGridLines="0" showOutlineSymbols="0" showWhiteSpace="0" view="pageBreakPreview" zoomScale="80" zoomScaleNormal="70" zoomScaleSheetLayoutView="80" workbookViewId="0">
      <selection activeCell="A45" sqref="A45:XFD50"/>
    </sheetView>
  </sheetViews>
  <sheetFormatPr defaultColWidth="9.140625" defaultRowHeight="15.75" zeroHeight="1" x14ac:dyDescent="0.25"/>
  <cols>
    <col min="1" max="1" width="3.7109375" style="481" customWidth="1"/>
    <col min="2" max="3" width="13.85546875" style="481" customWidth="1"/>
    <col min="4" max="7" width="13.85546875" style="484" customWidth="1"/>
    <col min="8" max="8" width="16.42578125" style="484" customWidth="1"/>
    <col min="9" max="9" width="12.42578125" style="484" customWidth="1"/>
    <col min="10" max="10" width="10.140625" style="484" customWidth="1"/>
    <col min="11" max="11" width="11.7109375" style="484" customWidth="1"/>
    <col min="12" max="12" width="23.85546875" style="484" customWidth="1"/>
    <col min="13" max="13" width="9.140625" style="481" customWidth="1"/>
    <col min="14" max="16384" width="9.140625" style="484"/>
  </cols>
  <sheetData>
    <row r="1" spans="2:12" s="481" customFormat="1" ht="15" customHeight="1" thickBot="1" x14ac:dyDescent="0.3">
      <c r="L1" s="477" t="s">
        <v>1488</v>
      </c>
    </row>
    <row r="2" spans="2:12" ht="20.100000000000001" customHeight="1" thickTop="1" thickBot="1" x14ac:dyDescent="0.3">
      <c r="B2" s="2374" t="s">
        <v>612</v>
      </c>
      <c r="C2" s="2375"/>
      <c r="D2" s="2375"/>
      <c r="E2" s="2375"/>
      <c r="F2" s="2375"/>
      <c r="G2" s="2375"/>
      <c r="H2" s="2375"/>
      <c r="I2" s="2375"/>
      <c r="J2" s="2375"/>
      <c r="K2" s="2375"/>
      <c r="L2" s="2376"/>
    </row>
    <row r="3" spans="2:12" ht="70.5" customHeight="1" thickTop="1" x14ac:dyDescent="0.25">
      <c r="B3" s="2328" t="s">
        <v>2055</v>
      </c>
      <c r="C3" s="2329"/>
      <c r="D3" s="2329"/>
      <c r="E3" s="2329"/>
      <c r="F3" s="2329"/>
      <c r="G3" s="2329"/>
      <c r="H3" s="2329"/>
      <c r="I3" s="2329"/>
      <c r="J3" s="2329"/>
      <c r="K3" s="2329"/>
      <c r="L3" s="2330"/>
    </row>
    <row r="4" spans="2:12" ht="27.75" customHeight="1" thickBot="1" x14ac:dyDescent="0.3">
      <c r="B4" s="2334" t="s">
        <v>756</v>
      </c>
      <c r="C4" s="2335"/>
      <c r="D4" s="2335"/>
      <c r="E4" s="2335"/>
      <c r="F4" s="2335"/>
      <c r="G4" s="2335"/>
      <c r="H4" s="2335"/>
      <c r="I4" s="2335"/>
      <c r="J4" s="2335"/>
      <c r="K4" s="2335"/>
      <c r="L4" s="2336"/>
    </row>
    <row r="5" spans="2:12" s="481" customFormat="1" ht="20.100000000000001" customHeight="1" thickTop="1" thickBot="1" x14ac:dyDescent="0.3">
      <c r="L5" s="477"/>
    </row>
    <row r="6" spans="2:12" s="481" customFormat="1" ht="20.100000000000001" customHeight="1" thickTop="1" x14ac:dyDescent="0.25">
      <c r="B6" s="2337" t="s">
        <v>17</v>
      </c>
      <c r="C6" s="2338"/>
      <c r="D6" s="2338"/>
      <c r="E6" s="2338"/>
      <c r="F6" s="2338"/>
      <c r="G6" s="2338"/>
      <c r="H6" s="2338"/>
      <c r="I6" s="2338"/>
      <c r="J6" s="2338"/>
      <c r="K6" s="2338"/>
      <c r="L6" s="2339"/>
    </row>
    <row r="7" spans="2:12" s="481" customFormat="1" ht="20.100000000000001" customHeight="1" x14ac:dyDescent="0.25">
      <c r="B7" s="2317" t="s">
        <v>110</v>
      </c>
      <c r="C7" s="2318"/>
      <c r="D7" s="2318"/>
      <c r="E7" s="2318"/>
      <c r="F7" s="2318"/>
      <c r="G7" s="2318"/>
      <c r="H7" s="2315" t="s">
        <v>603</v>
      </c>
      <c r="I7" s="2319" t="s">
        <v>602</v>
      </c>
      <c r="J7" s="2320"/>
      <c r="K7" s="2320"/>
      <c r="L7" s="2340" t="s">
        <v>5</v>
      </c>
    </row>
    <row r="8" spans="2:12" s="481" customFormat="1" ht="20.100000000000001" customHeight="1" x14ac:dyDescent="0.25">
      <c r="B8" s="2311" t="s">
        <v>133</v>
      </c>
      <c r="C8" s="2342" t="s">
        <v>600</v>
      </c>
      <c r="D8" s="2342" t="s">
        <v>12</v>
      </c>
      <c r="E8" s="2318" t="s">
        <v>16</v>
      </c>
      <c r="F8" s="2318"/>
      <c r="G8" s="2315" t="s">
        <v>579</v>
      </c>
      <c r="H8" s="2315"/>
      <c r="I8" s="2321" t="s">
        <v>2048</v>
      </c>
      <c r="J8" s="2321" t="s">
        <v>1333</v>
      </c>
      <c r="K8" s="2321" t="s">
        <v>1412</v>
      </c>
      <c r="L8" s="2340"/>
    </row>
    <row r="9" spans="2:12" s="481" customFormat="1" ht="20.100000000000001" customHeight="1" thickBot="1" x14ac:dyDescent="0.3">
      <c r="B9" s="2312"/>
      <c r="C9" s="2343"/>
      <c r="D9" s="2343"/>
      <c r="E9" s="499" t="s">
        <v>2</v>
      </c>
      <c r="F9" s="499" t="s">
        <v>1</v>
      </c>
      <c r="G9" s="2316"/>
      <c r="H9" s="2316"/>
      <c r="I9" s="2322"/>
      <c r="J9" s="2322"/>
      <c r="K9" s="2322"/>
      <c r="L9" s="2341"/>
    </row>
    <row r="10" spans="2:12" ht="20.100000000000001" customHeight="1" thickTop="1" x14ac:dyDescent="0.25">
      <c r="B10" s="506"/>
      <c r="C10" s="885"/>
      <c r="D10" s="885"/>
      <c r="E10" s="885"/>
      <c r="F10" s="885"/>
      <c r="G10" s="885"/>
      <c r="H10" s="885"/>
      <c r="I10" s="896"/>
      <c r="J10" s="896"/>
      <c r="K10" s="896"/>
      <c r="L10" s="595"/>
    </row>
    <row r="11" spans="2:12" ht="20.100000000000001" customHeight="1" x14ac:dyDescent="0.25">
      <c r="B11" s="506"/>
      <c r="C11" s="885"/>
      <c r="D11" s="885"/>
      <c r="E11" s="885"/>
      <c r="F11" s="885"/>
      <c r="G11" s="885"/>
      <c r="H11" s="885"/>
      <c r="I11" s="896"/>
      <c r="J11" s="896"/>
      <c r="K11" s="896"/>
      <c r="L11" s="595"/>
    </row>
    <row r="12" spans="2:12" ht="20.100000000000001" customHeight="1" x14ac:dyDescent="0.25">
      <c r="B12" s="506"/>
      <c r="C12" s="885"/>
      <c r="D12" s="885"/>
      <c r="E12" s="885"/>
      <c r="F12" s="885"/>
      <c r="G12" s="885"/>
      <c r="H12" s="885"/>
      <c r="I12" s="896"/>
      <c r="J12" s="896"/>
      <c r="K12" s="896"/>
      <c r="L12" s="595"/>
    </row>
    <row r="13" spans="2:12" ht="20.100000000000001" customHeight="1" x14ac:dyDescent="0.25">
      <c r="B13" s="506"/>
      <c r="C13" s="885"/>
      <c r="D13" s="885"/>
      <c r="E13" s="885"/>
      <c r="F13" s="885"/>
      <c r="G13" s="885"/>
      <c r="H13" s="885"/>
      <c r="I13" s="896"/>
      <c r="J13" s="896"/>
      <c r="K13" s="896"/>
      <c r="L13" s="595"/>
    </row>
    <row r="14" spans="2:12" ht="20.100000000000001" customHeight="1" x14ac:dyDescent="0.25">
      <c r="B14" s="506"/>
      <c r="C14" s="885"/>
      <c r="D14" s="885"/>
      <c r="E14" s="885"/>
      <c r="F14" s="885"/>
      <c r="G14" s="885"/>
      <c r="H14" s="885"/>
      <c r="I14" s="896"/>
      <c r="J14" s="896"/>
      <c r="K14" s="896"/>
      <c r="L14" s="595"/>
    </row>
    <row r="15" spans="2:12" ht="20.100000000000001" customHeight="1" x14ac:dyDescent="0.25">
      <c r="B15" s="506"/>
      <c r="C15" s="885"/>
      <c r="D15" s="885"/>
      <c r="E15" s="885"/>
      <c r="F15" s="885"/>
      <c r="G15" s="885"/>
      <c r="H15" s="885"/>
      <c r="I15" s="896"/>
      <c r="J15" s="896"/>
      <c r="K15" s="896"/>
      <c r="L15" s="595"/>
    </row>
    <row r="16" spans="2:12" ht="20.100000000000001" customHeight="1" x14ac:dyDescent="0.25">
      <c r="B16" s="503"/>
      <c r="C16" s="886"/>
      <c r="D16" s="886"/>
      <c r="E16" s="886"/>
      <c r="F16" s="886"/>
      <c r="G16" s="885"/>
      <c r="H16" s="885"/>
      <c r="I16" s="897"/>
      <c r="J16" s="897"/>
      <c r="K16" s="897"/>
      <c r="L16" s="508"/>
    </row>
    <row r="17" spans="2:12" ht="20.100000000000001" customHeight="1" x14ac:dyDescent="0.25">
      <c r="B17" s="506"/>
      <c r="C17" s="885"/>
      <c r="D17" s="885"/>
      <c r="E17" s="885"/>
      <c r="F17" s="885"/>
      <c r="G17" s="885"/>
      <c r="H17" s="885"/>
      <c r="I17" s="896"/>
      <c r="J17" s="896"/>
      <c r="K17" s="896"/>
      <c r="L17" s="595"/>
    </row>
    <row r="18" spans="2:12" ht="20.100000000000001" customHeight="1" x14ac:dyDescent="0.25">
      <c r="B18" s="506"/>
      <c r="C18" s="885"/>
      <c r="D18" s="885"/>
      <c r="E18" s="885"/>
      <c r="F18" s="885"/>
      <c r="G18" s="885"/>
      <c r="H18" s="885"/>
      <c r="I18" s="896"/>
      <c r="J18" s="896"/>
      <c r="K18" s="896"/>
      <c r="L18" s="595"/>
    </row>
    <row r="19" spans="2:12" ht="20.100000000000001" customHeight="1" x14ac:dyDescent="0.25">
      <c r="B19" s="506"/>
      <c r="C19" s="885"/>
      <c r="D19" s="885"/>
      <c r="E19" s="885"/>
      <c r="F19" s="885"/>
      <c r="G19" s="885"/>
      <c r="H19" s="885"/>
      <c r="I19" s="896"/>
      <c r="J19" s="896"/>
      <c r="K19" s="896"/>
      <c r="L19" s="595"/>
    </row>
    <row r="20" spans="2:12" ht="20.100000000000001" customHeight="1" x14ac:dyDescent="0.25">
      <c r="B20" s="506"/>
      <c r="C20" s="885"/>
      <c r="D20" s="885"/>
      <c r="E20" s="885"/>
      <c r="F20" s="885"/>
      <c r="G20" s="885"/>
      <c r="H20" s="885"/>
      <c r="I20" s="896"/>
      <c r="J20" s="896"/>
      <c r="K20" s="896"/>
      <c r="L20" s="595"/>
    </row>
    <row r="21" spans="2:12" ht="20.100000000000001" customHeight="1" x14ac:dyDescent="0.25">
      <c r="B21" s="506"/>
      <c r="C21" s="885"/>
      <c r="D21" s="885"/>
      <c r="E21" s="885"/>
      <c r="F21" s="885"/>
      <c r="G21" s="885"/>
      <c r="H21" s="885"/>
      <c r="I21" s="896"/>
      <c r="J21" s="896"/>
      <c r="K21" s="896"/>
      <c r="L21" s="942"/>
    </row>
    <row r="22" spans="2:12" ht="20.100000000000001" customHeight="1" x14ac:dyDescent="0.25">
      <c r="B22" s="506"/>
      <c r="C22" s="885"/>
      <c r="D22" s="885"/>
      <c r="E22" s="885"/>
      <c r="F22" s="885"/>
      <c r="G22" s="885"/>
      <c r="H22" s="885"/>
      <c r="I22" s="896"/>
      <c r="J22" s="896"/>
      <c r="K22" s="896"/>
      <c r="L22" s="942"/>
    </row>
    <row r="23" spans="2:12" ht="20.100000000000001" customHeight="1" x14ac:dyDescent="0.25">
      <c r="B23" s="506"/>
      <c r="C23" s="885"/>
      <c r="D23" s="885"/>
      <c r="E23" s="885"/>
      <c r="F23" s="885"/>
      <c r="G23" s="885"/>
      <c r="H23" s="885"/>
      <c r="I23" s="896"/>
      <c r="J23" s="896"/>
      <c r="K23" s="896"/>
      <c r="L23" s="595"/>
    </row>
    <row r="24" spans="2:12" ht="20.100000000000001" customHeight="1" x14ac:dyDescent="0.25">
      <c r="B24" s="506"/>
      <c r="C24" s="885"/>
      <c r="D24" s="885"/>
      <c r="E24" s="885"/>
      <c r="F24" s="885"/>
      <c r="G24" s="885"/>
      <c r="H24" s="885"/>
      <c r="I24" s="896"/>
      <c r="J24" s="896"/>
      <c r="K24" s="896"/>
      <c r="L24" s="595"/>
    </row>
    <row r="25" spans="2:12" ht="20.100000000000001" customHeight="1" x14ac:dyDescent="0.25">
      <c r="B25" s="503"/>
      <c r="C25" s="886"/>
      <c r="D25" s="886"/>
      <c r="E25" s="886"/>
      <c r="F25" s="886"/>
      <c r="G25" s="885"/>
      <c r="H25" s="885"/>
      <c r="I25" s="897"/>
      <c r="J25" s="897"/>
      <c r="K25" s="897"/>
      <c r="L25" s="508"/>
    </row>
    <row r="26" spans="2:12" ht="20.100000000000001" customHeight="1" x14ac:dyDescent="0.25">
      <c r="B26" s="506"/>
      <c r="C26" s="885"/>
      <c r="D26" s="885"/>
      <c r="E26" s="885"/>
      <c r="F26" s="885"/>
      <c r="G26" s="885"/>
      <c r="H26" s="885"/>
      <c r="I26" s="896"/>
      <c r="J26" s="896"/>
      <c r="K26" s="896"/>
      <c r="L26" s="595"/>
    </row>
    <row r="27" spans="2:12" ht="20.100000000000001" customHeight="1" x14ac:dyDescent="0.25">
      <c r="B27" s="506"/>
      <c r="C27" s="885"/>
      <c r="D27" s="885"/>
      <c r="E27" s="885"/>
      <c r="F27" s="885"/>
      <c r="G27" s="885"/>
      <c r="H27" s="885"/>
      <c r="I27" s="896"/>
      <c r="J27" s="896"/>
      <c r="K27" s="896"/>
      <c r="L27" s="595"/>
    </row>
    <row r="28" spans="2:12" ht="20.100000000000001" customHeight="1" x14ac:dyDescent="0.25">
      <c r="B28" s="506"/>
      <c r="C28" s="885"/>
      <c r="D28" s="885"/>
      <c r="E28" s="885"/>
      <c r="F28" s="885"/>
      <c r="G28" s="885"/>
      <c r="H28" s="885"/>
      <c r="I28" s="896"/>
      <c r="J28" s="896"/>
      <c r="K28" s="896"/>
      <c r="L28" s="595"/>
    </row>
    <row r="29" spans="2:12" ht="20.100000000000001" customHeight="1" x14ac:dyDescent="0.25">
      <c r="B29" s="506"/>
      <c r="C29" s="885"/>
      <c r="D29" s="885"/>
      <c r="E29" s="885"/>
      <c r="F29" s="885"/>
      <c r="G29" s="885"/>
      <c r="H29" s="885"/>
      <c r="I29" s="896"/>
      <c r="J29" s="896"/>
      <c r="K29" s="896"/>
      <c r="L29" s="595"/>
    </row>
    <row r="30" spans="2:12" ht="20.100000000000001" customHeight="1" x14ac:dyDescent="0.25">
      <c r="B30" s="506"/>
      <c r="C30" s="885"/>
      <c r="D30" s="885"/>
      <c r="E30" s="885"/>
      <c r="F30" s="885"/>
      <c r="G30" s="885"/>
      <c r="H30" s="885"/>
      <c r="I30" s="896"/>
      <c r="J30" s="896"/>
      <c r="K30" s="896"/>
      <c r="L30" s="595"/>
    </row>
    <row r="31" spans="2:12" ht="20.100000000000001" customHeight="1" x14ac:dyDescent="0.25">
      <c r="B31" s="506"/>
      <c r="C31" s="885"/>
      <c r="D31" s="885"/>
      <c r="E31" s="885"/>
      <c r="F31" s="885"/>
      <c r="G31" s="885"/>
      <c r="H31" s="885"/>
      <c r="I31" s="896"/>
      <c r="J31" s="896"/>
      <c r="K31" s="896"/>
      <c r="L31" s="595"/>
    </row>
    <row r="32" spans="2:12" ht="20.100000000000001" customHeight="1" x14ac:dyDescent="0.25">
      <c r="B32" s="506"/>
      <c r="C32" s="885"/>
      <c r="D32" s="885"/>
      <c r="E32" s="885"/>
      <c r="F32" s="885"/>
      <c r="G32" s="885"/>
      <c r="H32" s="885"/>
      <c r="I32" s="896"/>
      <c r="J32" s="896"/>
      <c r="K32" s="896"/>
      <c r="L32" s="942"/>
    </row>
    <row r="33" spans="2:12" ht="20.100000000000001" customHeight="1" x14ac:dyDescent="0.25">
      <c r="B33" s="506"/>
      <c r="C33" s="885"/>
      <c r="D33" s="885"/>
      <c r="E33" s="885"/>
      <c r="F33" s="885"/>
      <c r="G33" s="885"/>
      <c r="H33" s="885"/>
      <c r="I33" s="896"/>
      <c r="J33" s="896"/>
      <c r="K33" s="896"/>
      <c r="L33" s="942"/>
    </row>
    <row r="34" spans="2:12" ht="20.100000000000001" customHeight="1" x14ac:dyDescent="0.25">
      <c r="B34" s="506"/>
      <c r="C34" s="885"/>
      <c r="D34" s="885"/>
      <c r="E34" s="885"/>
      <c r="F34" s="885"/>
      <c r="G34" s="885"/>
      <c r="H34" s="885"/>
      <c r="I34" s="896"/>
      <c r="J34" s="896"/>
      <c r="K34" s="896"/>
      <c r="L34" s="595"/>
    </row>
    <row r="35" spans="2:12" ht="20.100000000000001" customHeight="1" x14ac:dyDescent="0.25">
      <c r="B35" s="506"/>
      <c r="C35" s="885"/>
      <c r="D35" s="885"/>
      <c r="E35" s="885"/>
      <c r="F35" s="885"/>
      <c r="G35" s="885"/>
      <c r="H35" s="885"/>
      <c r="I35" s="896"/>
      <c r="J35" s="896"/>
      <c r="K35" s="896"/>
      <c r="L35" s="595"/>
    </row>
    <row r="36" spans="2:12" ht="20.100000000000001" customHeight="1" x14ac:dyDescent="0.25">
      <c r="B36" s="503"/>
      <c r="C36" s="886"/>
      <c r="D36" s="886"/>
      <c r="E36" s="886"/>
      <c r="F36" s="886"/>
      <c r="G36" s="885"/>
      <c r="H36" s="885"/>
      <c r="I36" s="897"/>
      <c r="J36" s="897"/>
      <c r="K36" s="897"/>
      <c r="L36" s="508"/>
    </row>
    <row r="37" spans="2:12" ht="20.100000000000001" customHeight="1" x14ac:dyDescent="0.25">
      <c r="B37" s="506"/>
      <c r="C37" s="885"/>
      <c r="D37" s="885"/>
      <c r="E37" s="885"/>
      <c r="F37" s="885"/>
      <c r="G37" s="885"/>
      <c r="H37" s="885"/>
      <c r="I37" s="896"/>
      <c r="J37" s="896"/>
      <c r="K37" s="896"/>
      <c r="L37" s="595"/>
    </row>
    <row r="38" spans="2:12" ht="20.100000000000001" customHeight="1" x14ac:dyDescent="0.25">
      <c r="B38" s="506"/>
      <c r="C38" s="885"/>
      <c r="D38" s="885"/>
      <c r="E38" s="885"/>
      <c r="F38" s="885"/>
      <c r="G38" s="885"/>
      <c r="H38" s="885"/>
      <c r="I38" s="896"/>
      <c r="J38" s="896"/>
      <c r="K38" s="896"/>
      <c r="L38" s="595"/>
    </row>
    <row r="39" spans="2:12" ht="20.100000000000001" customHeight="1" x14ac:dyDescent="0.25">
      <c r="B39" s="506"/>
      <c r="C39" s="885"/>
      <c r="D39" s="885"/>
      <c r="E39" s="885"/>
      <c r="F39" s="885"/>
      <c r="G39" s="885"/>
      <c r="H39" s="885"/>
      <c r="I39" s="896"/>
      <c r="J39" s="896"/>
      <c r="K39" s="896"/>
      <c r="L39" s="595"/>
    </row>
    <row r="40" spans="2:12" ht="20.100000000000001" customHeight="1" x14ac:dyDescent="0.25">
      <c r="B40" s="506"/>
      <c r="C40" s="885"/>
      <c r="D40" s="885"/>
      <c r="E40" s="885"/>
      <c r="F40" s="885"/>
      <c r="G40" s="885"/>
      <c r="H40" s="885"/>
      <c r="I40" s="896"/>
      <c r="J40" s="896"/>
      <c r="K40" s="896"/>
      <c r="L40" s="595"/>
    </row>
    <row r="41" spans="2:12" ht="20.100000000000001" customHeight="1" x14ac:dyDescent="0.25">
      <c r="B41" s="506"/>
      <c r="C41" s="885"/>
      <c r="D41" s="885"/>
      <c r="E41" s="885"/>
      <c r="F41" s="885"/>
      <c r="G41" s="885"/>
      <c r="H41" s="885"/>
      <c r="I41" s="896"/>
      <c r="J41" s="896"/>
      <c r="K41" s="896"/>
      <c r="L41" s="595"/>
    </row>
    <row r="42" spans="2:12" ht="20.100000000000001" customHeight="1" x14ac:dyDescent="0.25">
      <c r="B42" s="506"/>
      <c r="C42" s="885"/>
      <c r="D42" s="885"/>
      <c r="E42" s="885"/>
      <c r="F42" s="885"/>
      <c r="G42" s="885"/>
      <c r="H42" s="885"/>
      <c r="I42" s="896"/>
      <c r="J42" s="896"/>
      <c r="K42" s="896"/>
      <c r="L42" s="595"/>
    </row>
    <row r="43" spans="2:12" ht="20.100000000000001" customHeight="1" x14ac:dyDescent="0.25">
      <c r="B43" s="506"/>
      <c r="C43" s="885"/>
      <c r="D43" s="885"/>
      <c r="E43" s="885"/>
      <c r="F43" s="885"/>
      <c r="G43" s="885"/>
      <c r="H43" s="885"/>
      <c r="I43" s="896"/>
      <c r="J43" s="896"/>
      <c r="K43" s="896"/>
      <c r="L43" s="942"/>
    </row>
    <row r="44" spans="2:12" ht="20.100000000000001" customHeight="1" x14ac:dyDescent="0.25">
      <c r="B44" s="506"/>
      <c r="C44" s="885"/>
      <c r="D44" s="885"/>
      <c r="E44" s="885"/>
      <c r="F44" s="885"/>
      <c r="G44" s="885"/>
      <c r="H44" s="885"/>
      <c r="I44" s="896"/>
      <c r="J44" s="896"/>
      <c r="K44" s="896"/>
      <c r="L44" s="942"/>
    </row>
    <row r="45" spans="2:12" ht="20.100000000000001" customHeight="1" x14ac:dyDescent="0.25">
      <c r="B45" s="506"/>
      <c r="C45" s="885"/>
      <c r="D45" s="885"/>
      <c r="E45" s="885"/>
      <c r="F45" s="885"/>
      <c r="G45" s="885"/>
      <c r="H45" s="885"/>
      <c r="I45" s="896"/>
      <c r="J45" s="896"/>
      <c r="K45" s="896"/>
      <c r="L45" s="595"/>
    </row>
    <row r="46" spans="2:12" ht="20.100000000000001" customHeight="1" x14ac:dyDescent="0.25">
      <c r="B46" s="506"/>
      <c r="C46" s="885"/>
      <c r="D46" s="885"/>
      <c r="E46" s="885"/>
      <c r="F46" s="885"/>
      <c r="G46" s="885"/>
      <c r="H46" s="885"/>
      <c r="I46" s="896"/>
      <c r="J46" s="896"/>
      <c r="K46" s="896"/>
      <c r="L46" s="595"/>
    </row>
    <row r="47" spans="2:12" ht="20.100000000000001" customHeight="1" x14ac:dyDescent="0.25">
      <c r="B47" s="506"/>
      <c r="C47" s="885"/>
      <c r="D47" s="885"/>
      <c r="E47" s="885"/>
      <c r="F47" s="885"/>
      <c r="G47" s="885"/>
      <c r="H47" s="885"/>
      <c r="I47" s="896"/>
      <c r="J47" s="896"/>
      <c r="K47" s="896"/>
      <c r="L47" s="595"/>
    </row>
    <row r="48" spans="2:12" ht="20.100000000000001" customHeight="1" x14ac:dyDescent="0.25">
      <c r="B48" s="506"/>
      <c r="C48" s="885"/>
      <c r="D48" s="885"/>
      <c r="E48" s="885"/>
      <c r="F48" s="885"/>
      <c r="G48" s="885"/>
      <c r="H48" s="885"/>
      <c r="I48" s="896"/>
      <c r="J48" s="896"/>
      <c r="K48" s="896"/>
      <c r="L48" s="595"/>
    </row>
    <row r="49" spans="2:12" ht="20.100000000000001" customHeight="1" x14ac:dyDescent="0.25">
      <c r="B49" s="506"/>
      <c r="C49" s="885"/>
      <c r="D49" s="885"/>
      <c r="E49" s="885"/>
      <c r="F49" s="885"/>
      <c r="G49" s="885"/>
      <c r="H49" s="885"/>
      <c r="I49" s="896"/>
      <c r="J49" s="896"/>
      <c r="K49" s="896"/>
      <c r="L49" s="595"/>
    </row>
    <row r="50" spans="2:12" ht="20.100000000000001" customHeight="1" x14ac:dyDescent="0.25">
      <c r="B50" s="503"/>
      <c r="C50" s="886"/>
      <c r="D50" s="886"/>
      <c r="E50" s="886"/>
      <c r="F50" s="886"/>
      <c r="G50" s="885"/>
      <c r="H50" s="885"/>
      <c r="I50" s="897"/>
      <c r="J50" s="897"/>
      <c r="K50" s="897"/>
      <c r="L50" s="508"/>
    </row>
    <row r="51" spans="2:12" ht="20.100000000000001" customHeight="1" x14ac:dyDescent="0.25">
      <c r="B51" s="503"/>
      <c r="C51" s="886"/>
      <c r="D51" s="886"/>
      <c r="E51" s="886"/>
      <c r="F51" s="886"/>
      <c r="G51" s="885"/>
      <c r="H51" s="885"/>
      <c r="I51" s="897"/>
      <c r="J51" s="897"/>
      <c r="K51" s="897"/>
      <c r="L51" s="508"/>
    </row>
    <row r="52" spans="2:12" ht="20.100000000000001" customHeight="1" x14ac:dyDescent="0.25">
      <c r="B52" s="932"/>
      <c r="C52" s="933"/>
      <c r="D52" s="933"/>
      <c r="E52" s="933"/>
      <c r="F52" s="933"/>
      <c r="G52" s="903" t="s">
        <v>342</v>
      </c>
      <c r="H52" s="941" t="s">
        <v>1413</v>
      </c>
      <c r="I52" s="918">
        <f>SUMIF($H$10:$H$51,$H52,$I$10:$I$51)</f>
        <v>0</v>
      </c>
      <c r="J52" s="925">
        <f>SUMIF($H$10:$H$51,$H52,$J$10:$J$51)</f>
        <v>0</v>
      </c>
      <c r="K52" s="925">
        <f>SUMIF($H$10:$H$51,$H52,$K$10:$K$51)</f>
        <v>0</v>
      </c>
      <c r="L52" s="943"/>
    </row>
    <row r="53" spans="2:12" ht="20.100000000000001" customHeight="1" x14ac:dyDescent="0.25">
      <c r="B53" s="932"/>
      <c r="C53" s="933"/>
      <c r="D53" s="933"/>
      <c r="E53" s="933"/>
      <c r="F53" s="933"/>
      <c r="G53" s="903" t="s">
        <v>342</v>
      </c>
      <c r="H53" s="941" t="s">
        <v>1414</v>
      </c>
      <c r="I53" s="918">
        <f>SUMIF($H$10:$H$51,$H53,$I$10:$I$51)</f>
        <v>0</v>
      </c>
      <c r="J53" s="925">
        <f>SUMIF($H$10:$H$51,$H53,$J$10:$J$51)</f>
        <v>0</v>
      </c>
      <c r="K53" s="925">
        <f>SUMIF($H$10:$H$51,$H53,$K$10:$K$51)</f>
        <v>0</v>
      </c>
      <c r="L53" s="943"/>
    </row>
    <row r="54" spans="2:12" ht="20.100000000000001" customHeight="1" x14ac:dyDescent="0.25">
      <c r="B54" s="932"/>
      <c r="C54" s="933"/>
      <c r="D54" s="933"/>
      <c r="E54" s="933"/>
      <c r="F54" s="933"/>
      <c r="G54" s="903" t="s">
        <v>342</v>
      </c>
      <c r="H54" s="941" t="s">
        <v>1415</v>
      </c>
      <c r="I54" s="918">
        <f>SUMIF($H$10:$H$51,$H54,$I$10:$I$51)</f>
        <v>0</v>
      </c>
      <c r="J54" s="925">
        <f>SUMIF($H$10:$H$51,$H54,$J$10:$J$51)</f>
        <v>0</v>
      </c>
      <c r="K54" s="925">
        <f>SUMIF($H$10:$H$51,$H54,$K$10:$K$51)</f>
        <v>0</v>
      </c>
      <c r="L54" s="943"/>
    </row>
    <row r="55" spans="2:12" ht="20.100000000000001" customHeight="1" x14ac:dyDescent="0.25">
      <c r="B55" s="932"/>
      <c r="C55" s="933"/>
      <c r="D55" s="933"/>
      <c r="E55" s="933"/>
      <c r="F55" s="933"/>
      <c r="G55" s="903" t="s">
        <v>342</v>
      </c>
      <c r="H55" s="941" t="s">
        <v>1416</v>
      </c>
      <c r="I55" s="918">
        <f>SUMIF($H$10:$H$51,$H55,$I$10:$I$51)</f>
        <v>0</v>
      </c>
      <c r="J55" s="925">
        <f>SUMIF($H$10:$H$51,$H55,$J$10:$J$51)</f>
        <v>0</v>
      </c>
      <c r="K55" s="925">
        <f>SUMIF($H$10:$H$51,$H55,$K$10:$K$51)</f>
        <v>0</v>
      </c>
      <c r="L55" s="923"/>
    </row>
    <row r="56" spans="2:12" ht="20.100000000000001" customHeight="1" thickBot="1" x14ac:dyDescent="0.3">
      <c r="B56" s="936"/>
      <c r="C56" s="937"/>
      <c r="D56" s="937"/>
      <c r="E56" s="937"/>
      <c r="F56" s="937"/>
      <c r="G56" s="2323" t="s">
        <v>755</v>
      </c>
      <c r="H56" s="2324"/>
      <c r="I56" s="940">
        <f>SUM(I52:I55)</f>
        <v>0</v>
      </c>
      <c r="J56" s="940">
        <f t="shared" ref="J56:K56" si="0">SUM(J52:J55)</f>
        <v>0</v>
      </c>
      <c r="K56" s="940">
        <f t="shared" si="0"/>
        <v>0</v>
      </c>
      <c r="L56" s="935"/>
    </row>
    <row r="57" spans="2:12" ht="20.100000000000001" customHeight="1" thickTop="1" x14ac:dyDescent="0.25">
      <c r="D57" s="481"/>
      <c r="E57" s="481"/>
      <c r="F57" s="481"/>
      <c r="G57" s="481"/>
      <c r="H57" s="481"/>
      <c r="I57" s="481"/>
      <c r="J57" s="481"/>
      <c r="K57" s="481"/>
      <c r="L57" s="481"/>
    </row>
    <row r="58" spans="2:12" ht="20.100000000000001" customHeight="1" x14ac:dyDescent="0.25">
      <c r="D58" s="481"/>
      <c r="E58" s="481"/>
      <c r="F58" s="481"/>
      <c r="G58" s="481"/>
      <c r="H58" s="481"/>
      <c r="I58" s="481"/>
      <c r="J58" s="481"/>
      <c r="K58" s="481"/>
      <c r="L58" s="481"/>
    </row>
    <row r="59" spans="2:12" ht="20.100000000000001" customHeight="1" x14ac:dyDescent="0.25">
      <c r="D59" s="481"/>
      <c r="E59" s="481"/>
      <c r="F59" s="481"/>
      <c r="G59" s="481"/>
      <c r="H59" s="481"/>
      <c r="I59" s="481"/>
      <c r="J59" s="481"/>
      <c r="K59" s="481"/>
      <c r="L59" s="481"/>
    </row>
    <row r="60" spans="2:12" ht="20.100000000000001" customHeight="1" x14ac:dyDescent="0.25">
      <c r="D60" s="481"/>
      <c r="E60" s="481"/>
      <c r="F60" s="481"/>
      <c r="G60" s="481"/>
      <c r="H60" s="481"/>
      <c r="I60" s="481"/>
      <c r="J60" s="481"/>
      <c r="K60" s="481"/>
      <c r="L60" s="481"/>
    </row>
    <row r="61" spans="2:12" ht="20.100000000000001" customHeight="1" x14ac:dyDescent="0.25">
      <c r="D61" s="481"/>
      <c r="E61" s="481"/>
      <c r="F61" s="481"/>
      <c r="G61" s="481"/>
      <c r="H61" s="481"/>
      <c r="I61" s="481"/>
      <c r="J61" s="481"/>
      <c r="K61" s="481"/>
      <c r="L61" s="481"/>
    </row>
    <row r="62" spans="2:12" ht="20.100000000000001" customHeight="1" x14ac:dyDescent="0.25">
      <c r="D62" s="481"/>
      <c r="E62" s="481"/>
      <c r="F62" s="481"/>
      <c r="G62" s="481"/>
      <c r="H62" s="481"/>
      <c r="I62" s="481"/>
      <c r="J62" s="481"/>
      <c r="K62" s="481"/>
      <c r="L62" s="481"/>
    </row>
    <row r="63" spans="2:12" ht="20.100000000000001" customHeight="1" x14ac:dyDescent="0.25">
      <c r="D63" s="481"/>
      <c r="E63" s="481"/>
      <c r="F63" s="481"/>
      <c r="G63" s="481"/>
      <c r="H63" s="481"/>
      <c r="I63" s="481"/>
      <c r="J63" s="481"/>
      <c r="K63" s="481"/>
      <c r="L63" s="481"/>
    </row>
    <row r="64" spans="2:12" ht="20.100000000000001" customHeight="1" x14ac:dyDescent="0.25">
      <c r="D64" s="481"/>
      <c r="E64" s="481"/>
      <c r="F64" s="481"/>
      <c r="G64" s="481"/>
      <c r="H64" s="481"/>
      <c r="I64" s="481"/>
      <c r="J64" s="481"/>
      <c r="K64" s="481"/>
      <c r="L64" s="481"/>
    </row>
    <row r="65" spans="4:12" ht="20.100000000000001" customHeight="1" x14ac:dyDescent="0.25">
      <c r="D65" s="481"/>
      <c r="E65" s="481"/>
      <c r="F65" s="481"/>
      <c r="G65" s="481"/>
      <c r="H65" s="481"/>
      <c r="I65" s="481"/>
      <c r="J65" s="481"/>
      <c r="K65" s="481"/>
      <c r="L65" s="481"/>
    </row>
    <row r="66" spans="4:12" ht="20.100000000000001" customHeight="1" x14ac:dyDescent="0.25">
      <c r="D66" s="481"/>
      <c r="E66" s="481"/>
      <c r="F66" s="481"/>
      <c r="G66" s="481"/>
      <c r="H66" s="481"/>
      <c r="I66" s="481"/>
      <c r="J66" s="481"/>
      <c r="K66" s="481"/>
      <c r="L66" s="481"/>
    </row>
    <row r="67" spans="4:12" ht="20.100000000000001" customHeight="1" x14ac:dyDescent="0.25">
      <c r="D67" s="481"/>
      <c r="E67" s="481"/>
      <c r="F67" s="481"/>
      <c r="G67" s="481"/>
      <c r="H67" s="481"/>
      <c r="I67" s="481"/>
      <c r="J67" s="481"/>
      <c r="K67" s="481"/>
      <c r="L67" s="481"/>
    </row>
    <row r="68" spans="4:12" ht="20.100000000000001" customHeight="1" x14ac:dyDescent="0.25">
      <c r="D68" s="481"/>
      <c r="E68" s="481"/>
      <c r="F68" s="481"/>
      <c r="G68" s="481"/>
      <c r="H68" s="481"/>
      <c r="I68" s="481"/>
      <c r="J68" s="481"/>
      <c r="K68" s="481"/>
      <c r="L68" s="481"/>
    </row>
    <row r="69" spans="4:12" ht="20.100000000000001" customHeight="1" x14ac:dyDescent="0.25">
      <c r="D69" s="481"/>
      <c r="E69" s="481"/>
      <c r="F69" s="481"/>
      <c r="G69" s="481"/>
      <c r="H69" s="481"/>
      <c r="I69" s="481"/>
      <c r="J69" s="481"/>
      <c r="K69" s="481"/>
      <c r="L69" s="481"/>
    </row>
    <row r="70" spans="4:12" ht="20.100000000000001" customHeight="1" x14ac:dyDescent="0.25">
      <c r="D70" s="481"/>
      <c r="E70" s="481"/>
      <c r="F70" s="481"/>
      <c r="G70" s="481"/>
      <c r="H70" s="481"/>
      <c r="I70" s="481"/>
      <c r="J70" s="481"/>
      <c r="K70" s="481"/>
      <c r="L70" s="481"/>
    </row>
    <row r="71" spans="4:12" ht="20.100000000000001" customHeight="1" x14ac:dyDescent="0.25">
      <c r="D71" s="481"/>
      <c r="E71" s="481"/>
      <c r="F71" s="481"/>
      <c r="G71" s="481"/>
      <c r="H71" s="481"/>
      <c r="I71" s="481"/>
      <c r="J71" s="481"/>
      <c r="K71" s="481"/>
      <c r="L71" s="481"/>
    </row>
    <row r="72" spans="4:12" ht="20.100000000000001" customHeight="1" x14ac:dyDescent="0.25">
      <c r="D72" s="481"/>
      <c r="E72" s="481"/>
      <c r="F72" s="481"/>
      <c r="G72" s="481"/>
      <c r="H72" s="481"/>
      <c r="I72" s="481"/>
      <c r="J72" s="481"/>
      <c r="K72" s="481"/>
      <c r="L72" s="481"/>
    </row>
    <row r="73" spans="4:12" ht="20.100000000000001" customHeight="1" x14ac:dyDescent="0.25">
      <c r="D73" s="481"/>
      <c r="E73" s="481"/>
      <c r="F73" s="481"/>
      <c r="G73" s="481"/>
      <c r="H73" s="481"/>
      <c r="I73" s="481"/>
      <c r="J73" s="481"/>
      <c r="K73" s="481"/>
      <c r="L73" s="481"/>
    </row>
    <row r="74" spans="4:12" ht="20.100000000000001" customHeight="1" x14ac:dyDescent="0.25">
      <c r="D74" s="481"/>
      <c r="E74" s="481"/>
      <c r="F74" s="481"/>
      <c r="G74" s="481"/>
      <c r="H74" s="481"/>
      <c r="I74" s="481"/>
      <c r="J74" s="481"/>
      <c r="K74" s="481"/>
      <c r="L74" s="481"/>
    </row>
    <row r="75" spans="4:12" ht="20.100000000000001" customHeight="1" x14ac:dyDescent="0.25">
      <c r="D75" s="481"/>
      <c r="E75" s="481"/>
      <c r="F75" s="481"/>
      <c r="G75" s="481"/>
      <c r="H75" s="481"/>
      <c r="I75" s="481"/>
      <c r="J75" s="481"/>
      <c r="K75" s="481"/>
      <c r="L75" s="481"/>
    </row>
    <row r="76" spans="4:12" ht="20.100000000000001" customHeight="1" x14ac:dyDescent="0.25">
      <c r="D76" s="481"/>
      <c r="E76" s="481"/>
      <c r="F76" s="481"/>
      <c r="G76" s="481"/>
      <c r="H76" s="481"/>
      <c r="I76" s="481"/>
      <c r="J76" s="481"/>
      <c r="K76" s="481"/>
      <c r="L76" s="481"/>
    </row>
    <row r="77" spans="4:12" ht="20.100000000000001" customHeight="1" x14ac:dyDescent="0.25">
      <c r="D77" s="481"/>
      <c r="E77" s="481"/>
      <c r="F77" s="481"/>
      <c r="G77" s="481"/>
      <c r="H77" s="481"/>
      <c r="I77" s="481"/>
      <c r="J77" s="481"/>
      <c r="K77" s="481"/>
      <c r="L77" s="481"/>
    </row>
    <row r="78" spans="4:12" ht="20.100000000000001" customHeight="1" x14ac:dyDescent="0.25">
      <c r="D78" s="481"/>
      <c r="E78" s="481"/>
      <c r="F78" s="481"/>
      <c r="G78" s="481"/>
      <c r="H78" s="481"/>
      <c r="I78" s="481"/>
      <c r="J78" s="481"/>
      <c r="K78" s="481"/>
      <c r="L78" s="481"/>
    </row>
    <row r="79" spans="4:12" ht="20.100000000000001" customHeight="1" x14ac:dyDescent="0.25">
      <c r="D79" s="481"/>
      <c r="E79" s="481"/>
      <c r="F79" s="481"/>
      <c r="G79" s="481"/>
      <c r="H79" s="481"/>
      <c r="I79" s="481"/>
      <c r="J79" s="481"/>
      <c r="K79" s="481"/>
      <c r="L79" s="481"/>
    </row>
    <row r="80" spans="4:12" ht="20.100000000000001" customHeight="1" x14ac:dyDescent="0.25">
      <c r="D80" s="481"/>
      <c r="E80" s="481"/>
      <c r="F80" s="481"/>
      <c r="G80" s="481"/>
      <c r="H80" s="481"/>
      <c r="I80" s="481"/>
      <c r="J80" s="481"/>
      <c r="K80" s="481"/>
      <c r="L80" s="481"/>
    </row>
    <row r="81" spans="4:12" ht="20.100000000000001" customHeight="1" x14ac:dyDescent="0.25">
      <c r="D81" s="481"/>
      <c r="E81" s="481"/>
      <c r="F81" s="481"/>
      <c r="G81" s="481"/>
      <c r="H81" s="481"/>
      <c r="I81" s="481"/>
      <c r="J81" s="481"/>
      <c r="K81" s="481"/>
      <c r="L81" s="481"/>
    </row>
    <row r="82" spans="4:12" ht="20.100000000000001" customHeight="1" x14ac:dyDescent="0.25">
      <c r="D82" s="481"/>
      <c r="E82" s="481"/>
      <c r="F82" s="481"/>
      <c r="G82" s="481"/>
      <c r="H82" s="481"/>
      <c r="I82" s="481"/>
      <c r="J82" s="481"/>
      <c r="K82" s="481"/>
      <c r="L82" s="481"/>
    </row>
    <row r="83" spans="4:12" ht="20.100000000000001" customHeight="1" x14ac:dyDescent="0.25">
      <c r="D83" s="481"/>
      <c r="E83" s="481"/>
      <c r="F83" s="481"/>
      <c r="G83" s="481"/>
      <c r="H83" s="481"/>
      <c r="I83" s="481"/>
      <c r="J83" s="481"/>
      <c r="K83" s="481"/>
      <c r="L83" s="481"/>
    </row>
    <row r="84" spans="4:12" ht="20.100000000000001" customHeight="1" x14ac:dyDescent="0.25">
      <c r="D84" s="481"/>
      <c r="E84" s="481"/>
      <c r="F84" s="481"/>
      <c r="G84" s="481"/>
      <c r="H84" s="481"/>
      <c r="I84" s="481"/>
      <c r="J84" s="481"/>
      <c r="K84" s="481"/>
      <c r="L84" s="481"/>
    </row>
    <row r="85" spans="4:12" ht="20.100000000000001" customHeight="1" x14ac:dyDescent="0.25">
      <c r="D85" s="481"/>
      <c r="E85" s="481"/>
      <c r="F85" s="481"/>
      <c r="G85" s="481"/>
      <c r="H85" s="481"/>
      <c r="I85" s="481"/>
      <c r="J85" s="481"/>
      <c r="K85" s="481"/>
      <c r="L85" s="481"/>
    </row>
    <row r="86" spans="4:12" ht="20.100000000000001" customHeight="1" x14ac:dyDescent="0.25">
      <c r="D86" s="481"/>
      <c r="E86" s="481"/>
      <c r="F86" s="481"/>
      <c r="G86" s="481"/>
      <c r="H86" s="481"/>
      <c r="I86" s="481"/>
      <c r="J86" s="481"/>
      <c r="K86" s="481"/>
      <c r="L86" s="481"/>
    </row>
    <row r="87" spans="4:12" ht="20.100000000000001" customHeight="1" x14ac:dyDescent="0.25">
      <c r="D87" s="481"/>
      <c r="E87" s="481"/>
      <c r="F87" s="481"/>
      <c r="G87" s="481"/>
      <c r="H87" s="481"/>
      <c r="I87" s="481"/>
      <c r="J87" s="481"/>
      <c r="K87" s="481"/>
      <c r="L87" s="481"/>
    </row>
    <row r="88" spans="4:12" ht="20.100000000000001" customHeight="1" x14ac:dyDescent="0.25">
      <c r="D88" s="481"/>
      <c r="E88" s="481"/>
      <c r="F88" s="481"/>
      <c r="G88" s="481"/>
      <c r="H88" s="481"/>
      <c r="I88" s="481"/>
      <c r="J88" s="481"/>
      <c r="K88" s="481"/>
      <c r="L88" s="481"/>
    </row>
    <row r="89" spans="4:12" ht="20.100000000000001" customHeight="1" x14ac:dyDescent="0.25">
      <c r="D89" s="481"/>
      <c r="E89" s="481"/>
      <c r="F89" s="481"/>
      <c r="G89" s="481"/>
      <c r="H89" s="481"/>
      <c r="I89" s="481"/>
      <c r="J89" s="481"/>
      <c r="K89" s="481"/>
      <c r="L89" s="481"/>
    </row>
    <row r="90" spans="4:12" ht="20.100000000000001" customHeight="1" x14ac:dyDescent="0.25">
      <c r="D90" s="481"/>
      <c r="E90" s="481"/>
      <c r="F90" s="481"/>
      <c r="G90" s="481"/>
      <c r="H90" s="481"/>
      <c r="I90" s="481"/>
      <c r="J90" s="481"/>
      <c r="K90" s="481"/>
      <c r="L90" s="481"/>
    </row>
    <row r="91" spans="4:12" ht="20.100000000000001" customHeight="1" x14ac:dyDescent="0.25">
      <c r="D91" s="481"/>
      <c r="E91" s="481"/>
      <c r="F91" s="481"/>
      <c r="G91" s="481"/>
      <c r="H91" s="481"/>
      <c r="I91" s="481"/>
      <c r="J91" s="481"/>
      <c r="K91" s="481"/>
      <c r="L91" s="481"/>
    </row>
    <row r="92" spans="4:12" ht="20.100000000000001" customHeight="1" x14ac:dyDescent="0.25">
      <c r="D92" s="481"/>
      <c r="E92" s="481"/>
      <c r="F92" s="481"/>
      <c r="G92" s="481"/>
      <c r="H92" s="481"/>
      <c r="I92" s="481"/>
      <c r="J92" s="481"/>
      <c r="K92" s="481"/>
      <c r="L92" s="481"/>
    </row>
    <row r="93" spans="4:12" ht="20.100000000000001" customHeight="1" x14ac:dyDescent="0.25">
      <c r="D93" s="481"/>
      <c r="E93" s="481"/>
      <c r="F93" s="481"/>
      <c r="G93" s="481"/>
      <c r="H93" s="481"/>
      <c r="I93" s="481"/>
      <c r="J93" s="481"/>
      <c r="K93" s="481"/>
      <c r="L93" s="481"/>
    </row>
    <row r="94" spans="4:12" ht="20.100000000000001" customHeight="1" x14ac:dyDescent="0.25">
      <c r="D94" s="481"/>
      <c r="E94" s="481"/>
      <c r="F94" s="481"/>
      <c r="G94" s="481"/>
      <c r="H94" s="481"/>
      <c r="I94" s="481"/>
      <c r="J94" s="481"/>
      <c r="K94" s="481"/>
      <c r="L94" s="481"/>
    </row>
    <row r="95" spans="4:12" ht="20.100000000000001" customHeight="1" x14ac:dyDescent="0.25">
      <c r="D95" s="481"/>
      <c r="E95" s="481"/>
      <c r="F95" s="481"/>
      <c r="G95" s="481"/>
      <c r="H95" s="481"/>
      <c r="I95" s="481"/>
      <c r="J95" s="481"/>
      <c r="K95" s="481"/>
      <c r="L95" s="481"/>
    </row>
    <row r="96" spans="4:12" ht="20.100000000000001" customHeight="1" x14ac:dyDescent="0.25">
      <c r="D96" s="481"/>
      <c r="E96" s="481"/>
      <c r="F96" s="481"/>
      <c r="G96" s="481"/>
      <c r="H96" s="481"/>
      <c r="I96" s="481"/>
      <c r="J96" s="481"/>
      <c r="K96" s="481"/>
      <c r="L96" s="481"/>
    </row>
    <row r="97" spans="4:12" ht="20.100000000000001" customHeight="1" x14ac:dyDescent="0.25">
      <c r="D97" s="481"/>
      <c r="E97" s="481"/>
      <c r="F97" s="481"/>
      <c r="G97" s="481"/>
      <c r="H97" s="481"/>
      <c r="I97" s="481"/>
      <c r="J97" s="481"/>
      <c r="K97" s="481"/>
      <c r="L97" s="481"/>
    </row>
    <row r="98" spans="4:12" ht="20.100000000000001" customHeight="1" x14ac:dyDescent="0.25">
      <c r="D98" s="481"/>
      <c r="E98" s="481"/>
      <c r="F98" s="481"/>
      <c r="G98" s="481"/>
      <c r="H98" s="481"/>
      <c r="I98" s="481"/>
      <c r="J98" s="481"/>
      <c r="K98" s="481"/>
      <c r="L98" s="481"/>
    </row>
    <row r="99" spans="4:12" ht="20.100000000000001" customHeight="1" x14ac:dyDescent="0.25">
      <c r="D99" s="481"/>
      <c r="E99" s="481"/>
      <c r="F99" s="481"/>
      <c r="G99" s="481"/>
      <c r="H99" s="481"/>
      <c r="I99" s="481"/>
      <c r="J99" s="481"/>
      <c r="K99" s="481"/>
      <c r="L99" s="481"/>
    </row>
    <row r="100" spans="4:12" ht="20.100000000000001" customHeight="1" x14ac:dyDescent="0.25">
      <c r="D100" s="481"/>
      <c r="E100" s="481"/>
      <c r="F100" s="481"/>
      <c r="G100" s="481"/>
      <c r="H100" s="481"/>
      <c r="I100" s="481"/>
      <c r="J100" s="481"/>
      <c r="K100" s="481"/>
      <c r="L100" s="481"/>
    </row>
    <row r="101" spans="4:12" ht="20.100000000000001" customHeight="1" x14ac:dyDescent="0.25">
      <c r="D101" s="481"/>
      <c r="E101" s="481"/>
      <c r="F101" s="481"/>
      <c r="G101" s="481"/>
      <c r="H101" s="481"/>
      <c r="I101" s="481"/>
      <c r="J101" s="481"/>
      <c r="K101" s="481"/>
      <c r="L101" s="481"/>
    </row>
    <row r="102" spans="4:12" ht="20.100000000000001" customHeight="1" x14ac:dyDescent="0.25">
      <c r="D102" s="481"/>
      <c r="E102" s="481"/>
      <c r="F102" s="481"/>
      <c r="G102" s="481"/>
      <c r="H102" s="481"/>
      <c r="I102" s="481"/>
      <c r="J102" s="481"/>
      <c r="K102" s="481"/>
      <c r="L102" s="481"/>
    </row>
    <row r="103" spans="4:12" ht="20.100000000000001" customHeight="1" x14ac:dyDescent="0.25">
      <c r="D103" s="481"/>
      <c r="E103" s="481"/>
      <c r="F103" s="481"/>
      <c r="G103" s="481"/>
      <c r="H103" s="481"/>
      <c r="I103" s="481"/>
      <c r="J103" s="481"/>
      <c r="K103" s="481"/>
      <c r="L103" s="481"/>
    </row>
    <row r="104" spans="4:12" ht="20.100000000000001" customHeight="1" x14ac:dyDescent="0.25">
      <c r="D104" s="481"/>
      <c r="E104" s="481"/>
      <c r="F104" s="481"/>
      <c r="G104" s="481"/>
      <c r="H104" s="481"/>
      <c r="I104" s="481"/>
      <c r="J104" s="481"/>
      <c r="K104" s="481"/>
      <c r="L104" s="481"/>
    </row>
    <row r="105" spans="4:12" ht="20.100000000000001" customHeight="1" x14ac:dyDescent="0.25">
      <c r="D105" s="481"/>
      <c r="E105" s="481"/>
      <c r="F105" s="481"/>
      <c r="G105" s="481"/>
      <c r="H105" s="481"/>
      <c r="I105" s="481"/>
      <c r="J105" s="481"/>
      <c r="K105" s="481"/>
      <c r="L105" s="481"/>
    </row>
    <row r="106" spans="4:12" ht="20.100000000000001" customHeight="1" x14ac:dyDescent="0.25">
      <c r="D106" s="481"/>
      <c r="E106" s="481"/>
      <c r="F106" s="481"/>
      <c r="G106" s="481"/>
      <c r="H106" s="481"/>
      <c r="I106" s="481"/>
      <c r="J106" s="481"/>
      <c r="K106" s="481"/>
      <c r="L106" s="481"/>
    </row>
    <row r="107" spans="4:12" ht="20.100000000000001" customHeight="1" x14ac:dyDescent="0.25">
      <c r="D107" s="481"/>
      <c r="E107" s="481"/>
      <c r="F107" s="481"/>
      <c r="G107" s="481"/>
      <c r="H107" s="481"/>
      <c r="I107" s="481"/>
      <c r="J107" s="481"/>
      <c r="K107" s="481"/>
      <c r="L107" s="481"/>
    </row>
    <row r="108" spans="4:12" ht="20.100000000000001" customHeight="1" x14ac:dyDescent="0.25">
      <c r="D108" s="481"/>
      <c r="E108" s="481"/>
      <c r="F108" s="481"/>
      <c r="G108" s="481"/>
      <c r="H108" s="481"/>
      <c r="I108" s="481"/>
      <c r="J108" s="481"/>
      <c r="K108" s="481"/>
      <c r="L108" s="481"/>
    </row>
    <row r="109" spans="4:12" ht="20.100000000000001" customHeight="1" x14ac:dyDescent="0.25">
      <c r="D109" s="481"/>
      <c r="E109" s="481"/>
      <c r="F109" s="481"/>
      <c r="G109" s="481"/>
      <c r="H109" s="481"/>
      <c r="I109" s="481"/>
      <c r="J109" s="481"/>
      <c r="K109" s="481"/>
      <c r="L109" s="481"/>
    </row>
    <row r="110" spans="4:12" ht="20.100000000000001" customHeight="1" x14ac:dyDescent="0.25">
      <c r="D110" s="481"/>
      <c r="E110" s="481"/>
      <c r="F110" s="481"/>
      <c r="G110" s="481"/>
      <c r="H110" s="481"/>
      <c r="I110" s="481"/>
      <c r="J110" s="481"/>
      <c r="K110" s="481"/>
      <c r="L110" s="481"/>
    </row>
    <row r="111" spans="4:12" ht="20.100000000000001" customHeight="1" x14ac:dyDescent="0.25">
      <c r="D111" s="481"/>
      <c r="E111" s="481"/>
      <c r="F111" s="481"/>
      <c r="G111" s="481"/>
      <c r="H111" s="481"/>
      <c r="I111" s="481"/>
      <c r="J111" s="481"/>
      <c r="K111" s="481"/>
      <c r="L111" s="481"/>
    </row>
    <row r="112" spans="4:12" ht="20.100000000000001" customHeight="1" x14ac:dyDescent="0.25">
      <c r="D112" s="481"/>
      <c r="E112" s="481"/>
      <c r="F112" s="481"/>
      <c r="G112" s="481"/>
      <c r="H112" s="481"/>
      <c r="I112" s="481"/>
      <c r="J112" s="481"/>
      <c r="K112" s="481"/>
      <c r="L112" s="481"/>
    </row>
    <row r="113" spans="4:12" ht="20.100000000000001" customHeight="1" x14ac:dyDescent="0.25">
      <c r="D113" s="481"/>
      <c r="E113" s="481"/>
      <c r="F113" s="481"/>
      <c r="G113" s="481"/>
      <c r="H113" s="481"/>
      <c r="I113" s="481"/>
      <c r="J113" s="481"/>
      <c r="K113" s="481"/>
      <c r="L113" s="481"/>
    </row>
    <row r="114" spans="4:12" ht="20.100000000000001" customHeight="1" x14ac:dyDescent="0.25">
      <c r="D114" s="481"/>
      <c r="E114" s="481"/>
      <c r="F114" s="481"/>
      <c r="G114" s="481"/>
      <c r="H114" s="481"/>
      <c r="I114" s="481"/>
      <c r="J114" s="481"/>
      <c r="K114" s="481"/>
      <c r="L114" s="481"/>
    </row>
    <row r="115" spans="4:12" ht="20.100000000000001" customHeight="1" x14ac:dyDescent="0.25">
      <c r="D115" s="481"/>
      <c r="E115" s="481"/>
      <c r="F115" s="481"/>
      <c r="G115" s="481"/>
      <c r="H115" s="481"/>
      <c r="I115" s="481"/>
      <c r="J115" s="481"/>
      <c r="K115" s="481"/>
      <c r="L115" s="481"/>
    </row>
    <row r="116" spans="4:12" ht="20.100000000000001" customHeight="1" x14ac:dyDescent="0.25">
      <c r="D116" s="481"/>
      <c r="E116" s="481"/>
      <c r="F116" s="481"/>
      <c r="G116" s="481"/>
      <c r="H116" s="481"/>
      <c r="I116" s="481"/>
      <c r="J116" s="481"/>
      <c r="K116" s="481"/>
      <c r="L116" s="481"/>
    </row>
    <row r="117" spans="4:12" ht="20.100000000000001" customHeight="1" x14ac:dyDescent="0.25">
      <c r="D117" s="481"/>
      <c r="E117" s="481"/>
      <c r="F117" s="481"/>
      <c r="G117" s="481"/>
      <c r="H117" s="481"/>
      <c r="I117" s="481"/>
      <c r="J117" s="481"/>
      <c r="K117" s="481"/>
      <c r="L117" s="481"/>
    </row>
    <row r="118" spans="4:12" ht="20.100000000000001" customHeight="1" x14ac:dyDescent="0.25">
      <c r="D118" s="481"/>
      <c r="E118" s="481"/>
      <c r="F118" s="481"/>
      <c r="G118" s="481"/>
      <c r="H118" s="481"/>
      <c r="I118" s="481"/>
      <c r="J118" s="481"/>
      <c r="K118" s="481"/>
      <c r="L118" s="481"/>
    </row>
    <row r="119" spans="4:12" ht="20.100000000000001" customHeight="1" x14ac:dyDescent="0.25">
      <c r="D119" s="481"/>
      <c r="E119" s="481"/>
      <c r="F119" s="481"/>
      <c r="G119" s="481"/>
      <c r="H119" s="481"/>
      <c r="I119" s="481"/>
      <c r="J119" s="481"/>
      <c r="K119" s="481"/>
      <c r="L119" s="481"/>
    </row>
    <row r="120" spans="4:12" ht="20.100000000000001" customHeight="1" x14ac:dyDescent="0.25">
      <c r="D120" s="481"/>
      <c r="E120" s="481"/>
      <c r="F120" s="481"/>
      <c r="G120" s="481"/>
      <c r="H120" s="481"/>
      <c r="I120" s="481"/>
      <c r="J120" s="481"/>
      <c r="K120" s="481"/>
      <c r="L120" s="481"/>
    </row>
    <row r="121" spans="4:12" ht="20.100000000000001" customHeight="1" x14ac:dyDescent="0.25">
      <c r="D121" s="481"/>
      <c r="E121" s="481"/>
      <c r="F121" s="481"/>
      <c r="G121" s="481"/>
      <c r="H121" s="481"/>
      <c r="I121" s="481"/>
      <c r="J121" s="481"/>
      <c r="K121" s="481"/>
      <c r="L121" s="481"/>
    </row>
    <row r="122" spans="4:12" ht="20.100000000000001" customHeight="1" x14ac:dyDescent="0.25">
      <c r="D122" s="481"/>
      <c r="E122" s="481"/>
      <c r="F122" s="481"/>
      <c r="G122" s="481"/>
      <c r="H122" s="481"/>
      <c r="I122" s="481"/>
      <c r="J122" s="481"/>
      <c r="K122" s="481"/>
      <c r="L122" s="481"/>
    </row>
    <row r="123" spans="4:12" ht="20.100000000000001" customHeight="1" x14ac:dyDescent="0.25">
      <c r="D123" s="481"/>
      <c r="E123" s="481"/>
      <c r="F123" s="481"/>
      <c r="G123" s="481"/>
      <c r="H123" s="481"/>
      <c r="I123" s="481"/>
      <c r="J123" s="481"/>
      <c r="K123" s="481"/>
      <c r="L123" s="481"/>
    </row>
    <row r="124" spans="4:12" ht="20.100000000000001" customHeight="1" x14ac:dyDescent="0.25">
      <c r="D124" s="481"/>
      <c r="E124" s="481"/>
      <c r="F124" s="481"/>
      <c r="G124" s="481"/>
      <c r="H124" s="481"/>
      <c r="I124" s="481"/>
      <c r="J124" s="481"/>
      <c r="K124" s="481"/>
      <c r="L124" s="481"/>
    </row>
    <row r="125" spans="4:12" ht="20.100000000000001" customHeight="1" x14ac:dyDescent="0.25">
      <c r="D125" s="481"/>
      <c r="E125" s="481"/>
      <c r="F125" s="481"/>
      <c r="G125" s="481"/>
      <c r="H125" s="481"/>
      <c r="I125" s="481"/>
      <c r="J125" s="481"/>
      <c r="K125" s="481"/>
      <c r="L125" s="481"/>
    </row>
    <row r="126" spans="4:12" ht="20.100000000000001" customHeight="1" x14ac:dyDescent="0.25">
      <c r="D126" s="481"/>
      <c r="E126" s="481"/>
      <c r="F126" s="481"/>
      <c r="G126" s="481"/>
      <c r="H126" s="481"/>
      <c r="I126" s="481"/>
      <c r="J126" s="481"/>
      <c r="K126" s="481"/>
      <c r="L126" s="481"/>
    </row>
    <row r="127" spans="4:12" ht="20.100000000000001" customHeight="1" x14ac:dyDescent="0.25">
      <c r="D127" s="481"/>
      <c r="E127" s="481"/>
      <c r="F127" s="481"/>
      <c r="G127" s="481"/>
      <c r="H127" s="481"/>
      <c r="I127" s="481"/>
      <c r="J127" s="481"/>
      <c r="K127" s="481"/>
      <c r="L127" s="481"/>
    </row>
    <row r="128" spans="4:12" ht="20.100000000000001" customHeight="1" x14ac:dyDescent="0.25">
      <c r="D128" s="481"/>
      <c r="E128" s="481"/>
      <c r="F128" s="481"/>
      <c r="G128" s="481"/>
      <c r="H128" s="481"/>
      <c r="I128" s="481"/>
      <c r="J128" s="481"/>
      <c r="K128" s="481"/>
      <c r="L128" s="481"/>
    </row>
    <row r="129" spans="4:12" ht="20.100000000000001" customHeight="1" x14ac:dyDescent="0.25">
      <c r="D129" s="481"/>
      <c r="E129" s="481"/>
      <c r="F129" s="481"/>
      <c r="G129" s="481"/>
      <c r="H129" s="481"/>
      <c r="I129" s="481"/>
      <c r="J129" s="481"/>
      <c r="K129" s="481"/>
      <c r="L129" s="481"/>
    </row>
    <row r="130" spans="4:12" ht="20.100000000000001" customHeight="1" x14ac:dyDescent="0.25">
      <c r="D130" s="481"/>
      <c r="E130" s="481"/>
      <c r="F130" s="481"/>
      <c r="G130" s="481"/>
      <c r="H130" s="481"/>
      <c r="I130" s="481"/>
      <c r="J130" s="481"/>
      <c r="K130" s="481"/>
      <c r="L130" s="481"/>
    </row>
    <row r="131" spans="4:12" ht="20.100000000000001" customHeight="1" x14ac:dyDescent="0.25">
      <c r="D131" s="481"/>
      <c r="E131" s="481"/>
      <c r="F131" s="481"/>
      <c r="G131" s="481"/>
      <c r="H131" s="481"/>
      <c r="I131" s="481"/>
      <c r="J131" s="481"/>
      <c r="K131" s="481"/>
      <c r="L131" s="481"/>
    </row>
    <row r="132" spans="4:12" ht="20.100000000000001" customHeight="1" x14ac:dyDescent="0.25">
      <c r="D132" s="481"/>
      <c r="E132" s="481"/>
      <c r="F132" s="481"/>
      <c r="G132" s="481"/>
      <c r="H132" s="481"/>
      <c r="I132" s="481"/>
      <c r="J132" s="481"/>
      <c r="K132" s="481"/>
      <c r="L132" s="481"/>
    </row>
    <row r="133" spans="4:12" ht="20.100000000000001" customHeight="1" x14ac:dyDescent="0.25">
      <c r="D133" s="481"/>
      <c r="E133" s="481"/>
      <c r="F133" s="481"/>
      <c r="G133" s="481"/>
      <c r="H133" s="481"/>
      <c r="I133" s="481"/>
      <c r="J133" s="481"/>
      <c r="K133" s="481"/>
      <c r="L133" s="481"/>
    </row>
    <row r="134" spans="4:12" ht="20.100000000000001" customHeight="1" x14ac:dyDescent="0.25">
      <c r="D134" s="481"/>
      <c r="E134" s="481"/>
      <c r="F134" s="481"/>
      <c r="G134" s="481"/>
      <c r="H134" s="481"/>
      <c r="I134" s="481"/>
      <c r="J134" s="481"/>
      <c r="K134" s="481"/>
      <c r="L134" s="481"/>
    </row>
    <row r="135" spans="4:12" ht="20.100000000000001" customHeight="1" x14ac:dyDescent="0.25">
      <c r="D135" s="481"/>
      <c r="E135" s="481"/>
      <c r="F135" s="481"/>
      <c r="G135" s="481"/>
      <c r="H135" s="481"/>
      <c r="I135" s="481"/>
      <c r="J135" s="481"/>
      <c r="K135" s="481"/>
      <c r="L135" s="481"/>
    </row>
    <row r="136" spans="4:12" ht="20.100000000000001" customHeight="1" x14ac:dyDescent="0.25">
      <c r="D136" s="481"/>
      <c r="E136" s="481"/>
      <c r="F136" s="481"/>
      <c r="G136" s="481"/>
      <c r="H136" s="481"/>
      <c r="I136" s="481"/>
      <c r="J136" s="481"/>
      <c r="K136" s="481"/>
      <c r="L136" s="481"/>
    </row>
    <row r="137" spans="4:12" ht="20.100000000000001" customHeight="1" x14ac:dyDescent="0.25">
      <c r="D137" s="481"/>
      <c r="E137" s="481"/>
      <c r="F137" s="481"/>
      <c r="G137" s="481"/>
      <c r="H137" s="481"/>
      <c r="I137" s="481"/>
      <c r="J137" s="481"/>
      <c r="K137" s="481"/>
      <c r="L137" s="481"/>
    </row>
    <row r="138" spans="4:12" ht="20.100000000000001" customHeight="1" x14ac:dyDescent="0.25">
      <c r="D138" s="481"/>
      <c r="E138" s="481"/>
      <c r="F138" s="481"/>
      <c r="G138" s="481"/>
      <c r="H138" s="481"/>
      <c r="I138" s="481"/>
      <c r="J138" s="481"/>
      <c r="K138" s="481"/>
      <c r="L138" s="481"/>
    </row>
    <row r="139" spans="4:12" ht="20.100000000000001" customHeight="1" x14ac:dyDescent="0.25">
      <c r="D139" s="481"/>
      <c r="E139" s="481"/>
      <c r="F139" s="481"/>
      <c r="G139" s="481"/>
      <c r="H139" s="481"/>
      <c r="I139" s="481"/>
      <c r="J139" s="481"/>
      <c r="K139" s="481"/>
      <c r="L139" s="481"/>
    </row>
    <row r="140" spans="4:12" ht="20.100000000000001" customHeight="1" x14ac:dyDescent="0.25">
      <c r="D140" s="481"/>
      <c r="E140" s="481"/>
      <c r="F140" s="481"/>
      <c r="G140" s="481"/>
      <c r="H140" s="481"/>
      <c r="I140" s="481"/>
      <c r="J140" s="481"/>
      <c r="K140" s="481"/>
      <c r="L140" s="481"/>
    </row>
    <row r="141" spans="4:12" ht="20.100000000000001" customHeight="1" x14ac:dyDescent="0.25">
      <c r="D141" s="481"/>
      <c r="E141" s="481"/>
      <c r="F141" s="481"/>
      <c r="G141" s="481"/>
      <c r="H141" s="481"/>
      <c r="I141" s="481"/>
      <c r="J141" s="481"/>
      <c r="K141" s="481"/>
      <c r="L141" s="481"/>
    </row>
    <row r="142" spans="4:12" ht="20.100000000000001" customHeight="1" x14ac:dyDescent="0.25">
      <c r="D142" s="481"/>
      <c r="E142" s="481"/>
      <c r="F142" s="481"/>
      <c r="G142" s="481"/>
      <c r="H142" s="481"/>
      <c r="I142" s="481"/>
      <c r="J142" s="481"/>
      <c r="K142" s="481"/>
      <c r="L142" s="481"/>
    </row>
    <row r="143" spans="4:12" ht="20.100000000000001" customHeight="1" x14ac:dyDescent="0.25">
      <c r="D143" s="481"/>
      <c r="E143" s="481"/>
      <c r="F143" s="481"/>
      <c r="G143" s="481"/>
      <c r="H143" s="481"/>
      <c r="I143" s="481"/>
      <c r="J143" s="481"/>
      <c r="K143" s="481"/>
      <c r="L143" s="481"/>
    </row>
    <row r="144" spans="4:12" ht="20.100000000000001" customHeight="1" x14ac:dyDescent="0.25">
      <c r="D144" s="481"/>
      <c r="E144" s="481"/>
      <c r="F144" s="481"/>
      <c r="G144" s="481"/>
      <c r="H144" s="481"/>
      <c r="I144" s="481"/>
      <c r="J144" s="481"/>
      <c r="K144" s="481"/>
      <c r="L144" s="481"/>
    </row>
    <row r="145" spans="4:12" ht="20.100000000000001" customHeight="1" x14ac:dyDescent="0.25">
      <c r="D145" s="481"/>
      <c r="E145" s="481"/>
      <c r="F145" s="481"/>
      <c r="G145" s="481"/>
      <c r="H145" s="481"/>
      <c r="I145" s="481"/>
      <c r="J145" s="481"/>
      <c r="K145" s="481"/>
      <c r="L145" s="481"/>
    </row>
    <row r="146" spans="4:12" ht="20.100000000000001" customHeight="1" x14ac:dyDescent="0.25">
      <c r="D146" s="481"/>
      <c r="E146" s="481"/>
      <c r="F146" s="481"/>
      <c r="G146" s="481"/>
      <c r="H146" s="481"/>
      <c r="I146" s="481"/>
      <c r="J146" s="481"/>
      <c r="K146" s="481"/>
      <c r="L146" s="481"/>
    </row>
    <row r="147" spans="4:12" ht="20.100000000000001" customHeight="1" x14ac:dyDescent="0.25">
      <c r="D147" s="481"/>
      <c r="E147" s="481"/>
      <c r="F147" s="481"/>
      <c r="G147" s="481"/>
      <c r="H147" s="481"/>
      <c r="I147" s="481"/>
      <c r="J147" s="481"/>
      <c r="K147" s="481"/>
      <c r="L147" s="481"/>
    </row>
    <row r="148" spans="4:12" ht="20.100000000000001" customHeight="1" x14ac:dyDescent="0.25">
      <c r="D148" s="481"/>
      <c r="E148" s="481"/>
      <c r="F148" s="481"/>
      <c r="G148" s="481"/>
      <c r="H148" s="481"/>
      <c r="I148" s="481"/>
      <c r="J148" s="481"/>
      <c r="K148" s="481"/>
      <c r="L148" s="481"/>
    </row>
    <row r="149" spans="4:12" ht="20.100000000000001" customHeight="1" x14ac:dyDescent="0.25">
      <c r="D149" s="481"/>
      <c r="E149" s="481"/>
      <c r="F149" s="481"/>
      <c r="G149" s="481"/>
      <c r="H149" s="481"/>
      <c r="I149" s="481"/>
      <c r="J149" s="481"/>
      <c r="K149" s="481"/>
      <c r="L149" s="481"/>
    </row>
    <row r="150" spans="4:12" ht="20.100000000000001" customHeight="1" x14ac:dyDescent="0.25">
      <c r="D150" s="481"/>
      <c r="E150" s="481"/>
      <c r="F150" s="481"/>
      <c r="G150" s="481"/>
      <c r="H150" s="481"/>
      <c r="I150" s="481"/>
      <c r="J150" s="481"/>
      <c r="K150" s="481"/>
      <c r="L150" s="481"/>
    </row>
    <row r="151" spans="4:12" ht="20.100000000000001" customHeight="1" x14ac:dyDescent="0.25">
      <c r="D151" s="481"/>
      <c r="E151" s="481"/>
      <c r="F151" s="481"/>
      <c r="G151" s="481"/>
      <c r="H151" s="481"/>
      <c r="I151" s="481"/>
      <c r="J151" s="481"/>
      <c r="K151" s="481"/>
      <c r="L151" s="481"/>
    </row>
    <row r="152" spans="4:12" ht="20.100000000000001" customHeight="1" x14ac:dyDescent="0.25">
      <c r="D152" s="481"/>
      <c r="E152" s="481"/>
      <c r="F152" s="481"/>
      <c r="G152" s="481"/>
      <c r="H152" s="481"/>
      <c r="I152" s="481"/>
      <c r="J152" s="481"/>
      <c r="K152" s="481"/>
      <c r="L152" s="481"/>
    </row>
    <row r="153" spans="4:12" ht="20.100000000000001" customHeight="1" x14ac:dyDescent="0.25">
      <c r="D153" s="481"/>
      <c r="E153" s="481"/>
      <c r="F153" s="481"/>
      <c r="G153" s="481"/>
      <c r="H153" s="481"/>
      <c r="I153" s="481"/>
      <c r="J153" s="481"/>
      <c r="K153" s="481"/>
      <c r="L153" s="481"/>
    </row>
    <row r="154" spans="4:12" ht="20.100000000000001" customHeight="1" x14ac:dyDescent="0.25">
      <c r="D154" s="481"/>
      <c r="E154" s="481"/>
      <c r="F154" s="481"/>
      <c r="G154" s="481"/>
      <c r="H154" s="481"/>
      <c r="I154" s="481"/>
      <c r="J154" s="481"/>
      <c r="K154" s="481"/>
      <c r="L154" s="481"/>
    </row>
    <row r="155" spans="4:12" ht="20.100000000000001" customHeight="1" x14ac:dyDescent="0.25">
      <c r="D155" s="481"/>
      <c r="E155" s="481"/>
      <c r="F155" s="481"/>
      <c r="G155" s="481"/>
      <c r="H155" s="481"/>
      <c r="I155" s="481"/>
      <c r="J155" s="481"/>
      <c r="K155" s="481"/>
      <c r="L155" s="481"/>
    </row>
    <row r="156" spans="4:12" ht="20.100000000000001" customHeight="1" x14ac:dyDescent="0.25">
      <c r="D156" s="481"/>
      <c r="E156" s="481"/>
      <c r="F156" s="481"/>
      <c r="G156" s="481"/>
      <c r="H156" s="481"/>
      <c r="I156" s="481"/>
      <c r="J156" s="481"/>
      <c r="K156" s="481"/>
      <c r="L156" s="481"/>
    </row>
    <row r="157" spans="4:12" ht="20.100000000000001" customHeight="1" x14ac:dyDescent="0.25">
      <c r="D157" s="481"/>
      <c r="E157" s="481"/>
      <c r="F157" s="481"/>
      <c r="G157" s="481"/>
      <c r="H157" s="481"/>
      <c r="I157" s="481"/>
      <c r="J157" s="481"/>
      <c r="K157" s="481"/>
      <c r="L157" s="481"/>
    </row>
    <row r="158" spans="4:12" ht="20.100000000000001" customHeight="1" x14ac:dyDescent="0.25">
      <c r="D158" s="481"/>
      <c r="E158" s="481"/>
      <c r="F158" s="481"/>
      <c r="G158" s="481"/>
      <c r="H158" s="481"/>
      <c r="I158" s="481"/>
      <c r="J158" s="481"/>
      <c r="K158" s="481"/>
      <c r="L158" s="481"/>
    </row>
    <row r="159" spans="4:12" ht="20.100000000000001" customHeight="1" x14ac:dyDescent="0.25">
      <c r="D159" s="481"/>
      <c r="E159" s="481"/>
      <c r="F159" s="481"/>
      <c r="G159" s="481"/>
      <c r="H159" s="481"/>
      <c r="I159" s="481"/>
      <c r="J159" s="481"/>
      <c r="K159" s="481"/>
      <c r="L159" s="481"/>
    </row>
    <row r="160" spans="4:12" ht="20.100000000000001" customHeight="1" x14ac:dyDescent="0.25">
      <c r="D160" s="481"/>
      <c r="E160" s="481"/>
      <c r="F160" s="481"/>
      <c r="G160" s="481"/>
      <c r="H160" s="481"/>
      <c r="I160" s="481"/>
      <c r="J160" s="481"/>
      <c r="K160" s="481"/>
      <c r="L160" s="481"/>
    </row>
    <row r="161" spans="4:12" ht="20.100000000000001" customHeight="1" x14ac:dyDescent="0.25">
      <c r="D161" s="481"/>
      <c r="E161" s="481"/>
      <c r="F161" s="481"/>
      <c r="G161" s="481"/>
      <c r="H161" s="481"/>
      <c r="I161" s="481"/>
      <c r="J161" s="481"/>
      <c r="K161" s="481"/>
      <c r="L161" s="481"/>
    </row>
    <row r="162" spans="4:12" ht="20.100000000000001" customHeight="1" x14ac:dyDescent="0.25">
      <c r="D162" s="481"/>
      <c r="E162" s="481"/>
      <c r="F162" s="481"/>
      <c r="G162" s="481"/>
      <c r="H162" s="481"/>
      <c r="I162" s="481"/>
      <c r="J162" s="481"/>
      <c r="K162" s="481"/>
      <c r="L162" s="481"/>
    </row>
    <row r="163" spans="4:12" ht="20.100000000000001" customHeight="1" x14ac:dyDescent="0.25">
      <c r="D163" s="481"/>
      <c r="E163" s="481"/>
      <c r="F163" s="481"/>
      <c r="G163" s="481"/>
      <c r="H163" s="481"/>
      <c r="I163" s="481"/>
      <c r="J163" s="481"/>
      <c r="K163" s="481"/>
      <c r="L163" s="481"/>
    </row>
    <row r="164" spans="4:12" ht="20.100000000000001" customHeight="1" x14ac:dyDescent="0.25">
      <c r="D164" s="481"/>
      <c r="E164" s="481"/>
      <c r="F164" s="481"/>
      <c r="G164" s="481"/>
      <c r="H164" s="481"/>
      <c r="I164" s="481"/>
      <c r="J164" s="481"/>
      <c r="K164" s="481"/>
      <c r="L164" s="481"/>
    </row>
    <row r="165" spans="4:12" ht="20.100000000000001" customHeight="1" x14ac:dyDescent="0.25">
      <c r="D165" s="481"/>
      <c r="E165" s="481"/>
      <c r="F165" s="481"/>
      <c r="G165" s="481"/>
      <c r="H165" s="481"/>
      <c r="I165" s="481"/>
      <c r="J165" s="481"/>
      <c r="K165" s="481"/>
      <c r="L165" s="481"/>
    </row>
    <row r="166" spans="4:12" ht="20.100000000000001" customHeight="1" x14ac:dyDescent="0.25">
      <c r="D166" s="481"/>
      <c r="E166" s="481"/>
      <c r="F166" s="481"/>
      <c r="G166" s="481"/>
      <c r="H166" s="481"/>
      <c r="I166" s="481"/>
      <c r="J166" s="481"/>
      <c r="K166" s="481"/>
      <c r="L166" s="481"/>
    </row>
    <row r="167" spans="4:12" ht="20.100000000000001" customHeight="1" x14ac:dyDescent="0.25">
      <c r="D167" s="481"/>
      <c r="E167" s="481"/>
      <c r="F167" s="481"/>
      <c r="G167" s="481"/>
      <c r="H167" s="481"/>
      <c r="I167" s="481"/>
      <c r="J167" s="481"/>
      <c r="K167" s="481"/>
      <c r="L167" s="481"/>
    </row>
    <row r="168" spans="4:12" ht="20.100000000000001" customHeight="1" x14ac:dyDescent="0.25">
      <c r="D168" s="481"/>
      <c r="E168" s="481"/>
      <c r="F168" s="481"/>
      <c r="G168" s="481"/>
      <c r="H168" s="481"/>
      <c r="I168" s="481"/>
      <c r="J168" s="481"/>
      <c r="K168" s="481"/>
      <c r="L168" s="481"/>
    </row>
    <row r="169" spans="4:12" ht="20.100000000000001" customHeight="1" x14ac:dyDescent="0.25">
      <c r="D169" s="481"/>
      <c r="E169" s="481"/>
      <c r="F169" s="481"/>
      <c r="G169" s="481"/>
      <c r="H169" s="481"/>
      <c r="I169" s="481"/>
      <c r="J169" s="481"/>
      <c r="K169" s="481"/>
      <c r="L169" s="481"/>
    </row>
    <row r="170" spans="4:12" ht="20.100000000000001" customHeight="1" x14ac:dyDescent="0.25">
      <c r="D170" s="481"/>
      <c r="E170" s="481"/>
      <c r="F170" s="481"/>
      <c r="G170" s="481"/>
      <c r="H170" s="481"/>
      <c r="I170" s="481"/>
      <c r="J170" s="481"/>
      <c r="K170" s="481"/>
      <c r="L170" s="481"/>
    </row>
    <row r="171" spans="4:12" ht="20.100000000000001" customHeight="1" x14ac:dyDescent="0.25">
      <c r="D171" s="481"/>
      <c r="E171" s="481"/>
      <c r="F171" s="481"/>
      <c r="G171" s="481"/>
      <c r="H171" s="481"/>
      <c r="I171" s="481"/>
      <c r="J171" s="481"/>
      <c r="K171" s="481"/>
      <c r="L171" s="481"/>
    </row>
    <row r="172" spans="4:12" ht="20.100000000000001" customHeight="1" x14ac:dyDescent="0.25">
      <c r="D172" s="481"/>
      <c r="E172" s="481"/>
      <c r="F172" s="481"/>
      <c r="G172" s="481"/>
      <c r="H172" s="481"/>
      <c r="I172" s="481"/>
      <c r="J172" s="481"/>
      <c r="K172" s="481"/>
      <c r="L172" s="481"/>
    </row>
    <row r="173" spans="4:12" ht="20.100000000000001" customHeight="1" x14ac:dyDescent="0.25">
      <c r="D173" s="481"/>
      <c r="E173" s="481"/>
      <c r="F173" s="481"/>
      <c r="G173" s="481"/>
      <c r="H173" s="481"/>
      <c r="I173" s="481"/>
      <c r="J173" s="481"/>
      <c r="K173" s="481"/>
      <c r="L173" s="481"/>
    </row>
    <row r="174" spans="4:12" ht="20.100000000000001" customHeight="1" x14ac:dyDescent="0.25">
      <c r="D174" s="481"/>
      <c r="E174" s="481"/>
      <c r="F174" s="481"/>
      <c r="G174" s="481"/>
      <c r="H174" s="481"/>
      <c r="I174" s="481"/>
      <c r="J174" s="481"/>
      <c r="K174" s="481"/>
      <c r="L174" s="481"/>
    </row>
    <row r="175" spans="4:12" ht="20.100000000000001" customHeight="1" x14ac:dyDescent="0.25">
      <c r="D175" s="481"/>
      <c r="E175" s="481"/>
      <c r="F175" s="481"/>
      <c r="G175" s="481"/>
      <c r="H175" s="481"/>
      <c r="I175" s="481"/>
      <c r="J175" s="481"/>
      <c r="K175" s="481"/>
      <c r="L175" s="481"/>
    </row>
    <row r="176" spans="4:12" ht="20.100000000000001" customHeight="1" x14ac:dyDescent="0.25">
      <c r="D176" s="481"/>
      <c r="E176" s="481"/>
      <c r="F176" s="481"/>
      <c r="G176" s="481"/>
      <c r="H176" s="481"/>
      <c r="I176" s="481"/>
      <c r="J176" s="481"/>
      <c r="K176" s="481"/>
      <c r="L176" s="481"/>
    </row>
    <row r="177" spans="4:12" ht="20.100000000000001" customHeight="1" x14ac:dyDescent="0.25">
      <c r="D177" s="481"/>
      <c r="E177" s="481"/>
      <c r="F177" s="481"/>
      <c r="G177" s="481"/>
      <c r="H177" s="481"/>
      <c r="I177" s="481"/>
      <c r="J177" s="481"/>
      <c r="K177" s="481"/>
      <c r="L177" s="481"/>
    </row>
    <row r="178" spans="4:12" ht="20.100000000000001" customHeight="1" x14ac:dyDescent="0.25">
      <c r="D178" s="481"/>
      <c r="E178" s="481"/>
      <c r="F178" s="481"/>
      <c r="G178" s="481"/>
      <c r="H178" s="481"/>
      <c r="I178" s="481"/>
      <c r="J178" s="481"/>
      <c r="K178" s="481"/>
      <c r="L178" s="481"/>
    </row>
    <row r="179" spans="4:12" ht="20.100000000000001" customHeight="1" x14ac:dyDescent="0.25">
      <c r="D179" s="481"/>
      <c r="E179" s="481"/>
      <c r="F179" s="481"/>
      <c r="G179" s="481"/>
      <c r="H179" s="481"/>
      <c r="I179" s="481"/>
      <c r="J179" s="481"/>
      <c r="K179" s="481"/>
      <c r="L179" s="481"/>
    </row>
    <row r="180" spans="4:12" ht="20.100000000000001" customHeight="1" x14ac:dyDescent="0.25">
      <c r="D180" s="481"/>
      <c r="E180" s="481"/>
      <c r="F180" s="481"/>
      <c r="G180" s="481"/>
      <c r="H180" s="481"/>
      <c r="I180" s="481"/>
      <c r="J180" s="481"/>
      <c r="K180" s="481"/>
      <c r="L180" s="481"/>
    </row>
    <row r="181" spans="4:12" ht="20.100000000000001" customHeight="1" x14ac:dyDescent="0.25">
      <c r="D181" s="481"/>
      <c r="E181" s="481"/>
      <c r="F181" s="481"/>
      <c r="G181" s="481"/>
      <c r="H181" s="481"/>
      <c r="I181" s="481"/>
      <c r="J181" s="481"/>
      <c r="K181" s="481"/>
      <c r="L181" s="481"/>
    </row>
    <row r="182" spans="4:12" ht="20.100000000000001" customHeight="1" x14ac:dyDescent="0.25">
      <c r="D182" s="481"/>
      <c r="E182" s="481"/>
      <c r="F182" s="481"/>
      <c r="G182" s="481"/>
      <c r="H182" s="481"/>
      <c r="I182" s="481"/>
      <c r="J182" s="481"/>
      <c r="K182" s="481"/>
      <c r="L182" s="481"/>
    </row>
    <row r="183" spans="4:12" ht="20.100000000000001" customHeight="1" x14ac:dyDescent="0.25">
      <c r="D183" s="481"/>
      <c r="E183" s="481"/>
      <c r="F183" s="481"/>
      <c r="G183" s="481"/>
      <c r="H183" s="481"/>
      <c r="I183" s="481"/>
      <c r="J183" s="481"/>
      <c r="K183" s="481"/>
      <c r="L183" s="481"/>
    </row>
    <row r="184" spans="4:12" ht="20.100000000000001" customHeight="1" x14ac:dyDescent="0.25">
      <c r="D184" s="481"/>
      <c r="E184" s="481"/>
      <c r="F184" s="481"/>
      <c r="G184" s="481"/>
      <c r="H184" s="481"/>
      <c r="I184" s="481"/>
      <c r="J184" s="481"/>
      <c r="K184" s="481"/>
      <c r="L184" s="481"/>
    </row>
    <row r="185" spans="4:12" ht="20.100000000000001" customHeight="1" x14ac:dyDescent="0.25">
      <c r="D185" s="481"/>
      <c r="E185" s="481"/>
      <c r="F185" s="481"/>
      <c r="G185" s="481"/>
      <c r="H185" s="481"/>
      <c r="I185" s="481"/>
      <c r="J185" s="481"/>
      <c r="K185" s="481"/>
      <c r="L185" s="481"/>
    </row>
    <row r="186" spans="4:12" ht="20.100000000000001" customHeight="1" x14ac:dyDescent="0.25">
      <c r="D186" s="481"/>
      <c r="E186" s="481"/>
      <c r="F186" s="481"/>
      <c r="G186" s="481"/>
      <c r="H186" s="481"/>
      <c r="I186" s="481"/>
      <c r="J186" s="481"/>
      <c r="K186" s="481"/>
      <c r="L186" s="481"/>
    </row>
    <row r="187" spans="4:12" ht="20.100000000000001" customHeight="1" x14ac:dyDescent="0.25">
      <c r="D187" s="481"/>
      <c r="E187" s="481"/>
      <c r="F187" s="481"/>
      <c r="G187" s="481"/>
      <c r="H187" s="481"/>
      <c r="I187" s="481"/>
      <c r="J187" s="481"/>
      <c r="K187" s="481"/>
      <c r="L187" s="481"/>
    </row>
    <row r="188" spans="4:12" ht="20.100000000000001" customHeight="1" x14ac:dyDescent="0.25">
      <c r="D188" s="481"/>
      <c r="E188" s="481"/>
      <c r="F188" s="481"/>
      <c r="G188" s="481"/>
      <c r="H188" s="481"/>
      <c r="I188" s="481"/>
      <c r="J188" s="481"/>
      <c r="K188" s="481"/>
      <c r="L188" s="481"/>
    </row>
    <row r="189" spans="4:12" ht="20.100000000000001" customHeight="1" x14ac:dyDescent="0.25">
      <c r="D189" s="481"/>
      <c r="E189" s="481"/>
      <c r="F189" s="481"/>
      <c r="G189" s="481"/>
      <c r="H189" s="481"/>
      <c r="I189" s="481"/>
      <c r="J189" s="481"/>
      <c r="K189" s="481"/>
      <c r="L189" s="481"/>
    </row>
    <row r="190" spans="4:12" ht="20.100000000000001" customHeight="1" x14ac:dyDescent="0.25">
      <c r="D190" s="481"/>
      <c r="E190" s="481"/>
      <c r="F190" s="481"/>
      <c r="G190" s="481"/>
      <c r="H190" s="481"/>
      <c r="I190" s="481"/>
      <c r="J190" s="481"/>
      <c r="K190" s="481"/>
      <c r="L190" s="481"/>
    </row>
    <row r="191" spans="4:12" ht="20.100000000000001" customHeight="1" x14ac:dyDescent="0.25">
      <c r="D191" s="481"/>
      <c r="E191" s="481"/>
      <c r="F191" s="481"/>
      <c r="G191" s="481"/>
      <c r="H191" s="481"/>
      <c r="I191" s="481"/>
      <c r="J191" s="481"/>
      <c r="K191" s="481"/>
      <c r="L191" s="481"/>
    </row>
    <row r="192" spans="4:12" ht="20.100000000000001" customHeight="1" x14ac:dyDescent="0.25">
      <c r="D192" s="481"/>
      <c r="E192" s="481"/>
      <c r="F192" s="481"/>
      <c r="G192" s="481"/>
      <c r="H192" s="481"/>
      <c r="I192" s="481"/>
      <c r="J192" s="481"/>
      <c r="K192" s="481"/>
      <c r="L192" s="481"/>
    </row>
    <row r="193" spans="4:12" ht="20.100000000000001" customHeight="1" x14ac:dyDescent="0.25">
      <c r="D193" s="481"/>
      <c r="E193" s="481"/>
      <c r="F193" s="481"/>
      <c r="G193" s="481"/>
      <c r="H193" s="481"/>
      <c r="I193" s="481"/>
      <c r="J193" s="481"/>
      <c r="K193" s="481"/>
      <c r="L193" s="481"/>
    </row>
    <row r="194" spans="4:12" ht="20.100000000000001" customHeight="1" x14ac:dyDescent="0.25">
      <c r="D194" s="481"/>
      <c r="E194" s="481"/>
      <c r="F194" s="481"/>
      <c r="G194" s="481"/>
      <c r="H194" s="481"/>
      <c r="I194" s="481"/>
      <c r="J194" s="481"/>
      <c r="K194" s="481"/>
      <c r="L194" s="481"/>
    </row>
    <row r="195" spans="4:12" ht="20.100000000000001" customHeight="1" x14ac:dyDescent="0.25">
      <c r="D195" s="481"/>
      <c r="E195" s="481"/>
      <c r="F195" s="481"/>
      <c r="G195" s="481"/>
      <c r="H195" s="481"/>
      <c r="I195" s="481"/>
      <c r="J195" s="481"/>
      <c r="K195" s="481"/>
      <c r="L195" s="481"/>
    </row>
    <row r="196" spans="4:12" ht="20.100000000000001" customHeight="1" x14ac:dyDescent="0.25">
      <c r="D196" s="481"/>
      <c r="E196" s="481"/>
      <c r="F196" s="481"/>
      <c r="G196" s="481"/>
      <c r="H196" s="481"/>
      <c r="I196" s="481"/>
      <c r="J196" s="481"/>
      <c r="K196" s="481"/>
      <c r="L196" s="481"/>
    </row>
    <row r="197" spans="4:12" ht="20.100000000000001" customHeight="1" x14ac:dyDescent="0.25">
      <c r="D197" s="481"/>
      <c r="E197" s="481"/>
      <c r="F197" s="481"/>
      <c r="G197" s="481"/>
      <c r="H197" s="481"/>
      <c r="I197" s="481"/>
      <c r="J197" s="481"/>
      <c r="K197" s="481"/>
      <c r="L197" s="481"/>
    </row>
    <row r="198" spans="4:12" ht="20.100000000000001" customHeight="1" x14ac:dyDescent="0.25">
      <c r="D198" s="481"/>
      <c r="E198" s="481"/>
      <c r="F198" s="481"/>
      <c r="G198" s="481"/>
      <c r="H198" s="481"/>
      <c r="I198" s="481"/>
      <c r="J198" s="481"/>
      <c r="K198" s="481"/>
      <c r="L198" s="481"/>
    </row>
    <row r="199" spans="4:12" ht="20.100000000000001" customHeight="1" x14ac:dyDescent="0.25">
      <c r="D199" s="481"/>
      <c r="E199" s="481"/>
      <c r="F199" s="481"/>
      <c r="G199" s="481"/>
      <c r="H199" s="481"/>
      <c r="I199" s="481"/>
      <c r="J199" s="481"/>
      <c r="K199" s="481"/>
      <c r="L199" s="481"/>
    </row>
    <row r="200" spans="4:12" ht="20.100000000000001" customHeight="1" x14ac:dyDescent="0.25">
      <c r="D200" s="481"/>
      <c r="E200" s="481"/>
      <c r="F200" s="481"/>
      <c r="G200" s="481"/>
      <c r="H200" s="481"/>
      <c r="I200" s="481"/>
      <c r="J200" s="481"/>
      <c r="K200" s="481"/>
      <c r="L200" s="481"/>
    </row>
    <row r="201" spans="4:12" ht="20.100000000000001" customHeight="1" x14ac:dyDescent="0.25">
      <c r="D201" s="481"/>
      <c r="E201" s="481"/>
      <c r="F201" s="481"/>
      <c r="G201" s="481"/>
      <c r="H201" s="481"/>
      <c r="I201" s="481"/>
      <c r="J201" s="481"/>
      <c r="K201" s="481"/>
      <c r="L201" s="481"/>
    </row>
    <row r="202" spans="4:12" ht="20.100000000000001" customHeight="1" x14ac:dyDescent="0.25">
      <c r="D202" s="481"/>
      <c r="E202" s="481"/>
      <c r="F202" s="481"/>
      <c r="G202" s="481"/>
      <c r="H202" s="481"/>
      <c r="I202" s="481"/>
      <c r="J202" s="481"/>
      <c r="K202" s="481"/>
      <c r="L202" s="481"/>
    </row>
    <row r="203" spans="4:12" ht="20.100000000000001" customHeight="1" x14ac:dyDescent="0.25">
      <c r="D203" s="481"/>
      <c r="E203" s="481"/>
      <c r="F203" s="481"/>
      <c r="G203" s="481"/>
      <c r="H203" s="481"/>
      <c r="I203" s="481"/>
      <c r="J203" s="481"/>
      <c r="K203" s="481"/>
      <c r="L203" s="481"/>
    </row>
    <row r="204" spans="4:12" ht="20.100000000000001" customHeight="1" x14ac:dyDescent="0.25">
      <c r="D204" s="481"/>
      <c r="E204" s="481"/>
      <c r="F204" s="481"/>
      <c r="G204" s="481"/>
      <c r="H204" s="481"/>
      <c r="I204" s="481"/>
      <c r="J204" s="481"/>
      <c r="K204" s="481"/>
      <c r="L204" s="481"/>
    </row>
    <row r="205" spans="4:12" ht="20.100000000000001" customHeight="1" x14ac:dyDescent="0.25">
      <c r="D205" s="481"/>
      <c r="E205" s="481"/>
      <c r="F205" s="481"/>
      <c r="G205" s="481"/>
      <c r="H205" s="481"/>
      <c r="I205" s="481"/>
      <c r="J205" s="481"/>
      <c r="K205" s="481"/>
      <c r="L205" s="481"/>
    </row>
    <row r="206" spans="4:12" ht="20.100000000000001" customHeight="1" x14ac:dyDescent="0.25">
      <c r="D206" s="481"/>
      <c r="E206" s="481"/>
      <c r="F206" s="481"/>
      <c r="G206" s="481"/>
      <c r="H206" s="481"/>
      <c r="I206" s="481"/>
      <c r="J206" s="481"/>
      <c r="K206" s="481"/>
      <c r="L206" s="481"/>
    </row>
    <row r="207" spans="4:12" ht="20.100000000000001" customHeight="1" x14ac:dyDescent="0.25">
      <c r="D207" s="481"/>
      <c r="E207" s="481"/>
      <c r="F207" s="481"/>
      <c r="G207" s="481"/>
      <c r="H207" s="481"/>
      <c r="I207" s="481"/>
      <c r="J207" s="481"/>
      <c r="K207" s="481"/>
      <c r="L207" s="481"/>
    </row>
    <row r="208" spans="4:12" ht="20.100000000000001" customHeight="1" x14ac:dyDescent="0.25">
      <c r="D208" s="481"/>
      <c r="E208" s="481"/>
      <c r="F208" s="481"/>
      <c r="G208" s="481"/>
      <c r="H208" s="481"/>
      <c r="I208" s="481"/>
      <c r="J208" s="481"/>
      <c r="K208" s="481"/>
      <c r="L208" s="481"/>
    </row>
    <row r="209" spans="4:12" ht="20.100000000000001" customHeight="1" x14ac:dyDescent="0.25">
      <c r="D209" s="481"/>
      <c r="E209" s="481"/>
      <c r="F209" s="481"/>
      <c r="G209" s="481"/>
      <c r="H209" s="481"/>
      <c r="I209" s="481"/>
      <c r="J209" s="481"/>
      <c r="K209" s="481"/>
      <c r="L209" s="481"/>
    </row>
    <row r="210" spans="4:12" ht="20.100000000000001" customHeight="1" x14ac:dyDescent="0.25">
      <c r="D210" s="481"/>
      <c r="E210" s="481"/>
      <c r="F210" s="481"/>
      <c r="G210" s="481"/>
      <c r="H210" s="481"/>
      <c r="I210" s="481"/>
      <c r="J210" s="481"/>
      <c r="K210" s="481"/>
      <c r="L210" s="481"/>
    </row>
    <row r="211" spans="4:12" ht="20.100000000000001" customHeight="1" x14ac:dyDescent="0.25">
      <c r="D211" s="481"/>
      <c r="E211" s="481"/>
      <c r="F211" s="481"/>
      <c r="G211" s="481"/>
      <c r="H211" s="481"/>
      <c r="I211" s="481"/>
      <c r="J211" s="481"/>
      <c r="K211" s="481"/>
      <c r="L211" s="481"/>
    </row>
    <row r="212" spans="4:12" ht="20.100000000000001" customHeight="1" x14ac:dyDescent="0.25">
      <c r="D212" s="481"/>
      <c r="E212" s="481"/>
      <c r="F212" s="481"/>
      <c r="G212" s="481"/>
      <c r="H212" s="481"/>
      <c r="I212" s="481"/>
      <c r="J212" s="481"/>
      <c r="K212" s="481"/>
      <c r="L212" s="481"/>
    </row>
    <row r="213" spans="4:12" ht="20.100000000000001" customHeight="1" x14ac:dyDescent="0.25">
      <c r="D213" s="481"/>
      <c r="E213" s="481"/>
      <c r="F213" s="481"/>
      <c r="G213" s="481"/>
      <c r="H213" s="481"/>
      <c r="I213" s="481"/>
      <c r="J213" s="481"/>
      <c r="K213" s="481"/>
      <c r="L213" s="481"/>
    </row>
    <row r="214" spans="4:12" ht="20.100000000000001" customHeight="1" x14ac:dyDescent="0.25">
      <c r="D214" s="481"/>
      <c r="E214" s="481"/>
      <c r="F214" s="481"/>
      <c r="G214" s="481"/>
      <c r="H214" s="481"/>
      <c r="I214" s="481"/>
      <c r="J214" s="481"/>
      <c r="K214" s="481"/>
      <c r="L214" s="481"/>
    </row>
    <row r="215" spans="4:12" ht="20.100000000000001" customHeight="1" x14ac:dyDescent="0.25">
      <c r="D215" s="481"/>
      <c r="E215" s="481"/>
      <c r="F215" s="481"/>
      <c r="G215" s="481"/>
      <c r="H215" s="481"/>
      <c r="I215" s="481"/>
      <c r="J215" s="481"/>
      <c r="K215" s="481"/>
      <c r="L215" s="481"/>
    </row>
    <row r="216" spans="4:12" ht="20.100000000000001" customHeight="1" x14ac:dyDescent="0.25">
      <c r="D216" s="481"/>
      <c r="E216" s="481"/>
      <c r="F216" s="481"/>
      <c r="G216" s="481"/>
      <c r="H216" s="481"/>
      <c r="I216" s="481"/>
      <c r="J216" s="481"/>
      <c r="K216" s="481"/>
      <c r="L216" s="481"/>
    </row>
    <row r="217" spans="4:12" ht="20.100000000000001" customHeight="1" x14ac:dyDescent="0.25">
      <c r="D217" s="481"/>
      <c r="E217" s="481"/>
      <c r="F217" s="481"/>
      <c r="G217" s="481"/>
      <c r="H217" s="481"/>
      <c r="I217" s="481"/>
      <c r="J217" s="481"/>
      <c r="K217" s="481"/>
      <c r="L217" s="481"/>
    </row>
    <row r="218" spans="4:12" ht="20.100000000000001" customHeight="1" x14ac:dyDescent="0.25">
      <c r="D218" s="481"/>
      <c r="E218" s="481"/>
      <c r="F218" s="481"/>
      <c r="G218" s="481"/>
      <c r="H218" s="481"/>
      <c r="I218" s="481"/>
      <c r="J218" s="481"/>
      <c r="K218" s="481"/>
      <c r="L218" s="481"/>
    </row>
    <row r="219" spans="4:12" ht="20.100000000000001" customHeight="1" x14ac:dyDescent="0.25">
      <c r="D219" s="481"/>
      <c r="E219" s="481"/>
      <c r="F219" s="481"/>
      <c r="G219" s="481"/>
      <c r="H219" s="481"/>
      <c r="I219" s="481"/>
      <c r="J219" s="481"/>
      <c r="K219" s="481"/>
      <c r="L219" s="481"/>
    </row>
    <row r="220" spans="4:12" ht="20.100000000000001" customHeight="1" x14ac:dyDescent="0.25">
      <c r="D220" s="481"/>
      <c r="E220" s="481"/>
      <c r="F220" s="481"/>
      <c r="G220" s="481"/>
      <c r="H220" s="481"/>
      <c r="I220" s="481"/>
      <c r="J220" s="481"/>
      <c r="K220" s="481"/>
      <c r="L220" s="481"/>
    </row>
    <row r="221" spans="4:12" ht="20.100000000000001" customHeight="1" x14ac:dyDescent="0.25">
      <c r="D221" s="481"/>
      <c r="E221" s="481"/>
      <c r="F221" s="481"/>
      <c r="G221" s="481"/>
      <c r="H221" s="481"/>
      <c r="I221" s="481"/>
      <c r="J221" s="481"/>
      <c r="K221" s="481"/>
      <c r="L221" s="481"/>
    </row>
    <row r="222" spans="4:12" ht="20.100000000000001" customHeight="1" x14ac:dyDescent="0.25">
      <c r="D222" s="481"/>
      <c r="E222" s="481"/>
      <c r="F222" s="481"/>
      <c r="G222" s="481"/>
      <c r="H222" s="481"/>
      <c r="I222" s="481"/>
      <c r="J222" s="481"/>
      <c r="K222" s="481"/>
      <c r="L222" s="481"/>
    </row>
    <row r="223" spans="4:12" ht="20.100000000000001" customHeight="1" x14ac:dyDescent="0.25">
      <c r="D223" s="481"/>
      <c r="E223" s="481"/>
      <c r="F223" s="481"/>
      <c r="G223" s="481"/>
      <c r="H223" s="481"/>
      <c r="I223" s="481"/>
      <c r="J223" s="481"/>
      <c r="K223" s="481"/>
      <c r="L223" s="481"/>
    </row>
    <row r="224" spans="4:12" ht="20.100000000000001" customHeight="1" x14ac:dyDescent="0.25">
      <c r="D224" s="481"/>
      <c r="E224" s="481"/>
      <c r="F224" s="481"/>
      <c r="G224" s="481"/>
      <c r="H224" s="481"/>
      <c r="I224" s="481"/>
      <c r="J224" s="481"/>
      <c r="K224" s="481"/>
      <c r="L224" s="481"/>
    </row>
    <row r="225" spans="4:12" ht="20.100000000000001" customHeight="1" x14ac:dyDescent="0.25">
      <c r="D225" s="481"/>
      <c r="E225" s="481"/>
      <c r="F225" s="481"/>
      <c r="G225" s="481"/>
      <c r="H225" s="481"/>
      <c r="I225" s="481"/>
      <c r="J225" s="481"/>
      <c r="K225" s="481"/>
      <c r="L225" s="481"/>
    </row>
    <row r="226" spans="4:12" ht="20.100000000000001" customHeight="1" x14ac:dyDescent="0.25">
      <c r="D226" s="481"/>
      <c r="E226" s="481"/>
      <c r="F226" s="481"/>
      <c r="G226" s="481"/>
      <c r="H226" s="481"/>
      <c r="I226" s="481"/>
      <c r="J226" s="481"/>
      <c r="K226" s="481"/>
      <c r="L226" s="481"/>
    </row>
    <row r="227" spans="4:12" ht="20.100000000000001" customHeight="1" x14ac:dyDescent="0.25">
      <c r="D227" s="481"/>
      <c r="E227" s="481"/>
      <c r="F227" s="481"/>
      <c r="G227" s="481"/>
      <c r="H227" s="481"/>
      <c r="I227" s="481"/>
      <c r="J227" s="481"/>
      <c r="K227" s="481"/>
      <c r="L227" s="481"/>
    </row>
    <row r="228" spans="4:12" ht="20.100000000000001" customHeight="1" x14ac:dyDescent="0.25">
      <c r="D228" s="481"/>
      <c r="E228" s="481"/>
      <c r="F228" s="481"/>
      <c r="G228" s="481"/>
      <c r="H228" s="481"/>
      <c r="I228" s="481"/>
      <c r="J228" s="481"/>
      <c r="K228" s="481"/>
      <c r="L228" s="481"/>
    </row>
    <row r="229" spans="4:12" ht="20.100000000000001" customHeight="1" x14ac:dyDescent="0.25">
      <c r="D229" s="481"/>
      <c r="E229" s="481"/>
      <c r="F229" s="481"/>
      <c r="G229" s="481"/>
      <c r="H229" s="481"/>
      <c r="I229" s="481"/>
      <c r="J229" s="481"/>
      <c r="K229" s="481"/>
      <c r="L229" s="481"/>
    </row>
    <row r="230" spans="4:12" ht="20.100000000000001" customHeight="1" x14ac:dyDescent="0.25">
      <c r="D230" s="481"/>
      <c r="E230" s="481"/>
      <c r="F230" s="481"/>
      <c r="G230" s="481"/>
      <c r="H230" s="481"/>
      <c r="I230" s="481"/>
      <c r="J230" s="481"/>
      <c r="K230" s="481"/>
      <c r="L230" s="481"/>
    </row>
    <row r="231" spans="4:12" ht="20.100000000000001" customHeight="1" x14ac:dyDescent="0.25">
      <c r="D231" s="481"/>
      <c r="E231" s="481"/>
      <c r="F231" s="481"/>
      <c r="G231" s="481"/>
      <c r="H231" s="481"/>
      <c r="I231" s="481"/>
      <c r="J231" s="481"/>
      <c r="K231" s="481"/>
      <c r="L231" s="481"/>
    </row>
    <row r="232" spans="4:12" ht="20.100000000000001" customHeight="1" x14ac:dyDescent="0.25">
      <c r="D232" s="481"/>
      <c r="E232" s="481"/>
      <c r="F232" s="481"/>
      <c r="G232" s="481"/>
      <c r="H232" s="481"/>
      <c r="I232" s="481"/>
      <c r="J232" s="481"/>
      <c r="K232" s="481"/>
      <c r="L232" s="481"/>
    </row>
    <row r="233" spans="4:12" ht="20.100000000000001" customHeight="1" x14ac:dyDescent="0.25">
      <c r="D233" s="481"/>
      <c r="E233" s="481"/>
      <c r="F233" s="481"/>
      <c r="G233" s="481"/>
      <c r="H233" s="481"/>
      <c r="I233" s="481"/>
      <c r="J233" s="481"/>
      <c r="K233" s="481"/>
      <c r="L233" s="481"/>
    </row>
    <row r="234" spans="4:12" ht="20.100000000000001" customHeight="1" x14ac:dyDescent="0.25">
      <c r="D234" s="481"/>
      <c r="E234" s="481"/>
      <c r="F234" s="481"/>
      <c r="G234" s="481"/>
      <c r="H234" s="481"/>
      <c r="I234" s="481"/>
      <c r="J234" s="481"/>
      <c r="K234" s="481"/>
      <c r="L234" s="481"/>
    </row>
    <row r="235" spans="4:12" ht="20.100000000000001" customHeight="1" x14ac:dyDescent="0.25">
      <c r="D235" s="481"/>
      <c r="E235" s="481"/>
      <c r="F235" s="481"/>
      <c r="G235" s="481"/>
      <c r="H235" s="481"/>
      <c r="I235" s="481"/>
      <c r="J235" s="481"/>
      <c r="K235" s="481"/>
      <c r="L235" s="481"/>
    </row>
    <row r="236" spans="4:12" ht="20.100000000000001" customHeight="1" x14ac:dyDescent="0.25">
      <c r="D236" s="481"/>
      <c r="E236" s="481"/>
      <c r="F236" s="481"/>
      <c r="G236" s="481"/>
      <c r="H236" s="481"/>
      <c r="I236" s="481"/>
      <c r="J236" s="481"/>
      <c r="K236" s="481"/>
      <c r="L236" s="481"/>
    </row>
    <row r="237" spans="4:12" ht="20.100000000000001" customHeight="1" x14ac:dyDescent="0.25">
      <c r="D237" s="481"/>
      <c r="E237" s="481"/>
      <c r="F237" s="481"/>
      <c r="G237" s="481"/>
      <c r="H237" s="481"/>
      <c r="I237" s="481"/>
      <c r="J237" s="481"/>
      <c r="K237" s="481"/>
      <c r="L237" s="481"/>
    </row>
    <row r="238" spans="4:12" ht="20.100000000000001" customHeight="1" x14ac:dyDescent="0.25">
      <c r="D238" s="481"/>
      <c r="E238" s="481"/>
      <c r="F238" s="481"/>
      <c r="G238" s="481"/>
      <c r="H238" s="481"/>
      <c r="I238" s="481"/>
      <c r="J238" s="481"/>
      <c r="K238" s="481"/>
      <c r="L238" s="481"/>
    </row>
    <row r="239" spans="4:12" ht="20.100000000000001" customHeight="1" x14ac:dyDescent="0.25">
      <c r="D239" s="481"/>
      <c r="E239" s="481"/>
      <c r="F239" s="481"/>
      <c r="G239" s="481"/>
      <c r="H239" s="481"/>
      <c r="I239" s="481"/>
      <c r="J239" s="481"/>
      <c r="K239" s="481"/>
      <c r="L239" s="481"/>
    </row>
    <row r="240" spans="4:12" ht="20.100000000000001" customHeight="1" x14ac:dyDescent="0.25">
      <c r="D240" s="481"/>
      <c r="E240" s="481"/>
      <c r="F240" s="481"/>
      <c r="G240" s="481"/>
      <c r="H240" s="481"/>
      <c r="I240" s="481"/>
      <c r="J240" s="481"/>
      <c r="K240" s="481"/>
      <c r="L240" s="481"/>
    </row>
    <row r="241" spans="4:12" ht="20.100000000000001" customHeight="1" x14ac:dyDescent="0.25">
      <c r="D241" s="481"/>
      <c r="E241" s="481"/>
      <c r="F241" s="481"/>
      <c r="G241" s="481"/>
      <c r="H241" s="481"/>
      <c r="I241" s="481"/>
      <c r="J241" s="481"/>
      <c r="K241" s="481"/>
      <c r="L241" s="481"/>
    </row>
    <row r="242" spans="4:12" ht="20.100000000000001" customHeight="1" x14ac:dyDescent="0.25">
      <c r="D242" s="481"/>
      <c r="E242" s="481"/>
      <c r="F242" s="481"/>
      <c r="G242" s="481"/>
      <c r="H242" s="481"/>
      <c r="I242" s="481"/>
      <c r="J242" s="481"/>
      <c r="K242" s="481"/>
      <c r="L242" s="481"/>
    </row>
    <row r="243" spans="4:12" ht="20.100000000000001" customHeight="1" x14ac:dyDescent="0.25">
      <c r="D243" s="481"/>
      <c r="E243" s="481"/>
      <c r="F243" s="481"/>
      <c r="G243" s="481"/>
      <c r="H243" s="481"/>
      <c r="I243" s="481"/>
      <c r="J243" s="481"/>
      <c r="K243" s="481"/>
      <c r="L243" s="481"/>
    </row>
    <row r="244" spans="4:12" ht="20.100000000000001" customHeight="1" x14ac:dyDescent="0.25">
      <c r="D244" s="481"/>
      <c r="E244" s="481"/>
      <c r="F244" s="481"/>
      <c r="G244" s="481"/>
      <c r="H244" s="481"/>
      <c r="I244" s="481"/>
      <c r="J244" s="481"/>
      <c r="K244" s="481"/>
      <c r="L244" s="481"/>
    </row>
    <row r="245" spans="4:12" ht="20.100000000000001" customHeight="1" x14ac:dyDescent="0.25">
      <c r="D245" s="481"/>
      <c r="E245" s="481"/>
      <c r="F245" s="481"/>
      <c r="G245" s="481"/>
      <c r="H245" s="481"/>
      <c r="I245" s="481"/>
      <c r="J245" s="481"/>
      <c r="K245" s="481"/>
      <c r="L245" s="481"/>
    </row>
    <row r="246" spans="4:12" ht="20.100000000000001" customHeight="1" x14ac:dyDescent="0.25">
      <c r="D246" s="481"/>
      <c r="E246" s="481"/>
      <c r="F246" s="481"/>
      <c r="G246" s="481"/>
      <c r="H246" s="481"/>
      <c r="I246" s="481"/>
      <c r="J246" s="481"/>
      <c r="K246" s="481"/>
      <c r="L246" s="481"/>
    </row>
    <row r="247" spans="4:12" ht="20.100000000000001" customHeight="1" x14ac:dyDescent="0.25">
      <c r="D247" s="481"/>
      <c r="E247" s="481"/>
      <c r="F247" s="481"/>
      <c r="G247" s="481"/>
      <c r="H247" s="481"/>
      <c r="I247" s="481"/>
      <c r="J247" s="481"/>
      <c r="K247" s="481"/>
      <c r="L247" s="481"/>
    </row>
    <row r="248" spans="4:12" ht="20.100000000000001" customHeight="1" x14ac:dyDescent="0.25">
      <c r="D248" s="481"/>
      <c r="E248" s="481"/>
      <c r="F248" s="481"/>
      <c r="G248" s="481"/>
      <c r="H248" s="481"/>
      <c r="I248" s="481"/>
      <c r="J248" s="481"/>
      <c r="K248" s="481"/>
      <c r="L248" s="481"/>
    </row>
    <row r="249" spans="4:12" ht="20.100000000000001" customHeight="1" x14ac:dyDescent="0.25">
      <c r="D249" s="481"/>
      <c r="E249" s="481"/>
      <c r="F249" s="481"/>
      <c r="G249" s="481"/>
      <c r="H249" s="481"/>
      <c r="I249" s="481"/>
      <c r="J249" s="481"/>
      <c r="K249" s="481"/>
      <c r="L249" s="481"/>
    </row>
    <row r="250" spans="4:12" ht="20.100000000000001" customHeight="1" x14ac:dyDescent="0.25">
      <c r="D250" s="481"/>
      <c r="E250" s="481"/>
      <c r="F250" s="481"/>
      <c r="G250" s="481"/>
      <c r="H250" s="481"/>
      <c r="I250" s="481"/>
      <c r="J250" s="481"/>
      <c r="K250" s="481"/>
      <c r="L250" s="481"/>
    </row>
    <row r="251" spans="4:12" ht="20.100000000000001" customHeight="1" x14ac:dyDescent="0.25">
      <c r="D251" s="481"/>
      <c r="E251" s="481"/>
      <c r="F251" s="481"/>
      <c r="G251" s="481"/>
      <c r="H251" s="481"/>
      <c r="I251" s="481"/>
      <c r="J251" s="481"/>
      <c r="K251" s="481"/>
      <c r="L251" s="481"/>
    </row>
    <row r="252" spans="4:12" ht="20.100000000000001" customHeight="1" x14ac:dyDescent="0.25">
      <c r="D252" s="481"/>
      <c r="E252" s="481"/>
      <c r="F252" s="481"/>
      <c r="G252" s="481"/>
      <c r="H252" s="481"/>
      <c r="I252" s="481"/>
      <c r="J252" s="481"/>
      <c r="K252" s="481"/>
      <c r="L252" s="481"/>
    </row>
    <row r="253" spans="4:12" ht="20.100000000000001" customHeight="1" x14ac:dyDescent="0.25">
      <c r="D253" s="481"/>
      <c r="E253" s="481"/>
      <c r="F253" s="481"/>
      <c r="G253" s="481"/>
      <c r="H253" s="481"/>
      <c r="I253" s="481"/>
      <c r="J253" s="481"/>
      <c r="K253" s="481"/>
      <c r="L253" s="481"/>
    </row>
    <row r="254" spans="4:12" ht="20.100000000000001" customHeight="1" x14ac:dyDescent="0.25">
      <c r="D254" s="481"/>
      <c r="E254" s="481"/>
      <c r="F254" s="481"/>
      <c r="G254" s="481"/>
      <c r="H254" s="481"/>
      <c r="I254" s="481"/>
      <c r="J254" s="481"/>
      <c r="K254" s="481"/>
      <c r="L254" s="481"/>
    </row>
    <row r="255" spans="4:12" ht="20.100000000000001" customHeight="1" x14ac:dyDescent="0.25">
      <c r="D255" s="481"/>
      <c r="E255" s="481"/>
      <c r="F255" s="481"/>
      <c r="G255" s="481"/>
      <c r="H255" s="481"/>
      <c r="I255" s="481"/>
      <c r="J255" s="481"/>
      <c r="K255" s="481"/>
      <c r="L255" s="481"/>
    </row>
    <row r="256" spans="4:12" ht="20.100000000000001" customHeight="1" x14ac:dyDescent="0.25">
      <c r="D256" s="481"/>
      <c r="E256" s="481"/>
      <c r="F256" s="481"/>
      <c r="G256" s="481"/>
      <c r="H256" s="481"/>
      <c r="I256" s="481"/>
      <c r="J256" s="481"/>
      <c r="K256" s="481"/>
      <c r="L256" s="481"/>
    </row>
    <row r="257" spans="4:12" ht="20.100000000000001" customHeight="1" x14ac:dyDescent="0.25">
      <c r="D257" s="481"/>
      <c r="E257" s="481"/>
      <c r="F257" s="481"/>
      <c r="G257" s="481"/>
      <c r="H257" s="481"/>
      <c r="I257" s="481"/>
      <c r="J257" s="481"/>
      <c r="K257" s="481"/>
      <c r="L257" s="481"/>
    </row>
    <row r="258" spans="4:12" ht="20.100000000000001" customHeight="1" x14ac:dyDescent="0.25">
      <c r="D258" s="481"/>
      <c r="E258" s="481"/>
      <c r="F258" s="481"/>
      <c r="G258" s="481"/>
      <c r="H258" s="481"/>
      <c r="I258" s="481"/>
      <c r="J258" s="481"/>
      <c r="K258" s="481"/>
      <c r="L258" s="481"/>
    </row>
    <row r="259" spans="4:12" ht="20.100000000000001" customHeight="1" x14ac:dyDescent="0.25">
      <c r="D259" s="481"/>
      <c r="E259" s="481"/>
      <c r="F259" s="481"/>
      <c r="G259" s="481"/>
      <c r="H259" s="481"/>
      <c r="I259" s="481"/>
      <c r="J259" s="481"/>
      <c r="K259" s="481"/>
      <c r="L259" s="481"/>
    </row>
    <row r="260" spans="4:12" ht="20.100000000000001" customHeight="1" x14ac:dyDescent="0.25">
      <c r="D260" s="481"/>
      <c r="E260" s="481"/>
      <c r="F260" s="481"/>
      <c r="G260" s="481"/>
      <c r="H260" s="481"/>
      <c r="I260" s="481"/>
      <c r="J260" s="481"/>
      <c r="K260" s="481"/>
      <c r="L260" s="481"/>
    </row>
    <row r="261" spans="4:12" ht="20.100000000000001" customHeight="1" x14ac:dyDescent="0.25">
      <c r="D261" s="481"/>
      <c r="E261" s="481"/>
      <c r="F261" s="481"/>
      <c r="G261" s="481"/>
      <c r="H261" s="481"/>
      <c r="I261" s="481"/>
      <c r="J261" s="481"/>
      <c r="K261" s="481"/>
      <c r="L261" s="481"/>
    </row>
    <row r="262" spans="4:12" ht="20.100000000000001" customHeight="1" x14ac:dyDescent="0.25">
      <c r="D262" s="481"/>
      <c r="E262" s="481"/>
      <c r="F262" s="481"/>
      <c r="G262" s="481"/>
      <c r="H262" s="481"/>
      <c r="I262" s="481"/>
      <c r="J262" s="481"/>
      <c r="K262" s="481"/>
      <c r="L262" s="481"/>
    </row>
    <row r="263" spans="4:12" ht="20.100000000000001" customHeight="1" x14ac:dyDescent="0.25">
      <c r="D263" s="481"/>
      <c r="E263" s="481"/>
      <c r="F263" s="481"/>
      <c r="G263" s="481"/>
      <c r="H263" s="481"/>
      <c r="I263" s="481"/>
      <c r="J263" s="481"/>
      <c r="K263" s="481"/>
      <c r="L263" s="481"/>
    </row>
    <row r="264" spans="4:12" ht="20.100000000000001" customHeight="1" x14ac:dyDescent="0.25">
      <c r="D264" s="481"/>
      <c r="E264" s="481"/>
      <c r="F264" s="481"/>
      <c r="G264" s="481"/>
      <c r="H264" s="481"/>
      <c r="I264" s="481"/>
      <c r="J264" s="481"/>
      <c r="K264" s="481"/>
      <c r="L264" s="481"/>
    </row>
    <row r="265" spans="4:12" ht="20.100000000000001" customHeight="1" x14ac:dyDescent="0.25">
      <c r="D265" s="481"/>
      <c r="E265" s="481"/>
      <c r="F265" s="481"/>
      <c r="G265" s="481"/>
      <c r="H265" s="481"/>
      <c r="I265" s="481"/>
      <c r="J265" s="481"/>
      <c r="K265" s="481"/>
      <c r="L265" s="481"/>
    </row>
    <row r="266" spans="4:12" ht="20.100000000000001" customHeight="1" x14ac:dyDescent="0.25">
      <c r="D266" s="481"/>
      <c r="E266" s="481"/>
      <c r="F266" s="481"/>
      <c r="G266" s="481"/>
      <c r="H266" s="481"/>
      <c r="I266" s="481"/>
      <c r="J266" s="481"/>
      <c r="K266" s="481"/>
      <c r="L266" s="481"/>
    </row>
    <row r="267" spans="4:12" ht="20.100000000000001" customHeight="1" x14ac:dyDescent="0.25">
      <c r="D267" s="481"/>
      <c r="E267" s="481"/>
      <c r="F267" s="481"/>
      <c r="G267" s="481"/>
      <c r="H267" s="481"/>
      <c r="I267" s="481"/>
      <c r="J267" s="481"/>
      <c r="K267" s="481"/>
      <c r="L267" s="481"/>
    </row>
    <row r="268" spans="4:12" ht="20.100000000000001" customHeight="1" x14ac:dyDescent="0.25">
      <c r="D268" s="481"/>
      <c r="E268" s="481"/>
      <c r="F268" s="481"/>
      <c r="G268" s="481"/>
      <c r="H268" s="481"/>
      <c r="I268" s="481"/>
      <c r="J268" s="481"/>
      <c r="K268" s="481"/>
      <c r="L268" s="481"/>
    </row>
    <row r="269" spans="4:12" ht="20.100000000000001" customHeight="1" x14ac:dyDescent="0.25">
      <c r="D269" s="481"/>
      <c r="E269" s="481"/>
      <c r="F269" s="481"/>
      <c r="G269" s="481"/>
      <c r="H269" s="481"/>
      <c r="I269" s="481"/>
      <c r="J269" s="481"/>
      <c r="K269" s="481"/>
      <c r="L269" s="481"/>
    </row>
    <row r="270" spans="4:12" ht="20.100000000000001" customHeight="1" x14ac:dyDescent="0.25">
      <c r="D270" s="481"/>
      <c r="E270" s="481"/>
      <c r="F270" s="481"/>
      <c r="G270" s="481"/>
      <c r="H270" s="481"/>
      <c r="I270" s="481"/>
      <c r="J270" s="481"/>
      <c r="K270" s="481"/>
      <c r="L270" s="481"/>
    </row>
    <row r="271" spans="4:12" ht="20.100000000000001" customHeight="1" x14ac:dyDescent="0.25">
      <c r="D271" s="481"/>
      <c r="E271" s="481"/>
      <c r="F271" s="481"/>
      <c r="G271" s="481"/>
      <c r="H271" s="481"/>
      <c r="I271" s="481"/>
      <c r="J271" s="481"/>
      <c r="K271" s="481"/>
      <c r="L271" s="481"/>
    </row>
    <row r="272" spans="4:12" ht="20.100000000000001" customHeight="1" x14ac:dyDescent="0.25">
      <c r="D272" s="481"/>
      <c r="E272" s="481"/>
      <c r="F272" s="481"/>
      <c r="G272" s="481"/>
      <c r="H272" s="481"/>
      <c r="I272" s="481"/>
      <c r="J272" s="481"/>
      <c r="K272" s="481"/>
      <c r="L272" s="481"/>
    </row>
    <row r="273" spans="4:12" ht="20.100000000000001" customHeight="1" x14ac:dyDescent="0.25">
      <c r="D273" s="481"/>
      <c r="E273" s="481"/>
      <c r="F273" s="481"/>
      <c r="G273" s="481"/>
      <c r="H273" s="481"/>
      <c r="I273" s="481"/>
      <c r="J273" s="481"/>
      <c r="K273" s="481"/>
      <c r="L273" s="481"/>
    </row>
    <row r="274" spans="4:12" ht="20.100000000000001" customHeight="1" x14ac:dyDescent="0.25">
      <c r="D274" s="481"/>
      <c r="E274" s="481"/>
      <c r="F274" s="481"/>
      <c r="G274" s="481"/>
      <c r="H274" s="481"/>
      <c r="I274" s="481"/>
      <c r="J274" s="481"/>
      <c r="K274" s="481"/>
      <c r="L274" s="481"/>
    </row>
    <row r="275" spans="4:12" ht="20.100000000000001" customHeight="1" x14ac:dyDescent="0.25">
      <c r="D275" s="481"/>
      <c r="E275" s="481"/>
      <c r="F275" s="481"/>
      <c r="G275" s="481"/>
      <c r="H275" s="481"/>
      <c r="I275" s="481"/>
      <c r="J275" s="481"/>
      <c r="K275" s="481"/>
      <c r="L275" s="481"/>
    </row>
    <row r="276" spans="4:12" ht="20.100000000000001" customHeight="1" x14ac:dyDescent="0.25">
      <c r="D276" s="481"/>
      <c r="E276" s="481"/>
      <c r="F276" s="481"/>
      <c r="G276" s="481"/>
      <c r="H276" s="481"/>
      <c r="I276" s="481"/>
      <c r="J276" s="481"/>
      <c r="K276" s="481"/>
      <c r="L276" s="481"/>
    </row>
    <row r="277" spans="4:12" ht="20.100000000000001" customHeight="1" x14ac:dyDescent="0.25">
      <c r="D277" s="481"/>
      <c r="E277" s="481"/>
      <c r="F277" s="481"/>
      <c r="G277" s="481"/>
      <c r="H277" s="481"/>
      <c r="I277" s="481"/>
      <c r="J277" s="481"/>
      <c r="K277" s="481"/>
      <c r="L277" s="481"/>
    </row>
    <row r="278" spans="4:12" ht="20.100000000000001" customHeight="1" x14ac:dyDescent="0.25">
      <c r="D278" s="481"/>
      <c r="E278" s="481"/>
      <c r="F278" s="481"/>
      <c r="G278" s="481"/>
      <c r="H278" s="481"/>
      <c r="I278" s="481"/>
      <c r="J278" s="481"/>
      <c r="K278" s="481"/>
      <c r="L278" s="481"/>
    </row>
    <row r="279" spans="4:12" ht="20.100000000000001" customHeight="1" x14ac:dyDescent="0.25">
      <c r="D279" s="481"/>
      <c r="E279" s="481"/>
      <c r="F279" s="481"/>
      <c r="G279" s="481"/>
      <c r="H279" s="481"/>
      <c r="I279" s="481"/>
      <c r="J279" s="481"/>
      <c r="K279" s="481"/>
      <c r="L279" s="481"/>
    </row>
    <row r="280" spans="4:12" ht="20.100000000000001" customHeight="1" x14ac:dyDescent="0.25">
      <c r="D280" s="481"/>
      <c r="E280" s="481"/>
      <c r="F280" s="481"/>
      <c r="G280" s="481"/>
      <c r="H280" s="481"/>
      <c r="I280" s="481"/>
      <c r="J280" s="481"/>
      <c r="K280" s="481"/>
      <c r="L280" s="481"/>
    </row>
    <row r="281" spans="4:12" ht="20.100000000000001" customHeight="1" x14ac:dyDescent="0.25">
      <c r="D281" s="481"/>
      <c r="E281" s="481"/>
      <c r="F281" s="481"/>
      <c r="G281" s="481"/>
      <c r="H281" s="481"/>
      <c r="I281" s="481"/>
      <c r="J281" s="481"/>
      <c r="K281" s="481"/>
      <c r="L281" s="481"/>
    </row>
    <row r="282" spans="4:12" ht="20.100000000000001" customHeight="1" x14ac:dyDescent="0.25">
      <c r="D282" s="481"/>
      <c r="E282" s="481"/>
      <c r="F282" s="481"/>
      <c r="G282" s="481"/>
      <c r="H282" s="481"/>
      <c r="I282" s="481"/>
      <c r="J282" s="481"/>
      <c r="K282" s="481"/>
      <c r="L282" s="481"/>
    </row>
    <row r="283" spans="4:12" ht="20.100000000000001" customHeight="1" x14ac:dyDescent="0.25">
      <c r="D283" s="481"/>
      <c r="E283" s="481"/>
      <c r="F283" s="481"/>
      <c r="G283" s="481"/>
      <c r="H283" s="481"/>
      <c r="I283" s="481"/>
      <c r="J283" s="481"/>
      <c r="K283" s="481"/>
      <c r="L283" s="481"/>
    </row>
    <row r="284" spans="4:12" ht="20.100000000000001" customHeight="1" x14ac:dyDescent="0.25">
      <c r="D284" s="481"/>
      <c r="E284" s="481"/>
      <c r="F284" s="481"/>
      <c r="G284" s="481"/>
      <c r="H284" s="481"/>
      <c r="I284" s="481"/>
      <c r="J284" s="481"/>
      <c r="K284" s="481"/>
      <c r="L284" s="481"/>
    </row>
    <row r="285" spans="4:12" ht="20.100000000000001" customHeight="1" x14ac:dyDescent="0.25">
      <c r="D285" s="481"/>
      <c r="E285" s="481"/>
      <c r="F285" s="481"/>
      <c r="G285" s="481"/>
      <c r="H285" s="481"/>
      <c r="I285" s="481"/>
      <c r="J285" s="481"/>
      <c r="K285" s="481"/>
      <c r="L285" s="481"/>
    </row>
    <row r="286" spans="4:12" ht="20.100000000000001" customHeight="1" x14ac:dyDescent="0.25">
      <c r="D286" s="481"/>
      <c r="E286" s="481"/>
      <c r="F286" s="481"/>
      <c r="G286" s="481"/>
      <c r="H286" s="481"/>
      <c r="I286" s="481"/>
      <c r="J286" s="481"/>
      <c r="K286" s="481"/>
      <c r="L286" s="481"/>
    </row>
    <row r="287" spans="4:12" ht="20.100000000000001" customHeight="1" x14ac:dyDescent="0.25">
      <c r="D287" s="481"/>
      <c r="E287" s="481"/>
      <c r="F287" s="481"/>
      <c r="G287" s="481"/>
      <c r="H287" s="481"/>
      <c r="I287" s="481"/>
      <c r="J287" s="481"/>
      <c r="K287" s="481"/>
      <c r="L287" s="481"/>
    </row>
    <row r="288" spans="4:12" ht="20.100000000000001" customHeight="1" x14ac:dyDescent="0.25">
      <c r="D288" s="481"/>
      <c r="E288" s="481"/>
      <c r="F288" s="481"/>
      <c r="G288" s="481"/>
      <c r="H288" s="481"/>
      <c r="I288" s="481"/>
      <c r="J288" s="481"/>
      <c r="K288" s="481"/>
      <c r="L288" s="481"/>
    </row>
    <row r="289" spans="4:12" ht="20.100000000000001" customHeight="1" x14ac:dyDescent="0.25">
      <c r="D289" s="481"/>
      <c r="E289" s="481"/>
      <c r="F289" s="481"/>
      <c r="G289" s="481"/>
      <c r="H289" s="481"/>
      <c r="I289" s="481"/>
      <c r="J289" s="481"/>
      <c r="K289" s="481"/>
      <c r="L289" s="481"/>
    </row>
    <row r="290" spans="4:12" ht="20.100000000000001" customHeight="1" x14ac:dyDescent="0.25">
      <c r="D290" s="481"/>
      <c r="E290" s="481"/>
      <c r="F290" s="481"/>
      <c r="G290" s="481"/>
      <c r="H290" s="481"/>
      <c r="I290" s="481"/>
      <c r="J290" s="481"/>
      <c r="K290" s="481"/>
      <c r="L290" s="481"/>
    </row>
    <row r="291" spans="4:12" ht="20.100000000000001" customHeight="1" x14ac:dyDescent="0.25">
      <c r="D291" s="481"/>
      <c r="E291" s="481"/>
      <c r="F291" s="481"/>
      <c r="G291" s="481"/>
      <c r="H291" s="481"/>
      <c r="I291" s="481"/>
      <c r="J291" s="481"/>
      <c r="K291" s="481"/>
      <c r="L291" s="481"/>
    </row>
    <row r="292" spans="4:12" ht="20.100000000000001" customHeight="1" x14ac:dyDescent="0.25">
      <c r="D292" s="481"/>
      <c r="E292" s="481"/>
      <c r="F292" s="481"/>
      <c r="G292" s="481"/>
      <c r="H292" s="481"/>
      <c r="I292" s="481"/>
      <c r="J292" s="481"/>
      <c r="K292" s="481"/>
      <c r="L292" s="481"/>
    </row>
    <row r="293" spans="4:12" ht="20.100000000000001" customHeight="1" x14ac:dyDescent="0.25">
      <c r="D293" s="481"/>
      <c r="E293" s="481"/>
      <c r="F293" s="481"/>
      <c r="G293" s="481"/>
      <c r="H293" s="481"/>
      <c r="I293" s="481"/>
      <c r="J293" s="481"/>
      <c r="K293" s="481"/>
      <c r="L293" s="481"/>
    </row>
    <row r="294" spans="4:12" ht="20.100000000000001" customHeight="1" x14ac:dyDescent="0.25">
      <c r="D294" s="481"/>
      <c r="E294" s="481"/>
      <c r="F294" s="481"/>
      <c r="G294" s="481"/>
      <c r="H294" s="481"/>
      <c r="I294" s="481"/>
      <c r="J294" s="481"/>
      <c r="K294" s="481"/>
      <c r="L294" s="481"/>
    </row>
    <row r="295" spans="4:12" ht="20.100000000000001" customHeight="1" x14ac:dyDescent="0.25">
      <c r="D295" s="481"/>
      <c r="E295" s="481"/>
      <c r="F295" s="481"/>
      <c r="G295" s="481"/>
      <c r="H295" s="481"/>
      <c r="I295" s="481"/>
      <c r="J295" s="481"/>
      <c r="K295" s="481"/>
      <c r="L295" s="481"/>
    </row>
    <row r="296" spans="4:12" ht="20.100000000000001" customHeight="1" x14ac:dyDescent="0.25">
      <c r="D296" s="481"/>
      <c r="E296" s="481"/>
      <c r="F296" s="481"/>
      <c r="G296" s="481"/>
      <c r="H296" s="481"/>
      <c r="I296" s="481"/>
      <c r="J296" s="481"/>
      <c r="K296" s="481"/>
      <c r="L296" s="481"/>
    </row>
    <row r="297" spans="4:12" ht="20.100000000000001" customHeight="1" x14ac:dyDescent="0.25">
      <c r="D297" s="481"/>
      <c r="E297" s="481"/>
      <c r="F297" s="481"/>
      <c r="G297" s="481"/>
      <c r="H297" s="481"/>
      <c r="I297" s="481"/>
      <c r="J297" s="481"/>
      <c r="K297" s="481"/>
      <c r="L297" s="481"/>
    </row>
    <row r="298" spans="4:12" ht="20.100000000000001" customHeight="1" x14ac:dyDescent="0.25">
      <c r="D298" s="481"/>
      <c r="E298" s="481"/>
      <c r="F298" s="481"/>
      <c r="G298" s="481"/>
      <c r="H298" s="481"/>
      <c r="I298" s="481"/>
      <c r="J298" s="481"/>
      <c r="K298" s="481"/>
      <c r="L298" s="481"/>
    </row>
    <row r="299" spans="4:12" ht="20.100000000000001" customHeight="1" x14ac:dyDescent="0.25">
      <c r="D299" s="481"/>
      <c r="E299" s="481"/>
      <c r="F299" s="481"/>
      <c r="G299" s="481"/>
      <c r="H299" s="481"/>
      <c r="I299" s="481"/>
      <c r="J299" s="481"/>
      <c r="K299" s="481"/>
      <c r="L299" s="481"/>
    </row>
    <row r="300" spans="4:12" ht="20.100000000000001" customHeight="1" x14ac:dyDescent="0.25">
      <c r="D300" s="481"/>
      <c r="E300" s="481"/>
      <c r="F300" s="481"/>
      <c r="G300" s="481"/>
      <c r="H300" s="481"/>
      <c r="I300" s="481"/>
      <c r="J300" s="481"/>
      <c r="K300" s="481"/>
      <c r="L300" s="481"/>
    </row>
    <row r="301" spans="4:12" ht="20.100000000000001" customHeight="1" x14ac:dyDescent="0.25">
      <c r="D301" s="481"/>
      <c r="E301" s="481"/>
      <c r="F301" s="481"/>
      <c r="G301" s="481"/>
      <c r="H301" s="481"/>
      <c r="I301" s="481"/>
      <c r="J301" s="481"/>
      <c r="K301" s="481"/>
      <c r="L301" s="481"/>
    </row>
    <row r="302" spans="4:12" ht="20.100000000000001" customHeight="1" x14ac:dyDescent="0.25">
      <c r="D302" s="481"/>
      <c r="E302" s="481"/>
      <c r="F302" s="481"/>
      <c r="G302" s="481"/>
      <c r="H302" s="481"/>
      <c r="I302" s="481"/>
      <c r="J302" s="481"/>
      <c r="K302" s="481"/>
      <c r="L302" s="481"/>
    </row>
    <row r="303" spans="4:12" ht="20.100000000000001" customHeight="1" x14ac:dyDescent="0.25">
      <c r="D303" s="481"/>
      <c r="E303" s="481"/>
      <c r="F303" s="481"/>
      <c r="G303" s="481"/>
      <c r="H303" s="481"/>
      <c r="I303" s="481"/>
      <c r="J303" s="481"/>
      <c r="K303" s="481"/>
      <c r="L303" s="481"/>
    </row>
    <row r="304" spans="4:12" ht="20.100000000000001" customHeight="1" x14ac:dyDescent="0.25">
      <c r="D304" s="481"/>
      <c r="E304" s="481"/>
      <c r="F304" s="481"/>
      <c r="G304" s="481"/>
      <c r="H304" s="481"/>
      <c r="I304" s="481"/>
      <c r="J304" s="481"/>
      <c r="K304" s="481"/>
      <c r="L304" s="481"/>
    </row>
    <row r="305" spans="4:12" ht="20.100000000000001" customHeight="1" x14ac:dyDescent="0.25">
      <c r="D305" s="481"/>
      <c r="E305" s="481"/>
      <c r="F305" s="481"/>
      <c r="G305" s="481"/>
      <c r="H305" s="481"/>
      <c r="I305" s="481"/>
      <c r="J305" s="481"/>
      <c r="K305" s="481"/>
      <c r="L305" s="481"/>
    </row>
    <row r="306" spans="4:12" ht="20.100000000000001" customHeight="1" x14ac:dyDescent="0.25">
      <c r="D306" s="481"/>
      <c r="E306" s="481"/>
      <c r="F306" s="481"/>
      <c r="G306" s="481"/>
      <c r="H306" s="481"/>
      <c r="I306" s="481"/>
      <c r="J306" s="481"/>
      <c r="K306" s="481"/>
      <c r="L306" s="481"/>
    </row>
    <row r="307" spans="4:12" ht="20.100000000000001" customHeight="1" x14ac:dyDescent="0.25">
      <c r="D307" s="481"/>
      <c r="E307" s="481"/>
      <c r="F307" s="481"/>
      <c r="G307" s="481"/>
      <c r="H307" s="481"/>
      <c r="I307" s="481"/>
      <c r="J307" s="481"/>
      <c r="K307" s="481"/>
      <c r="L307" s="481"/>
    </row>
    <row r="308" spans="4:12" ht="20.100000000000001" customHeight="1" x14ac:dyDescent="0.25">
      <c r="D308" s="481"/>
      <c r="E308" s="481"/>
      <c r="F308" s="481"/>
      <c r="G308" s="481"/>
      <c r="H308" s="481"/>
      <c r="I308" s="481"/>
      <c r="J308" s="481"/>
      <c r="K308" s="481"/>
      <c r="L308" s="481"/>
    </row>
    <row r="309" spans="4:12" ht="20.100000000000001" customHeight="1" x14ac:dyDescent="0.25">
      <c r="D309" s="481"/>
      <c r="E309" s="481"/>
      <c r="F309" s="481"/>
      <c r="G309" s="481"/>
      <c r="H309" s="481"/>
      <c r="I309" s="481"/>
      <c r="J309" s="481"/>
      <c r="K309" s="481"/>
      <c r="L309" s="481"/>
    </row>
    <row r="310" spans="4:12" ht="20.100000000000001" customHeight="1" x14ac:dyDescent="0.25">
      <c r="D310" s="481"/>
      <c r="E310" s="481"/>
      <c r="F310" s="481"/>
      <c r="G310" s="481"/>
      <c r="H310" s="481"/>
      <c r="I310" s="481"/>
      <c r="J310" s="481"/>
      <c r="K310" s="481"/>
      <c r="L310" s="481"/>
    </row>
    <row r="311" spans="4:12" ht="20.100000000000001" customHeight="1" x14ac:dyDescent="0.25">
      <c r="D311" s="481"/>
      <c r="E311" s="481"/>
      <c r="F311" s="481"/>
      <c r="G311" s="481"/>
      <c r="H311" s="481"/>
      <c r="I311" s="481"/>
      <c r="J311" s="481"/>
      <c r="K311" s="481"/>
      <c r="L311" s="481"/>
    </row>
    <row r="312" spans="4:12" ht="20.100000000000001" customHeight="1" x14ac:dyDescent="0.25">
      <c r="D312" s="481"/>
      <c r="E312" s="481"/>
      <c r="F312" s="481"/>
      <c r="G312" s="481"/>
      <c r="H312" s="481"/>
      <c r="I312" s="481"/>
      <c r="J312" s="481"/>
      <c r="K312" s="481"/>
      <c r="L312" s="481"/>
    </row>
    <row r="313" spans="4:12" ht="20.100000000000001" customHeight="1" x14ac:dyDescent="0.25">
      <c r="D313" s="481"/>
      <c r="E313" s="481"/>
      <c r="F313" s="481"/>
      <c r="G313" s="481"/>
      <c r="H313" s="481"/>
      <c r="I313" s="481"/>
      <c r="J313" s="481"/>
      <c r="K313" s="481"/>
      <c r="L313" s="481"/>
    </row>
    <row r="314" spans="4:12" ht="20.100000000000001" customHeight="1" x14ac:dyDescent="0.25">
      <c r="D314" s="481"/>
      <c r="E314" s="481"/>
      <c r="F314" s="481"/>
      <c r="G314" s="481"/>
      <c r="H314" s="481"/>
      <c r="I314" s="481"/>
      <c r="J314" s="481"/>
      <c r="K314" s="481"/>
      <c r="L314" s="481"/>
    </row>
    <row r="315" spans="4:12" ht="20.100000000000001" customHeight="1" x14ac:dyDescent="0.25">
      <c r="D315" s="481"/>
      <c r="E315" s="481"/>
      <c r="F315" s="481"/>
      <c r="G315" s="481"/>
      <c r="H315" s="481"/>
      <c r="I315" s="481"/>
      <c r="J315" s="481"/>
      <c r="K315" s="481"/>
      <c r="L315" s="481"/>
    </row>
    <row r="316" spans="4:12" ht="20.100000000000001" customHeight="1" x14ac:dyDescent="0.25">
      <c r="D316" s="481"/>
      <c r="E316" s="481"/>
      <c r="F316" s="481"/>
      <c r="G316" s="481"/>
      <c r="H316" s="481"/>
      <c r="I316" s="481"/>
      <c r="J316" s="481"/>
      <c r="K316" s="481"/>
      <c r="L316" s="481"/>
    </row>
    <row r="317" spans="4:12" ht="20.100000000000001" customHeight="1" x14ac:dyDescent="0.25">
      <c r="D317" s="481"/>
      <c r="E317" s="481"/>
      <c r="F317" s="481"/>
      <c r="G317" s="481"/>
      <c r="H317" s="481"/>
      <c r="I317" s="481"/>
      <c r="J317" s="481"/>
      <c r="K317" s="481"/>
      <c r="L317" s="481"/>
    </row>
    <row r="318" spans="4:12" ht="20.100000000000001" customHeight="1" x14ac:dyDescent="0.25">
      <c r="D318" s="481"/>
      <c r="E318" s="481"/>
      <c r="F318" s="481"/>
      <c r="G318" s="481"/>
      <c r="H318" s="481"/>
      <c r="I318" s="481"/>
      <c r="J318" s="481"/>
      <c r="K318" s="481"/>
      <c r="L318" s="481"/>
    </row>
    <row r="319" spans="4:12" ht="20.100000000000001" customHeight="1" x14ac:dyDescent="0.25">
      <c r="D319" s="481"/>
      <c r="E319" s="481"/>
      <c r="F319" s="481"/>
      <c r="G319" s="481"/>
      <c r="H319" s="481"/>
      <c r="I319" s="481"/>
      <c r="J319" s="481"/>
      <c r="K319" s="481"/>
      <c r="L319" s="481"/>
    </row>
    <row r="320" spans="4:12" ht="20.100000000000001" customHeight="1" x14ac:dyDescent="0.25">
      <c r="D320" s="481"/>
      <c r="E320" s="481"/>
      <c r="F320" s="481"/>
      <c r="G320" s="481"/>
      <c r="H320" s="481"/>
      <c r="I320" s="481"/>
      <c r="J320" s="481"/>
      <c r="K320" s="481"/>
      <c r="L320" s="481"/>
    </row>
    <row r="321" spans="4:12" ht="20.100000000000001" customHeight="1" x14ac:dyDescent="0.25">
      <c r="D321" s="481"/>
      <c r="E321" s="481"/>
      <c r="F321" s="481"/>
      <c r="G321" s="481"/>
      <c r="H321" s="481"/>
      <c r="I321" s="481"/>
      <c r="J321" s="481"/>
      <c r="K321" s="481"/>
      <c r="L321" s="481"/>
    </row>
    <row r="322" spans="4:12" ht="20.100000000000001" customHeight="1" x14ac:dyDescent="0.25">
      <c r="D322" s="481"/>
      <c r="E322" s="481"/>
      <c r="F322" s="481"/>
      <c r="G322" s="481"/>
      <c r="H322" s="481"/>
      <c r="I322" s="481"/>
      <c r="J322" s="481"/>
      <c r="K322" s="481"/>
      <c r="L322" s="481"/>
    </row>
    <row r="323" spans="4:12" ht="20.100000000000001" customHeight="1" x14ac:dyDescent="0.25">
      <c r="D323" s="481"/>
      <c r="E323" s="481"/>
      <c r="F323" s="481"/>
      <c r="G323" s="481"/>
      <c r="H323" s="481"/>
      <c r="I323" s="481"/>
      <c r="J323" s="481"/>
      <c r="K323" s="481"/>
      <c r="L323" s="481"/>
    </row>
    <row r="324" spans="4:12" ht="20.100000000000001" customHeight="1" x14ac:dyDescent="0.25">
      <c r="D324" s="481"/>
      <c r="E324" s="481"/>
      <c r="F324" s="481"/>
      <c r="G324" s="481"/>
      <c r="H324" s="481"/>
      <c r="I324" s="481"/>
      <c r="J324" s="481"/>
      <c r="K324" s="481"/>
      <c r="L324" s="481"/>
    </row>
    <row r="325" spans="4:12" ht="20.100000000000001" customHeight="1" x14ac:dyDescent="0.25">
      <c r="D325" s="481"/>
      <c r="E325" s="481"/>
      <c r="F325" s="481"/>
      <c r="G325" s="481"/>
      <c r="H325" s="481"/>
      <c r="I325" s="481"/>
      <c r="J325" s="481"/>
      <c r="K325" s="481"/>
      <c r="L325" s="481"/>
    </row>
    <row r="326" spans="4:12" ht="20.100000000000001" customHeight="1" x14ac:dyDescent="0.25">
      <c r="D326" s="481"/>
      <c r="E326" s="481"/>
      <c r="F326" s="481"/>
      <c r="G326" s="481"/>
      <c r="H326" s="481"/>
      <c r="I326" s="481"/>
      <c r="J326" s="481"/>
      <c r="K326" s="481"/>
      <c r="L326" s="481"/>
    </row>
    <row r="327" spans="4:12" ht="20.100000000000001" customHeight="1" x14ac:dyDescent="0.25">
      <c r="D327" s="481"/>
      <c r="E327" s="481"/>
      <c r="F327" s="481"/>
      <c r="G327" s="481"/>
      <c r="H327" s="481"/>
      <c r="I327" s="481"/>
      <c r="J327" s="481"/>
      <c r="K327" s="481"/>
      <c r="L327" s="481"/>
    </row>
    <row r="328" spans="4:12" ht="20.100000000000001" customHeight="1" x14ac:dyDescent="0.25">
      <c r="D328" s="481"/>
      <c r="E328" s="481"/>
      <c r="F328" s="481"/>
      <c r="G328" s="481"/>
      <c r="H328" s="481"/>
      <c r="I328" s="481"/>
      <c r="J328" s="481"/>
      <c r="K328" s="481"/>
      <c r="L328" s="481"/>
    </row>
    <row r="329" spans="4:12" ht="20.100000000000001" customHeight="1" x14ac:dyDescent="0.25">
      <c r="D329" s="481"/>
      <c r="E329" s="481"/>
      <c r="F329" s="481"/>
      <c r="G329" s="481"/>
      <c r="H329" s="481"/>
      <c r="I329" s="481"/>
      <c r="J329" s="481"/>
      <c r="K329" s="481"/>
      <c r="L329" s="481"/>
    </row>
    <row r="330" spans="4:12" ht="20.100000000000001" customHeight="1" x14ac:dyDescent="0.25">
      <c r="D330" s="481"/>
      <c r="E330" s="481"/>
      <c r="F330" s="481"/>
      <c r="G330" s="481"/>
      <c r="H330" s="481"/>
      <c r="I330" s="481"/>
      <c r="J330" s="481"/>
      <c r="K330" s="481"/>
      <c r="L330" s="481"/>
    </row>
    <row r="331" spans="4:12" ht="20.100000000000001" customHeight="1" x14ac:dyDescent="0.25">
      <c r="D331" s="481"/>
      <c r="E331" s="481"/>
      <c r="F331" s="481"/>
      <c r="G331" s="481"/>
      <c r="H331" s="481"/>
      <c r="I331" s="481"/>
      <c r="J331" s="481"/>
      <c r="K331" s="481"/>
      <c r="L331" s="481"/>
    </row>
    <row r="332" spans="4:12" ht="20.100000000000001" customHeight="1" x14ac:dyDescent="0.25">
      <c r="D332" s="481"/>
      <c r="E332" s="481"/>
      <c r="F332" s="481"/>
      <c r="G332" s="481"/>
      <c r="H332" s="481"/>
      <c r="I332" s="481"/>
      <c r="J332" s="481"/>
      <c r="K332" s="481"/>
      <c r="L332" s="481"/>
    </row>
    <row r="333" spans="4:12" ht="20.100000000000001" customHeight="1" x14ac:dyDescent="0.25">
      <c r="D333" s="481"/>
      <c r="E333" s="481"/>
      <c r="F333" s="481"/>
      <c r="G333" s="481"/>
      <c r="H333" s="481"/>
      <c r="I333" s="481"/>
      <c r="J333" s="481"/>
      <c r="K333" s="481"/>
      <c r="L333" s="481"/>
    </row>
    <row r="334" spans="4:12" ht="20.100000000000001" customHeight="1" x14ac:dyDescent="0.25">
      <c r="D334" s="481"/>
      <c r="E334" s="481"/>
      <c r="F334" s="481"/>
      <c r="G334" s="481"/>
      <c r="H334" s="481"/>
      <c r="I334" s="481"/>
      <c r="J334" s="481"/>
      <c r="K334" s="481"/>
      <c r="L334" s="481"/>
    </row>
    <row r="335" spans="4:12" ht="20.100000000000001" customHeight="1" x14ac:dyDescent="0.25">
      <c r="D335" s="481"/>
      <c r="E335" s="481"/>
      <c r="F335" s="481"/>
      <c r="G335" s="481"/>
      <c r="H335" s="481"/>
      <c r="I335" s="481"/>
      <c r="J335" s="481"/>
      <c r="K335" s="481"/>
      <c r="L335" s="481"/>
    </row>
    <row r="336" spans="4:12" ht="20.100000000000001" customHeight="1" x14ac:dyDescent="0.25">
      <c r="D336" s="481"/>
      <c r="E336" s="481"/>
      <c r="F336" s="481"/>
      <c r="G336" s="481"/>
      <c r="H336" s="481"/>
      <c r="I336" s="481"/>
      <c r="J336" s="481"/>
      <c r="K336" s="481"/>
      <c r="L336" s="481"/>
    </row>
    <row r="337" spans="4:12" ht="20.100000000000001" customHeight="1" x14ac:dyDescent="0.25">
      <c r="D337" s="481"/>
      <c r="E337" s="481"/>
      <c r="F337" s="481"/>
      <c r="G337" s="481"/>
      <c r="H337" s="481"/>
      <c r="I337" s="481"/>
      <c r="J337" s="481"/>
      <c r="K337" s="481"/>
      <c r="L337" s="481"/>
    </row>
    <row r="338" spans="4:12" ht="20.100000000000001" customHeight="1" x14ac:dyDescent="0.25">
      <c r="D338" s="481"/>
      <c r="E338" s="481"/>
      <c r="F338" s="481"/>
      <c r="G338" s="481"/>
      <c r="H338" s="481"/>
      <c r="I338" s="481"/>
      <c r="J338" s="481"/>
      <c r="K338" s="481"/>
      <c r="L338" s="481"/>
    </row>
    <row r="339" spans="4:12" ht="20.100000000000001" customHeight="1" x14ac:dyDescent="0.25">
      <c r="D339" s="481"/>
      <c r="E339" s="481"/>
      <c r="F339" s="481"/>
      <c r="G339" s="481"/>
      <c r="H339" s="481"/>
      <c r="I339" s="481"/>
      <c r="J339" s="481"/>
      <c r="K339" s="481"/>
      <c r="L339" s="481"/>
    </row>
    <row r="340" spans="4:12" ht="20.100000000000001" customHeight="1" x14ac:dyDescent="0.25">
      <c r="D340" s="481"/>
      <c r="E340" s="481"/>
      <c r="F340" s="481"/>
      <c r="G340" s="481"/>
      <c r="H340" s="481"/>
      <c r="I340" s="481"/>
      <c r="J340" s="481"/>
      <c r="K340" s="481"/>
      <c r="L340" s="481"/>
    </row>
    <row r="341" spans="4:12" ht="20.100000000000001" customHeight="1" x14ac:dyDescent="0.25">
      <c r="D341" s="481"/>
      <c r="E341" s="481"/>
      <c r="F341" s="481"/>
      <c r="G341" s="481"/>
      <c r="H341" s="481"/>
      <c r="I341" s="481"/>
      <c r="J341" s="481"/>
      <c r="K341" s="481"/>
      <c r="L341" s="481"/>
    </row>
    <row r="342" spans="4:12" ht="20.100000000000001" customHeight="1" x14ac:dyDescent="0.25">
      <c r="D342" s="481"/>
      <c r="E342" s="481"/>
      <c r="F342" s="481"/>
      <c r="G342" s="481"/>
      <c r="H342" s="481"/>
      <c r="I342" s="481"/>
      <c r="J342" s="481"/>
      <c r="K342" s="481"/>
      <c r="L342" s="481"/>
    </row>
    <row r="343" spans="4:12" ht="20.100000000000001" customHeight="1" x14ac:dyDescent="0.25">
      <c r="D343" s="481"/>
      <c r="E343" s="481"/>
      <c r="F343" s="481"/>
      <c r="G343" s="481"/>
      <c r="H343" s="481"/>
      <c r="I343" s="481"/>
      <c r="J343" s="481"/>
      <c r="K343" s="481"/>
      <c r="L343" s="481"/>
    </row>
    <row r="344" spans="4:12" ht="20.100000000000001" customHeight="1" x14ac:dyDescent="0.25">
      <c r="D344" s="481"/>
      <c r="E344" s="481"/>
      <c r="F344" s="481"/>
      <c r="G344" s="481"/>
      <c r="H344" s="481"/>
      <c r="I344" s="481"/>
      <c r="J344" s="481"/>
      <c r="K344" s="481"/>
      <c r="L344" s="481"/>
    </row>
    <row r="345" spans="4:12" ht="20.100000000000001" customHeight="1" x14ac:dyDescent="0.25">
      <c r="D345" s="481"/>
      <c r="E345" s="481"/>
      <c r="F345" s="481"/>
      <c r="G345" s="481"/>
      <c r="H345" s="481"/>
      <c r="I345" s="481"/>
      <c r="J345" s="481"/>
      <c r="K345" s="481"/>
      <c r="L345" s="481"/>
    </row>
    <row r="346" spans="4:12" ht="20.100000000000001" customHeight="1" x14ac:dyDescent="0.25">
      <c r="D346" s="481"/>
      <c r="E346" s="481"/>
      <c r="F346" s="481"/>
      <c r="G346" s="481"/>
      <c r="H346" s="481"/>
      <c r="I346" s="481"/>
      <c r="J346" s="481"/>
      <c r="K346" s="481"/>
      <c r="L346" s="481"/>
    </row>
    <row r="347" spans="4:12" ht="20.100000000000001" customHeight="1" x14ac:dyDescent="0.25">
      <c r="D347" s="481"/>
      <c r="E347" s="481"/>
      <c r="F347" s="481"/>
      <c r="G347" s="481"/>
      <c r="H347" s="481"/>
      <c r="I347" s="481"/>
      <c r="J347" s="481"/>
      <c r="K347" s="481"/>
      <c r="L347" s="481"/>
    </row>
    <row r="348" spans="4:12" ht="20.100000000000001" customHeight="1" x14ac:dyDescent="0.25">
      <c r="D348" s="481"/>
      <c r="E348" s="481"/>
      <c r="F348" s="481"/>
      <c r="G348" s="481"/>
      <c r="H348" s="481"/>
      <c r="I348" s="481"/>
      <c r="J348" s="481"/>
      <c r="K348" s="481"/>
      <c r="L348" s="481"/>
    </row>
    <row r="349" spans="4:12" ht="20.100000000000001" customHeight="1" x14ac:dyDescent="0.25">
      <c r="D349" s="481"/>
      <c r="E349" s="481"/>
      <c r="F349" s="481"/>
      <c r="G349" s="481"/>
      <c r="H349" s="481"/>
      <c r="I349" s="481"/>
      <c r="J349" s="481"/>
      <c r="K349" s="481"/>
      <c r="L349" s="481"/>
    </row>
    <row r="350" spans="4:12" ht="20.100000000000001" customHeight="1" x14ac:dyDescent="0.25">
      <c r="D350" s="481"/>
      <c r="E350" s="481"/>
      <c r="F350" s="481"/>
      <c r="G350" s="481"/>
      <c r="H350" s="481"/>
      <c r="I350" s="481"/>
      <c r="J350" s="481"/>
      <c r="K350" s="481"/>
      <c r="L350" s="481"/>
    </row>
    <row r="351" spans="4:12" ht="20.100000000000001" customHeight="1" x14ac:dyDescent="0.25">
      <c r="D351" s="481"/>
      <c r="E351" s="481"/>
      <c r="F351" s="481"/>
      <c r="G351" s="481"/>
      <c r="H351" s="481"/>
      <c r="I351" s="481"/>
      <c r="J351" s="481"/>
      <c r="K351" s="481"/>
      <c r="L351" s="481"/>
    </row>
    <row r="352" spans="4:12" ht="20.100000000000001" customHeight="1" x14ac:dyDescent="0.25">
      <c r="D352" s="481"/>
      <c r="E352" s="481"/>
      <c r="F352" s="481"/>
      <c r="G352" s="481"/>
      <c r="H352" s="481"/>
      <c r="I352" s="481"/>
      <c r="J352" s="481"/>
      <c r="K352" s="481"/>
      <c r="L352" s="481"/>
    </row>
    <row r="353" spans="4:12" ht="20.100000000000001" customHeight="1" x14ac:dyDescent="0.25">
      <c r="D353" s="481"/>
      <c r="E353" s="481"/>
      <c r="F353" s="481"/>
      <c r="G353" s="481"/>
      <c r="H353" s="481"/>
      <c r="I353" s="481"/>
      <c r="J353" s="481"/>
      <c r="K353" s="481"/>
      <c r="L353" s="481"/>
    </row>
    <row r="354" spans="4:12" ht="20.100000000000001" customHeight="1" x14ac:dyDescent="0.25">
      <c r="D354" s="481"/>
      <c r="E354" s="481"/>
      <c r="F354" s="481"/>
      <c r="G354" s="481"/>
      <c r="H354" s="481"/>
      <c r="I354" s="481"/>
      <c r="J354" s="481"/>
      <c r="K354" s="481"/>
      <c r="L354" s="481"/>
    </row>
    <row r="355" spans="4:12" ht="20.100000000000001" customHeight="1" x14ac:dyDescent="0.25">
      <c r="D355" s="481"/>
      <c r="E355" s="481"/>
      <c r="F355" s="481"/>
      <c r="G355" s="481"/>
      <c r="H355" s="481"/>
      <c r="I355" s="481"/>
      <c r="J355" s="481"/>
      <c r="K355" s="481"/>
      <c r="L355" s="481"/>
    </row>
    <row r="356" spans="4:12" ht="20.100000000000001" customHeight="1" x14ac:dyDescent="0.25">
      <c r="D356" s="481"/>
      <c r="E356" s="481"/>
      <c r="F356" s="481"/>
      <c r="G356" s="481"/>
      <c r="H356" s="481"/>
      <c r="I356" s="481"/>
      <c r="J356" s="481"/>
      <c r="K356" s="481"/>
      <c r="L356" s="481"/>
    </row>
    <row r="357" spans="4:12" ht="20.100000000000001" customHeight="1" x14ac:dyDescent="0.25">
      <c r="D357" s="481"/>
      <c r="E357" s="481"/>
      <c r="F357" s="481"/>
      <c r="G357" s="481"/>
      <c r="H357" s="481"/>
      <c r="I357" s="481"/>
      <c r="J357" s="481"/>
      <c r="K357" s="481"/>
      <c r="L357" s="481"/>
    </row>
    <row r="358" spans="4:12" ht="20.100000000000001" customHeight="1" x14ac:dyDescent="0.25">
      <c r="D358" s="481"/>
      <c r="E358" s="481"/>
      <c r="F358" s="481"/>
      <c r="G358" s="481"/>
      <c r="H358" s="481"/>
      <c r="I358" s="481"/>
      <c r="J358" s="481"/>
      <c r="K358" s="481"/>
      <c r="L358" s="481"/>
    </row>
    <row r="359" spans="4:12" ht="20.100000000000001" customHeight="1" x14ac:dyDescent="0.25">
      <c r="D359" s="481"/>
      <c r="E359" s="481"/>
      <c r="F359" s="481"/>
      <c r="G359" s="481"/>
      <c r="H359" s="481"/>
      <c r="I359" s="481"/>
      <c r="J359" s="481"/>
      <c r="K359" s="481"/>
      <c r="L359" s="481"/>
    </row>
    <row r="360" spans="4:12" ht="20.100000000000001" customHeight="1" x14ac:dyDescent="0.25">
      <c r="D360" s="481"/>
      <c r="E360" s="481"/>
      <c r="F360" s="481"/>
      <c r="G360" s="481"/>
      <c r="H360" s="481"/>
      <c r="I360" s="481"/>
      <c r="J360" s="481"/>
      <c r="K360" s="481"/>
      <c r="L360" s="481"/>
    </row>
    <row r="361" spans="4:12" ht="20.100000000000001" customHeight="1" x14ac:dyDescent="0.25">
      <c r="D361" s="481"/>
      <c r="E361" s="481"/>
      <c r="F361" s="481"/>
      <c r="G361" s="481"/>
      <c r="H361" s="481"/>
      <c r="I361" s="481"/>
      <c r="J361" s="481"/>
      <c r="K361" s="481"/>
      <c r="L361" s="481"/>
    </row>
    <row r="362" spans="4:12" ht="20.100000000000001" customHeight="1" x14ac:dyDescent="0.25">
      <c r="D362" s="481"/>
      <c r="E362" s="481"/>
      <c r="F362" s="481"/>
      <c r="G362" s="481"/>
      <c r="H362" s="481"/>
      <c r="I362" s="481"/>
      <c r="J362" s="481"/>
      <c r="K362" s="481"/>
      <c r="L362" s="481"/>
    </row>
    <row r="363" spans="4:12" ht="20.100000000000001" customHeight="1" x14ac:dyDescent="0.25">
      <c r="D363" s="481"/>
      <c r="E363" s="481"/>
      <c r="F363" s="481"/>
      <c r="G363" s="481"/>
      <c r="H363" s="481"/>
      <c r="I363" s="481"/>
      <c r="J363" s="481"/>
      <c r="K363" s="481"/>
      <c r="L363" s="481"/>
    </row>
    <row r="364" spans="4:12" ht="20.100000000000001" customHeight="1" x14ac:dyDescent="0.25">
      <c r="D364" s="481"/>
      <c r="E364" s="481"/>
      <c r="F364" s="481"/>
      <c r="G364" s="481"/>
      <c r="H364" s="481"/>
      <c r="I364" s="481"/>
      <c r="J364" s="481"/>
      <c r="K364" s="481"/>
      <c r="L364" s="481"/>
    </row>
    <row r="365" spans="4:12" ht="20.100000000000001" customHeight="1" x14ac:dyDescent="0.25">
      <c r="D365" s="481"/>
      <c r="E365" s="481"/>
      <c r="F365" s="481"/>
      <c r="G365" s="481"/>
      <c r="H365" s="481"/>
      <c r="I365" s="481"/>
      <c r="J365" s="481"/>
      <c r="K365" s="481"/>
      <c r="L365" s="481"/>
    </row>
    <row r="366" spans="4:12" ht="20.100000000000001" customHeight="1" x14ac:dyDescent="0.25">
      <c r="D366" s="481"/>
      <c r="E366" s="481"/>
      <c r="F366" s="481"/>
      <c r="G366" s="481"/>
      <c r="H366" s="481"/>
      <c r="I366" s="481"/>
      <c r="J366" s="481"/>
      <c r="K366" s="481"/>
      <c r="L366" s="481"/>
    </row>
    <row r="367" spans="4:12" ht="20.100000000000001" customHeight="1" x14ac:dyDescent="0.25">
      <c r="D367" s="481"/>
      <c r="E367" s="481"/>
      <c r="F367" s="481"/>
      <c r="G367" s="481"/>
      <c r="H367" s="481"/>
      <c r="I367" s="481"/>
      <c r="J367" s="481"/>
      <c r="K367" s="481"/>
      <c r="L367" s="481"/>
    </row>
    <row r="368" spans="4:12" ht="20.100000000000001" customHeight="1" x14ac:dyDescent="0.25">
      <c r="D368" s="481"/>
      <c r="E368" s="481"/>
      <c r="F368" s="481"/>
      <c r="G368" s="481"/>
      <c r="H368" s="481"/>
      <c r="I368" s="481"/>
      <c r="J368" s="481"/>
      <c r="K368" s="481"/>
      <c r="L368" s="481"/>
    </row>
    <row r="369" spans="4:12" ht="20.100000000000001" customHeight="1" x14ac:dyDescent="0.25">
      <c r="D369" s="481"/>
      <c r="E369" s="481"/>
      <c r="F369" s="481"/>
      <c r="G369" s="481"/>
      <c r="H369" s="481"/>
      <c r="I369" s="481"/>
      <c r="J369" s="481"/>
      <c r="K369" s="481"/>
      <c r="L369" s="481"/>
    </row>
    <row r="370" spans="4:12" ht="20.100000000000001" customHeight="1" x14ac:dyDescent="0.25">
      <c r="D370" s="481"/>
      <c r="E370" s="481"/>
      <c r="F370" s="481"/>
      <c r="G370" s="481"/>
      <c r="H370" s="481"/>
      <c r="I370" s="481"/>
      <c r="J370" s="481"/>
      <c r="K370" s="481"/>
      <c r="L370" s="481"/>
    </row>
    <row r="371" spans="4:12" ht="20.100000000000001" customHeight="1" x14ac:dyDescent="0.25">
      <c r="D371" s="481"/>
      <c r="E371" s="481"/>
      <c r="F371" s="481"/>
      <c r="G371" s="481"/>
      <c r="H371" s="481"/>
      <c r="I371" s="481"/>
      <c r="J371" s="481"/>
      <c r="K371" s="481"/>
      <c r="L371" s="481"/>
    </row>
    <row r="372" spans="4:12" ht="20.100000000000001" customHeight="1" x14ac:dyDescent="0.25">
      <c r="D372" s="481"/>
      <c r="E372" s="481"/>
      <c r="F372" s="481"/>
      <c r="G372" s="481"/>
      <c r="H372" s="481"/>
      <c r="I372" s="481"/>
      <c r="J372" s="481"/>
      <c r="K372" s="481"/>
      <c r="L372" s="481"/>
    </row>
    <row r="373" spans="4:12" ht="20.100000000000001" customHeight="1" x14ac:dyDescent="0.25">
      <c r="D373" s="481"/>
      <c r="E373" s="481"/>
      <c r="F373" s="481"/>
      <c r="G373" s="481"/>
      <c r="H373" s="481"/>
      <c r="I373" s="481"/>
      <c r="J373" s="481"/>
      <c r="K373" s="481"/>
      <c r="L373" s="481"/>
    </row>
    <row r="374" spans="4:12" ht="20.100000000000001" customHeight="1" x14ac:dyDescent="0.25">
      <c r="D374" s="481"/>
      <c r="E374" s="481"/>
      <c r="F374" s="481"/>
      <c r="G374" s="481"/>
      <c r="H374" s="481"/>
      <c r="I374" s="481"/>
      <c r="J374" s="481"/>
      <c r="K374" s="481"/>
      <c r="L374" s="481"/>
    </row>
    <row r="375" spans="4:12" ht="20.100000000000001" customHeight="1" x14ac:dyDescent="0.25">
      <c r="D375" s="481"/>
      <c r="E375" s="481"/>
      <c r="F375" s="481"/>
      <c r="G375" s="481"/>
      <c r="H375" s="481"/>
      <c r="I375" s="481"/>
      <c r="J375" s="481"/>
      <c r="K375" s="481"/>
      <c r="L375" s="481"/>
    </row>
    <row r="376" spans="4:12" ht="20.100000000000001" customHeight="1" x14ac:dyDescent="0.25">
      <c r="D376" s="481"/>
      <c r="E376" s="481"/>
      <c r="F376" s="481"/>
      <c r="G376" s="481"/>
      <c r="H376" s="481"/>
      <c r="I376" s="481"/>
      <c r="J376" s="481"/>
      <c r="K376" s="481"/>
      <c r="L376" s="481"/>
    </row>
    <row r="377" spans="4:12" ht="20.100000000000001" customHeight="1" x14ac:dyDescent="0.25">
      <c r="D377" s="481"/>
      <c r="E377" s="481"/>
      <c r="F377" s="481"/>
      <c r="G377" s="481"/>
      <c r="H377" s="481"/>
      <c r="I377" s="481"/>
      <c r="J377" s="481"/>
      <c r="K377" s="481"/>
      <c r="L377" s="481"/>
    </row>
    <row r="378" spans="4:12" ht="20.100000000000001" customHeight="1" x14ac:dyDescent="0.25">
      <c r="D378" s="481"/>
      <c r="E378" s="481"/>
      <c r="F378" s="481"/>
      <c r="G378" s="481"/>
      <c r="H378" s="481"/>
      <c r="I378" s="481"/>
      <c r="J378" s="481"/>
      <c r="K378" s="481"/>
      <c r="L378" s="481"/>
    </row>
    <row r="379" spans="4:12" ht="20.100000000000001" customHeight="1" x14ac:dyDescent="0.25">
      <c r="D379" s="481"/>
      <c r="E379" s="481"/>
      <c r="F379" s="481"/>
      <c r="G379" s="481"/>
      <c r="H379" s="481"/>
      <c r="I379" s="481"/>
      <c r="J379" s="481"/>
      <c r="K379" s="481"/>
      <c r="L379" s="481"/>
    </row>
    <row r="380" spans="4:12" ht="20.100000000000001" customHeight="1" x14ac:dyDescent="0.25">
      <c r="D380" s="481"/>
      <c r="E380" s="481"/>
      <c r="F380" s="481"/>
      <c r="G380" s="481"/>
      <c r="H380" s="481"/>
      <c r="I380" s="481"/>
      <c r="J380" s="481"/>
      <c r="K380" s="481"/>
      <c r="L380" s="481"/>
    </row>
    <row r="381" spans="4:12" ht="20.100000000000001" customHeight="1" x14ac:dyDescent="0.25">
      <c r="D381" s="481"/>
      <c r="E381" s="481"/>
      <c r="F381" s="481"/>
      <c r="G381" s="481"/>
      <c r="H381" s="481"/>
      <c r="I381" s="481"/>
      <c r="J381" s="481"/>
      <c r="K381" s="481"/>
      <c r="L381" s="481"/>
    </row>
    <row r="382" spans="4:12" ht="20.100000000000001" customHeight="1" x14ac:dyDescent="0.25">
      <c r="D382" s="481"/>
      <c r="E382" s="481"/>
      <c r="F382" s="481"/>
      <c r="G382" s="481"/>
      <c r="H382" s="481"/>
      <c r="I382" s="481"/>
      <c r="J382" s="481"/>
      <c r="K382" s="481"/>
      <c r="L382" s="481"/>
    </row>
    <row r="383" spans="4:12" ht="20.100000000000001" customHeight="1" x14ac:dyDescent="0.25">
      <c r="D383" s="481"/>
      <c r="E383" s="481"/>
      <c r="F383" s="481"/>
      <c r="G383" s="481"/>
      <c r="H383" s="481"/>
      <c r="I383" s="481"/>
      <c r="J383" s="481"/>
      <c r="K383" s="481"/>
      <c r="L383" s="481"/>
    </row>
    <row r="384" spans="4:12" ht="20.100000000000001" customHeight="1" x14ac:dyDescent="0.25">
      <c r="D384" s="481"/>
      <c r="E384" s="481"/>
      <c r="F384" s="481"/>
      <c r="G384" s="481"/>
      <c r="H384" s="481"/>
      <c r="I384" s="481"/>
      <c r="J384" s="481"/>
      <c r="K384" s="481"/>
      <c r="L384" s="481"/>
    </row>
    <row r="385" spans="4:12" ht="20.100000000000001" customHeight="1" x14ac:dyDescent="0.25">
      <c r="D385" s="481"/>
      <c r="E385" s="481"/>
      <c r="F385" s="481"/>
      <c r="G385" s="481"/>
      <c r="H385" s="481"/>
      <c r="I385" s="481"/>
      <c r="J385" s="481"/>
      <c r="K385" s="481"/>
      <c r="L385" s="481"/>
    </row>
    <row r="386" spans="4:12" ht="20.100000000000001" customHeight="1" x14ac:dyDescent="0.25">
      <c r="D386" s="481"/>
      <c r="E386" s="481"/>
      <c r="F386" s="481"/>
      <c r="G386" s="481"/>
      <c r="H386" s="481"/>
      <c r="I386" s="481"/>
      <c r="J386" s="481"/>
      <c r="K386" s="481"/>
      <c r="L386" s="481"/>
    </row>
    <row r="387" spans="4:12" ht="20.100000000000001" customHeight="1" x14ac:dyDescent="0.25">
      <c r="D387" s="481"/>
      <c r="E387" s="481"/>
      <c r="F387" s="481"/>
      <c r="G387" s="481"/>
      <c r="H387" s="481"/>
      <c r="I387" s="481"/>
      <c r="J387" s="481"/>
      <c r="K387" s="481"/>
      <c r="L387" s="481"/>
    </row>
    <row r="388" spans="4:12" ht="20.100000000000001" customHeight="1" x14ac:dyDescent="0.25">
      <c r="D388" s="481"/>
      <c r="E388" s="481"/>
      <c r="F388" s="481"/>
      <c r="G388" s="481"/>
      <c r="H388" s="481"/>
      <c r="I388" s="481"/>
      <c r="J388" s="481"/>
      <c r="K388" s="481"/>
      <c r="L388" s="481"/>
    </row>
    <row r="389" spans="4:12" ht="20.100000000000001" customHeight="1" x14ac:dyDescent="0.25">
      <c r="D389" s="481"/>
      <c r="E389" s="481"/>
      <c r="F389" s="481"/>
      <c r="G389" s="481"/>
      <c r="H389" s="481"/>
      <c r="I389" s="481"/>
      <c r="J389" s="481"/>
      <c r="K389" s="481"/>
      <c r="L389" s="481"/>
    </row>
    <row r="390" spans="4:12" ht="20.100000000000001" customHeight="1" x14ac:dyDescent="0.25">
      <c r="D390" s="481"/>
      <c r="E390" s="481"/>
      <c r="F390" s="481"/>
      <c r="G390" s="481"/>
      <c r="H390" s="481"/>
      <c r="I390" s="481"/>
      <c r="J390" s="481"/>
      <c r="K390" s="481"/>
      <c r="L390" s="481"/>
    </row>
    <row r="391" spans="4:12" ht="20.100000000000001" customHeight="1" x14ac:dyDescent="0.25">
      <c r="D391" s="481"/>
      <c r="E391" s="481"/>
      <c r="F391" s="481"/>
      <c r="G391" s="481"/>
      <c r="H391" s="481"/>
      <c r="I391" s="481"/>
      <c r="J391" s="481"/>
      <c r="K391" s="481"/>
      <c r="L391" s="481"/>
    </row>
    <row r="392" spans="4:12" ht="20.100000000000001" customHeight="1" x14ac:dyDescent="0.25">
      <c r="D392" s="481"/>
      <c r="E392" s="481"/>
      <c r="F392" s="481"/>
      <c r="G392" s="481"/>
      <c r="H392" s="481"/>
      <c r="I392" s="481"/>
      <c r="J392" s="481"/>
      <c r="K392" s="481"/>
      <c r="L392" s="481"/>
    </row>
    <row r="393" spans="4:12" ht="20.100000000000001" customHeight="1" x14ac:dyDescent="0.25">
      <c r="D393" s="481"/>
      <c r="E393" s="481"/>
      <c r="F393" s="481"/>
      <c r="G393" s="481"/>
      <c r="H393" s="481"/>
      <c r="I393" s="481"/>
      <c r="J393" s="481"/>
      <c r="K393" s="481"/>
      <c r="L393" s="481"/>
    </row>
    <row r="394" spans="4:12" ht="20.100000000000001" customHeight="1" x14ac:dyDescent="0.25">
      <c r="D394" s="481"/>
      <c r="E394" s="481"/>
      <c r="F394" s="481"/>
      <c r="G394" s="481"/>
      <c r="H394" s="481"/>
      <c r="I394" s="481"/>
      <c r="J394" s="481"/>
      <c r="K394" s="481"/>
      <c r="L394" s="481"/>
    </row>
    <row r="395" spans="4:12" ht="20.100000000000001" customHeight="1" x14ac:dyDescent="0.25">
      <c r="D395" s="481"/>
      <c r="E395" s="481"/>
      <c r="F395" s="481"/>
      <c r="G395" s="481"/>
      <c r="H395" s="481"/>
      <c r="I395" s="481"/>
      <c r="J395" s="481"/>
      <c r="K395" s="481"/>
      <c r="L395" s="481"/>
    </row>
    <row r="396" spans="4:12" ht="20.100000000000001" customHeight="1" x14ac:dyDescent="0.25">
      <c r="D396" s="481"/>
      <c r="E396" s="481"/>
      <c r="F396" s="481"/>
      <c r="G396" s="481"/>
      <c r="H396" s="481"/>
      <c r="I396" s="481"/>
      <c r="J396" s="481"/>
      <c r="K396" s="481"/>
      <c r="L396" s="481"/>
    </row>
    <row r="397" spans="4:12" ht="20.100000000000001" customHeight="1" x14ac:dyDescent="0.25">
      <c r="D397" s="481"/>
      <c r="E397" s="481"/>
      <c r="F397" s="481"/>
      <c r="G397" s="481"/>
      <c r="H397" s="481"/>
      <c r="I397" s="481"/>
      <c r="J397" s="481"/>
      <c r="K397" s="481"/>
      <c r="L397" s="481"/>
    </row>
    <row r="398" spans="4:12" ht="20.100000000000001" customHeight="1" x14ac:dyDescent="0.25">
      <c r="D398" s="481"/>
      <c r="E398" s="481"/>
      <c r="F398" s="481"/>
      <c r="G398" s="481"/>
      <c r="H398" s="481"/>
      <c r="I398" s="481"/>
      <c r="J398" s="481"/>
      <c r="K398" s="481"/>
      <c r="L398" s="481"/>
    </row>
    <row r="399" spans="4:12" ht="20.100000000000001" customHeight="1" x14ac:dyDescent="0.25">
      <c r="D399" s="481"/>
      <c r="E399" s="481"/>
      <c r="F399" s="481"/>
      <c r="G399" s="481"/>
      <c r="H399" s="481"/>
      <c r="I399" s="481"/>
      <c r="J399" s="481"/>
      <c r="K399" s="481"/>
      <c r="L399" s="481"/>
    </row>
    <row r="400" spans="4:12" ht="20.100000000000001" customHeight="1" x14ac:dyDescent="0.25">
      <c r="D400" s="481"/>
      <c r="E400" s="481"/>
      <c r="F400" s="481"/>
      <c r="G400" s="481"/>
      <c r="H400" s="481"/>
      <c r="I400" s="481"/>
      <c r="J400" s="481"/>
      <c r="K400" s="481"/>
      <c r="L400" s="481"/>
    </row>
    <row r="401" spans="4:12" ht="20.100000000000001" customHeight="1" x14ac:dyDescent="0.25">
      <c r="D401" s="481"/>
      <c r="E401" s="481"/>
      <c r="F401" s="481"/>
      <c r="G401" s="481"/>
      <c r="H401" s="481"/>
      <c r="I401" s="481"/>
      <c r="J401" s="481"/>
      <c r="K401" s="481"/>
      <c r="L401" s="481"/>
    </row>
    <row r="402" spans="4:12" ht="20.100000000000001" customHeight="1" x14ac:dyDescent="0.25">
      <c r="D402" s="481"/>
      <c r="E402" s="481"/>
      <c r="F402" s="481"/>
      <c r="G402" s="481"/>
      <c r="H402" s="481"/>
      <c r="I402" s="481"/>
      <c r="J402" s="481"/>
      <c r="K402" s="481"/>
      <c r="L402" s="481"/>
    </row>
    <row r="403" spans="4:12" ht="20.100000000000001" customHeight="1" x14ac:dyDescent="0.25">
      <c r="D403" s="481"/>
      <c r="E403" s="481"/>
      <c r="F403" s="481"/>
      <c r="G403" s="481"/>
      <c r="H403" s="481"/>
      <c r="I403" s="481"/>
      <c r="J403" s="481"/>
      <c r="K403" s="481"/>
      <c r="L403" s="481"/>
    </row>
    <row r="404" spans="4:12" ht="20.100000000000001" customHeight="1" x14ac:dyDescent="0.25">
      <c r="D404" s="481"/>
      <c r="E404" s="481"/>
      <c r="F404" s="481"/>
      <c r="G404" s="481"/>
      <c r="H404" s="481"/>
      <c r="I404" s="481"/>
      <c r="J404" s="481"/>
      <c r="K404" s="481"/>
      <c r="L404" s="481"/>
    </row>
    <row r="405" spans="4:12" ht="20.100000000000001" customHeight="1" x14ac:dyDescent="0.25">
      <c r="D405" s="481"/>
      <c r="E405" s="481"/>
      <c r="F405" s="481"/>
      <c r="G405" s="481"/>
      <c r="H405" s="481"/>
      <c r="I405" s="481"/>
      <c r="J405" s="481"/>
      <c r="K405" s="481"/>
      <c r="L405" s="481"/>
    </row>
    <row r="406" spans="4:12" ht="20.100000000000001" customHeight="1" x14ac:dyDescent="0.25">
      <c r="D406" s="481"/>
      <c r="E406" s="481"/>
      <c r="F406" s="481"/>
      <c r="G406" s="481"/>
      <c r="H406" s="481"/>
      <c r="I406" s="481"/>
      <c r="J406" s="481"/>
      <c r="K406" s="481"/>
      <c r="L406" s="481"/>
    </row>
    <row r="407" spans="4:12" ht="20.100000000000001" customHeight="1" x14ac:dyDescent="0.25">
      <c r="D407" s="481"/>
      <c r="E407" s="481"/>
      <c r="F407" s="481"/>
      <c r="G407" s="481"/>
      <c r="H407" s="481"/>
      <c r="I407" s="481"/>
      <c r="J407" s="481"/>
      <c r="K407" s="481"/>
      <c r="L407" s="481"/>
    </row>
    <row r="408" spans="4:12" ht="20.100000000000001" customHeight="1" x14ac:dyDescent="0.25">
      <c r="D408" s="481"/>
      <c r="E408" s="481"/>
      <c r="F408" s="481"/>
      <c r="G408" s="481"/>
      <c r="H408" s="481"/>
      <c r="I408" s="481"/>
      <c r="J408" s="481"/>
      <c r="K408" s="481"/>
      <c r="L408" s="481"/>
    </row>
    <row r="409" spans="4:12" ht="20.100000000000001" customHeight="1" x14ac:dyDescent="0.25">
      <c r="D409" s="481"/>
      <c r="E409" s="481"/>
      <c r="F409" s="481"/>
      <c r="G409" s="481"/>
      <c r="H409" s="481"/>
      <c r="I409" s="481"/>
      <c r="J409" s="481"/>
      <c r="K409" s="481"/>
      <c r="L409" s="481"/>
    </row>
    <row r="410" spans="4:12" ht="20.100000000000001" customHeight="1" x14ac:dyDescent="0.25">
      <c r="D410" s="481"/>
      <c r="E410" s="481"/>
      <c r="F410" s="481"/>
      <c r="G410" s="481"/>
      <c r="H410" s="481"/>
      <c r="I410" s="481"/>
      <c r="J410" s="481"/>
      <c r="K410" s="481"/>
      <c r="L410" s="481"/>
    </row>
    <row r="411" spans="4:12" ht="20.100000000000001" customHeight="1" x14ac:dyDescent="0.25">
      <c r="D411" s="481"/>
      <c r="E411" s="481"/>
      <c r="F411" s="481"/>
      <c r="G411" s="481"/>
      <c r="H411" s="481"/>
      <c r="I411" s="481"/>
      <c r="J411" s="481"/>
      <c r="K411" s="481"/>
      <c r="L411" s="481"/>
    </row>
    <row r="412" spans="4:12" ht="20.100000000000001" customHeight="1" x14ac:dyDescent="0.25">
      <c r="D412" s="481"/>
      <c r="E412" s="481"/>
      <c r="F412" s="481"/>
      <c r="G412" s="481"/>
      <c r="H412" s="481"/>
      <c r="I412" s="481"/>
      <c r="J412" s="481"/>
      <c r="K412" s="481"/>
      <c r="L412" s="481"/>
    </row>
    <row r="413" spans="4:12" ht="20.100000000000001" customHeight="1" x14ac:dyDescent="0.25">
      <c r="D413" s="481"/>
      <c r="E413" s="481"/>
      <c r="F413" s="481"/>
      <c r="G413" s="481"/>
      <c r="H413" s="481"/>
      <c r="I413" s="481"/>
      <c r="J413" s="481"/>
      <c r="K413" s="481"/>
      <c r="L413" s="481"/>
    </row>
    <row r="414" spans="4:12" ht="20.100000000000001" customHeight="1" x14ac:dyDescent="0.25">
      <c r="D414" s="481"/>
      <c r="E414" s="481"/>
      <c r="F414" s="481"/>
      <c r="G414" s="481"/>
      <c r="H414" s="481"/>
      <c r="I414" s="481"/>
      <c r="J414" s="481"/>
      <c r="K414" s="481"/>
      <c r="L414" s="481"/>
    </row>
    <row r="415" spans="4:12" ht="20.100000000000001" customHeight="1" x14ac:dyDescent="0.25">
      <c r="D415" s="481"/>
      <c r="E415" s="481"/>
      <c r="F415" s="481"/>
      <c r="G415" s="481"/>
      <c r="H415" s="481"/>
      <c r="I415" s="481"/>
      <c r="J415" s="481"/>
      <c r="K415" s="481"/>
      <c r="L415" s="481"/>
    </row>
    <row r="416" spans="4:12" ht="20.100000000000001" customHeight="1" x14ac:dyDescent="0.25">
      <c r="D416" s="481"/>
      <c r="E416" s="481"/>
      <c r="F416" s="481"/>
      <c r="G416" s="481"/>
      <c r="H416" s="481"/>
      <c r="I416" s="481"/>
      <c r="J416" s="481"/>
      <c r="K416" s="481"/>
      <c r="L416" s="481"/>
    </row>
    <row r="417" spans="4:12" ht="20.100000000000001" customHeight="1" x14ac:dyDescent="0.25">
      <c r="D417" s="481"/>
      <c r="E417" s="481"/>
      <c r="F417" s="481"/>
      <c r="G417" s="481"/>
      <c r="H417" s="481"/>
      <c r="I417" s="481"/>
      <c r="J417" s="481"/>
      <c r="K417" s="481"/>
      <c r="L417" s="481"/>
    </row>
    <row r="418" spans="4:12" ht="20.100000000000001" customHeight="1" x14ac:dyDescent="0.25">
      <c r="D418" s="481"/>
      <c r="E418" s="481"/>
      <c r="F418" s="481"/>
      <c r="G418" s="481"/>
      <c r="H418" s="481"/>
      <c r="I418" s="481"/>
      <c r="J418" s="481"/>
      <c r="K418" s="481"/>
      <c r="L418" s="481"/>
    </row>
    <row r="419" spans="4:12" ht="20.100000000000001" customHeight="1" x14ac:dyDescent="0.25">
      <c r="D419" s="481"/>
      <c r="E419" s="481"/>
      <c r="F419" s="481"/>
      <c r="G419" s="481"/>
      <c r="H419" s="481"/>
      <c r="I419" s="481"/>
      <c r="J419" s="481"/>
      <c r="K419" s="481"/>
      <c r="L419" s="481"/>
    </row>
    <row r="420" spans="4:12" ht="20.100000000000001" customHeight="1" x14ac:dyDescent="0.25">
      <c r="D420" s="481"/>
      <c r="E420" s="481"/>
      <c r="F420" s="481"/>
      <c r="G420" s="481"/>
      <c r="H420" s="481"/>
      <c r="I420" s="481"/>
      <c r="J420" s="481"/>
      <c r="K420" s="481"/>
      <c r="L420" s="481"/>
    </row>
    <row r="421" spans="4:12" ht="20.100000000000001" customHeight="1" x14ac:dyDescent="0.25">
      <c r="D421" s="481"/>
      <c r="E421" s="481"/>
      <c r="F421" s="481"/>
      <c r="G421" s="481"/>
      <c r="H421" s="481"/>
      <c r="I421" s="481"/>
      <c r="J421" s="481"/>
      <c r="K421" s="481"/>
      <c r="L421" s="481"/>
    </row>
    <row r="422" spans="4:12" ht="20.100000000000001" customHeight="1" x14ac:dyDescent="0.25">
      <c r="D422" s="481"/>
      <c r="E422" s="481"/>
      <c r="F422" s="481"/>
      <c r="G422" s="481"/>
      <c r="H422" s="481"/>
      <c r="I422" s="481"/>
      <c r="J422" s="481"/>
      <c r="K422" s="481"/>
      <c r="L422" s="481"/>
    </row>
    <row r="423" spans="4:12" ht="20.100000000000001" customHeight="1" x14ac:dyDescent="0.25">
      <c r="D423" s="481"/>
      <c r="E423" s="481"/>
      <c r="F423" s="481"/>
      <c r="G423" s="481"/>
      <c r="H423" s="481"/>
      <c r="I423" s="481"/>
      <c r="J423" s="481"/>
      <c r="K423" s="481"/>
      <c r="L423" s="481"/>
    </row>
    <row r="424" spans="4:12" ht="20.100000000000001" customHeight="1" x14ac:dyDescent="0.25">
      <c r="D424" s="481"/>
      <c r="E424" s="481"/>
      <c r="F424" s="481"/>
      <c r="G424" s="481"/>
      <c r="H424" s="481"/>
      <c r="I424" s="481"/>
      <c r="J424" s="481"/>
      <c r="K424" s="481"/>
      <c r="L424" s="481"/>
    </row>
    <row r="425" spans="4:12" ht="20.100000000000001" customHeight="1" x14ac:dyDescent="0.25">
      <c r="D425" s="481"/>
      <c r="E425" s="481"/>
      <c r="F425" s="481"/>
      <c r="G425" s="481"/>
      <c r="H425" s="481"/>
      <c r="I425" s="481"/>
      <c r="J425" s="481"/>
      <c r="K425" s="481"/>
      <c r="L425" s="481"/>
    </row>
    <row r="426" spans="4:12" ht="20.100000000000001" customHeight="1" x14ac:dyDescent="0.25">
      <c r="D426" s="481"/>
      <c r="E426" s="481"/>
      <c r="F426" s="481"/>
      <c r="G426" s="481"/>
      <c r="H426" s="481"/>
      <c r="I426" s="481"/>
      <c r="J426" s="481"/>
      <c r="K426" s="481"/>
      <c r="L426" s="481"/>
    </row>
    <row r="427" spans="4:12" ht="20.100000000000001" customHeight="1" x14ac:dyDescent="0.25">
      <c r="D427" s="481"/>
      <c r="E427" s="481"/>
      <c r="F427" s="481"/>
      <c r="G427" s="481"/>
      <c r="H427" s="481"/>
      <c r="I427" s="481"/>
      <c r="J427" s="481"/>
      <c r="K427" s="481"/>
      <c r="L427" s="481"/>
    </row>
    <row r="428" spans="4:12" ht="20.100000000000001" customHeight="1" x14ac:dyDescent="0.25">
      <c r="D428" s="481"/>
      <c r="E428" s="481"/>
      <c r="F428" s="481"/>
      <c r="G428" s="481"/>
      <c r="H428" s="481"/>
      <c r="I428" s="481"/>
      <c r="J428" s="481"/>
      <c r="K428" s="481"/>
      <c r="L428" s="481"/>
    </row>
    <row r="429" spans="4:12" ht="20.100000000000001" customHeight="1" x14ac:dyDescent="0.25">
      <c r="D429" s="481"/>
      <c r="E429" s="481"/>
      <c r="F429" s="481"/>
      <c r="G429" s="481"/>
      <c r="H429" s="481"/>
      <c r="I429" s="481"/>
      <c r="J429" s="481"/>
      <c r="K429" s="481"/>
      <c r="L429" s="481"/>
    </row>
    <row r="430" spans="4:12" ht="20.100000000000001" customHeight="1" x14ac:dyDescent="0.25">
      <c r="D430" s="481"/>
      <c r="E430" s="481"/>
      <c r="F430" s="481"/>
      <c r="G430" s="481"/>
      <c r="H430" s="481"/>
      <c r="I430" s="481"/>
      <c r="J430" s="481"/>
      <c r="K430" s="481"/>
      <c r="L430" s="481"/>
    </row>
    <row r="431" spans="4:12" ht="20.100000000000001" customHeight="1" x14ac:dyDescent="0.25">
      <c r="D431" s="481"/>
      <c r="E431" s="481"/>
      <c r="F431" s="481"/>
      <c r="G431" s="481"/>
      <c r="H431" s="481"/>
      <c r="I431" s="481"/>
      <c r="J431" s="481"/>
      <c r="K431" s="481"/>
      <c r="L431" s="481"/>
    </row>
    <row r="432" spans="4:12" ht="20.100000000000001" customHeight="1" x14ac:dyDescent="0.25">
      <c r="D432" s="481"/>
      <c r="E432" s="481"/>
      <c r="F432" s="481"/>
      <c r="G432" s="481"/>
      <c r="H432" s="481"/>
      <c r="I432" s="481"/>
      <c r="J432" s="481"/>
      <c r="K432" s="481"/>
      <c r="L432" s="481"/>
    </row>
    <row r="433" spans="4:12" ht="20.100000000000001" customHeight="1" x14ac:dyDescent="0.25">
      <c r="D433" s="481"/>
      <c r="E433" s="481"/>
      <c r="F433" s="481"/>
      <c r="G433" s="481"/>
      <c r="H433" s="481"/>
      <c r="I433" s="481"/>
      <c r="J433" s="481"/>
      <c r="K433" s="481"/>
      <c r="L433" s="481"/>
    </row>
    <row r="434" spans="4:12" ht="20.100000000000001" customHeight="1" x14ac:dyDescent="0.25">
      <c r="D434" s="481"/>
      <c r="E434" s="481"/>
      <c r="F434" s="481"/>
      <c r="G434" s="481"/>
      <c r="H434" s="481"/>
      <c r="I434" s="481"/>
      <c r="J434" s="481"/>
      <c r="K434" s="481"/>
      <c r="L434" s="481"/>
    </row>
    <row r="435" spans="4:12" ht="20.100000000000001" customHeight="1" x14ac:dyDescent="0.25">
      <c r="D435" s="481"/>
      <c r="E435" s="481"/>
      <c r="F435" s="481"/>
      <c r="G435" s="481"/>
      <c r="H435" s="481"/>
      <c r="I435" s="481"/>
      <c r="J435" s="481"/>
      <c r="K435" s="481"/>
      <c r="L435" s="481"/>
    </row>
    <row r="436" spans="4:12" ht="20.100000000000001" customHeight="1" x14ac:dyDescent="0.25">
      <c r="D436" s="481"/>
      <c r="E436" s="481"/>
      <c r="F436" s="481"/>
      <c r="G436" s="481"/>
      <c r="H436" s="481"/>
      <c r="I436" s="481"/>
      <c r="J436" s="481"/>
      <c r="K436" s="481"/>
      <c r="L436" s="481"/>
    </row>
    <row r="437" spans="4:12" ht="20.100000000000001" customHeight="1" x14ac:dyDescent="0.25">
      <c r="D437" s="481"/>
      <c r="E437" s="481"/>
      <c r="F437" s="481"/>
      <c r="G437" s="481"/>
      <c r="H437" s="481"/>
      <c r="I437" s="481"/>
      <c r="J437" s="481"/>
      <c r="K437" s="481"/>
      <c r="L437" s="481"/>
    </row>
    <row r="438" spans="4:12" ht="20.100000000000001" customHeight="1" x14ac:dyDescent="0.25">
      <c r="D438" s="481"/>
      <c r="E438" s="481"/>
      <c r="F438" s="481"/>
      <c r="G438" s="481"/>
      <c r="H438" s="481"/>
      <c r="I438" s="481"/>
      <c r="J438" s="481"/>
      <c r="K438" s="481"/>
      <c r="L438" s="481"/>
    </row>
    <row r="439" spans="4:12" ht="20.100000000000001" customHeight="1" x14ac:dyDescent="0.25">
      <c r="D439" s="481"/>
      <c r="E439" s="481"/>
      <c r="F439" s="481"/>
      <c r="G439" s="481"/>
      <c r="H439" s="481"/>
      <c r="I439" s="481"/>
      <c r="J439" s="481"/>
      <c r="K439" s="481"/>
      <c r="L439" s="481"/>
    </row>
    <row r="440" spans="4:12" ht="20.100000000000001" customHeight="1" x14ac:dyDescent="0.25">
      <c r="D440" s="481"/>
      <c r="E440" s="481"/>
      <c r="F440" s="481"/>
      <c r="G440" s="481"/>
      <c r="H440" s="481"/>
      <c r="I440" s="481"/>
      <c r="J440" s="481"/>
      <c r="K440" s="481"/>
      <c r="L440" s="481"/>
    </row>
    <row r="441" spans="4:12" ht="20.100000000000001" customHeight="1" x14ac:dyDescent="0.25">
      <c r="D441" s="481"/>
      <c r="E441" s="481"/>
      <c r="F441" s="481"/>
      <c r="G441" s="481"/>
      <c r="H441" s="481"/>
      <c r="I441" s="481"/>
      <c r="J441" s="481"/>
      <c r="K441" s="481"/>
      <c r="L441" s="481"/>
    </row>
    <row r="442" spans="4:12" ht="20.100000000000001" customHeight="1" x14ac:dyDescent="0.25">
      <c r="D442" s="481"/>
      <c r="E442" s="481"/>
      <c r="F442" s="481"/>
      <c r="G442" s="481"/>
      <c r="H442" s="481"/>
      <c r="I442" s="481"/>
      <c r="J442" s="481"/>
      <c r="K442" s="481"/>
      <c r="L442" s="481"/>
    </row>
    <row r="443" spans="4:12" ht="20.100000000000001" customHeight="1" x14ac:dyDescent="0.25">
      <c r="D443" s="481"/>
      <c r="E443" s="481"/>
      <c r="F443" s="481"/>
      <c r="G443" s="481"/>
      <c r="H443" s="481"/>
      <c r="I443" s="481"/>
      <c r="J443" s="481"/>
      <c r="K443" s="481"/>
      <c r="L443" s="481"/>
    </row>
    <row r="444" spans="4:12" ht="20.100000000000001" customHeight="1" x14ac:dyDescent="0.25">
      <c r="D444" s="481"/>
      <c r="E444" s="481"/>
      <c r="F444" s="481"/>
      <c r="G444" s="481"/>
      <c r="H444" s="481"/>
      <c r="I444" s="481"/>
      <c r="J444" s="481"/>
      <c r="K444" s="481"/>
      <c r="L444" s="481"/>
    </row>
    <row r="445" spans="4:12" ht="20.100000000000001" customHeight="1" x14ac:dyDescent="0.25">
      <c r="D445" s="481"/>
      <c r="E445" s="481"/>
      <c r="F445" s="481"/>
      <c r="G445" s="481"/>
      <c r="H445" s="481"/>
      <c r="I445" s="481"/>
      <c r="J445" s="481"/>
      <c r="K445" s="481"/>
      <c r="L445" s="481"/>
    </row>
    <row r="446" spans="4:12" ht="20.100000000000001" customHeight="1" x14ac:dyDescent="0.25">
      <c r="D446" s="481"/>
      <c r="E446" s="481"/>
      <c r="F446" s="481"/>
      <c r="G446" s="481"/>
      <c r="H446" s="481"/>
      <c r="I446" s="481"/>
      <c r="J446" s="481"/>
      <c r="K446" s="481"/>
      <c r="L446" s="481"/>
    </row>
    <row r="447" spans="4:12" ht="20.100000000000001" customHeight="1" x14ac:dyDescent="0.25">
      <c r="D447" s="481"/>
      <c r="E447" s="481"/>
      <c r="F447" s="481"/>
      <c r="G447" s="481"/>
      <c r="H447" s="481"/>
      <c r="I447" s="481"/>
      <c r="J447" s="481"/>
      <c r="K447" s="481"/>
      <c r="L447" s="481"/>
    </row>
    <row r="448" spans="4:12" ht="20.100000000000001" customHeight="1" x14ac:dyDescent="0.25">
      <c r="D448" s="481"/>
      <c r="E448" s="481"/>
      <c r="F448" s="481"/>
      <c r="G448" s="481"/>
      <c r="H448" s="481"/>
      <c r="I448" s="481"/>
      <c r="J448" s="481"/>
      <c r="K448" s="481"/>
      <c r="L448" s="481"/>
    </row>
    <row r="449" spans="4:12" ht="20.100000000000001" customHeight="1" x14ac:dyDescent="0.25">
      <c r="D449" s="481"/>
      <c r="E449" s="481"/>
      <c r="F449" s="481"/>
      <c r="G449" s="481"/>
      <c r="H449" s="481"/>
      <c r="I449" s="481"/>
      <c r="J449" s="481"/>
      <c r="K449" s="481"/>
      <c r="L449" s="481"/>
    </row>
    <row r="450" spans="4:12" ht="20.100000000000001" customHeight="1" x14ac:dyDescent="0.25">
      <c r="D450" s="481"/>
      <c r="E450" s="481"/>
      <c r="F450" s="481"/>
      <c r="G450" s="481"/>
      <c r="H450" s="481"/>
      <c r="I450" s="481"/>
      <c r="J450" s="481"/>
      <c r="K450" s="481"/>
      <c r="L450" s="481"/>
    </row>
    <row r="451" spans="4:12" ht="20.100000000000001" customHeight="1" x14ac:dyDescent="0.25">
      <c r="D451" s="481"/>
      <c r="E451" s="481"/>
      <c r="F451" s="481"/>
      <c r="G451" s="481"/>
      <c r="H451" s="481"/>
      <c r="I451" s="481"/>
      <c r="J451" s="481"/>
      <c r="K451" s="481"/>
      <c r="L451" s="481"/>
    </row>
    <row r="452" spans="4:12" ht="20.100000000000001" customHeight="1" x14ac:dyDescent="0.25">
      <c r="D452" s="481"/>
      <c r="E452" s="481"/>
      <c r="F452" s="481"/>
      <c r="G452" s="481"/>
      <c r="H452" s="481"/>
      <c r="I452" s="481"/>
      <c r="J452" s="481"/>
      <c r="K452" s="481"/>
      <c r="L452" s="481"/>
    </row>
    <row r="453" spans="4:12" ht="20.100000000000001" customHeight="1" x14ac:dyDescent="0.25">
      <c r="D453" s="481"/>
      <c r="E453" s="481"/>
      <c r="F453" s="481"/>
      <c r="G453" s="481"/>
      <c r="H453" s="481"/>
      <c r="I453" s="481"/>
      <c r="J453" s="481"/>
      <c r="K453" s="481"/>
      <c r="L453" s="481"/>
    </row>
    <row r="454" spans="4:12" ht="20.100000000000001" customHeight="1" x14ac:dyDescent="0.25">
      <c r="D454" s="481"/>
      <c r="E454" s="481"/>
      <c r="F454" s="481"/>
      <c r="G454" s="481"/>
      <c r="H454" s="481"/>
      <c r="I454" s="481"/>
      <c r="J454" s="481"/>
      <c r="K454" s="481"/>
      <c r="L454" s="481"/>
    </row>
    <row r="455" spans="4:12" ht="20.100000000000001" customHeight="1" x14ac:dyDescent="0.25">
      <c r="D455" s="481"/>
      <c r="E455" s="481"/>
      <c r="F455" s="481"/>
      <c r="G455" s="481"/>
      <c r="H455" s="481"/>
      <c r="I455" s="481"/>
      <c r="J455" s="481"/>
      <c r="K455" s="481"/>
      <c r="L455" s="481"/>
    </row>
    <row r="456" spans="4:12" ht="20.100000000000001" customHeight="1" x14ac:dyDescent="0.25">
      <c r="D456" s="481"/>
      <c r="E456" s="481"/>
      <c r="F456" s="481"/>
      <c r="G456" s="481"/>
      <c r="H456" s="481"/>
      <c r="I456" s="481"/>
      <c r="J456" s="481"/>
      <c r="K456" s="481"/>
      <c r="L456" s="481"/>
    </row>
    <row r="457" spans="4:12" ht="20.100000000000001" customHeight="1" x14ac:dyDescent="0.25">
      <c r="D457" s="481"/>
      <c r="E457" s="481"/>
      <c r="F457" s="481"/>
      <c r="G457" s="481"/>
      <c r="H457" s="481"/>
      <c r="I457" s="481"/>
      <c r="J457" s="481"/>
      <c r="K457" s="481"/>
      <c r="L457" s="481"/>
    </row>
    <row r="458" spans="4:12" ht="20.100000000000001" customHeight="1" x14ac:dyDescent="0.25">
      <c r="D458" s="481"/>
      <c r="E458" s="481"/>
      <c r="F458" s="481"/>
      <c r="G458" s="481"/>
      <c r="H458" s="481"/>
      <c r="I458" s="481"/>
      <c r="J458" s="481"/>
      <c r="K458" s="481"/>
      <c r="L458" s="481"/>
    </row>
    <row r="459" spans="4:12" ht="20.100000000000001" customHeight="1" x14ac:dyDescent="0.25">
      <c r="D459" s="481"/>
      <c r="E459" s="481"/>
      <c r="F459" s="481"/>
      <c r="G459" s="481"/>
      <c r="H459" s="481"/>
      <c r="I459" s="481"/>
      <c r="J459" s="481"/>
      <c r="K459" s="481"/>
      <c r="L459" s="481"/>
    </row>
    <row r="460" spans="4:12" ht="20.100000000000001" customHeight="1" x14ac:dyDescent="0.25">
      <c r="D460" s="481"/>
      <c r="E460" s="481"/>
      <c r="F460" s="481"/>
      <c r="G460" s="481"/>
      <c r="H460" s="481"/>
      <c r="I460" s="481"/>
      <c r="J460" s="481"/>
      <c r="K460" s="481"/>
      <c r="L460" s="481"/>
    </row>
    <row r="461" spans="4:12" ht="20.100000000000001" customHeight="1" x14ac:dyDescent="0.25">
      <c r="D461" s="481"/>
      <c r="E461" s="481"/>
      <c r="F461" s="481"/>
      <c r="G461" s="481"/>
      <c r="H461" s="481"/>
      <c r="I461" s="481"/>
      <c r="J461" s="481"/>
      <c r="K461" s="481"/>
      <c r="L461" s="481"/>
    </row>
    <row r="462" spans="4:12" ht="20.100000000000001" customHeight="1" x14ac:dyDescent="0.25">
      <c r="D462" s="481"/>
      <c r="E462" s="481"/>
      <c r="F462" s="481"/>
      <c r="G462" s="481"/>
      <c r="H462" s="481"/>
      <c r="I462" s="481"/>
      <c r="J462" s="481"/>
      <c r="K462" s="481"/>
      <c r="L462" s="481"/>
    </row>
    <row r="463" spans="4:12" ht="20.100000000000001" customHeight="1" x14ac:dyDescent="0.25">
      <c r="D463" s="481"/>
      <c r="E463" s="481"/>
      <c r="F463" s="481"/>
      <c r="G463" s="481"/>
      <c r="H463" s="481"/>
      <c r="I463" s="481"/>
      <c r="J463" s="481"/>
      <c r="K463" s="481"/>
      <c r="L463" s="481"/>
    </row>
    <row r="464" spans="4:12" ht="20.100000000000001" customHeight="1" x14ac:dyDescent="0.25">
      <c r="D464" s="481"/>
      <c r="E464" s="481"/>
      <c r="F464" s="481"/>
      <c r="G464" s="481"/>
      <c r="H464" s="481"/>
      <c r="I464" s="481"/>
      <c r="J464" s="481"/>
      <c r="K464" s="481"/>
      <c r="L464" s="481"/>
    </row>
    <row r="465" spans="4:12" ht="20.100000000000001" customHeight="1" x14ac:dyDescent="0.25">
      <c r="D465" s="481"/>
      <c r="E465" s="481"/>
      <c r="F465" s="481"/>
      <c r="G465" s="481"/>
      <c r="H465" s="481"/>
      <c r="I465" s="481"/>
      <c r="J465" s="481"/>
      <c r="K465" s="481"/>
      <c r="L465" s="481"/>
    </row>
    <row r="466" spans="4:12" ht="20.100000000000001" customHeight="1" x14ac:dyDescent="0.25">
      <c r="D466" s="481"/>
      <c r="E466" s="481"/>
      <c r="F466" s="481"/>
      <c r="G466" s="481"/>
      <c r="H466" s="481"/>
      <c r="I466" s="481"/>
      <c r="J466" s="481"/>
      <c r="K466" s="481"/>
      <c r="L466" s="481"/>
    </row>
    <row r="467" spans="4:12" ht="20.100000000000001" customHeight="1" x14ac:dyDescent="0.25">
      <c r="D467" s="481"/>
      <c r="E467" s="481"/>
      <c r="F467" s="481"/>
      <c r="G467" s="481"/>
      <c r="H467" s="481"/>
      <c r="I467" s="481"/>
      <c r="J467" s="481"/>
      <c r="K467" s="481"/>
      <c r="L467" s="481"/>
    </row>
    <row r="468" spans="4:12" ht="20.100000000000001" customHeight="1" x14ac:dyDescent="0.25">
      <c r="D468" s="481"/>
      <c r="E468" s="481"/>
      <c r="F468" s="481"/>
      <c r="G468" s="481"/>
      <c r="H468" s="481"/>
      <c r="I468" s="481"/>
      <c r="J468" s="481"/>
      <c r="K468" s="481"/>
      <c r="L468" s="481"/>
    </row>
    <row r="469" spans="4:12" ht="20.100000000000001" customHeight="1" x14ac:dyDescent="0.25">
      <c r="D469" s="481"/>
      <c r="E469" s="481"/>
      <c r="F469" s="481"/>
      <c r="G469" s="481"/>
      <c r="H469" s="481"/>
      <c r="I469" s="481"/>
      <c r="J469" s="481"/>
      <c r="K469" s="481"/>
      <c r="L469" s="481"/>
    </row>
    <row r="470" spans="4:12" ht="20.100000000000001" customHeight="1" x14ac:dyDescent="0.25">
      <c r="D470" s="481"/>
      <c r="E470" s="481"/>
      <c r="F470" s="481"/>
      <c r="G470" s="481"/>
      <c r="H470" s="481"/>
      <c r="I470" s="481"/>
      <c r="J470" s="481"/>
      <c r="K470" s="481"/>
      <c r="L470" s="481"/>
    </row>
    <row r="471" spans="4:12" ht="20.100000000000001" customHeight="1" x14ac:dyDescent="0.25">
      <c r="D471" s="481"/>
      <c r="E471" s="481"/>
      <c r="F471" s="481"/>
      <c r="G471" s="481"/>
      <c r="H471" s="481"/>
      <c r="I471" s="481"/>
      <c r="J471" s="481"/>
      <c r="K471" s="481"/>
      <c r="L471" s="481"/>
    </row>
    <row r="472" spans="4:12" ht="20.100000000000001" customHeight="1" x14ac:dyDescent="0.25">
      <c r="D472" s="481"/>
      <c r="E472" s="481"/>
      <c r="F472" s="481"/>
      <c r="G472" s="481"/>
      <c r="H472" s="481"/>
      <c r="I472" s="481"/>
      <c r="J472" s="481"/>
      <c r="K472" s="481"/>
      <c r="L472" s="481"/>
    </row>
    <row r="473" spans="4:12" ht="20.100000000000001" customHeight="1" x14ac:dyDescent="0.25">
      <c r="D473" s="481"/>
      <c r="E473" s="481"/>
      <c r="F473" s="481"/>
      <c r="G473" s="481"/>
      <c r="H473" s="481"/>
      <c r="I473" s="481"/>
      <c r="J473" s="481"/>
      <c r="K473" s="481"/>
      <c r="L473" s="481"/>
    </row>
    <row r="474" spans="4:12" ht="20.100000000000001" customHeight="1" x14ac:dyDescent="0.25">
      <c r="D474" s="481"/>
      <c r="E474" s="481"/>
      <c r="F474" s="481"/>
      <c r="G474" s="481"/>
      <c r="H474" s="481"/>
      <c r="I474" s="481"/>
      <c r="J474" s="481"/>
      <c r="K474" s="481"/>
      <c r="L474" s="481"/>
    </row>
    <row r="475" spans="4:12" ht="20.100000000000001" customHeight="1" x14ac:dyDescent="0.25">
      <c r="D475" s="481"/>
      <c r="E475" s="481"/>
      <c r="F475" s="481"/>
      <c r="G475" s="481"/>
      <c r="H475" s="481"/>
      <c r="I475" s="481"/>
      <c r="J475" s="481"/>
      <c r="K475" s="481"/>
      <c r="L475" s="481"/>
    </row>
    <row r="476" spans="4:12" ht="20.100000000000001" customHeight="1" x14ac:dyDescent="0.25">
      <c r="D476" s="481"/>
      <c r="E476" s="481"/>
      <c r="F476" s="481"/>
      <c r="G476" s="481"/>
      <c r="H476" s="481"/>
      <c r="I476" s="481"/>
      <c r="J476" s="481"/>
      <c r="K476" s="481"/>
      <c r="L476" s="481"/>
    </row>
    <row r="477" spans="4:12" ht="20.100000000000001" customHeight="1" x14ac:dyDescent="0.25">
      <c r="D477" s="481"/>
      <c r="E477" s="481"/>
      <c r="F477" s="481"/>
      <c r="G477" s="481"/>
      <c r="H477" s="481"/>
      <c r="I477" s="481"/>
      <c r="J477" s="481"/>
      <c r="K477" s="481"/>
      <c r="L477" s="481"/>
    </row>
    <row r="478" spans="4:12" ht="20.100000000000001" customHeight="1" x14ac:dyDescent="0.25">
      <c r="D478" s="481"/>
      <c r="E478" s="481"/>
      <c r="F478" s="481"/>
      <c r="G478" s="481"/>
      <c r="H478" s="481"/>
      <c r="I478" s="481"/>
      <c r="J478" s="481"/>
      <c r="K478" s="481"/>
      <c r="L478" s="481"/>
    </row>
    <row r="479" spans="4:12" ht="20.100000000000001" customHeight="1" x14ac:dyDescent="0.25">
      <c r="D479" s="481"/>
      <c r="E479" s="481"/>
      <c r="F479" s="481"/>
      <c r="G479" s="481"/>
      <c r="H479" s="481"/>
      <c r="I479" s="481"/>
      <c r="J479" s="481"/>
      <c r="K479" s="481"/>
      <c r="L479" s="481"/>
    </row>
    <row r="480" spans="4:12" ht="20.100000000000001" customHeight="1" x14ac:dyDescent="0.25">
      <c r="D480" s="481"/>
      <c r="E480" s="481"/>
      <c r="F480" s="481"/>
      <c r="G480" s="481"/>
      <c r="H480" s="481"/>
      <c r="I480" s="481"/>
      <c r="J480" s="481"/>
      <c r="K480" s="481"/>
      <c r="L480" s="481"/>
    </row>
    <row r="481" spans="4:12" ht="20.100000000000001" customHeight="1" x14ac:dyDescent="0.25">
      <c r="D481" s="481"/>
      <c r="E481" s="481"/>
      <c r="F481" s="481"/>
      <c r="G481" s="481"/>
      <c r="H481" s="481"/>
      <c r="I481" s="481"/>
      <c r="J481" s="481"/>
      <c r="K481" s="481"/>
      <c r="L481" s="481"/>
    </row>
    <row r="482" spans="4:12" ht="20.100000000000001" customHeight="1" x14ac:dyDescent="0.25">
      <c r="D482" s="481"/>
      <c r="E482" s="481"/>
      <c r="F482" s="481"/>
      <c r="G482" s="481"/>
      <c r="H482" s="481"/>
      <c r="I482" s="481"/>
      <c r="J482" s="481"/>
      <c r="K482" s="481"/>
      <c r="L482" s="481"/>
    </row>
    <row r="483" spans="4:12" ht="20.100000000000001" customHeight="1" x14ac:dyDescent="0.25">
      <c r="D483" s="481"/>
      <c r="E483" s="481"/>
      <c r="F483" s="481"/>
      <c r="G483" s="481"/>
      <c r="H483" s="481"/>
      <c r="I483" s="481"/>
      <c r="J483" s="481"/>
      <c r="K483" s="481"/>
      <c r="L483" s="481"/>
    </row>
    <row r="484" spans="4:12" ht="20.100000000000001" customHeight="1" x14ac:dyDescent="0.25">
      <c r="D484" s="481"/>
      <c r="E484" s="481"/>
      <c r="F484" s="481"/>
      <c r="G484" s="481"/>
      <c r="H484" s="481"/>
      <c r="I484" s="481"/>
      <c r="J484" s="481"/>
      <c r="K484" s="481"/>
      <c r="L484" s="481"/>
    </row>
    <row r="485" spans="4:12" ht="20.100000000000001" customHeight="1" x14ac:dyDescent="0.25">
      <c r="D485" s="481"/>
      <c r="E485" s="481"/>
      <c r="F485" s="481"/>
      <c r="G485" s="481"/>
      <c r="H485" s="481"/>
      <c r="I485" s="481"/>
      <c r="J485" s="481"/>
      <c r="K485" s="481"/>
      <c r="L485" s="481"/>
    </row>
    <row r="486" spans="4:12" ht="20.100000000000001" customHeight="1" x14ac:dyDescent="0.25">
      <c r="D486" s="481"/>
      <c r="E486" s="481"/>
      <c r="F486" s="481"/>
      <c r="G486" s="481"/>
      <c r="H486" s="481"/>
      <c r="I486" s="481"/>
      <c r="J486" s="481"/>
      <c r="K486" s="481"/>
      <c r="L486" s="481"/>
    </row>
    <row r="487" spans="4:12" ht="20.100000000000001" customHeight="1" x14ac:dyDescent="0.25">
      <c r="D487" s="481"/>
      <c r="E487" s="481"/>
      <c r="F487" s="481"/>
      <c r="G487" s="481"/>
      <c r="H487" s="481"/>
      <c r="I487" s="481"/>
      <c r="J487" s="481"/>
      <c r="K487" s="481"/>
      <c r="L487" s="481"/>
    </row>
    <row r="488" spans="4:12" ht="20.100000000000001" customHeight="1" x14ac:dyDescent="0.25">
      <c r="D488" s="481"/>
      <c r="E488" s="481"/>
      <c r="F488" s="481"/>
      <c r="G488" s="481"/>
      <c r="H488" s="481"/>
      <c r="I488" s="481"/>
      <c r="J488" s="481"/>
      <c r="K488" s="481"/>
      <c r="L488" s="481"/>
    </row>
    <row r="489" spans="4:12" ht="20.100000000000001" customHeight="1" x14ac:dyDescent="0.25">
      <c r="D489" s="481"/>
      <c r="E489" s="481"/>
      <c r="F489" s="481"/>
      <c r="G489" s="481"/>
      <c r="H489" s="481"/>
      <c r="I489" s="481"/>
      <c r="J489" s="481"/>
      <c r="K489" s="481"/>
      <c r="L489" s="481"/>
    </row>
    <row r="490" spans="4:12" ht="20.100000000000001" customHeight="1" x14ac:dyDescent="0.25">
      <c r="D490" s="481"/>
      <c r="E490" s="481"/>
      <c r="F490" s="481"/>
      <c r="G490" s="481"/>
      <c r="H490" s="481"/>
      <c r="I490" s="481"/>
      <c r="J490" s="481"/>
      <c r="K490" s="481"/>
      <c r="L490" s="481"/>
    </row>
    <row r="491" spans="4:12" ht="20.100000000000001" customHeight="1" x14ac:dyDescent="0.25">
      <c r="D491" s="481"/>
      <c r="E491" s="481"/>
      <c r="F491" s="481"/>
      <c r="G491" s="481"/>
      <c r="H491" s="481"/>
      <c r="I491" s="481"/>
      <c r="J491" s="481"/>
      <c r="K491" s="481"/>
      <c r="L491" s="481"/>
    </row>
    <row r="492" spans="4:12" ht="20.100000000000001" customHeight="1" x14ac:dyDescent="0.25">
      <c r="D492" s="481"/>
      <c r="E492" s="481"/>
      <c r="F492" s="481"/>
      <c r="G492" s="481"/>
      <c r="H492" s="481"/>
      <c r="I492" s="481"/>
      <c r="J492" s="481"/>
      <c r="K492" s="481"/>
      <c r="L492" s="481"/>
    </row>
    <row r="493" spans="4:12" ht="20.100000000000001" customHeight="1" x14ac:dyDescent="0.25">
      <c r="D493" s="481"/>
      <c r="E493" s="481"/>
      <c r="F493" s="481"/>
      <c r="G493" s="481"/>
      <c r="H493" s="481"/>
      <c r="I493" s="481"/>
      <c r="J493" s="481"/>
      <c r="K493" s="481"/>
      <c r="L493" s="481"/>
    </row>
    <row r="494" spans="4:12" ht="20.100000000000001" customHeight="1" x14ac:dyDescent="0.25">
      <c r="D494" s="481"/>
      <c r="E494" s="481"/>
      <c r="F494" s="481"/>
      <c r="G494" s="481"/>
      <c r="H494" s="481"/>
      <c r="I494" s="481"/>
      <c r="J494" s="481"/>
      <c r="K494" s="481"/>
      <c r="L494" s="481"/>
    </row>
    <row r="495" spans="4:12" ht="20.100000000000001" customHeight="1" x14ac:dyDescent="0.25">
      <c r="D495" s="481"/>
      <c r="E495" s="481"/>
      <c r="F495" s="481"/>
      <c r="G495" s="481"/>
      <c r="H495" s="481"/>
      <c r="I495" s="481"/>
      <c r="J495" s="481"/>
      <c r="K495" s="481"/>
      <c r="L495" s="481"/>
    </row>
    <row r="496" spans="4:12" ht="20.100000000000001" customHeight="1" x14ac:dyDescent="0.25">
      <c r="D496" s="481"/>
      <c r="E496" s="481"/>
      <c r="F496" s="481"/>
      <c r="G496" s="481"/>
      <c r="H496" s="481"/>
      <c r="I496" s="481"/>
      <c r="J496" s="481"/>
      <c r="K496" s="481"/>
      <c r="L496" s="481"/>
    </row>
    <row r="497" spans="4:12" ht="20.100000000000001" customHeight="1" x14ac:dyDescent="0.25">
      <c r="D497" s="481"/>
      <c r="E497" s="481"/>
      <c r="F497" s="481"/>
      <c r="G497" s="481"/>
      <c r="H497" s="481"/>
      <c r="I497" s="481"/>
      <c r="J497" s="481"/>
      <c r="K497" s="481"/>
      <c r="L497" s="481"/>
    </row>
    <row r="498" spans="4:12" ht="20.100000000000001" customHeight="1" x14ac:dyDescent="0.25">
      <c r="D498" s="481"/>
      <c r="E498" s="481"/>
      <c r="F498" s="481"/>
      <c r="G498" s="481"/>
      <c r="H498" s="481"/>
      <c r="I498" s="481"/>
      <c r="J498" s="481"/>
      <c r="K498" s="481"/>
      <c r="L498" s="481"/>
    </row>
    <row r="499" spans="4:12" ht="20.100000000000001" customHeight="1" x14ac:dyDescent="0.25">
      <c r="D499" s="481"/>
      <c r="E499" s="481"/>
      <c r="F499" s="481"/>
      <c r="G499" s="481"/>
      <c r="H499" s="481"/>
      <c r="I499" s="481"/>
      <c r="J499" s="481"/>
      <c r="K499" s="481"/>
      <c r="L499" s="481"/>
    </row>
    <row r="500" spans="4:12" ht="20.100000000000001" customHeight="1" x14ac:dyDescent="0.25">
      <c r="D500" s="481"/>
      <c r="E500" s="481"/>
      <c r="F500" s="481"/>
      <c r="G500" s="481"/>
      <c r="H500" s="481"/>
      <c r="I500" s="481"/>
      <c r="J500" s="481"/>
      <c r="K500" s="481"/>
      <c r="L500" s="481"/>
    </row>
    <row r="501" spans="4:12" ht="20.100000000000001" customHeight="1" x14ac:dyDescent="0.25">
      <c r="D501" s="481"/>
      <c r="E501" s="481"/>
      <c r="F501" s="481"/>
      <c r="G501" s="481"/>
      <c r="H501" s="481"/>
      <c r="I501" s="481"/>
      <c r="J501" s="481"/>
      <c r="K501" s="481"/>
      <c r="L501" s="481"/>
    </row>
    <row r="502" spans="4:12" ht="20.100000000000001" customHeight="1" x14ac:dyDescent="0.25">
      <c r="D502" s="481"/>
      <c r="E502" s="481"/>
      <c r="F502" s="481"/>
      <c r="G502" s="481"/>
      <c r="H502" s="481"/>
      <c r="I502" s="481"/>
      <c r="J502" s="481"/>
      <c r="K502" s="481"/>
      <c r="L502" s="481"/>
    </row>
    <row r="503" spans="4:12" ht="20.100000000000001" customHeight="1" x14ac:dyDescent="0.25">
      <c r="D503" s="481"/>
      <c r="E503" s="481"/>
      <c r="F503" s="481"/>
      <c r="G503" s="481"/>
      <c r="H503" s="481"/>
      <c r="I503" s="481"/>
      <c r="J503" s="481"/>
      <c r="K503" s="481"/>
      <c r="L503" s="481"/>
    </row>
    <row r="504" spans="4:12" ht="20.100000000000001" customHeight="1" x14ac:dyDescent="0.25">
      <c r="D504" s="481"/>
      <c r="E504" s="481"/>
      <c r="F504" s="481"/>
      <c r="G504" s="481"/>
      <c r="H504" s="481"/>
      <c r="I504" s="481"/>
      <c r="J504" s="481"/>
      <c r="K504" s="481"/>
      <c r="L504" s="481"/>
    </row>
    <row r="505" spans="4:12" ht="20.100000000000001" customHeight="1" x14ac:dyDescent="0.25">
      <c r="D505" s="481"/>
      <c r="E505" s="481"/>
      <c r="F505" s="481"/>
      <c r="G505" s="481"/>
      <c r="H505" s="481"/>
      <c r="I505" s="481"/>
      <c r="J505" s="481"/>
      <c r="K505" s="481"/>
      <c r="L505" s="481"/>
    </row>
    <row r="506" spans="4:12" ht="20.100000000000001" customHeight="1" x14ac:dyDescent="0.25">
      <c r="D506" s="481"/>
      <c r="E506" s="481"/>
      <c r="F506" s="481"/>
      <c r="G506" s="481"/>
      <c r="H506" s="481"/>
      <c r="I506" s="481"/>
      <c r="J506" s="481"/>
      <c r="K506" s="481"/>
      <c r="L506" s="481"/>
    </row>
    <row r="507" spans="4:12" ht="20.100000000000001" customHeight="1" x14ac:dyDescent="0.25">
      <c r="D507" s="481"/>
      <c r="E507" s="481"/>
      <c r="F507" s="481"/>
      <c r="G507" s="481"/>
      <c r="H507" s="481"/>
      <c r="I507" s="481"/>
      <c r="J507" s="481"/>
      <c r="K507" s="481"/>
      <c r="L507" s="481"/>
    </row>
    <row r="508" spans="4:12" ht="20.100000000000001" customHeight="1" x14ac:dyDescent="0.25">
      <c r="D508" s="481"/>
      <c r="E508" s="481"/>
      <c r="F508" s="481"/>
      <c r="G508" s="481"/>
      <c r="H508" s="481"/>
      <c r="I508" s="481"/>
      <c r="J508" s="481"/>
      <c r="K508" s="481"/>
      <c r="L508" s="481"/>
    </row>
    <row r="509" spans="4:12" ht="20.100000000000001" customHeight="1" x14ac:dyDescent="0.25">
      <c r="D509" s="481"/>
      <c r="E509" s="481"/>
      <c r="F509" s="481"/>
      <c r="G509" s="481"/>
      <c r="H509" s="481"/>
      <c r="I509" s="481"/>
      <c r="J509" s="481"/>
      <c r="K509" s="481"/>
      <c r="L509" s="481"/>
    </row>
    <row r="510" spans="4:12" ht="20.100000000000001" customHeight="1" x14ac:dyDescent="0.25">
      <c r="D510" s="481"/>
      <c r="E510" s="481"/>
      <c r="F510" s="481"/>
      <c r="G510" s="481"/>
      <c r="H510" s="481"/>
      <c r="I510" s="481"/>
      <c r="J510" s="481"/>
      <c r="K510" s="481"/>
      <c r="L510" s="481"/>
    </row>
    <row r="511" spans="4:12" ht="20.100000000000001" customHeight="1" x14ac:dyDescent="0.25">
      <c r="D511" s="481"/>
      <c r="E511" s="481"/>
      <c r="F511" s="481"/>
      <c r="G511" s="481"/>
      <c r="H511" s="481"/>
      <c r="I511" s="481"/>
      <c r="J511" s="481"/>
      <c r="K511" s="481"/>
      <c r="L511" s="481"/>
    </row>
    <row r="512" spans="4:12" ht="20.100000000000001" customHeight="1" x14ac:dyDescent="0.25">
      <c r="D512" s="481"/>
      <c r="E512" s="481"/>
      <c r="F512" s="481"/>
      <c r="G512" s="481"/>
      <c r="H512" s="481"/>
      <c r="I512" s="481"/>
      <c r="J512" s="481"/>
      <c r="K512" s="481"/>
      <c r="L512" s="481"/>
    </row>
    <row r="513" spans="4:12" ht="20.100000000000001" customHeight="1" x14ac:dyDescent="0.25">
      <c r="D513" s="481"/>
      <c r="E513" s="481"/>
      <c r="F513" s="481"/>
      <c r="G513" s="481"/>
      <c r="H513" s="481"/>
      <c r="I513" s="481"/>
      <c r="J513" s="481"/>
      <c r="K513" s="481"/>
      <c r="L513" s="481"/>
    </row>
    <row r="514" spans="4:12" ht="20.100000000000001" customHeight="1" x14ac:dyDescent="0.25">
      <c r="D514" s="481"/>
      <c r="E514" s="481"/>
      <c r="F514" s="481"/>
      <c r="G514" s="481"/>
      <c r="H514" s="481"/>
      <c r="I514" s="481"/>
      <c r="J514" s="481"/>
      <c r="K514" s="481"/>
      <c r="L514" s="481"/>
    </row>
    <row r="515" spans="4:12" ht="20.100000000000001" customHeight="1" x14ac:dyDescent="0.25">
      <c r="D515" s="481"/>
      <c r="E515" s="481"/>
      <c r="F515" s="481"/>
      <c r="G515" s="481"/>
      <c r="H515" s="481"/>
      <c r="I515" s="481"/>
      <c r="J515" s="481"/>
      <c r="K515" s="481"/>
      <c r="L515" s="481"/>
    </row>
    <row r="516" spans="4:12" ht="20.100000000000001" customHeight="1" x14ac:dyDescent="0.25">
      <c r="D516" s="481"/>
      <c r="E516" s="481"/>
      <c r="F516" s="481"/>
      <c r="G516" s="481"/>
      <c r="H516" s="481"/>
      <c r="I516" s="481"/>
      <c r="J516" s="481"/>
      <c r="K516" s="481"/>
      <c r="L516" s="481"/>
    </row>
    <row r="517" spans="4:12" ht="20.100000000000001" customHeight="1" x14ac:dyDescent="0.25">
      <c r="D517" s="481"/>
      <c r="E517" s="481"/>
      <c r="F517" s="481"/>
      <c r="G517" s="481"/>
      <c r="H517" s="481"/>
      <c r="I517" s="481"/>
      <c r="J517" s="481"/>
      <c r="K517" s="481"/>
      <c r="L517" s="481"/>
    </row>
    <row r="518" spans="4:12" ht="20.100000000000001" customHeight="1" x14ac:dyDescent="0.25">
      <c r="D518" s="481"/>
      <c r="E518" s="481"/>
      <c r="F518" s="481"/>
      <c r="G518" s="481"/>
      <c r="H518" s="481"/>
      <c r="I518" s="481"/>
      <c r="J518" s="481"/>
      <c r="K518" s="481"/>
      <c r="L518" s="481"/>
    </row>
    <row r="519" spans="4:12" ht="20.100000000000001" customHeight="1" x14ac:dyDescent="0.25">
      <c r="D519" s="481"/>
      <c r="E519" s="481"/>
      <c r="F519" s="481"/>
      <c r="G519" s="481"/>
      <c r="H519" s="481"/>
      <c r="I519" s="481"/>
      <c r="J519" s="481"/>
      <c r="K519" s="481"/>
      <c r="L519" s="481"/>
    </row>
    <row r="520" spans="4:12" ht="20.100000000000001" customHeight="1" x14ac:dyDescent="0.25">
      <c r="D520" s="481"/>
      <c r="E520" s="481"/>
      <c r="F520" s="481"/>
      <c r="G520" s="481"/>
      <c r="H520" s="481"/>
      <c r="I520" s="481"/>
      <c r="J520" s="481"/>
      <c r="K520" s="481"/>
      <c r="L520" s="481"/>
    </row>
    <row r="521" spans="4:12" ht="20.100000000000001" customHeight="1" x14ac:dyDescent="0.25">
      <c r="D521" s="481"/>
      <c r="E521" s="481"/>
      <c r="F521" s="481"/>
      <c r="G521" s="481"/>
      <c r="H521" s="481"/>
      <c r="I521" s="481"/>
      <c r="J521" s="481"/>
      <c r="K521" s="481"/>
      <c r="L521" s="481"/>
    </row>
    <row r="522" spans="4:12" ht="20.100000000000001" customHeight="1" x14ac:dyDescent="0.25">
      <c r="D522" s="481"/>
      <c r="E522" s="481"/>
      <c r="F522" s="481"/>
      <c r="G522" s="481"/>
      <c r="H522" s="481"/>
      <c r="I522" s="481"/>
      <c r="J522" s="481"/>
      <c r="K522" s="481"/>
      <c r="L522" s="481"/>
    </row>
    <row r="523" spans="4:12" ht="20.100000000000001" customHeight="1" x14ac:dyDescent="0.25">
      <c r="D523" s="481"/>
      <c r="E523" s="481"/>
      <c r="F523" s="481"/>
      <c r="G523" s="481"/>
      <c r="H523" s="481"/>
      <c r="I523" s="481"/>
      <c r="J523" s="481"/>
      <c r="K523" s="481"/>
      <c r="L523" s="481"/>
    </row>
    <row r="524" spans="4:12" ht="20.100000000000001" customHeight="1" x14ac:dyDescent="0.25">
      <c r="D524" s="481"/>
      <c r="E524" s="481"/>
      <c r="F524" s="481"/>
      <c r="G524" s="481"/>
      <c r="H524" s="481"/>
      <c r="I524" s="481"/>
      <c r="J524" s="481"/>
      <c r="K524" s="481"/>
      <c r="L524" s="481"/>
    </row>
    <row r="525" spans="4:12" ht="20.100000000000001" customHeight="1" x14ac:dyDescent="0.25">
      <c r="D525" s="481"/>
      <c r="E525" s="481"/>
      <c r="F525" s="481"/>
      <c r="G525" s="481"/>
      <c r="H525" s="481"/>
      <c r="I525" s="481"/>
      <c r="J525" s="481"/>
      <c r="K525" s="481"/>
      <c r="L525" s="481"/>
    </row>
    <row r="526" spans="4:12" ht="20.100000000000001" customHeight="1" x14ac:dyDescent="0.25">
      <c r="D526" s="481"/>
      <c r="E526" s="481"/>
      <c r="F526" s="481"/>
      <c r="G526" s="481"/>
      <c r="H526" s="481"/>
      <c r="I526" s="481"/>
      <c r="J526" s="481"/>
      <c r="K526" s="481"/>
      <c r="L526" s="481"/>
    </row>
    <row r="527" spans="4:12" ht="20.100000000000001" customHeight="1" x14ac:dyDescent="0.25">
      <c r="D527" s="481"/>
      <c r="E527" s="481"/>
      <c r="F527" s="481"/>
      <c r="G527" s="481"/>
      <c r="H527" s="481"/>
      <c r="I527" s="481"/>
      <c r="J527" s="481"/>
      <c r="K527" s="481"/>
      <c r="L527" s="481"/>
    </row>
    <row r="528" spans="4:12" ht="20.100000000000001" customHeight="1" x14ac:dyDescent="0.25">
      <c r="D528" s="481"/>
      <c r="E528" s="481"/>
      <c r="F528" s="481"/>
      <c r="G528" s="481"/>
      <c r="H528" s="481"/>
      <c r="I528" s="481"/>
      <c r="J528" s="481"/>
      <c r="K528" s="481"/>
      <c r="L528" s="481"/>
    </row>
    <row r="529" spans="4:12" ht="20.100000000000001" customHeight="1" x14ac:dyDescent="0.25">
      <c r="D529" s="481"/>
      <c r="E529" s="481"/>
      <c r="F529" s="481"/>
      <c r="G529" s="481"/>
      <c r="H529" s="481"/>
      <c r="I529" s="481"/>
      <c r="J529" s="481"/>
      <c r="K529" s="481"/>
      <c r="L529" s="481"/>
    </row>
    <row r="530" spans="4:12" ht="20.100000000000001" customHeight="1" x14ac:dyDescent="0.25">
      <c r="D530" s="481"/>
      <c r="E530" s="481"/>
      <c r="F530" s="481"/>
      <c r="G530" s="481"/>
      <c r="H530" s="481"/>
      <c r="I530" s="481"/>
      <c r="J530" s="481"/>
      <c r="K530" s="481"/>
      <c r="L530" s="481"/>
    </row>
    <row r="531" spans="4:12" ht="20.100000000000001" customHeight="1" x14ac:dyDescent="0.25">
      <c r="D531" s="481"/>
      <c r="E531" s="481"/>
      <c r="F531" s="481"/>
      <c r="G531" s="481"/>
      <c r="H531" s="481"/>
      <c r="I531" s="481"/>
      <c r="J531" s="481"/>
      <c r="K531" s="481"/>
      <c r="L531" s="481"/>
    </row>
    <row r="532" spans="4:12" ht="20.100000000000001" customHeight="1" x14ac:dyDescent="0.25">
      <c r="D532" s="481"/>
      <c r="E532" s="481"/>
      <c r="F532" s="481"/>
      <c r="G532" s="481"/>
      <c r="H532" s="481"/>
      <c r="I532" s="481"/>
      <c r="J532" s="481"/>
      <c r="K532" s="481"/>
      <c r="L532" s="481"/>
    </row>
    <row r="533" spans="4:12" ht="20.100000000000001" customHeight="1" x14ac:dyDescent="0.25">
      <c r="D533" s="481"/>
      <c r="E533" s="481"/>
      <c r="F533" s="481"/>
      <c r="G533" s="481"/>
      <c r="H533" s="481"/>
      <c r="I533" s="481"/>
      <c r="J533" s="481"/>
      <c r="K533" s="481"/>
      <c r="L533" s="481"/>
    </row>
    <row r="534" spans="4:12" ht="20.100000000000001" customHeight="1" x14ac:dyDescent="0.25">
      <c r="D534" s="481"/>
      <c r="E534" s="481"/>
      <c r="F534" s="481"/>
      <c r="G534" s="481"/>
      <c r="H534" s="481"/>
      <c r="I534" s="481"/>
      <c r="J534" s="481"/>
      <c r="K534" s="481"/>
      <c r="L534" s="481"/>
    </row>
    <row r="535" spans="4:12" ht="20.100000000000001" customHeight="1" x14ac:dyDescent="0.25">
      <c r="D535" s="481"/>
      <c r="E535" s="481"/>
      <c r="F535" s="481"/>
      <c r="G535" s="481"/>
      <c r="H535" s="481"/>
      <c r="I535" s="481"/>
      <c r="J535" s="481"/>
      <c r="K535" s="481"/>
      <c r="L535" s="481"/>
    </row>
    <row r="536" spans="4:12" ht="20.100000000000001" customHeight="1" x14ac:dyDescent="0.25">
      <c r="D536" s="481"/>
      <c r="E536" s="481"/>
      <c r="F536" s="481"/>
      <c r="G536" s="481"/>
      <c r="H536" s="481"/>
      <c r="I536" s="481"/>
      <c r="J536" s="481"/>
      <c r="K536" s="481"/>
      <c r="L536" s="481"/>
    </row>
    <row r="537" spans="4:12" ht="20.100000000000001" customHeight="1" x14ac:dyDescent="0.25">
      <c r="D537" s="481"/>
      <c r="E537" s="481"/>
      <c r="F537" s="481"/>
      <c r="G537" s="481"/>
      <c r="H537" s="481"/>
      <c r="I537" s="481"/>
      <c r="J537" s="481"/>
      <c r="K537" s="481"/>
      <c r="L537" s="481"/>
    </row>
    <row r="538" spans="4:12" ht="20.100000000000001" customHeight="1" x14ac:dyDescent="0.25">
      <c r="D538" s="481"/>
      <c r="E538" s="481"/>
      <c r="F538" s="481"/>
      <c r="G538" s="481"/>
      <c r="H538" s="481"/>
      <c r="I538" s="481"/>
      <c r="J538" s="481"/>
      <c r="K538" s="481"/>
      <c r="L538" s="481"/>
    </row>
    <row r="539" spans="4:12" ht="20.100000000000001" customHeight="1" x14ac:dyDescent="0.25">
      <c r="D539" s="481"/>
      <c r="E539" s="481"/>
      <c r="F539" s="481"/>
      <c r="G539" s="481"/>
      <c r="H539" s="481"/>
      <c r="I539" s="481"/>
      <c r="J539" s="481"/>
      <c r="K539" s="481"/>
      <c r="L539" s="481"/>
    </row>
    <row r="540" spans="4:12" ht="20.100000000000001" customHeight="1" x14ac:dyDescent="0.25">
      <c r="D540" s="481"/>
      <c r="E540" s="481"/>
      <c r="F540" s="481"/>
      <c r="G540" s="481"/>
      <c r="H540" s="481"/>
      <c r="I540" s="481"/>
      <c r="J540" s="481"/>
      <c r="K540" s="481"/>
      <c r="L540" s="481"/>
    </row>
    <row r="541" spans="4:12" ht="20.100000000000001" customHeight="1" x14ac:dyDescent="0.25">
      <c r="D541" s="481"/>
      <c r="E541" s="481"/>
      <c r="F541" s="481"/>
      <c r="G541" s="481"/>
      <c r="H541" s="481"/>
      <c r="I541" s="481"/>
      <c r="J541" s="481"/>
      <c r="K541" s="481"/>
      <c r="L541" s="481"/>
    </row>
    <row r="542" spans="4:12" ht="20.100000000000001" customHeight="1" x14ac:dyDescent="0.25">
      <c r="D542" s="481"/>
      <c r="E542" s="481"/>
      <c r="F542" s="481"/>
      <c r="G542" s="481"/>
      <c r="H542" s="481"/>
      <c r="I542" s="481"/>
      <c r="J542" s="481"/>
      <c r="K542" s="481"/>
      <c r="L542" s="481"/>
    </row>
    <row r="543" spans="4:12" ht="20.100000000000001" customHeight="1" x14ac:dyDescent="0.25">
      <c r="D543" s="481"/>
      <c r="E543" s="481"/>
      <c r="F543" s="481"/>
      <c r="G543" s="481"/>
      <c r="H543" s="481"/>
      <c r="I543" s="481"/>
      <c r="J543" s="481"/>
      <c r="K543" s="481"/>
      <c r="L543" s="481"/>
    </row>
    <row r="544" spans="4:12" ht="20.100000000000001" customHeight="1" x14ac:dyDescent="0.25">
      <c r="D544" s="481"/>
      <c r="E544" s="481"/>
      <c r="F544" s="481"/>
      <c r="G544" s="481"/>
      <c r="H544" s="481"/>
      <c r="I544" s="481"/>
      <c r="J544" s="481"/>
      <c r="K544" s="481"/>
      <c r="L544" s="481"/>
    </row>
    <row r="545" spans="4:12" ht="20.100000000000001" customHeight="1" x14ac:dyDescent="0.25">
      <c r="D545" s="481"/>
      <c r="E545" s="481"/>
      <c r="F545" s="481"/>
      <c r="G545" s="481"/>
      <c r="H545" s="481"/>
      <c r="I545" s="481"/>
      <c r="J545" s="481"/>
      <c r="K545" s="481"/>
      <c r="L545" s="481"/>
    </row>
    <row r="546" spans="4:12" ht="20.100000000000001" customHeight="1" x14ac:dyDescent="0.25">
      <c r="D546" s="481"/>
      <c r="E546" s="481"/>
      <c r="F546" s="481"/>
      <c r="G546" s="481"/>
      <c r="H546" s="481"/>
      <c r="I546" s="481"/>
      <c r="J546" s="481"/>
      <c r="K546" s="481"/>
      <c r="L546" s="481"/>
    </row>
    <row r="547" spans="4:12" ht="20.100000000000001" customHeight="1" x14ac:dyDescent="0.25">
      <c r="D547" s="481"/>
      <c r="E547" s="481"/>
      <c r="F547" s="481"/>
      <c r="G547" s="481"/>
      <c r="H547" s="481"/>
      <c r="I547" s="481"/>
      <c r="J547" s="481"/>
      <c r="K547" s="481"/>
      <c r="L547" s="481"/>
    </row>
    <row r="548" spans="4:12" ht="20.100000000000001" customHeight="1" x14ac:dyDescent="0.25">
      <c r="D548" s="481"/>
      <c r="E548" s="481"/>
      <c r="F548" s="481"/>
      <c r="G548" s="481"/>
      <c r="H548" s="481"/>
      <c r="I548" s="481"/>
      <c r="J548" s="481"/>
      <c r="K548" s="481"/>
      <c r="L548" s="481"/>
    </row>
    <row r="549" spans="4:12" ht="20.100000000000001" customHeight="1" x14ac:dyDescent="0.25">
      <c r="D549" s="481"/>
      <c r="E549" s="481"/>
      <c r="F549" s="481"/>
      <c r="G549" s="481"/>
      <c r="H549" s="481"/>
      <c r="I549" s="481"/>
      <c r="J549" s="481"/>
      <c r="K549" s="481"/>
      <c r="L549" s="481"/>
    </row>
    <row r="550" spans="4:12" ht="20.100000000000001" customHeight="1" x14ac:dyDescent="0.25">
      <c r="D550" s="481"/>
      <c r="E550" s="481"/>
      <c r="F550" s="481"/>
      <c r="G550" s="481"/>
      <c r="H550" s="481"/>
      <c r="I550" s="481"/>
      <c r="J550" s="481"/>
      <c r="K550" s="481"/>
      <c r="L550" s="481"/>
    </row>
    <row r="551" spans="4:12" x14ac:dyDescent="0.25"/>
    <row r="552" spans="4:12" x14ac:dyDescent="0.25"/>
    <row r="553" spans="4:12" x14ac:dyDescent="0.25"/>
    <row r="554" spans="4:12" x14ac:dyDescent="0.25"/>
    <row r="555" spans="4:12" x14ac:dyDescent="0.25"/>
    <row r="556" spans="4:12" x14ac:dyDescent="0.25"/>
  </sheetData>
  <mergeCells count="17">
    <mergeCell ref="B2:L2"/>
    <mergeCell ref="G8:G9"/>
    <mergeCell ref="B8:B9"/>
    <mergeCell ref="C8:C9"/>
    <mergeCell ref="B7:G7"/>
    <mergeCell ref="L7:L9"/>
    <mergeCell ref="D8:D9"/>
    <mergeCell ref="E8:F8"/>
    <mergeCell ref="I7:K7"/>
    <mergeCell ref="I8:I9"/>
    <mergeCell ref="J8:J9"/>
    <mergeCell ref="K8:K9"/>
    <mergeCell ref="H7:H9"/>
    <mergeCell ref="G56:H56"/>
    <mergeCell ref="B6:L6"/>
    <mergeCell ref="B4:L4"/>
    <mergeCell ref="B3:L3"/>
  </mergeCells>
  <phoneticPr fontId="54" type="noConversion"/>
  <printOptions horizontalCentered="1"/>
  <pageMargins left="0.39370078740157483" right="0.39370078740157483" top="1.1811023622047245" bottom="0.78740157480314965" header="0.19685039370078741" footer="0.19685039370078741"/>
  <pageSetup paperSize="9" scale="60" fitToHeight="0" orientation="portrait" r:id="rId1"/>
  <headerFooter scaleWithDoc="0">
    <oddHeader xml:space="preserve">&amp;C&amp;"Times New Roman,Negrito"&amp;16ANEXO III 
MODELO CADASTROS DO INVENTÁRIO DOS ELEMENTOS GERADORES DE CONSERVAÇÃO&amp;R
</oddHeader>
    <oddFooter>&amp;R&amp;P</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Dados!$B$16:$B$17</xm:f>
          </x14:formula1>
          <xm:sqref>G10:G51</xm:sqref>
        </x14:dataValidation>
        <x14:dataValidation type="list" allowBlank="1" showInputMessage="1" showErrorMessage="1">
          <x14:formula1>
            <xm:f>Dados!$B$26:$B$29</xm:f>
          </x14:formula1>
          <xm:sqref>H10:H51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tabColor rgb="FF00B0F0"/>
    <pageSetUpPr fitToPage="1"/>
  </sheetPr>
  <dimension ref="B1:S525"/>
  <sheetViews>
    <sheetView showGridLines="0" showOutlineSymbols="0" showWhiteSpace="0" view="pageBreakPreview" zoomScale="80" zoomScaleNormal="50" zoomScaleSheetLayoutView="80" workbookViewId="0">
      <selection activeCell="B2" sqref="B2:S2"/>
    </sheetView>
  </sheetViews>
  <sheetFormatPr defaultColWidth="9.140625" defaultRowHeight="12.75" zeroHeight="1" x14ac:dyDescent="0.25"/>
  <cols>
    <col min="1" max="1" width="3.7109375" style="493" customWidth="1"/>
    <col min="2" max="3" width="11.140625" style="493" customWidth="1"/>
    <col min="4" max="6" width="11.140625" style="517" customWidth="1"/>
    <col min="7" max="7" width="12.5703125" style="517" customWidth="1"/>
    <col min="8" max="8" width="11.140625" style="517" customWidth="1"/>
    <col min="9" max="19" width="14.5703125" style="517" customWidth="1"/>
    <col min="20" max="21" width="9.140625" style="493" customWidth="1"/>
    <col min="22" max="23" width="24.5703125" style="493" customWidth="1"/>
    <col min="24" max="16384" width="9.140625" style="493"/>
  </cols>
  <sheetData>
    <row r="1" spans="2:19" s="517" customFormat="1" ht="15" customHeight="1" thickBot="1" x14ac:dyDescent="0.3">
      <c r="S1" s="491" t="s">
        <v>1489</v>
      </c>
    </row>
    <row r="2" spans="2:19" s="517" customFormat="1" ht="20.100000000000001" customHeight="1" thickTop="1" thickBot="1" x14ac:dyDescent="0.3">
      <c r="B2" s="2377" t="s">
        <v>613</v>
      </c>
      <c r="C2" s="2378"/>
      <c r="D2" s="2378"/>
      <c r="E2" s="2378"/>
      <c r="F2" s="2378"/>
      <c r="G2" s="2378"/>
      <c r="H2" s="2378"/>
      <c r="I2" s="2379"/>
      <c r="J2" s="2378"/>
      <c r="K2" s="2378"/>
      <c r="L2" s="2378"/>
      <c r="M2" s="2378"/>
      <c r="N2" s="2378"/>
      <c r="O2" s="2378"/>
      <c r="P2" s="2378"/>
      <c r="Q2" s="2378"/>
      <c r="R2" s="2378"/>
      <c r="S2" s="2380"/>
    </row>
    <row r="3" spans="2:19" s="517" customFormat="1" ht="63.75" customHeight="1" thickTop="1" x14ac:dyDescent="0.25">
      <c r="B3" s="2387" t="s">
        <v>2059</v>
      </c>
      <c r="C3" s="2388"/>
      <c r="D3" s="2388"/>
      <c r="E3" s="2388"/>
      <c r="F3" s="2388"/>
      <c r="G3" s="2388"/>
      <c r="H3" s="2388"/>
      <c r="I3" s="2389"/>
      <c r="J3" s="2388"/>
      <c r="K3" s="2388"/>
      <c r="L3" s="2388"/>
      <c r="M3" s="2388"/>
      <c r="N3" s="2388"/>
      <c r="O3" s="2388"/>
      <c r="P3" s="2388"/>
      <c r="Q3" s="2388"/>
      <c r="R3" s="2388"/>
      <c r="S3" s="2390"/>
    </row>
    <row r="4" spans="2:19" s="517" customFormat="1" ht="19.5" customHeight="1" x14ac:dyDescent="0.25">
      <c r="B4" s="2384" t="s">
        <v>620</v>
      </c>
      <c r="C4" s="2385"/>
      <c r="D4" s="2385"/>
      <c r="E4" s="2385"/>
      <c r="F4" s="2385"/>
      <c r="G4" s="2385"/>
      <c r="H4" s="2385"/>
      <c r="I4" s="2385"/>
      <c r="J4" s="2385"/>
      <c r="K4" s="2385"/>
      <c r="L4" s="2385"/>
      <c r="M4" s="2385"/>
      <c r="N4" s="2385"/>
      <c r="O4" s="2385"/>
      <c r="P4" s="2385"/>
      <c r="Q4" s="2385"/>
      <c r="R4" s="2385"/>
      <c r="S4" s="2386"/>
    </row>
    <row r="5" spans="2:19" s="517" customFormat="1" ht="37.5" customHeight="1" x14ac:dyDescent="0.25">
      <c r="B5" s="2384" t="s">
        <v>729</v>
      </c>
      <c r="C5" s="2385"/>
      <c r="D5" s="2385"/>
      <c r="E5" s="2385"/>
      <c r="F5" s="2385"/>
      <c r="G5" s="2385"/>
      <c r="H5" s="2385"/>
      <c r="I5" s="2385"/>
      <c r="J5" s="2385"/>
      <c r="K5" s="2385"/>
      <c r="L5" s="2385"/>
      <c r="M5" s="2385"/>
      <c r="N5" s="2385"/>
      <c r="O5" s="2385"/>
      <c r="P5" s="2385"/>
      <c r="Q5" s="2385"/>
      <c r="R5" s="2385"/>
      <c r="S5" s="2386"/>
    </row>
    <row r="6" spans="2:19" s="517" customFormat="1" ht="63.75" customHeight="1" x14ac:dyDescent="0.25">
      <c r="B6" s="2384" t="s">
        <v>730</v>
      </c>
      <c r="C6" s="2385"/>
      <c r="D6" s="2385"/>
      <c r="E6" s="2385"/>
      <c r="F6" s="2385"/>
      <c r="G6" s="2385"/>
      <c r="H6" s="2385"/>
      <c r="I6" s="2385"/>
      <c r="J6" s="2385"/>
      <c r="K6" s="2385"/>
      <c r="L6" s="2385"/>
      <c r="M6" s="2385"/>
      <c r="N6" s="2385"/>
      <c r="O6" s="2385"/>
      <c r="P6" s="2385"/>
      <c r="Q6" s="2385"/>
      <c r="R6" s="2385"/>
      <c r="S6" s="2386"/>
    </row>
    <row r="7" spans="2:19" s="517" customFormat="1" ht="39.75" customHeight="1" x14ac:dyDescent="0.25">
      <c r="B7" s="2384" t="s">
        <v>731</v>
      </c>
      <c r="C7" s="2385"/>
      <c r="D7" s="2385"/>
      <c r="E7" s="2385"/>
      <c r="F7" s="2385"/>
      <c r="G7" s="2385"/>
      <c r="H7" s="2385"/>
      <c r="I7" s="2385"/>
      <c r="J7" s="2385"/>
      <c r="K7" s="2385"/>
      <c r="L7" s="2385"/>
      <c r="M7" s="2385"/>
      <c r="N7" s="2385"/>
      <c r="O7" s="2385"/>
      <c r="P7" s="2385"/>
      <c r="Q7" s="2385"/>
      <c r="R7" s="2385"/>
      <c r="S7" s="2386"/>
    </row>
    <row r="8" spans="2:19" s="517" customFormat="1" ht="35.25" customHeight="1" x14ac:dyDescent="0.25">
      <c r="B8" s="2384" t="s">
        <v>732</v>
      </c>
      <c r="C8" s="2385"/>
      <c r="D8" s="2385"/>
      <c r="E8" s="2385"/>
      <c r="F8" s="2385"/>
      <c r="G8" s="2385"/>
      <c r="H8" s="2385"/>
      <c r="I8" s="2385"/>
      <c r="J8" s="2385"/>
      <c r="K8" s="2385"/>
      <c r="L8" s="2385"/>
      <c r="M8" s="2385"/>
      <c r="N8" s="2385"/>
      <c r="O8" s="2385"/>
      <c r="P8" s="2385"/>
      <c r="Q8" s="2385"/>
      <c r="R8" s="2385"/>
      <c r="S8" s="2386"/>
    </row>
    <row r="9" spans="2:19" s="517" customFormat="1" ht="18" customHeight="1" thickBot="1" x14ac:dyDescent="0.3">
      <c r="B9" s="2381" t="s">
        <v>621</v>
      </c>
      <c r="C9" s="2382"/>
      <c r="D9" s="2382"/>
      <c r="E9" s="2382"/>
      <c r="F9" s="2382"/>
      <c r="G9" s="2382"/>
      <c r="H9" s="2382"/>
      <c r="I9" s="2382"/>
      <c r="J9" s="2382"/>
      <c r="K9" s="2382"/>
      <c r="L9" s="2382"/>
      <c r="M9" s="2382"/>
      <c r="N9" s="2382"/>
      <c r="O9" s="2382"/>
      <c r="P9" s="2382"/>
      <c r="Q9" s="2382"/>
      <c r="R9" s="2382"/>
      <c r="S9" s="2383"/>
    </row>
    <row r="10" spans="2:19" s="517" customFormat="1" ht="20.100000000000001" customHeight="1" thickTop="1" thickBot="1" x14ac:dyDescent="0.3">
      <c r="B10" s="1404"/>
      <c r="S10" s="491"/>
    </row>
    <row r="11" spans="2:19" ht="20.100000000000001" customHeight="1" thickTop="1" x14ac:dyDescent="0.25">
      <c r="B11" s="2369" t="s">
        <v>583</v>
      </c>
      <c r="C11" s="2370"/>
      <c r="D11" s="2370"/>
      <c r="E11" s="2370"/>
      <c r="F11" s="2370"/>
      <c r="G11" s="2370"/>
      <c r="H11" s="2370"/>
      <c r="I11" s="2393"/>
      <c r="J11" s="2370"/>
      <c r="K11" s="2370"/>
      <c r="L11" s="2370"/>
      <c r="M11" s="2370"/>
      <c r="N11" s="2370"/>
      <c r="O11" s="2370"/>
      <c r="P11" s="2370"/>
      <c r="Q11" s="2370"/>
      <c r="R11" s="2370"/>
      <c r="S11" s="2371"/>
    </row>
    <row r="12" spans="2:19" ht="20.100000000000001" customHeight="1" x14ac:dyDescent="0.25">
      <c r="B12" s="2368" t="s">
        <v>110</v>
      </c>
      <c r="C12" s="2315"/>
      <c r="D12" s="2315"/>
      <c r="E12" s="2315"/>
      <c r="F12" s="2315"/>
      <c r="G12" s="2319" t="s">
        <v>602</v>
      </c>
      <c r="H12" s="2320"/>
      <c r="I12" s="2394"/>
      <c r="J12" s="2395"/>
      <c r="K12" s="2315" t="s">
        <v>614</v>
      </c>
      <c r="L12" s="2315" t="s">
        <v>615</v>
      </c>
      <c r="M12" s="2315" t="s">
        <v>616</v>
      </c>
      <c r="N12" s="2315" t="s">
        <v>617</v>
      </c>
      <c r="O12" s="2315" t="s">
        <v>618</v>
      </c>
      <c r="P12" s="2391" t="s">
        <v>581</v>
      </c>
      <c r="Q12" s="2315" t="s">
        <v>595</v>
      </c>
      <c r="R12" s="2315" t="s">
        <v>582</v>
      </c>
      <c r="S12" s="2372" t="s">
        <v>619</v>
      </c>
    </row>
    <row r="13" spans="2:19" ht="20.100000000000001" customHeight="1" x14ac:dyDescent="0.25">
      <c r="B13" s="2311" t="s">
        <v>133</v>
      </c>
      <c r="C13" s="2342" t="s">
        <v>600</v>
      </c>
      <c r="D13" s="2342" t="s">
        <v>12</v>
      </c>
      <c r="E13" s="2315" t="s">
        <v>16</v>
      </c>
      <c r="F13" s="2315"/>
      <c r="G13" s="2321" t="s">
        <v>767</v>
      </c>
      <c r="H13" s="2321" t="s">
        <v>768</v>
      </c>
      <c r="I13" s="2321" t="s">
        <v>754</v>
      </c>
      <c r="J13" s="2321" t="s">
        <v>753</v>
      </c>
      <c r="K13" s="2315"/>
      <c r="L13" s="2315"/>
      <c r="M13" s="2315"/>
      <c r="N13" s="2315"/>
      <c r="O13" s="2315"/>
      <c r="P13" s="2391"/>
      <c r="Q13" s="2315"/>
      <c r="R13" s="2315"/>
      <c r="S13" s="2372"/>
    </row>
    <row r="14" spans="2:19" ht="20.100000000000001" customHeight="1" thickBot="1" x14ac:dyDescent="0.3">
      <c r="B14" s="2312"/>
      <c r="C14" s="2343"/>
      <c r="D14" s="2343"/>
      <c r="E14" s="499" t="s">
        <v>2</v>
      </c>
      <c r="F14" s="499" t="s">
        <v>1</v>
      </c>
      <c r="G14" s="2322"/>
      <c r="H14" s="2322"/>
      <c r="I14" s="2322"/>
      <c r="J14" s="2322"/>
      <c r="K14" s="2316"/>
      <c r="L14" s="2316"/>
      <c r="M14" s="2316"/>
      <c r="N14" s="2316"/>
      <c r="O14" s="2316"/>
      <c r="P14" s="2392"/>
      <c r="Q14" s="2316"/>
      <c r="R14" s="2316"/>
      <c r="S14" s="2373"/>
    </row>
    <row r="15" spans="2:19" ht="20.100000000000001" customHeight="1" thickTop="1" x14ac:dyDescent="0.25">
      <c r="B15" s="518"/>
      <c r="C15" s="519"/>
      <c r="D15" s="519"/>
      <c r="E15" s="519"/>
      <c r="F15" s="519"/>
      <c r="G15" s="519"/>
      <c r="H15" s="519"/>
      <c r="I15" s="519"/>
      <c r="J15" s="519"/>
      <c r="K15" s="519"/>
      <c r="L15" s="519"/>
      <c r="M15" s="519"/>
      <c r="N15" s="519"/>
      <c r="O15" s="519"/>
      <c r="P15" s="519"/>
      <c r="Q15" s="519"/>
      <c r="R15" s="519"/>
      <c r="S15" s="520"/>
    </row>
    <row r="16" spans="2:19" ht="20.100000000000001" customHeight="1" x14ac:dyDescent="0.25">
      <c r="B16" s="521"/>
      <c r="C16" s="892"/>
      <c r="D16" s="892"/>
      <c r="E16" s="892"/>
      <c r="F16" s="892"/>
      <c r="G16" s="892"/>
      <c r="H16" s="892"/>
      <c r="I16" s="892"/>
      <c r="J16" s="892"/>
      <c r="K16" s="892"/>
      <c r="L16" s="892"/>
      <c r="M16" s="892"/>
      <c r="N16" s="892"/>
      <c r="O16" s="892"/>
      <c r="P16" s="892"/>
      <c r="Q16" s="892"/>
      <c r="R16" s="892"/>
      <c r="S16" s="522"/>
    </row>
    <row r="17" spans="2:19" ht="20.100000000000001" customHeight="1" x14ac:dyDescent="0.25">
      <c r="B17" s="521"/>
      <c r="C17" s="892"/>
      <c r="D17" s="892"/>
      <c r="E17" s="892"/>
      <c r="F17" s="892"/>
      <c r="G17" s="892"/>
      <c r="H17" s="892"/>
      <c r="I17" s="892"/>
      <c r="J17" s="892"/>
      <c r="K17" s="892"/>
      <c r="L17" s="892"/>
      <c r="M17" s="892"/>
      <c r="N17" s="892"/>
      <c r="O17" s="892"/>
      <c r="P17" s="892"/>
      <c r="Q17" s="892"/>
      <c r="R17" s="892"/>
      <c r="S17" s="522"/>
    </row>
    <row r="18" spans="2:19" ht="20.100000000000001" customHeight="1" x14ac:dyDescent="0.25">
      <c r="B18" s="521"/>
      <c r="C18" s="892"/>
      <c r="D18" s="892"/>
      <c r="E18" s="892"/>
      <c r="F18" s="892"/>
      <c r="G18" s="892"/>
      <c r="H18" s="892"/>
      <c r="I18" s="892"/>
      <c r="J18" s="892"/>
      <c r="K18" s="892"/>
      <c r="L18" s="892"/>
      <c r="M18" s="892"/>
      <c r="N18" s="892"/>
      <c r="O18" s="892"/>
      <c r="P18" s="892"/>
      <c r="Q18" s="892"/>
      <c r="R18" s="892"/>
      <c r="S18" s="522"/>
    </row>
    <row r="19" spans="2:19" ht="20.100000000000001" customHeight="1" x14ac:dyDescent="0.25">
      <c r="B19" s="521"/>
      <c r="C19" s="892"/>
      <c r="D19" s="892"/>
      <c r="E19" s="892"/>
      <c r="F19" s="892"/>
      <c r="G19" s="892"/>
      <c r="H19" s="892"/>
      <c r="I19" s="892"/>
      <c r="J19" s="892"/>
      <c r="K19" s="892"/>
      <c r="L19" s="892"/>
      <c r="M19" s="892"/>
      <c r="N19" s="892"/>
      <c r="O19" s="892"/>
      <c r="P19" s="892"/>
      <c r="Q19" s="892"/>
      <c r="R19" s="892"/>
      <c r="S19" s="522"/>
    </row>
    <row r="20" spans="2:19" ht="20.100000000000001" customHeight="1" x14ac:dyDescent="0.25">
      <c r="B20" s="521"/>
      <c r="C20" s="892"/>
      <c r="D20" s="892"/>
      <c r="E20" s="892"/>
      <c r="F20" s="892"/>
      <c r="G20" s="892"/>
      <c r="H20" s="892"/>
      <c r="I20" s="892"/>
      <c r="J20" s="892"/>
      <c r="K20" s="892"/>
      <c r="L20" s="892"/>
      <c r="M20" s="892"/>
      <c r="N20" s="892"/>
      <c r="O20" s="892"/>
      <c r="P20" s="892"/>
      <c r="Q20" s="892"/>
      <c r="R20" s="892"/>
      <c r="S20" s="522"/>
    </row>
    <row r="21" spans="2:19" ht="20.100000000000001" customHeight="1" x14ac:dyDescent="0.25">
      <c r="B21" s="521"/>
      <c r="C21" s="892"/>
      <c r="D21" s="892"/>
      <c r="E21" s="892"/>
      <c r="F21" s="892"/>
      <c r="G21" s="892"/>
      <c r="H21" s="892"/>
      <c r="I21" s="892"/>
      <c r="J21" s="892"/>
      <c r="K21" s="892"/>
      <c r="L21" s="892"/>
      <c r="M21" s="892"/>
      <c r="N21" s="892"/>
      <c r="O21" s="892"/>
      <c r="P21" s="892"/>
      <c r="Q21" s="892"/>
      <c r="R21" s="892"/>
      <c r="S21" s="522"/>
    </row>
    <row r="22" spans="2:19" ht="20.100000000000001" customHeight="1" x14ac:dyDescent="0.25">
      <c r="B22" s="521"/>
      <c r="C22" s="892"/>
      <c r="D22" s="892"/>
      <c r="E22" s="892"/>
      <c r="F22" s="892"/>
      <c r="G22" s="892"/>
      <c r="H22" s="892"/>
      <c r="I22" s="892"/>
      <c r="J22" s="892"/>
      <c r="K22" s="892"/>
      <c r="L22" s="892"/>
      <c r="M22" s="892"/>
      <c r="N22" s="892"/>
      <c r="O22" s="892"/>
      <c r="P22" s="892"/>
      <c r="Q22" s="892"/>
      <c r="R22" s="892"/>
      <c r="S22" s="522"/>
    </row>
    <row r="23" spans="2:19" ht="20.100000000000001" customHeight="1" x14ac:dyDescent="0.25">
      <c r="B23" s="521"/>
      <c r="C23" s="892"/>
      <c r="D23" s="892"/>
      <c r="E23" s="892"/>
      <c r="F23" s="892"/>
      <c r="G23" s="892"/>
      <c r="H23" s="892"/>
      <c r="I23" s="892"/>
      <c r="J23" s="892"/>
      <c r="K23" s="892"/>
      <c r="L23" s="892"/>
      <c r="M23" s="892"/>
      <c r="N23" s="892"/>
      <c r="O23" s="892"/>
      <c r="P23" s="892"/>
      <c r="Q23" s="892"/>
      <c r="R23" s="892"/>
      <c r="S23" s="522"/>
    </row>
    <row r="24" spans="2:19" ht="20.100000000000001" customHeight="1" x14ac:dyDescent="0.25">
      <c r="B24" s="521"/>
      <c r="C24" s="892"/>
      <c r="D24" s="892"/>
      <c r="E24" s="892"/>
      <c r="F24" s="892"/>
      <c r="G24" s="892"/>
      <c r="H24" s="892"/>
      <c r="I24" s="892"/>
      <c r="J24" s="892"/>
      <c r="K24" s="892"/>
      <c r="L24" s="892"/>
      <c r="M24" s="892"/>
      <c r="N24" s="892"/>
      <c r="O24" s="892"/>
      <c r="P24" s="892"/>
      <c r="Q24" s="892"/>
      <c r="R24" s="892"/>
      <c r="S24" s="522"/>
    </row>
    <row r="25" spans="2:19" ht="20.100000000000001" customHeight="1" x14ac:dyDescent="0.25">
      <c r="B25" s="521"/>
      <c r="C25" s="892"/>
      <c r="D25" s="892"/>
      <c r="E25" s="892"/>
      <c r="F25" s="892"/>
      <c r="G25" s="892"/>
      <c r="H25" s="892"/>
      <c r="I25" s="892"/>
      <c r="J25" s="892"/>
      <c r="K25" s="892"/>
      <c r="L25" s="892"/>
      <c r="M25" s="892"/>
      <c r="N25" s="892"/>
      <c r="O25" s="892"/>
      <c r="P25" s="892"/>
      <c r="Q25" s="892"/>
      <c r="R25" s="892"/>
      <c r="S25" s="522"/>
    </row>
    <row r="26" spans="2:19" ht="20.100000000000001" customHeight="1" x14ac:dyDescent="0.25">
      <c r="B26" s="521"/>
      <c r="C26" s="892"/>
      <c r="D26" s="892"/>
      <c r="E26" s="892"/>
      <c r="F26" s="892"/>
      <c r="G26" s="892"/>
      <c r="H26" s="892"/>
      <c r="I26" s="892"/>
      <c r="J26" s="892"/>
      <c r="K26" s="892"/>
      <c r="L26" s="892"/>
      <c r="M26" s="892"/>
      <c r="N26" s="892"/>
      <c r="O26" s="892"/>
      <c r="P26" s="892"/>
      <c r="Q26" s="892"/>
      <c r="R26" s="892"/>
      <c r="S26" s="522"/>
    </row>
    <row r="27" spans="2:19" ht="20.100000000000001" customHeight="1" x14ac:dyDescent="0.25">
      <c r="B27" s="521"/>
      <c r="C27" s="892"/>
      <c r="D27" s="892"/>
      <c r="E27" s="892"/>
      <c r="F27" s="892"/>
      <c r="G27" s="892"/>
      <c r="H27" s="892"/>
      <c r="I27" s="892"/>
      <c r="J27" s="892"/>
      <c r="K27" s="892"/>
      <c r="L27" s="892"/>
      <c r="M27" s="892"/>
      <c r="N27" s="892"/>
      <c r="O27" s="892"/>
      <c r="P27" s="892"/>
      <c r="Q27" s="892"/>
      <c r="R27" s="892"/>
      <c r="S27" s="522"/>
    </row>
    <row r="28" spans="2:19" ht="20.100000000000001" customHeight="1" x14ac:dyDescent="0.25">
      <c r="B28" s="521"/>
      <c r="C28" s="892"/>
      <c r="D28" s="892"/>
      <c r="E28" s="892"/>
      <c r="F28" s="892"/>
      <c r="G28" s="892"/>
      <c r="H28" s="892"/>
      <c r="I28" s="892"/>
      <c r="J28" s="892"/>
      <c r="K28" s="892"/>
      <c r="L28" s="892"/>
      <c r="M28" s="892"/>
      <c r="N28" s="892"/>
      <c r="O28" s="892"/>
      <c r="P28" s="892"/>
      <c r="Q28" s="892"/>
      <c r="R28" s="892"/>
      <c r="S28" s="522"/>
    </row>
    <row r="29" spans="2:19" ht="20.100000000000001" customHeight="1" x14ac:dyDescent="0.25">
      <c r="B29" s="521"/>
      <c r="C29" s="892"/>
      <c r="D29" s="892"/>
      <c r="E29" s="892"/>
      <c r="F29" s="892"/>
      <c r="G29" s="892"/>
      <c r="H29" s="892"/>
      <c r="I29" s="892"/>
      <c r="J29" s="892"/>
      <c r="K29" s="892"/>
      <c r="L29" s="892"/>
      <c r="M29" s="892"/>
      <c r="N29" s="892"/>
      <c r="O29" s="892"/>
      <c r="P29" s="892"/>
      <c r="Q29" s="892"/>
      <c r="R29" s="892"/>
      <c r="S29" s="522"/>
    </row>
    <row r="30" spans="2:19" ht="20.100000000000001" customHeight="1" x14ac:dyDescent="0.25">
      <c r="B30" s="521"/>
      <c r="C30" s="892"/>
      <c r="D30" s="892"/>
      <c r="E30" s="892"/>
      <c r="F30" s="892"/>
      <c r="G30" s="892"/>
      <c r="H30" s="892"/>
      <c r="I30" s="892"/>
      <c r="J30" s="892"/>
      <c r="K30" s="892"/>
      <c r="L30" s="892"/>
      <c r="M30" s="892"/>
      <c r="N30" s="892"/>
      <c r="O30" s="892"/>
      <c r="P30" s="892"/>
      <c r="Q30" s="892"/>
      <c r="R30" s="892"/>
      <c r="S30" s="522"/>
    </row>
    <row r="31" spans="2:19" ht="20.100000000000001" customHeight="1" x14ac:dyDescent="0.25">
      <c r="B31" s="521"/>
      <c r="C31" s="892"/>
      <c r="D31" s="892"/>
      <c r="E31" s="892"/>
      <c r="F31" s="892"/>
      <c r="G31" s="892"/>
      <c r="H31" s="892"/>
      <c r="I31" s="892"/>
      <c r="J31" s="892"/>
      <c r="K31" s="892"/>
      <c r="L31" s="892"/>
      <c r="M31" s="892"/>
      <c r="N31" s="892"/>
      <c r="O31" s="892"/>
      <c r="P31" s="892"/>
      <c r="Q31" s="892"/>
      <c r="R31" s="892"/>
      <c r="S31" s="522"/>
    </row>
    <row r="32" spans="2:19" ht="20.100000000000001" customHeight="1" x14ac:dyDescent="0.25">
      <c r="B32" s="521"/>
      <c r="C32" s="892"/>
      <c r="D32" s="892"/>
      <c r="E32" s="892"/>
      <c r="F32" s="892"/>
      <c r="G32" s="892"/>
      <c r="H32" s="892"/>
      <c r="I32" s="892"/>
      <c r="J32" s="892"/>
      <c r="K32" s="892"/>
      <c r="L32" s="892"/>
      <c r="M32" s="892"/>
      <c r="N32" s="892"/>
      <c r="O32" s="892"/>
      <c r="P32" s="892"/>
      <c r="Q32" s="892"/>
      <c r="R32" s="892"/>
      <c r="S32" s="522"/>
    </row>
    <row r="33" spans="2:19" ht="20.100000000000001" customHeight="1" x14ac:dyDescent="0.25">
      <c r="B33" s="521"/>
      <c r="C33" s="892"/>
      <c r="D33" s="892"/>
      <c r="E33" s="892"/>
      <c r="F33" s="892"/>
      <c r="G33" s="892"/>
      <c r="H33" s="892"/>
      <c r="I33" s="892"/>
      <c r="J33" s="892"/>
      <c r="K33" s="892"/>
      <c r="L33" s="892"/>
      <c r="M33" s="892"/>
      <c r="N33" s="892"/>
      <c r="O33" s="892"/>
      <c r="P33" s="892"/>
      <c r="Q33" s="892"/>
      <c r="R33" s="892"/>
      <c r="S33" s="522"/>
    </row>
    <row r="34" spans="2:19" ht="20.100000000000001" customHeight="1" x14ac:dyDescent="0.25">
      <c r="B34" s="521"/>
      <c r="C34" s="892"/>
      <c r="D34" s="892"/>
      <c r="E34" s="892"/>
      <c r="F34" s="892"/>
      <c r="G34" s="892"/>
      <c r="H34" s="892"/>
      <c r="I34" s="892"/>
      <c r="J34" s="892"/>
      <c r="K34" s="892"/>
      <c r="L34" s="892"/>
      <c r="M34" s="892"/>
      <c r="N34" s="892"/>
      <c r="O34" s="892"/>
      <c r="P34" s="892"/>
      <c r="Q34" s="892"/>
      <c r="R34" s="892"/>
      <c r="S34" s="522"/>
    </row>
    <row r="35" spans="2:19" ht="20.100000000000001" customHeight="1" x14ac:dyDescent="0.25">
      <c r="B35" s="893"/>
      <c r="C35" s="894"/>
      <c r="D35" s="894"/>
      <c r="E35" s="894"/>
      <c r="F35" s="894"/>
      <c r="G35" s="894"/>
      <c r="H35" s="894"/>
      <c r="I35" s="894"/>
      <c r="J35" s="894"/>
      <c r="K35" s="894"/>
      <c r="L35" s="894"/>
      <c r="M35" s="894"/>
      <c r="N35" s="894"/>
      <c r="O35" s="894"/>
      <c r="P35" s="894"/>
      <c r="Q35" s="894"/>
      <c r="R35" s="894"/>
      <c r="S35" s="895"/>
    </row>
    <row r="36" spans="2:19" ht="20.100000000000001" customHeight="1" thickBot="1" x14ac:dyDescent="0.3">
      <c r="B36" s="525"/>
      <c r="C36" s="523"/>
      <c r="D36" s="523"/>
      <c r="E36" s="523"/>
      <c r="F36" s="523"/>
      <c r="G36" s="523"/>
      <c r="H36" s="523"/>
      <c r="I36" s="523"/>
      <c r="J36" s="523"/>
      <c r="K36" s="523"/>
      <c r="L36" s="523"/>
      <c r="M36" s="523"/>
      <c r="N36" s="523"/>
      <c r="O36" s="523"/>
      <c r="P36" s="523"/>
      <c r="Q36" s="523"/>
      <c r="R36" s="523"/>
      <c r="S36" s="524"/>
    </row>
    <row r="37" spans="2:19" ht="20.100000000000001" customHeight="1" thickTop="1" x14ac:dyDescent="0.25">
      <c r="B37" s="539"/>
      <c r="C37" s="539"/>
      <c r="D37" s="539"/>
      <c r="E37" s="539"/>
      <c r="F37" s="539"/>
      <c r="G37" s="539"/>
      <c r="H37" s="539"/>
      <c r="I37" s="539"/>
      <c r="J37" s="539"/>
      <c r="K37" s="539"/>
      <c r="L37" s="539"/>
      <c r="M37" s="539"/>
      <c r="N37" s="539"/>
      <c r="O37" s="539"/>
      <c r="P37" s="539"/>
      <c r="Q37" s="539"/>
      <c r="R37" s="539"/>
      <c r="S37" s="539"/>
    </row>
    <row r="38" spans="2:19" ht="20.100000000000001" customHeight="1" x14ac:dyDescent="0.25">
      <c r="D38" s="493"/>
      <c r="E38" s="493"/>
      <c r="F38" s="493"/>
      <c r="G38" s="493"/>
      <c r="H38" s="493"/>
      <c r="I38" s="493"/>
      <c r="J38" s="493"/>
      <c r="K38" s="493"/>
      <c r="L38" s="493"/>
      <c r="M38" s="493"/>
      <c r="N38" s="493"/>
      <c r="O38" s="493"/>
      <c r="P38" s="493"/>
      <c r="Q38" s="493"/>
      <c r="R38" s="493"/>
      <c r="S38" s="493"/>
    </row>
    <row r="39" spans="2:19" ht="20.100000000000001" customHeight="1" x14ac:dyDescent="0.25">
      <c r="D39" s="493"/>
      <c r="E39" s="493"/>
      <c r="F39" s="493"/>
      <c r="G39" s="493"/>
      <c r="H39" s="493"/>
      <c r="I39" s="493"/>
      <c r="J39" s="493"/>
      <c r="K39" s="493"/>
      <c r="L39" s="493"/>
      <c r="M39" s="493"/>
      <c r="N39" s="493"/>
      <c r="O39" s="493"/>
      <c r="P39" s="493"/>
      <c r="Q39" s="493"/>
      <c r="R39" s="493"/>
      <c r="S39" s="493"/>
    </row>
    <row r="40" spans="2:19" ht="20.100000000000001" customHeight="1" x14ac:dyDescent="0.25">
      <c r="D40" s="493"/>
      <c r="E40" s="493"/>
      <c r="F40" s="493"/>
      <c r="G40" s="493"/>
      <c r="H40" s="493"/>
      <c r="I40" s="493"/>
      <c r="J40" s="493"/>
      <c r="K40" s="493"/>
      <c r="L40" s="493"/>
      <c r="M40" s="493"/>
      <c r="N40" s="493"/>
      <c r="O40" s="493"/>
      <c r="P40" s="493"/>
      <c r="Q40" s="493"/>
      <c r="R40" s="493"/>
      <c r="S40" s="493"/>
    </row>
    <row r="41" spans="2:19" ht="20.100000000000001" customHeight="1" x14ac:dyDescent="0.25">
      <c r="D41" s="493"/>
      <c r="E41" s="493"/>
      <c r="F41" s="493"/>
      <c r="G41" s="493"/>
      <c r="H41" s="493"/>
      <c r="I41" s="493"/>
      <c r="J41" s="493"/>
      <c r="K41" s="493"/>
      <c r="L41" s="493"/>
      <c r="M41" s="493"/>
      <c r="N41" s="493"/>
      <c r="O41" s="493"/>
      <c r="P41" s="493"/>
      <c r="Q41" s="493"/>
      <c r="R41" s="493"/>
      <c r="S41" s="493"/>
    </row>
    <row r="42" spans="2:19" ht="20.100000000000001" customHeight="1" x14ac:dyDescent="0.25">
      <c r="D42" s="493"/>
      <c r="E42" s="493"/>
      <c r="F42" s="493"/>
      <c r="G42" s="493"/>
      <c r="H42" s="493"/>
      <c r="I42" s="493"/>
      <c r="J42" s="493"/>
      <c r="K42" s="493"/>
      <c r="L42" s="493"/>
      <c r="M42" s="493"/>
      <c r="N42" s="493"/>
      <c r="O42" s="493"/>
      <c r="P42" s="493"/>
      <c r="Q42" s="493"/>
      <c r="R42" s="493"/>
      <c r="S42" s="493"/>
    </row>
    <row r="43" spans="2:19" ht="20.100000000000001" customHeight="1" x14ac:dyDescent="0.25">
      <c r="D43" s="493"/>
      <c r="E43" s="493"/>
      <c r="F43" s="493"/>
      <c r="G43" s="493"/>
      <c r="H43" s="493"/>
      <c r="I43" s="493"/>
      <c r="J43" s="493"/>
      <c r="K43" s="493"/>
      <c r="L43" s="493"/>
      <c r="M43" s="493"/>
      <c r="N43" s="493"/>
      <c r="O43" s="493"/>
      <c r="P43" s="493"/>
      <c r="Q43" s="493"/>
      <c r="R43" s="493"/>
      <c r="S43" s="493"/>
    </row>
    <row r="44" spans="2:19" ht="20.100000000000001" customHeight="1" x14ac:dyDescent="0.25">
      <c r="D44" s="493"/>
      <c r="E44" s="493"/>
      <c r="F44" s="493"/>
      <c r="G44" s="493"/>
      <c r="H44" s="493"/>
      <c r="I44" s="493"/>
      <c r="J44" s="493"/>
      <c r="K44" s="493"/>
      <c r="L44" s="493"/>
      <c r="M44" s="493"/>
      <c r="N44" s="493"/>
      <c r="O44" s="493"/>
      <c r="P44" s="493"/>
      <c r="Q44" s="493"/>
      <c r="R44" s="493"/>
      <c r="S44" s="493"/>
    </row>
    <row r="45" spans="2:19" ht="20.100000000000001" customHeight="1" x14ac:dyDescent="0.25">
      <c r="D45" s="493"/>
      <c r="E45" s="493"/>
      <c r="F45" s="493"/>
      <c r="G45" s="493"/>
      <c r="H45" s="493"/>
      <c r="I45" s="493"/>
      <c r="J45" s="493"/>
      <c r="K45" s="493"/>
      <c r="L45" s="493"/>
      <c r="M45" s="493"/>
      <c r="N45" s="493"/>
      <c r="O45" s="493"/>
      <c r="P45" s="493"/>
      <c r="Q45" s="493"/>
      <c r="R45" s="493"/>
      <c r="S45" s="493"/>
    </row>
    <row r="46" spans="2:19" ht="20.100000000000001" customHeight="1" x14ac:dyDescent="0.25">
      <c r="D46" s="493"/>
      <c r="E46" s="493"/>
      <c r="F46" s="493"/>
      <c r="G46" s="493"/>
      <c r="H46" s="493"/>
      <c r="I46" s="493"/>
      <c r="J46" s="493"/>
      <c r="K46" s="493"/>
      <c r="L46" s="493"/>
      <c r="M46" s="493"/>
      <c r="N46" s="493"/>
      <c r="O46" s="493"/>
      <c r="P46" s="493"/>
      <c r="Q46" s="493"/>
      <c r="R46" s="493"/>
      <c r="S46" s="493"/>
    </row>
    <row r="47" spans="2:19" ht="20.100000000000001" customHeight="1" x14ac:dyDescent="0.25">
      <c r="D47" s="493"/>
      <c r="E47" s="493"/>
      <c r="F47" s="493"/>
      <c r="G47" s="493"/>
      <c r="H47" s="493"/>
      <c r="I47" s="493"/>
      <c r="J47" s="493"/>
      <c r="K47" s="493"/>
      <c r="L47" s="493"/>
      <c r="M47" s="493"/>
      <c r="N47" s="493"/>
      <c r="O47" s="493"/>
      <c r="P47" s="493"/>
      <c r="Q47" s="493"/>
      <c r="R47" s="493"/>
      <c r="S47" s="493"/>
    </row>
    <row r="48" spans="2:19" ht="20.100000000000001" customHeight="1" x14ac:dyDescent="0.25">
      <c r="D48" s="493"/>
      <c r="E48" s="493"/>
      <c r="F48" s="493"/>
      <c r="G48" s="493"/>
      <c r="H48" s="493"/>
      <c r="I48" s="493"/>
      <c r="J48" s="493"/>
      <c r="K48" s="493"/>
      <c r="L48" s="493"/>
      <c r="M48" s="493"/>
      <c r="N48" s="493"/>
      <c r="O48" s="493"/>
      <c r="P48" s="493"/>
      <c r="Q48" s="493"/>
      <c r="R48" s="493"/>
      <c r="S48" s="493"/>
    </row>
    <row r="49" s="493" customFormat="1" ht="20.100000000000001" customHeight="1" x14ac:dyDescent="0.25"/>
    <row r="50" s="493" customFormat="1" ht="20.100000000000001" customHeight="1" x14ac:dyDescent="0.25"/>
    <row r="51" s="493" customFormat="1" ht="20.100000000000001" customHeight="1" x14ac:dyDescent="0.25"/>
    <row r="52" s="493" customFormat="1" ht="20.100000000000001" customHeight="1" x14ac:dyDescent="0.25"/>
    <row r="53" s="493" customFormat="1" ht="20.100000000000001" customHeight="1" x14ac:dyDescent="0.25"/>
    <row r="54" s="493" customFormat="1" ht="20.100000000000001" customHeight="1" x14ac:dyDescent="0.25"/>
    <row r="55" s="493" customFormat="1" ht="20.100000000000001" customHeight="1" x14ac:dyDescent="0.25"/>
    <row r="56" s="493" customFormat="1" ht="20.100000000000001" customHeight="1" x14ac:dyDescent="0.25"/>
    <row r="57" s="493" customFormat="1" ht="20.100000000000001" customHeight="1" x14ac:dyDescent="0.25"/>
    <row r="58" s="493" customFormat="1" ht="20.100000000000001" customHeight="1" x14ac:dyDescent="0.25"/>
    <row r="59" s="493" customFormat="1" ht="20.100000000000001" customHeight="1" x14ac:dyDescent="0.25"/>
    <row r="60" s="493" customFormat="1" ht="20.100000000000001" customHeight="1" x14ac:dyDescent="0.25"/>
    <row r="61" s="493" customFormat="1" ht="20.100000000000001" customHeight="1" x14ac:dyDescent="0.25"/>
    <row r="62" s="493" customFormat="1" ht="20.100000000000001" customHeight="1" x14ac:dyDescent="0.25"/>
    <row r="63" s="493" customFormat="1" ht="20.100000000000001" customHeight="1" x14ac:dyDescent="0.25"/>
    <row r="64" s="493" customFormat="1" ht="20.100000000000001" customHeight="1" x14ac:dyDescent="0.25"/>
    <row r="65" s="493" customFormat="1" ht="20.100000000000001" customHeight="1" x14ac:dyDescent="0.25"/>
    <row r="66" s="493" customFormat="1" ht="20.100000000000001" customHeight="1" x14ac:dyDescent="0.25"/>
    <row r="67" s="493" customFormat="1" ht="20.100000000000001" customHeight="1" x14ac:dyDescent="0.25"/>
    <row r="68" s="493" customFormat="1" ht="20.100000000000001" customHeight="1" x14ac:dyDescent="0.25"/>
    <row r="69" s="493" customFormat="1" ht="20.100000000000001" customHeight="1" x14ac:dyDescent="0.25"/>
    <row r="70" s="493" customFormat="1" ht="20.100000000000001" customHeight="1" x14ac:dyDescent="0.25"/>
    <row r="71" s="493" customFormat="1" ht="20.100000000000001" customHeight="1" x14ac:dyDescent="0.25"/>
    <row r="72" s="493" customFormat="1" ht="20.100000000000001" customHeight="1" x14ac:dyDescent="0.25"/>
    <row r="73" s="493" customFormat="1" ht="20.100000000000001" customHeight="1" x14ac:dyDescent="0.25"/>
    <row r="74" s="493" customFormat="1" ht="20.100000000000001" customHeight="1" x14ac:dyDescent="0.25"/>
    <row r="75" s="493" customFormat="1" ht="20.100000000000001" customHeight="1" x14ac:dyDescent="0.25"/>
    <row r="76" s="493" customFormat="1" ht="20.100000000000001" customHeight="1" x14ac:dyDescent="0.25"/>
    <row r="77" s="493" customFormat="1" ht="20.100000000000001" customHeight="1" x14ac:dyDescent="0.25"/>
    <row r="78" s="493" customFormat="1" ht="20.100000000000001" customHeight="1" x14ac:dyDescent="0.25"/>
    <row r="79" s="493" customFormat="1" ht="20.100000000000001" customHeight="1" x14ac:dyDescent="0.25"/>
    <row r="80" s="493" customFormat="1" ht="20.100000000000001" customHeight="1" x14ac:dyDescent="0.25"/>
    <row r="81" s="493" customFormat="1" ht="20.100000000000001" customHeight="1" x14ac:dyDescent="0.25"/>
    <row r="82" s="493" customFormat="1" ht="20.100000000000001" customHeight="1" x14ac:dyDescent="0.25"/>
    <row r="83" s="493" customFormat="1" ht="20.100000000000001" customHeight="1" x14ac:dyDescent="0.25"/>
    <row r="84" s="493" customFormat="1" ht="20.100000000000001" customHeight="1" x14ac:dyDescent="0.25"/>
    <row r="85" s="493" customFormat="1" ht="20.100000000000001" customHeight="1" x14ac:dyDescent="0.25"/>
    <row r="86" s="493" customFormat="1" ht="20.100000000000001" customHeight="1" x14ac:dyDescent="0.25"/>
    <row r="87" s="493" customFormat="1" ht="20.100000000000001" customHeight="1" x14ac:dyDescent="0.25"/>
    <row r="88" s="493" customFormat="1" ht="20.100000000000001" customHeight="1" x14ac:dyDescent="0.25"/>
    <row r="89" s="493" customFormat="1" ht="20.100000000000001" customHeight="1" x14ac:dyDescent="0.25"/>
    <row r="90" s="493" customFormat="1" ht="20.100000000000001" customHeight="1" x14ac:dyDescent="0.25"/>
    <row r="91" s="493" customFormat="1" ht="20.100000000000001" customHeight="1" x14ac:dyDescent="0.25"/>
    <row r="92" s="493" customFormat="1" ht="20.100000000000001" customHeight="1" x14ac:dyDescent="0.25"/>
    <row r="93" s="493" customFormat="1" ht="20.100000000000001" customHeight="1" x14ac:dyDescent="0.25"/>
    <row r="94" s="493" customFormat="1" ht="20.100000000000001" customHeight="1" x14ac:dyDescent="0.25"/>
    <row r="95" s="493" customFormat="1" ht="20.100000000000001" customHeight="1" x14ac:dyDescent="0.25"/>
    <row r="96" s="493" customFormat="1" ht="20.100000000000001" customHeight="1" x14ac:dyDescent="0.25"/>
    <row r="97" s="493" customFormat="1" ht="20.100000000000001" customHeight="1" x14ac:dyDescent="0.25"/>
    <row r="98" s="493" customFormat="1" ht="20.100000000000001" customHeight="1" x14ac:dyDescent="0.25"/>
    <row r="99" s="493" customFormat="1" ht="20.100000000000001" customHeight="1" x14ac:dyDescent="0.25"/>
    <row r="100" s="493" customFormat="1" ht="20.100000000000001" customHeight="1" x14ac:dyDescent="0.25"/>
    <row r="101" s="493" customFormat="1" ht="20.100000000000001" customHeight="1" x14ac:dyDescent="0.25"/>
    <row r="102" s="493" customFormat="1" ht="20.100000000000001" customHeight="1" x14ac:dyDescent="0.25"/>
    <row r="103" s="493" customFormat="1" ht="20.100000000000001" customHeight="1" x14ac:dyDescent="0.25"/>
    <row r="104" s="493" customFormat="1" ht="20.100000000000001" customHeight="1" x14ac:dyDescent="0.25"/>
    <row r="105" s="493" customFormat="1" ht="20.100000000000001" customHeight="1" x14ac:dyDescent="0.25"/>
    <row r="106" s="493" customFormat="1" ht="20.100000000000001" customHeight="1" x14ac:dyDescent="0.25"/>
    <row r="107" s="493" customFormat="1" ht="20.100000000000001" customHeight="1" x14ac:dyDescent="0.25"/>
    <row r="108" s="493" customFormat="1" ht="20.100000000000001" customHeight="1" x14ac:dyDescent="0.25"/>
    <row r="109" s="493" customFormat="1" ht="20.100000000000001" customHeight="1" x14ac:dyDescent="0.25"/>
    <row r="110" s="493" customFormat="1" ht="20.100000000000001" customHeight="1" x14ac:dyDescent="0.25"/>
    <row r="111" s="493" customFormat="1" ht="20.100000000000001" customHeight="1" x14ac:dyDescent="0.25"/>
    <row r="112" s="493" customFormat="1" ht="20.100000000000001" customHeight="1" x14ac:dyDescent="0.25"/>
    <row r="113" s="493" customFormat="1" ht="20.100000000000001" customHeight="1" x14ac:dyDescent="0.25"/>
    <row r="114" s="493" customFormat="1" ht="20.100000000000001" customHeight="1" x14ac:dyDescent="0.25"/>
    <row r="115" s="493" customFormat="1" ht="20.100000000000001" customHeight="1" x14ac:dyDescent="0.25"/>
    <row r="116" s="493" customFormat="1" ht="20.100000000000001" customHeight="1" x14ac:dyDescent="0.25"/>
    <row r="117" s="493" customFormat="1" ht="20.100000000000001" customHeight="1" x14ac:dyDescent="0.25"/>
    <row r="118" s="493" customFormat="1" ht="20.100000000000001" customHeight="1" x14ac:dyDescent="0.25"/>
    <row r="119" s="493" customFormat="1" ht="20.100000000000001" customHeight="1" x14ac:dyDescent="0.25"/>
    <row r="120" s="493" customFormat="1" ht="20.100000000000001" customHeight="1" x14ac:dyDescent="0.25"/>
    <row r="121" s="493" customFormat="1" ht="20.100000000000001" customHeight="1" x14ac:dyDescent="0.25"/>
    <row r="122" s="493" customFormat="1" ht="20.100000000000001" customHeight="1" x14ac:dyDescent="0.25"/>
    <row r="123" s="493" customFormat="1" ht="20.100000000000001" customHeight="1" x14ac:dyDescent="0.25"/>
    <row r="124" s="493" customFormat="1" ht="20.100000000000001" customHeight="1" x14ac:dyDescent="0.25"/>
    <row r="125" s="493" customFormat="1" ht="20.100000000000001" customHeight="1" x14ac:dyDescent="0.25"/>
    <row r="126" s="493" customFormat="1" ht="20.100000000000001" customHeight="1" x14ac:dyDescent="0.25"/>
    <row r="127" s="493" customFormat="1" ht="20.100000000000001" customHeight="1" x14ac:dyDescent="0.25"/>
    <row r="128" s="493" customFormat="1" ht="20.100000000000001" customHeight="1" x14ac:dyDescent="0.25"/>
    <row r="129" s="493" customFormat="1" ht="20.100000000000001" customHeight="1" x14ac:dyDescent="0.25"/>
    <row r="130" s="493" customFormat="1" ht="20.100000000000001" customHeight="1" x14ac:dyDescent="0.25"/>
    <row r="131" s="493" customFormat="1" ht="20.100000000000001" customHeight="1" x14ac:dyDescent="0.25"/>
    <row r="132" s="493" customFormat="1" ht="20.100000000000001" customHeight="1" x14ac:dyDescent="0.25"/>
    <row r="133" s="493" customFormat="1" ht="20.100000000000001" customHeight="1" x14ac:dyDescent="0.25"/>
    <row r="134" s="493" customFormat="1" ht="20.100000000000001" customHeight="1" x14ac:dyDescent="0.25"/>
    <row r="135" s="493" customFormat="1" ht="20.100000000000001" customHeight="1" x14ac:dyDescent="0.25"/>
    <row r="136" s="493" customFormat="1" ht="20.100000000000001" customHeight="1" x14ac:dyDescent="0.25"/>
    <row r="137" s="493" customFormat="1" ht="20.100000000000001" customHeight="1" x14ac:dyDescent="0.25"/>
    <row r="138" s="493" customFormat="1" ht="20.100000000000001" customHeight="1" x14ac:dyDescent="0.25"/>
    <row r="139" s="493" customFormat="1" ht="20.100000000000001" customHeight="1" x14ac:dyDescent="0.25"/>
    <row r="140" s="493" customFormat="1" ht="20.100000000000001" customHeight="1" x14ac:dyDescent="0.25"/>
    <row r="141" s="493" customFormat="1" ht="20.100000000000001" customHeight="1" x14ac:dyDescent="0.25"/>
    <row r="142" s="493" customFormat="1" ht="20.100000000000001" customHeight="1" x14ac:dyDescent="0.25"/>
    <row r="143" s="493" customFormat="1" ht="20.100000000000001" customHeight="1" x14ac:dyDescent="0.25"/>
    <row r="144" s="493" customFormat="1" ht="20.100000000000001" customHeight="1" x14ac:dyDescent="0.25"/>
    <row r="145" s="493" customFormat="1" ht="20.100000000000001" customHeight="1" x14ac:dyDescent="0.25"/>
    <row r="146" s="493" customFormat="1" ht="20.100000000000001" customHeight="1" x14ac:dyDescent="0.25"/>
    <row r="147" s="493" customFormat="1" ht="20.100000000000001" customHeight="1" x14ac:dyDescent="0.25"/>
    <row r="148" s="493" customFormat="1" ht="20.100000000000001" customHeight="1" x14ac:dyDescent="0.25"/>
    <row r="149" s="493" customFormat="1" ht="20.100000000000001" customHeight="1" x14ac:dyDescent="0.25"/>
    <row r="150" s="493" customFormat="1" ht="20.100000000000001" customHeight="1" x14ac:dyDescent="0.25"/>
    <row r="151" s="493" customFormat="1" ht="20.100000000000001" customHeight="1" x14ac:dyDescent="0.25"/>
    <row r="152" s="493" customFormat="1" ht="20.100000000000001" customHeight="1" x14ac:dyDescent="0.25"/>
    <row r="153" s="493" customFormat="1" ht="20.100000000000001" customHeight="1" x14ac:dyDescent="0.25"/>
    <row r="154" s="493" customFormat="1" ht="20.100000000000001" customHeight="1" x14ac:dyDescent="0.25"/>
    <row r="155" s="493" customFormat="1" ht="20.100000000000001" customHeight="1" x14ac:dyDescent="0.25"/>
    <row r="156" s="493" customFormat="1" ht="20.100000000000001" customHeight="1" x14ac:dyDescent="0.25"/>
    <row r="157" s="493" customFormat="1" ht="20.100000000000001" customHeight="1" x14ac:dyDescent="0.25"/>
    <row r="158" s="493" customFormat="1" ht="20.100000000000001" customHeight="1" x14ac:dyDescent="0.25"/>
    <row r="159" s="493" customFormat="1" ht="20.100000000000001" customHeight="1" x14ac:dyDescent="0.25"/>
    <row r="160" s="493" customFormat="1" ht="20.100000000000001" customHeight="1" x14ac:dyDescent="0.25"/>
    <row r="161" s="493" customFormat="1" ht="20.100000000000001" customHeight="1" x14ac:dyDescent="0.25"/>
    <row r="162" s="493" customFormat="1" ht="20.100000000000001" customHeight="1" x14ac:dyDescent="0.25"/>
    <row r="163" s="493" customFormat="1" ht="20.100000000000001" customHeight="1" x14ac:dyDescent="0.25"/>
    <row r="164" s="493" customFormat="1" ht="20.100000000000001" customHeight="1" x14ac:dyDescent="0.25"/>
    <row r="165" s="493" customFormat="1" ht="20.100000000000001" customHeight="1" x14ac:dyDescent="0.25"/>
    <row r="166" s="493" customFormat="1" ht="20.100000000000001" customHeight="1" x14ac:dyDescent="0.25"/>
    <row r="167" s="493" customFormat="1" ht="20.100000000000001" customHeight="1" x14ac:dyDescent="0.25"/>
    <row r="168" s="493" customFormat="1" ht="20.100000000000001" customHeight="1" x14ac:dyDescent="0.25"/>
    <row r="169" s="493" customFormat="1" ht="20.100000000000001" customHeight="1" x14ac:dyDescent="0.25"/>
    <row r="170" s="493" customFormat="1" ht="20.100000000000001" customHeight="1" x14ac:dyDescent="0.25"/>
    <row r="171" s="493" customFormat="1" ht="20.100000000000001" customHeight="1" x14ac:dyDescent="0.25"/>
    <row r="172" s="493" customFormat="1" ht="20.100000000000001" customHeight="1" x14ac:dyDescent="0.25"/>
    <row r="173" s="493" customFormat="1" ht="20.100000000000001" customHeight="1" x14ac:dyDescent="0.25"/>
    <row r="174" s="493" customFormat="1" ht="20.100000000000001" customHeight="1" x14ac:dyDescent="0.25"/>
    <row r="175" s="493" customFormat="1" ht="20.100000000000001" customHeight="1" x14ac:dyDescent="0.25"/>
    <row r="176" s="493" customFormat="1" ht="20.100000000000001" customHeight="1" x14ac:dyDescent="0.25"/>
    <row r="177" s="493" customFormat="1" ht="20.100000000000001" customHeight="1" x14ac:dyDescent="0.25"/>
    <row r="178" s="493" customFormat="1" ht="20.100000000000001" customHeight="1" x14ac:dyDescent="0.25"/>
    <row r="179" s="493" customFormat="1" ht="20.100000000000001" customHeight="1" x14ac:dyDescent="0.25"/>
    <row r="180" s="493" customFormat="1" ht="20.100000000000001" customHeight="1" x14ac:dyDescent="0.25"/>
    <row r="181" s="493" customFormat="1" ht="20.100000000000001" customHeight="1" x14ac:dyDescent="0.25"/>
    <row r="182" s="493" customFormat="1" ht="20.100000000000001" customHeight="1" x14ac:dyDescent="0.25"/>
    <row r="183" s="493" customFormat="1" ht="20.100000000000001" customHeight="1" x14ac:dyDescent="0.25"/>
    <row r="184" s="493" customFormat="1" ht="20.100000000000001" customHeight="1" x14ac:dyDescent="0.25"/>
    <row r="185" s="493" customFormat="1" ht="20.100000000000001" customHeight="1" x14ac:dyDescent="0.25"/>
    <row r="186" s="493" customFormat="1" ht="20.100000000000001" customHeight="1" x14ac:dyDescent="0.25"/>
    <row r="187" s="493" customFormat="1" ht="20.100000000000001" customHeight="1" x14ac:dyDescent="0.25"/>
    <row r="188" s="493" customFormat="1" ht="20.100000000000001" customHeight="1" x14ac:dyDescent="0.25"/>
    <row r="189" s="493" customFormat="1" ht="20.100000000000001" customHeight="1" x14ac:dyDescent="0.25"/>
    <row r="190" s="493" customFormat="1" ht="20.100000000000001" customHeight="1" x14ac:dyDescent="0.25"/>
    <row r="191" s="493" customFormat="1" ht="20.100000000000001" customHeight="1" x14ac:dyDescent="0.25"/>
    <row r="192" s="493" customFormat="1" ht="20.100000000000001" customHeight="1" x14ac:dyDescent="0.25"/>
    <row r="193" s="493" customFormat="1" ht="20.100000000000001" customHeight="1" x14ac:dyDescent="0.25"/>
    <row r="194" s="493" customFormat="1" ht="20.100000000000001" customHeight="1" x14ac:dyDescent="0.25"/>
    <row r="195" s="493" customFormat="1" ht="20.100000000000001" customHeight="1" x14ac:dyDescent="0.25"/>
    <row r="196" s="493" customFormat="1" ht="20.100000000000001" customHeight="1" x14ac:dyDescent="0.25"/>
    <row r="197" s="493" customFormat="1" ht="20.100000000000001" customHeight="1" x14ac:dyDescent="0.25"/>
    <row r="198" s="493" customFormat="1" ht="20.100000000000001" customHeight="1" x14ac:dyDescent="0.25"/>
    <row r="199" s="493" customFormat="1" ht="20.100000000000001" customHeight="1" x14ac:dyDescent="0.25"/>
    <row r="200" s="493" customFormat="1" ht="20.100000000000001" customHeight="1" x14ac:dyDescent="0.25"/>
    <row r="201" s="493" customFormat="1" ht="20.100000000000001" customHeight="1" x14ac:dyDescent="0.25"/>
    <row r="202" s="493" customFormat="1" ht="20.100000000000001" customHeight="1" x14ac:dyDescent="0.25"/>
    <row r="203" s="493" customFormat="1" ht="20.100000000000001" customHeight="1" x14ac:dyDescent="0.25"/>
    <row r="204" s="493" customFormat="1" ht="20.100000000000001" customHeight="1" x14ac:dyDescent="0.25"/>
    <row r="205" s="493" customFormat="1" ht="20.100000000000001" customHeight="1" x14ac:dyDescent="0.25"/>
    <row r="206" s="493" customFormat="1" ht="20.100000000000001" customHeight="1" x14ac:dyDescent="0.25"/>
    <row r="207" s="493" customFormat="1" ht="20.100000000000001" customHeight="1" x14ac:dyDescent="0.25"/>
    <row r="208" s="493" customFormat="1" ht="20.100000000000001" customHeight="1" x14ac:dyDescent="0.25"/>
    <row r="209" s="493" customFormat="1" ht="20.100000000000001" customHeight="1" x14ac:dyDescent="0.25"/>
    <row r="210" s="493" customFormat="1" ht="20.100000000000001" customHeight="1" x14ac:dyDescent="0.25"/>
    <row r="211" s="493" customFormat="1" ht="20.100000000000001" customHeight="1" x14ac:dyDescent="0.25"/>
    <row r="212" s="493" customFormat="1" ht="20.100000000000001" customHeight="1" x14ac:dyDescent="0.25"/>
    <row r="213" s="493" customFormat="1" ht="20.100000000000001" customHeight="1" x14ac:dyDescent="0.25"/>
    <row r="214" s="493" customFormat="1" ht="20.100000000000001" customHeight="1" x14ac:dyDescent="0.25"/>
    <row r="215" s="493" customFormat="1" ht="20.100000000000001" customHeight="1" x14ac:dyDescent="0.25"/>
    <row r="216" s="493" customFormat="1" ht="20.100000000000001" customHeight="1" x14ac:dyDescent="0.25"/>
    <row r="217" s="493" customFormat="1" ht="20.100000000000001" customHeight="1" x14ac:dyDescent="0.25"/>
    <row r="218" s="493" customFormat="1" ht="20.100000000000001" customHeight="1" x14ac:dyDescent="0.25"/>
    <row r="219" s="493" customFormat="1" ht="20.100000000000001" customHeight="1" x14ac:dyDescent="0.25"/>
    <row r="220" s="493" customFormat="1" ht="20.100000000000001" customHeight="1" x14ac:dyDescent="0.25"/>
    <row r="221" s="493" customFormat="1" ht="20.100000000000001" customHeight="1" x14ac:dyDescent="0.25"/>
    <row r="222" s="493" customFormat="1" ht="20.100000000000001" customHeight="1" x14ac:dyDescent="0.25"/>
    <row r="223" s="493" customFormat="1" ht="20.100000000000001" customHeight="1" x14ac:dyDescent="0.25"/>
    <row r="224" s="493" customFormat="1" ht="20.100000000000001" customHeight="1" x14ac:dyDescent="0.25"/>
    <row r="225" s="493" customFormat="1" ht="20.100000000000001" customHeight="1" x14ac:dyDescent="0.25"/>
    <row r="226" s="493" customFormat="1" ht="20.100000000000001" customHeight="1" x14ac:dyDescent="0.25"/>
    <row r="227" s="493" customFormat="1" ht="20.100000000000001" customHeight="1" x14ac:dyDescent="0.25"/>
    <row r="228" s="493" customFormat="1" ht="20.100000000000001" customHeight="1" x14ac:dyDescent="0.25"/>
    <row r="229" s="493" customFormat="1" ht="20.100000000000001" customHeight="1" x14ac:dyDescent="0.25"/>
    <row r="230" s="493" customFormat="1" ht="20.100000000000001" customHeight="1" x14ac:dyDescent="0.25"/>
    <row r="231" s="493" customFormat="1" ht="20.100000000000001" customHeight="1" x14ac:dyDescent="0.25"/>
    <row r="232" s="493" customFormat="1" ht="20.100000000000001" customHeight="1" x14ac:dyDescent="0.25"/>
    <row r="233" s="493" customFormat="1" ht="20.100000000000001" customHeight="1" x14ac:dyDescent="0.25"/>
    <row r="234" s="493" customFormat="1" ht="20.100000000000001" customHeight="1" x14ac:dyDescent="0.25"/>
    <row r="235" s="493" customFormat="1" ht="20.100000000000001" customHeight="1" x14ac:dyDescent="0.25"/>
    <row r="236" s="493" customFormat="1" ht="20.100000000000001" customHeight="1" x14ac:dyDescent="0.25"/>
    <row r="237" s="493" customFormat="1" ht="20.100000000000001" customHeight="1" x14ac:dyDescent="0.25"/>
    <row r="238" s="493" customFormat="1" ht="20.100000000000001" customHeight="1" x14ac:dyDescent="0.25"/>
    <row r="239" s="493" customFormat="1" ht="20.100000000000001" customHeight="1" x14ac:dyDescent="0.25"/>
    <row r="240" s="493" customFormat="1" ht="20.100000000000001" customHeight="1" x14ac:dyDescent="0.25"/>
    <row r="241" s="493" customFormat="1" ht="20.100000000000001" customHeight="1" x14ac:dyDescent="0.25"/>
    <row r="242" s="493" customFormat="1" ht="20.100000000000001" customHeight="1" x14ac:dyDescent="0.25"/>
    <row r="243" s="493" customFormat="1" ht="20.100000000000001" customHeight="1" x14ac:dyDescent="0.25"/>
    <row r="244" s="493" customFormat="1" ht="20.100000000000001" customHeight="1" x14ac:dyDescent="0.25"/>
    <row r="245" s="493" customFormat="1" ht="20.100000000000001" customHeight="1" x14ac:dyDescent="0.25"/>
    <row r="246" s="493" customFormat="1" ht="20.100000000000001" customHeight="1" x14ac:dyDescent="0.25"/>
    <row r="247" s="493" customFormat="1" ht="20.100000000000001" customHeight="1" x14ac:dyDescent="0.25"/>
    <row r="248" s="493" customFormat="1" ht="20.100000000000001" customHeight="1" x14ac:dyDescent="0.25"/>
    <row r="249" s="493" customFormat="1" ht="20.100000000000001" customHeight="1" x14ac:dyDescent="0.25"/>
    <row r="250" s="493" customFormat="1" ht="20.100000000000001" customHeight="1" x14ac:dyDescent="0.25"/>
    <row r="251" s="493" customFormat="1" ht="20.100000000000001" customHeight="1" x14ac:dyDescent="0.25"/>
    <row r="252" s="493" customFormat="1" ht="20.100000000000001" customHeight="1" x14ac:dyDescent="0.25"/>
    <row r="253" s="493" customFormat="1" ht="20.100000000000001" customHeight="1" x14ac:dyDescent="0.25"/>
    <row r="254" s="493" customFormat="1" ht="20.100000000000001" customHeight="1" x14ac:dyDescent="0.25"/>
    <row r="255" s="493" customFormat="1" ht="20.100000000000001" customHeight="1" x14ac:dyDescent="0.25"/>
    <row r="256" s="493" customFormat="1" ht="20.100000000000001" customHeight="1" x14ac:dyDescent="0.25"/>
    <row r="257" s="493" customFormat="1" ht="20.100000000000001" customHeight="1" x14ac:dyDescent="0.25"/>
    <row r="258" s="493" customFormat="1" ht="20.100000000000001" customHeight="1" x14ac:dyDescent="0.25"/>
    <row r="259" s="493" customFormat="1" ht="20.100000000000001" customHeight="1" x14ac:dyDescent="0.25"/>
    <row r="260" s="493" customFormat="1" ht="20.100000000000001" customHeight="1" x14ac:dyDescent="0.25"/>
    <row r="261" s="493" customFormat="1" ht="20.100000000000001" customHeight="1" x14ac:dyDescent="0.25"/>
    <row r="262" s="493" customFormat="1" ht="20.100000000000001" customHeight="1" x14ac:dyDescent="0.25"/>
    <row r="263" s="493" customFormat="1" ht="20.100000000000001" customHeight="1" x14ac:dyDescent="0.25"/>
    <row r="264" s="493" customFormat="1" ht="20.100000000000001" customHeight="1" x14ac:dyDescent="0.25"/>
    <row r="265" s="493" customFormat="1" ht="20.100000000000001" customHeight="1" x14ac:dyDescent="0.25"/>
    <row r="266" s="493" customFormat="1" ht="20.100000000000001" customHeight="1" x14ac:dyDescent="0.25"/>
    <row r="267" s="493" customFormat="1" ht="20.100000000000001" customHeight="1" x14ac:dyDescent="0.25"/>
    <row r="268" s="493" customFormat="1" ht="20.100000000000001" customHeight="1" x14ac:dyDescent="0.25"/>
    <row r="269" s="493" customFormat="1" ht="20.100000000000001" customHeight="1" x14ac:dyDescent="0.25"/>
    <row r="270" s="493" customFormat="1" ht="20.100000000000001" customHeight="1" x14ac:dyDescent="0.25"/>
    <row r="271" s="493" customFormat="1" ht="20.100000000000001" customHeight="1" x14ac:dyDescent="0.25"/>
    <row r="272" s="493" customFormat="1" ht="20.100000000000001" customHeight="1" x14ac:dyDescent="0.25"/>
    <row r="273" s="493" customFormat="1" ht="20.100000000000001" customHeight="1" x14ac:dyDescent="0.25"/>
    <row r="274" s="493" customFormat="1" ht="20.100000000000001" customHeight="1" x14ac:dyDescent="0.25"/>
    <row r="275" s="493" customFormat="1" ht="20.100000000000001" customHeight="1" x14ac:dyDescent="0.25"/>
    <row r="276" s="493" customFormat="1" ht="20.100000000000001" customHeight="1" x14ac:dyDescent="0.25"/>
    <row r="277" s="493" customFormat="1" ht="20.100000000000001" customHeight="1" x14ac:dyDescent="0.25"/>
    <row r="278" s="493" customFormat="1" ht="20.100000000000001" customHeight="1" x14ac:dyDescent="0.25"/>
    <row r="279" s="493" customFormat="1" ht="20.100000000000001" customHeight="1" x14ac:dyDescent="0.25"/>
    <row r="280" s="493" customFormat="1" ht="20.100000000000001" customHeight="1" x14ac:dyDescent="0.25"/>
    <row r="281" s="493" customFormat="1" ht="20.100000000000001" customHeight="1" x14ac:dyDescent="0.25"/>
    <row r="282" s="493" customFormat="1" ht="20.100000000000001" customHeight="1" x14ac:dyDescent="0.25"/>
    <row r="283" s="493" customFormat="1" ht="20.100000000000001" customHeight="1" x14ac:dyDescent="0.25"/>
    <row r="284" s="493" customFormat="1" ht="20.100000000000001" customHeight="1" x14ac:dyDescent="0.25"/>
    <row r="285" s="493" customFormat="1" ht="20.100000000000001" customHeight="1" x14ac:dyDescent="0.25"/>
    <row r="286" s="493" customFormat="1" ht="20.100000000000001" customHeight="1" x14ac:dyDescent="0.25"/>
    <row r="287" s="493" customFormat="1" ht="20.100000000000001" customHeight="1" x14ac:dyDescent="0.25"/>
    <row r="288" s="493" customFormat="1" ht="20.100000000000001" customHeight="1" x14ac:dyDescent="0.25"/>
    <row r="289" s="493" customFormat="1" ht="20.100000000000001" customHeight="1" x14ac:dyDescent="0.25"/>
    <row r="290" s="493" customFormat="1" ht="20.100000000000001" customHeight="1" x14ac:dyDescent="0.25"/>
    <row r="291" s="493" customFormat="1" ht="20.100000000000001" customHeight="1" x14ac:dyDescent="0.25"/>
    <row r="292" s="493" customFormat="1" ht="20.100000000000001" customHeight="1" x14ac:dyDescent="0.25"/>
    <row r="293" s="493" customFormat="1" ht="20.100000000000001" customHeight="1" x14ac:dyDescent="0.25"/>
    <row r="294" s="493" customFormat="1" ht="20.100000000000001" customHeight="1" x14ac:dyDescent="0.25"/>
    <row r="295" s="493" customFormat="1" ht="20.100000000000001" customHeight="1" x14ac:dyDescent="0.25"/>
    <row r="296" s="493" customFormat="1" ht="20.100000000000001" customHeight="1" x14ac:dyDescent="0.25"/>
    <row r="297" s="493" customFormat="1" ht="20.100000000000001" customHeight="1" x14ac:dyDescent="0.25"/>
    <row r="298" s="493" customFormat="1" ht="20.100000000000001" customHeight="1" x14ac:dyDescent="0.25"/>
    <row r="299" s="493" customFormat="1" ht="20.100000000000001" customHeight="1" x14ac:dyDescent="0.25"/>
    <row r="300" s="493" customFormat="1" ht="20.100000000000001" customHeight="1" x14ac:dyDescent="0.25"/>
    <row r="301" s="493" customFormat="1" ht="20.100000000000001" customHeight="1" x14ac:dyDescent="0.25"/>
    <row r="302" s="493" customFormat="1" ht="20.100000000000001" customHeight="1" x14ac:dyDescent="0.25"/>
    <row r="303" s="493" customFormat="1" ht="20.100000000000001" customHeight="1" x14ac:dyDescent="0.25"/>
    <row r="304" s="493" customFormat="1" ht="20.100000000000001" customHeight="1" x14ac:dyDescent="0.25"/>
    <row r="305" s="493" customFormat="1" ht="20.100000000000001" customHeight="1" x14ac:dyDescent="0.25"/>
    <row r="306" s="493" customFormat="1" ht="20.100000000000001" customHeight="1" x14ac:dyDescent="0.25"/>
    <row r="307" s="493" customFormat="1" ht="20.100000000000001" customHeight="1" x14ac:dyDescent="0.25"/>
    <row r="308" s="493" customFormat="1" ht="20.100000000000001" customHeight="1" x14ac:dyDescent="0.25"/>
    <row r="309" s="493" customFormat="1" ht="20.100000000000001" customHeight="1" x14ac:dyDescent="0.25"/>
    <row r="310" s="493" customFormat="1" ht="20.100000000000001" customHeight="1" x14ac:dyDescent="0.25"/>
    <row r="311" s="493" customFormat="1" ht="20.100000000000001" customHeight="1" x14ac:dyDescent="0.25"/>
    <row r="312" s="493" customFormat="1" ht="20.100000000000001" customHeight="1" x14ac:dyDescent="0.25"/>
    <row r="313" s="493" customFormat="1" ht="20.100000000000001" customHeight="1" x14ac:dyDescent="0.25"/>
    <row r="314" s="493" customFormat="1" ht="20.100000000000001" customHeight="1" x14ac:dyDescent="0.25"/>
    <row r="315" s="493" customFormat="1" ht="20.100000000000001" customHeight="1" x14ac:dyDescent="0.25"/>
    <row r="316" s="493" customFormat="1" ht="20.100000000000001" customHeight="1" x14ac:dyDescent="0.25"/>
    <row r="317" s="493" customFormat="1" ht="20.100000000000001" customHeight="1" x14ac:dyDescent="0.25"/>
    <row r="318" s="493" customFormat="1" ht="20.100000000000001" customHeight="1" x14ac:dyDescent="0.25"/>
    <row r="319" s="493" customFormat="1" ht="20.100000000000001" customHeight="1" x14ac:dyDescent="0.25"/>
    <row r="320" s="493" customFormat="1" ht="20.100000000000001" customHeight="1" x14ac:dyDescent="0.25"/>
    <row r="321" s="493" customFormat="1" ht="20.100000000000001" customHeight="1" x14ac:dyDescent="0.25"/>
    <row r="322" s="493" customFormat="1" ht="20.100000000000001" customHeight="1" x14ac:dyDescent="0.25"/>
    <row r="323" s="493" customFormat="1" ht="20.100000000000001" customHeight="1" x14ac:dyDescent="0.25"/>
    <row r="324" s="493" customFormat="1" ht="20.100000000000001" customHeight="1" x14ac:dyDescent="0.25"/>
    <row r="325" s="493" customFormat="1" ht="20.100000000000001" customHeight="1" x14ac:dyDescent="0.25"/>
    <row r="326" s="493" customFormat="1" ht="20.100000000000001" customHeight="1" x14ac:dyDescent="0.25"/>
    <row r="327" s="493" customFormat="1" ht="20.100000000000001" customHeight="1" x14ac:dyDescent="0.25"/>
    <row r="328" s="493" customFormat="1" ht="20.100000000000001" customHeight="1" x14ac:dyDescent="0.25"/>
    <row r="329" s="493" customFormat="1" ht="20.100000000000001" customHeight="1" x14ac:dyDescent="0.25"/>
    <row r="330" s="493" customFormat="1" ht="20.100000000000001" customHeight="1" x14ac:dyDescent="0.25"/>
    <row r="331" s="493" customFormat="1" ht="20.100000000000001" customHeight="1" x14ac:dyDescent="0.25"/>
    <row r="332" s="493" customFormat="1" ht="20.100000000000001" customHeight="1" x14ac:dyDescent="0.25"/>
    <row r="333" s="493" customFormat="1" ht="20.100000000000001" customHeight="1" x14ac:dyDescent="0.25"/>
    <row r="334" s="493" customFormat="1" ht="20.100000000000001" customHeight="1" x14ac:dyDescent="0.25"/>
    <row r="335" s="493" customFormat="1" ht="20.100000000000001" customHeight="1" x14ac:dyDescent="0.25"/>
    <row r="336" s="493" customFormat="1" ht="20.100000000000001" customHeight="1" x14ac:dyDescent="0.25"/>
    <row r="337" s="493" customFormat="1" ht="20.100000000000001" customHeight="1" x14ac:dyDescent="0.25"/>
    <row r="338" s="493" customFormat="1" ht="20.100000000000001" customHeight="1" x14ac:dyDescent="0.25"/>
    <row r="339" s="493" customFormat="1" ht="20.100000000000001" customHeight="1" x14ac:dyDescent="0.25"/>
    <row r="340" s="493" customFormat="1" ht="20.100000000000001" customHeight="1" x14ac:dyDescent="0.25"/>
    <row r="341" s="493" customFormat="1" ht="20.100000000000001" customHeight="1" x14ac:dyDescent="0.25"/>
    <row r="342" s="493" customFormat="1" ht="20.100000000000001" customHeight="1" x14ac:dyDescent="0.25"/>
    <row r="343" s="493" customFormat="1" ht="20.100000000000001" customHeight="1" x14ac:dyDescent="0.25"/>
    <row r="344" s="493" customFormat="1" ht="20.100000000000001" customHeight="1" x14ac:dyDescent="0.25"/>
    <row r="345" s="493" customFormat="1" ht="20.100000000000001" customHeight="1" x14ac:dyDescent="0.25"/>
    <row r="346" s="493" customFormat="1" ht="20.100000000000001" customHeight="1" x14ac:dyDescent="0.25"/>
    <row r="347" s="493" customFormat="1" ht="20.100000000000001" customHeight="1" x14ac:dyDescent="0.25"/>
    <row r="348" s="493" customFormat="1" ht="20.100000000000001" customHeight="1" x14ac:dyDescent="0.25"/>
    <row r="349" s="493" customFormat="1" ht="20.100000000000001" customHeight="1" x14ac:dyDescent="0.25"/>
    <row r="350" s="493" customFormat="1" ht="20.100000000000001" customHeight="1" x14ac:dyDescent="0.25"/>
    <row r="351" s="493" customFormat="1" ht="20.100000000000001" customHeight="1" x14ac:dyDescent="0.25"/>
    <row r="352" s="493" customFormat="1" ht="20.100000000000001" customHeight="1" x14ac:dyDescent="0.25"/>
    <row r="353" s="493" customFormat="1" ht="20.100000000000001" customHeight="1" x14ac:dyDescent="0.25"/>
    <row r="354" s="493" customFormat="1" ht="20.100000000000001" customHeight="1" x14ac:dyDescent="0.25"/>
    <row r="355" s="493" customFormat="1" ht="20.100000000000001" customHeight="1" x14ac:dyDescent="0.25"/>
    <row r="356" s="493" customFormat="1" ht="20.100000000000001" customHeight="1" x14ac:dyDescent="0.25"/>
    <row r="357" s="493" customFormat="1" ht="20.100000000000001" customHeight="1" x14ac:dyDescent="0.25"/>
    <row r="358" s="493" customFormat="1" ht="20.100000000000001" customHeight="1" x14ac:dyDescent="0.25"/>
    <row r="359" s="493" customFormat="1" ht="20.100000000000001" customHeight="1" x14ac:dyDescent="0.25"/>
    <row r="360" s="493" customFormat="1" ht="20.100000000000001" customHeight="1" x14ac:dyDescent="0.25"/>
    <row r="361" s="493" customFormat="1" ht="20.100000000000001" customHeight="1" x14ac:dyDescent="0.25"/>
    <row r="362" s="493" customFormat="1" ht="20.100000000000001" customHeight="1" x14ac:dyDescent="0.25"/>
    <row r="363" s="493" customFormat="1" ht="20.100000000000001" customHeight="1" x14ac:dyDescent="0.25"/>
    <row r="364" s="493" customFormat="1" ht="20.100000000000001" customHeight="1" x14ac:dyDescent="0.25"/>
    <row r="365" s="493" customFormat="1" ht="20.100000000000001" customHeight="1" x14ac:dyDescent="0.25"/>
    <row r="366" s="493" customFormat="1" ht="20.100000000000001" customHeight="1" x14ac:dyDescent="0.25"/>
    <row r="367" s="493" customFormat="1" ht="20.100000000000001" customHeight="1" x14ac:dyDescent="0.25"/>
    <row r="368" s="493" customFormat="1" ht="20.100000000000001" customHeight="1" x14ac:dyDescent="0.25"/>
    <row r="369" s="493" customFormat="1" ht="20.100000000000001" customHeight="1" x14ac:dyDescent="0.25"/>
    <row r="370" s="493" customFormat="1" ht="20.100000000000001" customHeight="1" x14ac:dyDescent="0.25"/>
    <row r="371" s="493" customFormat="1" ht="20.100000000000001" customHeight="1" x14ac:dyDescent="0.25"/>
    <row r="372" s="493" customFormat="1" ht="20.100000000000001" customHeight="1" x14ac:dyDescent="0.25"/>
    <row r="373" s="493" customFormat="1" ht="20.100000000000001" customHeight="1" x14ac:dyDescent="0.25"/>
    <row r="374" s="493" customFormat="1" ht="20.100000000000001" customHeight="1" x14ac:dyDescent="0.25"/>
    <row r="375" s="493" customFormat="1" ht="20.100000000000001" customHeight="1" x14ac:dyDescent="0.25"/>
    <row r="376" s="493" customFormat="1" ht="20.100000000000001" customHeight="1" x14ac:dyDescent="0.25"/>
    <row r="377" s="493" customFormat="1" ht="20.100000000000001" customHeight="1" x14ac:dyDescent="0.25"/>
    <row r="378" s="493" customFormat="1" ht="20.100000000000001" customHeight="1" x14ac:dyDescent="0.25"/>
    <row r="379" s="493" customFormat="1" ht="20.100000000000001" customHeight="1" x14ac:dyDescent="0.25"/>
    <row r="380" s="493" customFormat="1" ht="20.100000000000001" customHeight="1" x14ac:dyDescent="0.25"/>
    <row r="381" s="493" customFormat="1" ht="20.100000000000001" customHeight="1" x14ac:dyDescent="0.25"/>
    <row r="382" s="493" customFormat="1" ht="20.100000000000001" customHeight="1" x14ac:dyDescent="0.25"/>
    <row r="383" s="493" customFormat="1" ht="20.100000000000001" customHeight="1" x14ac:dyDescent="0.25"/>
    <row r="384" s="493" customFormat="1" ht="20.100000000000001" customHeight="1" x14ac:dyDescent="0.25"/>
    <row r="385" s="493" customFormat="1" ht="20.100000000000001" customHeight="1" x14ac:dyDescent="0.25"/>
    <row r="386" s="493" customFormat="1" ht="20.100000000000001" customHeight="1" x14ac:dyDescent="0.25"/>
    <row r="387" s="493" customFormat="1" ht="20.100000000000001" customHeight="1" x14ac:dyDescent="0.25"/>
    <row r="388" s="493" customFormat="1" ht="20.100000000000001" customHeight="1" x14ac:dyDescent="0.25"/>
    <row r="389" s="493" customFormat="1" ht="20.100000000000001" customHeight="1" x14ac:dyDescent="0.25"/>
    <row r="390" s="493" customFormat="1" ht="20.100000000000001" customHeight="1" x14ac:dyDescent="0.25"/>
    <row r="391" s="493" customFormat="1" ht="20.100000000000001" customHeight="1" x14ac:dyDescent="0.25"/>
    <row r="392" s="493" customFormat="1" ht="20.100000000000001" customHeight="1" x14ac:dyDescent="0.25"/>
    <row r="393" s="493" customFormat="1" ht="20.100000000000001" customHeight="1" x14ac:dyDescent="0.25"/>
    <row r="394" s="493" customFormat="1" ht="20.100000000000001" customHeight="1" x14ac:dyDescent="0.25"/>
    <row r="395" s="493" customFormat="1" ht="20.100000000000001" customHeight="1" x14ac:dyDescent="0.25"/>
    <row r="396" s="493" customFormat="1" ht="20.100000000000001" customHeight="1" x14ac:dyDescent="0.25"/>
    <row r="397" s="493" customFormat="1" ht="20.100000000000001" customHeight="1" x14ac:dyDescent="0.25"/>
    <row r="398" s="493" customFormat="1" ht="20.100000000000001" customHeight="1" x14ac:dyDescent="0.25"/>
    <row r="399" s="493" customFormat="1" ht="20.100000000000001" customHeight="1" x14ac:dyDescent="0.25"/>
    <row r="400" s="493" customFormat="1" ht="20.100000000000001" customHeight="1" x14ac:dyDescent="0.25"/>
    <row r="401" s="493" customFormat="1" ht="20.100000000000001" customHeight="1" x14ac:dyDescent="0.25"/>
    <row r="402" s="493" customFormat="1" ht="20.100000000000001" customHeight="1" x14ac:dyDescent="0.25"/>
    <row r="403" s="493" customFormat="1" ht="20.100000000000001" customHeight="1" x14ac:dyDescent="0.25"/>
    <row r="404" s="493" customFormat="1" ht="20.100000000000001" customHeight="1" x14ac:dyDescent="0.25"/>
    <row r="405" s="493" customFormat="1" ht="20.100000000000001" customHeight="1" x14ac:dyDescent="0.25"/>
    <row r="406" s="493" customFormat="1" ht="20.100000000000001" customHeight="1" x14ac:dyDescent="0.25"/>
    <row r="407" s="493" customFormat="1" ht="20.100000000000001" customHeight="1" x14ac:dyDescent="0.25"/>
    <row r="408" s="493" customFormat="1" ht="20.100000000000001" customHeight="1" x14ac:dyDescent="0.25"/>
    <row r="409" s="493" customFormat="1" ht="20.100000000000001" customHeight="1" x14ac:dyDescent="0.25"/>
    <row r="410" s="493" customFormat="1" ht="20.100000000000001" customHeight="1" x14ac:dyDescent="0.25"/>
    <row r="411" s="493" customFormat="1" ht="20.100000000000001" customHeight="1" x14ac:dyDescent="0.25"/>
    <row r="412" s="493" customFormat="1" ht="20.100000000000001" customHeight="1" x14ac:dyDescent="0.25"/>
    <row r="413" s="493" customFormat="1" ht="20.100000000000001" customHeight="1" x14ac:dyDescent="0.25"/>
    <row r="414" s="493" customFormat="1" ht="20.100000000000001" customHeight="1" x14ac:dyDescent="0.25"/>
    <row r="415" s="493" customFormat="1" ht="20.100000000000001" customHeight="1" x14ac:dyDescent="0.25"/>
    <row r="416" s="493" customFormat="1" ht="20.100000000000001" customHeight="1" x14ac:dyDescent="0.25"/>
    <row r="417" s="493" customFormat="1" ht="20.100000000000001" customHeight="1" x14ac:dyDescent="0.25"/>
    <row r="418" s="493" customFormat="1" ht="20.100000000000001" customHeight="1" x14ac:dyDescent="0.25"/>
    <row r="419" s="493" customFormat="1" ht="20.100000000000001" customHeight="1" x14ac:dyDescent="0.25"/>
    <row r="420" s="493" customFormat="1" ht="20.100000000000001" customHeight="1" x14ac:dyDescent="0.25"/>
    <row r="421" s="493" customFormat="1" ht="20.100000000000001" customHeight="1" x14ac:dyDescent="0.25"/>
    <row r="422" s="493" customFormat="1" ht="20.100000000000001" customHeight="1" x14ac:dyDescent="0.25"/>
    <row r="423" s="493" customFormat="1" ht="20.100000000000001" customHeight="1" x14ac:dyDescent="0.25"/>
    <row r="424" s="493" customFormat="1" ht="20.100000000000001" customHeight="1" x14ac:dyDescent="0.25"/>
    <row r="425" s="493" customFormat="1" ht="20.100000000000001" customHeight="1" x14ac:dyDescent="0.25"/>
    <row r="426" s="493" customFormat="1" ht="20.100000000000001" customHeight="1" x14ac:dyDescent="0.25"/>
    <row r="427" s="493" customFormat="1" ht="20.100000000000001" customHeight="1" x14ac:dyDescent="0.25"/>
    <row r="428" s="493" customFormat="1" ht="20.100000000000001" customHeight="1" x14ac:dyDescent="0.25"/>
    <row r="429" s="493" customFormat="1" ht="20.100000000000001" customHeight="1" x14ac:dyDescent="0.25"/>
    <row r="430" s="493" customFormat="1" ht="20.100000000000001" customHeight="1" x14ac:dyDescent="0.25"/>
    <row r="431" s="493" customFormat="1" ht="20.100000000000001" customHeight="1" x14ac:dyDescent="0.25"/>
    <row r="432" s="493" customFormat="1" ht="20.100000000000001" customHeight="1" x14ac:dyDescent="0.25"/>
    <row r="433" s="493" customFormat="1" ht="20.100000000000001" customHeight="1" x14ac:dyDescent="0.25"/>
    <row r="434" s="493" customFormat="1" ht="20.100000000000001" customHeight="1" x14ac:dyDescent="0.25"/>
    <row r="435" s="493" customFormat="1" ht="20.100000000000001" customHeight="1" x14ac:dyDescent="0.25"/>
    <row r="436" s="493" customFormat="1" ht="20.100000000000001" customHeight="1" x14ac:dyDescent="0.25"/>
    <row r="437" s="493" customFormat="1" ht="20.100000000000001" customHeight="1" x14ac:dyDescent="0.25"/>
    <row r="438" s="493" customFormat="1" ht="20.100000000000001" customHeight="1" x14ac:dyDescent="0.25"/>
    <row r="439" s="493" customFormat="1" ht="20.100000000000001" customHeight="1" x14ac:dyDescent="0.25"/>
    <row r="440" s="493" customFormat="1" ht="20.100000000000001" customHeight="1" x14ac:dyDescent="0.25"/>
    <row r="441" s="493" customFormat="1" ht="20.100000000000001" customHeight="1" x14ac:dyDescent="0.25"/>
    <row r="442" s="493" customFormat="1" ht="20.100000000000001" customHeight="1" x14ac:dyDescent="0.25"/>
    <row r="443" s="493" customFormat="1" ht="20.100000000000001" customHeight="1" x14ac:dyDescent="0.25"/>
    <row r="444" s="493" customFormat="1" ht="20.100000000000001" customHeight="1" x14ac:dyDescent="0.25"/>
    <row r="445" s="493" customFormat="1" ht="20.100000000000001" customHeight="1" x14ac:dyDescent="0.25"/>
    <row r="446" s="493" customFormat="1" ht="20.100000000000001" customHeight="1" x14ac:dyDescent="0.25"/>
    <row r="447" s="493" customFormat="1" ht="20.100000000000001" customHeight="1" x14ac:dyDescent="0.25"/>
    <row r="448" s="493" customFormat="1" ht="20.100000000000001" customHeight="1" x14ac:dyDescent="0.25"/>
    <row r="449" s="493" customFormat="1" ht="20.100000000000001" customHeight="1" x14ac:dyDescent="0.25"/>
    <row r="450" s="493" customFormat="1" ht="20.100000000000001" customHeight="1" x14ac:dyDescent="0.25"/>
    <row r="451" s="493" customFormat="1" ht="20.100000000000001" customHeight="1" x14ac:dyDescent="0.25"/>
    <row r="452" s="493" customFormat="1" ht="20.100000000000001" customHeight="1" x14ac:dyDescent="0.25"/>
    <row r="453" s="493" customFormat="1" ht="20.100000000000001" customHeight="1" x14ac:dyDescent="0.25"/>
    <row r="454" s="493" customFormat="1" ht="20.100000000000001" customHeight="1" x14ac:dyDescent="0.25"/>
    <row r="455" s="493" customFormat="1" ht="20.100000000000001" customHeight="1" x14ac:dyDescent="0.25"/>
    <row r="456" s="493" customFormat="1" ht="20.100000000000001" customHeight="1" x14ac:dyDescent="0.25"/>
    <row r="457" s="493" customFormat="1" ht="20.100000000000001" customHeight="1" x14ac:dyDescent="0.25"/>
    <row r="458" s="493" customFormat="1" ht="20.100000000000001" customHeight="1" x14ac:dyDescent="0.25"/>
    <row r="459" s="493" customFormat="1" ht="20.100000000000001" customHeight="1" x14ac:dyDescent="0.25"/>
    <row r="460" s="493" customFormat="1" ht="20.100000000000001" customHeight="1" x14ac:dyDescent="0.25"/>
    <row r="461" s="493" customFormat="1" ht="20.100000000000001" customHeight="1" x14ac:dyDescent="0.25"/>
    <row r="462" s="493" customFormat="1" ht="20.100000000000001" customHeight="1" x14ac:dyDescent="0.25"/>
    <row r="463" s="493" customFormat="1" ht="20.100000000000001" customHeight="1" x14ac:dyDescent="0.25"/>
    <row r="464" s="493" customFormat="1" ht="20.100000000000001" customHeight="1" x14ac:dyDescent="0.25"/>
    <row r="465" s="493" customFormat="1" ht="20.100000000000001" customHeight="1" x14ac:dyDescent="0.25"/>
    <row r="466" s="493" customFormat="1" ht="20.100000000000001" customHeight="1" x14ac:dyDescent="0.25"/>
    <row r="467" s="493" customFormat="1" ht="20.100000000000001" customHeight="1" x14ac:dyDescent="0.25"/>
    <row r="468" s="493" customFormat="1" ht="20.100000000000001" customHeight="1" x14ac:dyDescent="0.25"/>
    <row r="469" s="493" customFormat="1" ht="20.100000000000001" customHeight="1" x14ac:dyDescent="0.25"/>
    <row r="470" s="493" customFormat="1" ht="20.100000000000001" customHeight="1" x14ac:dyDescent="0.25"/>
    <row r="471" s="493" customFormat="1" ht="20.100000000000001" customHeight="1" x14ac:dyDescent="0.25"/>
    <row r="472" s="493" customFormat="1" ht="20.100000000000001" customHeight="1" x14ac:dyDescent="0.25"/>
    <row r="473" s="493" customFormat="1" ht="20.100000000000001" customHeight="1" x14ac:dyDescent="0.25"/>
    <row r="474" s="493" customFormat="1" ht="20.100000000000001" customHeight="1" x14ac:dyDescent="0.25"/>
    <row r="475" s="493" customFormat="1" ht="20.100000000000001" customHeight="1" x14ac:dyDescent="0.25"/>
    <row r="476" s="493" customFormat="1" ht="20.100000000000001" customHeight="1" x14ac:dyDescent="0.25"/>
    <row r="477" s="493" customFormat="1" ht="20.100000000000001" customHeight="1" x14ac:dyDescent="0.25"/>
    <row r="478" s="493" customFormat="1" ht="20.100000000000001" customHeight="1" x14ac:dyDescent="0.25"/>
    <row r="479" s="493" customFormat="1" ht="20.100000000000001" customHeight="1" x14ac:dyDescent="0.25"/>
    <row r="480" s="493" customFormat="1" ht="20.100000000000001" customHeight="1" x14ac:dyDescent="0.25"/>
    <row r="481" s="493" customFormat="1" ht="20.100000000000001" customHeight="1" x14ac:dyDescent="0.25"/>
    <row r="482" s="493" customFormat="1" ht="20.100000000000001" customHeight="1" x14ac:dyDescent="0.25"/>
    <row r="483" s="493" customFormat="1" ht="20.100000000000001" customHeight="1" x14ac:dyDescent="0.25"/>
    <row r="484" s="493" customFormat="1" ht="20.100000000000001" customHeight="1" x14ac:dyDescent="0.25"/>
    <row r="485" s="493" customFormat="1" ht="20.100000000000001" customHeight="1" x14ac:dyDescent="0.25"/>
    <row r="486" s="493" customFormat="1" ht="20.100000000000001" customHeight="1" x14ac:dyDescent="0.25"/>
    <row r="487" s="493" customFormat="1" ht="20.100000000000001" customHeight="1" x14ac:dyDescent="0.25"/>
    <row r="488" s="493" customFormat="1" ht="20.100000000000001" customHeight="1" x14ac:dyDescent="0.25"/>
    <row r="489" s="493" customFormat="1" ht="20.100000000000001" customHeight="1" x14ac:dyDescent="0.25"/>
    <row r="490" s="493" customFormat="1" ht="20.100000000000001" customHeight="1" x14ac:dyDescent="0.25"/>
    <row r="491" s="493" customFormat="1" ht="20.100000000000001" customHeight="1" x14ac:dyDescent="0.25"/>
    <row r="492" s="493" customFormat="1" ht="20.100000000000001" customHeight="1" x14ac:dyDescent="0.25"/>
    <row r="493" s="493" customFormat="1" ht="20.100000000000001" customHeight="1" x14ac:dyDescent="0.25"/>
    <row r="494" s="493" customFormat="1" ht="20.100000000000001" customHeight="1" x14ac:dyDescent="0.25"/>
    <row r="495" s="493" customFormat="1" ht="20.100000000000001" customHeight="1" x14ac:dyDescent="0.25"/>
    <row r="496" s="493" customFormat="1" ht="20.100000000000001" customHeight="1" x14ac:dyDescent="0.25"/>
    <row r="497" s="493" customFormat="1" ht="20.100000000000001" customHeight="1" x14ac:dyDescent="0.25"/>
    <row r="498" s="493" customFormat="1" ht="20.100000000000001" customHeight="1" x14ac:dyDescent="0.25"/>
    <row r="499" s="493" customFormat="1" ht="20.100000000000001" customHeight="1" x14ac:dyDescent="0.25"/>
    <row r="500" s="493" customFormat="1" ht="20.100000000000001" customHeight="1" x14ac:dyDescent="0.25"/>
    <row r="501" s="493" customFormat="1" ht="20.100000000000001" customHeight="1" x14ac:dyDescent="0.25"/>
    <row r="502" s="493" customFormat="1" ht="20.100000000000001" customHeight="1" x14ac:dyDescent="0.25"/>
    <row r="503" s="493" customFormat="1" ht="20.100000000000001" customHeight="1" x14ac:dyDescent="0.25"/>
    <row r="504" s="493" customFormat="1" ht="20.100000000000001" customHeight="1" x14ac:dyDescent="0.25"/>
    <row r="505" s="493" customFormat="1" ht="20.100000000000001" customHeight="1" x14ac:dyDescent="0.25"/>
    <row r="506" s="493" customFormat="1" ht="20.100000000000001" customHeight="1" x14ac:dyDescent="0.25"/>
    <row r="507" s="493" customFormat="1" ht="20.100000000000001" customHeight="1" x14ac:dyDescent="0.25"/>
    <row r="508" s="493" customFormat="1" ht="20.100000000000001" customHeight="1" x14ac:dyDescent="0.25"/>
    <row r="509" s="493" customFormat="1" ht="20.100000000000001" customHeight="1" x14ac:dyDescent="0.25"/>
    <row r="510" s="493" customFormat="1" ht="20.100000000000001" customHeight="1" x14ac:dyDescent="0.25"/>
    <row r="511" s="493" customFormat="1" ht="20.100000000000001" customHeight="1" x14ac:dyDescent="0.25"/>
    <row r="512" s="493" customFormat="1" ht="20.100000000000001" customHeight="1" x14ac:dyDescent="0.25"/>
    <row r="513" spans="4:19" ht="20.100000000000001" customHeight="1" x14ac:dyDescent="0.25">
      <c r="D513" s="493"/>
      <c r="E513" s="493"/>
      <c r="F513" s="493"/>
      <c r="G513" s="493"/>
      <c r="H513" s="493"/>
      <c r="I513" s="493"/>
      <c r="J513" s="493"/>
      <c r="K513" s="493"/>
      <c r="L513" s="493"/>
      <c r="M513" s="493"/>
      <c r="N513" s="493"/>
      <c r="O513" s="493"/>
      <c r="P513" s="493"/>
      <c r="Q513" s="493"/>
      <c r="R513" s="493"/>
      <c r="S513" s="493"/>
    </row>
    <row r="514" spans="4:19" ht="20.100000000000001" customHeight="1" x14ac:dyDescent="0.25">
      <c r="D514" s="493"/>
      <c r="E514" s="493"/>
      <c r="F514" s="493"/>
      <c r="G514" s="493"/>
      <c r="H514" s="493"/>
      <c r="I514" s="493"/>
      <c r="J514" s="493"/>
      <c r="K514" s="493"/>
      <c r="L514" s="493"/>
      <c r="M514" s="493"/>
      <c r="N514" s="493"/>
      <c r="O514" s="493"/>
      <c r="P514" s="493"/>
      <c r="Q514" s="493"/>
      <c r="R514" s="493"/>
      <c r="S514" s="493"/>
    </row>
    <row r="515" spans="4:19" ht="20.100000000000001" customHeight="1" x14ac:dyDescent="0.25">
      <c r="D515" s="493"/>
      <c r="E515" s="493"/>
      <c r="F515" s="493"/>
      <c r="G515" s="493"/>
      <c r="H515" s="493"/>
      <c r="I515" s="493"/>
      <c r="J515" s="493"/>
      <c r="K515" s="493"/>
      <c r="L515" s="493"/>
      <c r="M515" s="493"/>
      <c r="N515" s="493"/>
      <c r="O515" s="493"/>
      <c r="P515" s="493"/>
      <c r="Q515" s="493"/>
      <c r="R515" s="493"/>
      <c r="S515" s="493"/>
    </row>
    <row r="516" spans="4:19" ht="20.100000000000001" customHeight="1" x14ac:dyDescent="0.25">
      <c r="D516" s="493"/>
      <c r="E516" s="493"/>
      <c r="F516" s="493"/>
      <c r="G516" s="493"/>
      <c r="H516" s="493"/>
      <c r="I516" s="493"/>
      <c r="J516" s="493"/>
      <c r="K516" s="493"/>
      <c r="L516" s="493"/>
      <c r="M516" s="493"/>
      <c r="N516" s="493"/>
      <c r="O516" s="493"/>
      <c r="P516" s="493"/>
      <c r="Q516" s="493"/>
      <c r="R516" s="493"/>
      <c r="S516" s="493"/>
    </row>
    <row r="517" spans="4:19" ht="20.100000000000001" customHeight="1" x14ac:dyDescent="0.25">
      <c r="D517" s="493"/>
      <c r="E517" s="493"/>
      <c r="F517" s="493"/>
      <c r="G517" s="493"/>
      <c r="H517" s="493"/>
      <c r="I517" s="493"/>
      <c r="J517" s="493"/>
      <c r="K517" s="493"/>
      <c r="L517" s="493"/>
      <c r="M517" s="493"/>
      <c r="N517" s="493"/>
      <c r="O517" s="493"/>
      <c r="P517" s="493"/>
      <c r="Q517" s="493"/>
      <c r="R517" s="493"/>
      <c r="S517" s="493"/>
    </row>
    <row r="518" spans="4:19" ht="20.100000000000001" customHeight="1" x14ac:dyDescent="0.25">
      <c r="D518" s="493"/>
      <c r="E518" s="493"/>
      <c r="F518" s="493"/>
      <c r="G518" s="493"/>
      <c r="H518" s="493"/>
      <c r="I518" s="493"/>
      <c r="J518" s="493"/>
      <c r="K518" s="493"/>
      <c r="L518" s="493"/>
      <c r="M518" s="493"/>
      <c r="N518" s="493"/>
      <c r="O518" s="493"/>
      <c r="P518" s="493"/>
      <c r="Q518" s="493"/>
      <c r="R518" s="493"/>
      <c r="S518" s="493"/>
    </row>
    <row r="519" spans="4:19" ht="20.100000000000001" customHeight="1" x14ac:dyDescent="0.25">
      <c r="D519" s="493"/>
      <c r="E519" s="493"/>
      <c r="F519" s="493"/>
      <c r="G519" s="493"/>
      <c r="H519" s="493"/>
      <c r="I519" s="493"/>
      <c r="J519" s="493"/>
      <c r="K519" s="493"/>
      <c r="L519" s="493"/>
      <c r="M519" s="493"/>
      <c r="N519" s="493"/>
      <c r="O519" s="493"/>
      <c r="P519" s="493"/>
      <c r="Q519" s="493"/>
      <c r="R519" s="493"/>
      <c r="S519" s="493"/>
    </row>
    <row r="520" spans="4:19" ht="20.100000000000001" customHeight="1" x14ac:dyDescent="0.25">
      <c r="D520" s="493"/>
      <c r="E520" s="493"/>
      <c r="F520" s="493"/>
      <c r="G520" s="493"/>
      <c r="H520" s="493"/>
      <c r="I520" s="493"/>
      <c r="J520" s="493"/>
      <c r="K520" s="493"/>
      <c r="L520" s="493"/>
      <c r="M520" s="493"/>
      <c r="N520" s="493"/>
      <c r="O520" s="493"/>
      <c r="P520" s="493"/>
      <c r="Q520" s="493"/>
      <c r="R520" s="493"/>
      <c r="S520" s="493"/>
    </row>
    <row r="521" spans="4:19" ht="20.100000000000001" customHeight="1" x14ac:dyDescent="0.25">
      <c r="D521" s="493"/>
      <c r="E521" s="493"/>
      <c r="F521" s="493"/>
      <c r="G521" s="493"/>
      <c r="H521" s="493"/>
      <c r="I521" s="493"/>
      <c r="J521" s="493"/>
      <c r="K521" s="493"/>
      <c r="L521" s="493"/>
      <c r="M521" s="493"/>
      <c r="N521" s="493"/>
      <c r="O521" s="493"/>
      <c r="P521" s="493"/>
      <c r="Q521" s="493"/>
      <c r="R521" s="493"/>
      <c r="S521" s="493"/>
    </row>
    <row r="522" spans="4:19" ht="20.100000000000001" customHeight="1" x14ac:dyDescent="0.25">
      <c r="D522" s="493"/>
      <c r="E522" s="493"/>
      <c r="F522" s="493"/>
      <c r="G522" s="493"/>
      <c r="H522" s="493"/>
      <c r="I522" s="493"/>
      <c r="J522" s="493"/>
      <c r="K522" s="493"/>
      <c r="L522" s="493"/>
      <c r="M522" s="493"/>
      <c r="N522" s="493"/>
      <c r="O522" s="493"/>
      <c r="P522" s="493"/>
      <c r="Q522" s="493"/>
      <c r="R522" s="493"/>
      <c r="S522" s="493"/>
    </row>
    <row r="523" spans="4:19" x14ac:dyDescent="0.25"/>
    <row r="524" spans="4:19" x14ac:dyDescent="0.25"/>
    <row r="525" spans="4:19" x14ac:dyDescent="0.25"/>
  </sheetData>
  <mergeCells count="28">
    <mergeCell ref="E13:F13"/>
    <mergeCell ref="M12:M14"/>
    <mergeCell ref="B13:B14"/>
    <mergeCell ref="C13:C14"/>
    <mergeCell ref="B12:F12"/>
    <mergeCell ref="L12:L14"/>
    <mergeCell ref="K12:K14"/>
    <mergeCell ref="G12:J12"/>
    <mergeCell ref="G13:G14"/>
    <mergeCell ref="H13:H14"/>
    <mergeCell ref="J13:J14"/>
    <mergeCell ref="I13:I14"/>
    <mergeCell ref="Q12:Q14"/>
    <mergeCell ref="S12:S14"/>
    <mergeCell ref="R12:R14"/>
    <mergeCell ref="B2:S2"/>
    <mergeCell ref="B9:S9"/>
    <mergeCell ref="B6:S6"/>
    <mergeCell ref="B5:S5"/>
    <mergeCell ref="B4:S4"/>
    <mergeCell ref="B3:S3"/>
    <mergeCell ref="B7:S7"/>
    <mergeCell ref="B8:S8"/>
    <mergeCell ref="O12:O14"/>
    <mergeCell ref="N12:N14"/>
    <mergeCell ref="P12:P14"/>
    <mergeCell ref="B11:S11"/>
    <mergeCell ref="D13:D14"/>
  </mergeCells>
  <phoneticPr fontId="54" type="noConversion"/>
  <printOptions horizontalCentered="1"/>
  <pageMargins left="0.39370078740157483" right="0.39370078740157483" top="0.78740157480314965" bottom="0.78740157480314965" header="0.19685039370078741" footer="0.19685039370078741"/>
  <pageSetup paperSize="9" scale="58" fitToHeight="0" orientation="landscape" r:id="rId1"/>
  <headerFooter scaleWithDoc="0">
    <oddHeader xml:space="preserve">&amp;C&amp;"Times New Roman,Negrito"&amp;16ANEXO I 
MODELO CADASTROS DO INVENTÁRIO DOS ELEMENTOS GERADORES DE CONSERVAÇÃO&amp;R
</oddHeader>
    <oddFooter>&amp;R&amp;P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tabColor rgb="FF00B0F0"/>
    <pageSetUpPr fitToPage="1"/>
  </sheetPr>
  <dimension ref="B1:Y50"/>
  <sheetViews>
    <sheetView showGridLines="0" showOutlineSymbols="0" showWhiteSpace="0" view="pageBreakPreview" zoomScale="85" zoomScaleNormal="70" zoomScaleSheetLayoutView="85" workbookViewId="0">
      <selection activeCell="B11" sqref="B11:X11"/>
    </sheetView>
  </sheetViews>
  <sheetFormatPr defaultColWidth="9.140625" defaultRowHeight="12.75" x14ac:dyDescent="0.25"/>
  <cols>
    <col min="1" max="1" width="3.7109375" style="596" customWidth="1"/>
    <col min="2" max="5" width="9.5703125" style="596" customWidth="1"/>
    <col min="6" max="6" width="7.28515625" style="596" customWidth="1"/>
    <col min="7" max="8" width="7.7109375" style="596" customWidth="1"/>
    <col min="9" max="10" width="11.42578125" style="596" customWidth="1"/>
    <col min="11" max="11" width="13.28515625" style="596" customWidth="1"/>
    <col min="12" max="12" width="9.7109375" style="596" customWidth="1"/>
    <col min="13" max="13" width="11.42578125" style="596" customWidth="1"/>
    <col min="14" max="14" width="9.7109375" style="596" customWidth="1"/>
    <col min="15" max="15" width="9" style="596" customWidth="1"/>
    <col min="16" max="16" width="12" style="596" customWidth="1"/>
    <col min="17" max="17" width="13.5703125" style="596" customWidth="1"/>
    <col min="18" max="18" width="9.28515625" style="596" customWidth="1"/>
    <col min="19" max="19" width="12" style="596" customWidth="1"/>
    <col min="20" max="21" width="9.7109375" style="596" customWidth="1"/>
    <col min="22" max="24" width="20" style="596" customWidth="1"/>
    <col min="25" max="16384" width="9.140625" style="596"/>
  </cols>
  <sheetData>
    <row r="1" spans="2:25" ht="15" customHeight="1" thickBot="1" x14ac:dyDescent="0.3">
      <c r="X1" s="477" t="s">
        <v>1490</v>
      </c>
    </row>
    <row r="2" spans="2:25" ht="20.100000000000001" customHeight="1" thickTop="1" thickBot="1" x14ac:dyDescent="0.3">
      <c r="B2" s="2325" t="s">
        <v>627</v>
      </c>
      <c r="C2" s="2326"/>
      <c r="D2" s="2326"/>
      <c r="E2" s="2326"/>
      <c r="F2" s="2326"/>
      <c r="G2" s="2326"/>
      <c r="H2" s="2326"/>
      <c r="I2" s="2326"/>
      <c r="J2" s="2326"/>
      <c r="K2" s="2326"/>
      <c r="L2" s="2326"/>
      <c r="M2" s="2326"/>
      <c r="N2" s="2326"/>
      <c r="O2" s="2326"/>
      <c r="P2" s="2326"/>
      <c r="Q2" s="2326"/>
      <c r="R2" s="2326"/>
      <c r="S2" s="2326"/>
      <c r="T2" s="2326"/>
      <c r="U2" s="2326"/>
      <c r="V2" s="2326"/>
      <c r="W2" s="2326"/>
      <c r="X2" s="2398"/>
    </row>
    <row r="3" spans="2:25" ht="20.100000000000001" customHeight="1" thickTop="1" x14ac:dyDescent="0.25">
      <c r="B3" s="2399" t="s">
        <v>628</v>
      </c>
      <c r="C3" s="2400"/>
      <c r="D3" s="2400"/>
      <c r="E3" s="2400"/>
      <c r="F3" s="2400"/>
      <c r="G3" s="2400"/>
      <c r="H3" s="2400"/>
      <c r="I3" s="2400"/>
      <c r="J3" s="2400"/>
      <c r="K3" s="2400"/>
      <c r="L3" s="2400"/>
      <c r="M3" s="2400"/>
      <c r="N3" s="2400"/>
      <c r="O3" s="2400"/>
      <c r="P3" s="2400"/>
      <c r="Q3" s="2400"/>
      <c r="R3" s="2400"/>
      <c r="S3" s="2400"/>
      <c r="T3" s="2400"/>
      <c r="U3" s="2400"/>
      <c r="V3" s="2400"/>
      <c r="W3" s="2400"/>
      <c r="X3" s="2401"/>
    </row>
    <row r="4" spans="2:25" ht="70.5" customHeight="1" x14ac:dyDescent="0.25">
      <c r="B4" s="2402" t="s">
        <v>2060</v>
      </c>
      <c r="C4" s="2403"/>
      <c r="D4" s="2403"/>
      <c r="E4" s="2403"/>
      <c r="F4" s="2403"/>
      <c r="G4" s="2403"/>
      <c r="H4" s="2403"/>
      <c r="I4" s="2403"/>
      <c r="J4" s="2403"/>
      <c r="K4" s="2403"/>
      <c r="L4" s="2403"/>
      <c r="M4" s="2403"/>
      <c r="N4" s="2403"/>
      <c r="O4" s="2403"/>
      <c r="P4" s="2403"/>
      <c r="Q4" s="2403"/>
      <c r="R4" s="2403"/>
      <c r="S4" s="2403"/>
      <c r="T4" s="2403"/>
      <c r="U4" s="2403"/>
      <c r="V4" s="2403"/>
      <c r="W4" s="2403"/>
      <c r="X4" s="2404"/>
    </row>
    <row r="5" spans="2:25" ht="69" customHeight="1" x14ac:dyDescent="0.25">
      <c r="B5" s="2402" t="s">
        <v>769</v>
      </c>
      <c r="C5" s="2403"/>
      <c r="D5" s="2403"/>
      <c r="E5" s="2403"/>
      <c r="F5" s="2403"/>
      <c r="G5" s="2403"/>
      <c r="H5" s="2403"/>
      <c r="I5" s="2403"/>
      <c r="J5" s="2403"/>
      <c r="K5" s="2403"/>
      <c r="L5" s="2403"/>
      <c r="M5" s="2403"/>
      <c r="N5" s="2403"/>
      <c r="O5" s="2403"/>
      <c r="P5" s="2403"/>
      <c r="Q5" s="2403"/>
      <c r="R5" s="2403"/>
      <c r="S5" s="2403"/>
      <c r="T5" s="2403"/>
      <c r="U5" s="2403"/>
      <c r="V5" s="2403"/>
      <c r="W5" s="2403"/>
      <c r="X5" s="2404"/>
    </row>
    <row r="6" spans="2:25" ht="20.100000000000001" customHeight="1" x14ac:dyDescent="0.25">
      <c r="B6" s="2402" t="s">
        <v>629</v>
      </c>
      <c r="C6" s="2403"/>
      <c r="D6" s="2403"/>
      <c r="E6" s="2403"/>
      <c r="F6" s="2403"/>
      <c r="G6" s="2403"/>
      <c r="H6" s="2403"/>
      <c r="I6" s="2403"/>
      <c r="J6" s="2403"/>
      <c r="K6" s="2403"/>
      <c r="L6" s="2403"/>
      <c r="M6" s="2403"/>
      <c r="N6" s="2403"/>
      <c r="O6" s="2403"/>
      <c r="P6" s="2403"/>
      <c r="Q6" s="2403"/>
      <c r="R6" s="2403"/>
      <c r="S6" s="2403"/>
      <c r="T6" s="2403"/>
      <c r="U6" s="2403"/>
      <c r="V6" s="2403"/>
      <c r="W6" s="2403"/>
      <c r="X6" s="2404"/>
    </row>
    <row r="7" spans="2:25" ht="20.100000000000001" customHeight="1" x14ac:dyDescent="0.25">
      <c r="B7" s="2402" t="s">
        <v>630</v>
      </c>
      <c r="C7" s="2403"/>
      <c r="D7" s="2403"/>
      <c r="E7" s="2403"/>
      <c r="F7" s="2403"/>
      <c r="G7" s="2403"/>
      <c r="H7" s="2403"/>
      <c r="I7" s="2403"/>
      <c r="J7" s="2403"/>
      <c r="K7" s="2403"/>
      <c r="L7" s="2403"/>
      <c r="M7" s="2403"/>
      <c r="N7" s="2403"/>
      <c r="O7" s="2403"/>
      <c r="P7" s="2403"/>
      <c r="Q7" s="2403"/>
      <c r="R7" s="2403"/>
      <c r="S7" s="2403"/>
      <c r="T7" s="2403"/>
      <c r="U7" s="2403"/>
      <c r="V7" s="2403"/>
      <c r="W7" s="2403"/>
      <c r="X7" s="2404"/>
    </row>
    <row r="8" spans="2:25" ht="20.100000000000001" customHeight="1" x14ac:dyDescent="0.25">
      <c r="B8" s="2408" t="s">
        <v>661</v>
      </c>
      <c r="C8" s="2403"/>
      <c r="D8" s="2403"/>
      <c r="E8" s="2403"/>
      <c r="F8" s="2403"/>
      <c r="G8" s="2403"/>
      <c r="H8" s="2403"/>
      <c r="I8" s="2403"/>
      <c r="J8" s="2403"/>
      <c r="K8" s="2403"/>
      <c r="L8" s="2403"/>
      <c r="M8" s="2403"/>
      <c r="N8" s="2403"/>
      <c r="O8" s="2403"/>
      <c r="P8" s="2403"/>
      <c r="Q8" s="2403"/>
      <c r="R8" s="2403"/>
      <c r="S8" s="2403"/>
      <c r="T8" s="2403"/>
      <c r="U8" s="2403"/>
      <c r="V8" s="2403"/>
      <c r="W8" s="2403"/>
      <c r="X8" s="2404"/>
    </row>
    <row r="9" spans="2:25" ht="20.100000000000001" customHeight="1" thickBot="1" x14ac:dyDescent="0.3">
      <c r="B9" s="2409" t="s">
        <v>770</v>
      </c>
      <c r="C9" s="2410"/>
      <c r="D9" s="2410"/>
      <c r="E9" s="2410"/>
      <c r="F9" s="2410"/>
      <c r="G9" s="2410"/>
      <c r="H9" s="2410"/>
      <c r="I9" s="2410"/>
      <c r="J9" s="2410"/>
      <c r="K9" s="2410"/>
      <c r="L9" s="2410"/>
      <c r="M9" s="2410"/>
      <c r="N9" s="2410"/>
      <c r="O9" s="2410"/>
      <c r="P9" s="2410"/>
      <c r="Q9" s="2410"/>
      <c r="R9" s="2410"/>
      <c r="S9" s="2410"/>
      <c r="T9" s="2410"/>
      <c r="U9" s="2410"/>
      <c r="V9" s="2410"/>
      <c r="W9" s="2410"/>
      <c r="X9" s="2411"/>
    </row>
    <row r="10" spans="2:25" ht="20.100000000000001" customHeight="1" thickTop="1" thickBot="1" x14ac:dyDescent="0.3">
      <c r="B10" s="1405"/>
      <c r="X10" s="477"/>
    </row>
    <row r="11" spans="2:25" ht="20.100000000000001" customHeight="1" thickTop="1" x14ac:dyDescent="0.25">
      <c r="B11" s="2337" t="s">
        <v>26</v>
      </c>
      <c r="C11" s="2338"/>
      <c r="D11" s="2338"/>
      <c r="E11" s="2338"/>
      <c r="F11" s="2338"/>
      <c r="G11" s="2338"/>
      <c r="H11" s="2338"/>
      <c r="I11" s="2338"/>
      <c r="J11" s="2338"/>
      <c r="K11" s="2338"/>
      <c r="L11" s="2338"/>
      <c r="M11" s="2338"/>
      <c r="N11" s="2338"/>
      <c r="O11" s="2338"/>
      <c r="P11" s="2338"/>
      <c r="Q11" s="2338"/>
      <c r="R11" s="2338"/>
      <c r="S11" s="2338"/>
      <c r="T11" s="2338"/>
      <c r="U11" s="2338"/>
      <c r="V11" s="2338"/>
      <c r="W11" s="2338"/>
      <c r="X11" s="2339"/>
    </row>
    <row r="12" spans="2:25" ht="20.100000000000001" customHeight="1" x14ac:dyDescent="0.25">
      <c r="B12" s="2311" t="s">
        <v>23</v>
      </c>
      <c r="C12" s="2405" t="s">
        <v>622</v>
      </c>
      <c r="D12" s="2417" t="s">
        <v>110</v>
      </c>
      <c r="E12" s="2417"/>
      <c r="F12" s="2417"/>
      <c r="G12" s="2417"/>
      <c r="H12" s="2417"/>
      <c r="I12" s="2397" t="s">
        <v>631</v>
      </c>
      <c r="J12" s="2418" t="s">
        <v>623</v>
      </c>
      <c r="K12" s="2419"/>
      <c r="L12" s="2419"/>
      <c r="M12" s="2419"/>
      <c r="N12" s="2419"/>
      <c r="O12" s="2419"/>
      <c r="P12" s="2419"/>
      <c r="Q12" s="2419"/>
      <c r="R12" s="2419"/>
      <c r="S12" s="2419"/>
      <c r="T12" s="2419"/>
      <c r="U12" s="2420"/>
      <c r="V12" s="2397" t="s">
        <v>626</v>
      </c>
      <c r="W12" s="2397" t="s">
        <v>25</v>
      </c>
      <c r="X12" s="2340" t="s">
        <v>5</v>
      </c>
    </row>
    <row r="13" spans="2:25" ht="20.100000000000001" customHeight="1" x14ac:dyDescent="0.25">
      <c r="B13" s="2311"/>
      <c r="C13" s="2405"/>
      <c r="D13" s="2405" t="s">
        <v>133</v>
      </c>
      <c r="E13" s="2405" t="s">
        <v>600</v>
      </c>
      <c r="F13" s="2405" t="s">
        <v>24</v>
      </c>
      <c r="G13" s="2412" t="s">
        <v>16</v>
      </c>
      <c r="H13" s="2413"/>
      <c r="I13" s="2397"/>
      <c r="J13" s="2418" t="s">
        <v>761</v>
      </c>
      <c r="K13" s="2419"/>
      <c r="L13" s="2419"/>
      <c r="M13" s="2419"/>
      <c r="N13" s="2419"/>
      <c r="O13" s="2420"/>
      <c r="P13" s="2418" t="s">
        <v>762</v>
      </c>
      <c r="Q13" s="2419"/>
      <c r="R13" s="2419"/>
      <c r="S13" s="2419"/>
      <c r="T13" s="2419"/>
      <c r="U13" s="2420"/>
      <c r="V13" s="2397"/>
      <c r="W13" s="2397"/>
      <c r="X13" s="2340"/>
    </row>
    <row r="14" spans="2:25" ht="20.100000000000001" customHeight="1" x14ac:dyDescent="0.25">
      <c r="B14" s="2407"/>
      <c r="C14" s="2406"/>
      <c r="D14" s="2406"/>
      <c r="E14" s="2406"/>
      <c r="F14" s="2406"/>
      <c r="G14" s="2414"/>
      <c r="H14" s="2415"/>
      <c r="I14" s="2321"/>
      <c r="J14" s="2421" t="s">
        <v>763</v>
      </c>
      <c r="K14" s="2422"/>
      <c r="L14" s="2422"/>
      <c r="M14" s="2422"/>
      <c r="N14" s="2423" t="s">
        <v>624</v>
      </c>
      <c r="O14" s="2423" t="s">
        <v>599</v>
      </c>
      <c r="P14" s="2421" t="s">
        <v>763</v>
      </c>
      <c r="Q14" s="2422"/>
      <c r="R14" s="2422"/>
      <c r="S14" s="2422"/>
      <c r="T14" s="2423" t="s">
        <v>624</v>
      </c>
      <c r="U14" s="2423" t="s">
        <v>599</v>
      </c>
      <c r="V14" s="2321"/>
      <c r="W14" s="2321"/>
      <c r="X14" s="2416"/>
    </row>
    <row r="15" spans="2:25" ht="35.25" customHeight="1" thickBot="1" x14ac:dyDescent="0.3">
      <c r="B15" s="2312"/>
      <c r="C15" s="2343"/>
      <c r="D15" s="2343"/>
      <c r="E15" s="2343"/>
      <c r="F15" s="2343"/>
      <c r="G15" s="499" t="s">
        <v>2</v>
      </c>
      <c r="H15" s="499" t="s">
        <v>1</v>
      </c>
      <c r="I15" s="2316"/>
      <c r="J15" s="498" t="s">
        <v>625</v>
      </c>
      <c r="K15" s="1352" t="s">
        <v>2047</v>
      </c>
      <c r="L15" s="1352" t="s">
        <v>1333</v>
      </c>
      <c r="M15" s="2208" t="s">
        <v>754</v>
      </c>
      <c r="N15" s="2322"/>
      <c r="O15" s="2322"/>
      <c r="P15" s="498" t="s">
        <v>625</v>
      </c>
      <c r="Q15" s="1352" t="s">
        <v>2047</v>
      </c>
      <c r="R15" s="1352" t="s">
        <v>1333</v>
      </c>
      <c r="S15" s="2208" t="s">
        <v>754</v>
      </c>
      <c r="T15" s="2322"/>
      <c r="U15" s="2322"/>
      <c r="V15" s="2316"/>
      <c r="W15" s="2316"/>
      <c r="X15" s="2341"/>
    </row>
    <row r="16" spans="2:25" ht="20.100000000000001" customHeight="1" thickTop="1" x14ac:dyDescent="0.25">
      <c r="B16" s="505"/>
      <c r="C16" s="512"/>
      <c r="D16" s="512"/>
      <c r="E16" s="512"/>
      <c r="F16" s="512"/>
      <c r="G16" s="512"/>
      <c r="H16" s="512"/>
      <c r="I16" s="512"/>
      <c r="J16" s="1385"/>
      <c r="K16" s="1385">
        <f>J16-M16</f>
        <v>0</v>
      </c>
      <c r="L16" s="1385"/>
      <c r="M16" s="1385"/>
      <c r="N16" s="512"/>
      <c r="O16" s="512"/>
      <c r="P16" s="1385"/>
      <c r="Q16" s="1385">
        <f>P16-S16</f>
        <v>0</v>
      </c>
      <c r="R16" s="1385"/>
      <c r="S16" s="1385"/>
      <c r="T16" s="512"/>
      <c r="U16" s="512"/>
      <c r="V16" s="512"/>
      <c r="W16" s="512"/>
      <c r="X16" s="513"/>
      <c r="Y16" s="597"/>
    </row>
    <row r="17" spans="2:24" ht="20.100000000000001" customHeight="1" x14ac:dyDescent="0.25">
      <c r="B17" s="503"/>
      <c r="C17" s="1392"/>
      <c r="D17" s="1392"/>
      <c r="E17" s="1392"/>
      <c r="F17" s="1392"/>
      <c r="G17" s="1392"/>
      <c r="H17" s="1392"/>
      <c r="I17" s="1392"/>
      <c r="J17" s="1393"/>
      <c r="K17" s="1393">
        <f t="shared" ref="K17:K34" si="0">J17-M17</f>
        <v>0</v>
      </c>
      <c r="L17" s="1393"/>
      <c r="M17" s="1393"/>
      <c r="N17" s="1392"/>
      <c r="O17" s="1392"/>
      <c r="P17" s="1393"/>
      <c r="Q17" s="1393">
        <f t="shared" ref="Q17:Q34" si="1">P17-S17</f>
        <v>0</v>
      </c>
      <c r="R17" s="1393"/>
      <c r="S17" s="1393"/>
      <c r="T17" s="1392"/>
      <c r="U17" s="1392"/>
      <c r="V17" s="1392"/>
      <c r="W17" s="1392"/>
      <c r="X17" s="508"/>
    </row>
    <row r="18" spans="2:24" ht="20.100000000000001" customHeight="1" x14ac:dyDescent="0.25">
      <c r="B18" s="503"/>
      <c r="C18" s="1392"/>
      <c r="D18" s="1392"/>
      <c r="E18" s="1392"/>
      <c r="F18" s="1392"/>
      <c r="G18" s="1392"/>
      <c r="H18" s="1392"/>
      <c r="I18" s="1392"/>
      <c r="J18" s="1393"/>
      <c r="K18" s="1393">
        <f t="shared" si="0"/>
        <v>0</v>
      </c>
      <c r="L18" s="1393"/>
      <c r="M18" s="1393"/>
      <c r="N18" s="1392"/>
      <c r="O18" s="1392"/>
      <c r="P18" s="1393"/>
      <c r="Q18" s="1393">
        <f t="shared" si="1"/>
        <v>0</v>
      </c>
      <c r="R18" s="1393"/>
      <c r="S18" s="1393"/>
      <c r="T18" s="1392"/>
      <c r="U18" s="1392"/>
      <c r="V18" s="1392"/>
      <c r="W18" s="1392"/>
      <c r="X18" s="508"/>
    </row>
    <row r="19" spans="2:24" ht="20.100000000000001" customHeight="1" x14ac:dyDescent="0.25">
      <c r="B19" s="503"/>
      <c r="C19" s="1392"/>
      <c r="D19" s="1392"/>
      <c r="E19" s="1392"/>
      <c r="F19" s="1392"/>
      <c r="G19" s="1392"/>
      <c r="H19" s="1392"/>
      <c r="I19" s="1392"/>
      <c r="J19" s="1393"/>
      <c r="K19" s="1393">
        <f t="shared" si="0"/>
        <v>0</v>
      </c>
      <c r="L19" s="1393"/>
      <c r="M19" s="1393"/>
      <c r="N19" s="1392"/>
      <c r="O19" s="1392"/>
      <c r="P19" s="1393"/>
      <c r="Q19" s="1393">
        <f t="shared" si="1"/>
        <v>0</v>
      </c>
      <c r="R19" s="1393"/>
      <c r="S19" s="1393"/>
      <c r="T19" s="1392"/>
      <c r="U19" s="1392"/>
      <c r="V19" s="1392"/>
      <c r="W19" s="1392"/>
      <c r="X19" s="508"/>
    </row>
    <row r="20" spans="2:24" ht="20.100000000000001" customHeight="1" x14ac:dyDescent="0.25">
      <c r="B20" s="503"/>
      <c r="C20" s="1392"/>
      <c r="D20" s="1392"/>
      <c r="E20" s="1392"/>
      <c r="F20" s="1392"/>
      <c r="G20" s="1392"/>
      <c r="H20" s="1392"/>
      <c r="I20" s="1392"/>
      <c r="J20" s="1393"/>
      <c r="K20" s="1393">
        <f t="shared" si="0"/>
        <v>0</v>
      </c>
      <c r="L20" s="1393"/>
      <c r="M20" s="1393"/>
      <c r="N20" s="1392"/>
      <c r="O20" s="1392"/>
      <c r="P20" s="1393"/>
      <c r="Q20" s="1393">
        <f t="shared" si="1"/>
        <v>0</v>
      </c>
      <c r="R20" s="1393"/>
      <c r="S20" s="1393"/>
      <c r="T20" s="1392"/>
      <c r="U20" s="1392"/>
      <c r="V20" s="1392"/>
      <c r="W20" s="1392"/>
      <c r="X20" s="508"/>
    </row>
    <row r="21" spans="2:24" ht="20.100000000000001" customHeight="1" x14ac:dyDescent="0.25">
      <c r="B21" s="503"/>
      <c r="C21" s="1392"/>
      <c r="D21" s="1392"/>
      <c r="E21" s="1392"/>
      <c r="F21" s="1392"/>
      <c r="G21" s="1392"/>
      <c r="H21" s="1392"/>
      <c r="I21" s="1392"/>
      <c r="J21" s="1393"/>
      <c r="K21" s="1393">
        <f t="shared" si="0"/>
        <v>0</v>
      </c>
      <c r="L21" s="1393"/>
      <c r="M21" s="1393"/>
      <c r="N21" s="1392"/>
      <c r="O21" s="1392"/>
      <c r="P21" s="1393"/>
      <c r="Q21" s="1393">
        <f t="shared" si="1"/>
        <v>0</v>
      </c>
      <c r="R21" s="1393"/>
      <c r="S21" s="1393"/>
      <c r="T21" s="1392"/>
      <c r="U21" s="1392"/>
      <c r="V21" s="1392"/>
      <c r="W21" s="1392"/>
      <c r="X21" s="508"/>
    </row>
    <row r="22" spans="2:24" ht="20.100000000000001" customHeight="1" x14ac:dyDescent="0.25">
      <c r="B22" s="503"/>
      <c r="C22" s="1392"/>
      <c r="D22" s="1392"/>
      <c r="E22" s="1392"/>
      <c r="F22" s="1392"/>
      <c r="G22" s="1392"/>
      <c r="H22" s="1392"/>
      <c r="I22" s="1392"/>
      <c r="J22" s="1393"/>
      <c r="K22" s="1393">
        <f t="shared" si="0"/>
        <v>0</v>
      </c>
      <c r="L22" s="1393"/>
      <c r="M22" s="1393"/>
      <c r="N22" s="1392"/>
      <c r="O22" s="1392"/>
      <c r="P22" s="1393"/>
      <c r="Q22" s="1393">
        <f t="shared" si="1"/>
        <v>0</v>
      </c>
      <c r="R22" s="1393"/>
      <c r="S22" s="1393"/>
      <c r="T22" s="1392"/>
      <c r="U22" s="1392"/>
      <c r="V22" s="1392"/>
      <c r="W22" s="1392"/>
      <c r="X22" s="508"/>
    </row>
    <row r="23" spans="2:24" ht="20.100000000000001" customHeight="1" x14ac:dyDescent="0.25">
      <c r="B23" s="503"/>
      <c r="C23" s="1392"/>
      <c r="D23" s="1392"/>
      <c r="E23" s="1392"/>
      <c r="F23" s="1392"/>
      <c r="G23" s="1392"/>
      <c r="H23" s="1392"/>
      <c r="I23" s="1392"/>
      <c r="J23" s="1393"/>
      <c r="K23" s="1393">
        <f t="shared" si="0"/>
        <v>0</v>
      </c>
      <c r="L23" s="1393"/>
      <c r="M23" s="1393"/>
      <c r="N23" s="1392"/>
      <c r="O23" s="1392"/>
      <c r="P23" s="1393"/>
      <c r="Q23" s="1393">
        <f t="shared" si="1"/>
        <v>0</v>
      </c>
      <c r="R23" s="1393"/>
      <c r="S23" s="1393"/>
      <c r="T23" s="1392"/>
      <c r="U23" s="1392"/>
      <c r="V23" s="1392"/>
      <c r="W23" s="1392"/>
      <c r="X23" s="508"/>
    </row>
    <row r="24" spans="2:24" ht="20.100000000000001" customHeight="1" x14ac:dyDescent="0.25">
      <c r="B24" s="503"/>
      <c r="C24" s="1392"/>
      <c r="D24" s="1392"/>
      <c r="E24" s="1392"/>
      <c r="F24" s="1392"/>
      <c r="G24" s="1392"/>
      <c r="H24" s="1392"/>
      <c r="I24" s="1392"/>
      <c r="J24" s="1393"/>
      <c r="K24" s="1393">
        <f t="shared" si="0"/>
        <v>0</v>
      </c>
      <c r="L24" s="1393"/>
      <c r="M24" s="1393"/>
      <c r="N24" s="1392"/>
      <c r="O24" s="1392"/>
      <c r="P24" s="1393"/>
      <c r="Q24" s="1393">
        <f t="shared" si="1"/>
        <v>0</v>
      </c>
      <c r="R24" s="1393"/>
      <c r="S24" s="1393"/>
      <c r="T24" s="1392"/>
      <c r="U24" s="1392"/>
      <c r="V24" s="1392"/>
      <c r="W24" s="1392"/>
      <c r="X24" s="508"/>
    </row>
    <row r="25" spans="2:24" ht="20.100000000000001" customHeight="1" x14ac:dyDescent="0.25">
      <c r="B25" s="503"/>
      <c r="C25" s="1392"/>
      <c r="D25" s="1392"/>
      <c r="E25" s="1392"/>
      <c r="F25" s="1392"/>
      <c r="G25" s="1392"/>
      <c r="H25" s="1392"/>
      <c r="I25" s="1392"/>
      <c r="J25" s="1393"/>
      <c r="K25" s="1393">
        <f t="shared" si="0"/>
        <v>0</v>
      </c>
      <c r="L25" s="1393"/>
      <c r="M25" s="1393"/>
      <c r="N25" s="1392"/>
      <c r="O25" s="1392"/>
      <c r="P25" s="1393"/>
      <c r="Q25" s="1393">
        <f t="shared" si="1"/>
        <v>0</v>
      </c>
      <c r="R25" s="1393"/>
      <c r="S25" s="1393"/>
      <c r="T25" s="1392"/>
      <c r="U25" s="1392"/>
      <c r="V25" s="1392"/>
      <c r="W25" s="1392"/>
      <c r="X25" s="508"/>
    </row>
    <row r="26" spans="2:24" ht="20.100000000000001" customHeight="1" x14ac:dyDescent="0.25">
      <c r="B26" s="503"/>
      <c r="C26" s="1392"/>
      <c r="D26" s="1392"/>
      <c r="E26" s="1392"/>
      <c r="F26" s="1392"/>
      <c r="G26" s="1392"/>
      <c r="H26" s="1392"/>
      <c r="I26" s="1392"/>
      <c r="J26" s="1393"/>
      <c r="K26" s="1393">
        <f t="shared" si="0"/>
        <v>0</v>
      </c>
      <c r="L26" s="1393"/>
      <c r="M26" s="1393"/>
      <c r="N26" s="1392"/>
      <c r="O26" s="1392"/>
      <c r="P26" s="1393"/>
      <c r="Q26" s="1393">
        <f t="shared" si="1"/>
        <v>0</v>
      </c>
      <c r="R26" s="1393"/>
      <c r="S26" s="1393"/>
      <c r="T26" s="1392"/>
      <c r="U26" s="1392"/>
      <c r="V26" s="1392"/>
      <c r="W26" s="1392"/>
      <c r="X26" s="508"/>
    </row>
    <row r="27" spans="2:24" ht="20.100000000000001" customHeight="1" x14ac:dyDescent="0.25">
      <c r="B27" s="503"/>
      <c r="C27" s="1392"/>
      <c r="D27" s="1392"/>
      <c r="E27" s="1392"/>
      <c r="F27" s="1392"/>
      <c r="G27" s="1392"/>
      <c r="H27" s="1392"/>
      <c r="I27" s="1392"/>
      <c r="J27" s="1393"/>
      <c r="K27" s="1393">
        <f t="shared" si="0"/>
        <v>0</v>
      </c>
      <c r="L27" s="1393"/>
      <c r="M27" s="1393"/>
      <c r="N27" s="1392"/>
      <c r="O27" s="1392"/>
      <c r="P27" s="1393"/>
      <c r="Q27" s="1393">
        <f t="shared" si="1"/>
        <v>0</v>
      </c>
      <c r="R27" s="1393"/>
      <c r="S27" s="1393"/>
      <c r="T27" s="1392"/>
      <c r="U27" s="1392"/>
      <c r="V27" s="1392"/>
      <c r="W27" s="1392"/>
      <c r="X27" s="508"/>
    </row>
    <row r="28" spans="2:24" ht="20.100000000000001" customHeight="1" x14ac:dyDescent="0.25">
      <c r="B28" s="503"/>
      <c r="C28" s="1392"/>
      <c r="D28" s="1392"/>
      <c r="E28" s="1392"/>
      <c r="F28" s="1392"/>
      <c r="G28" s="1392"/>
      <c r="H28" s="1392"/>
      <c r="I28" s="1392"/>
      <c r="J28" s="1393"/>
      <c r="K28" s="1393">
        <f t="shared" si="0"/>
        <v>0</v>
      </c>
      <c r="L28" s="1393"/>
      <c r="M28" s="1393"/>
      <c r="N28" s="1392"/>
      <c r="O28" s="1392"/>
      <c r="P28" s="1393"/>
      <c r="Q28" s="1393">
        <f t="shared" si="1"/>
        <v>0</v>
      </c>
      <c r="R28" s="1393"/>
      <c r="S28" s="1393"/>
      <c r="T28" s="1392"/>
      <c r="U28" s="1392"/>
      <c r="V28" s="1392"/>
      <c r="W28" s="1392"/>
      <c r="X28" s="508"/>
    </row>
    <row r="29" spans="2:24" ht="20.100000000000001" customHeight="1" x14ac:dyDescent="0.25">
      <c r="B29" s="503"/>
      <c r="C29" s="1392"/>
      <c r="D29" s="1392"/>
      <c r="E29" s="1392"/>
      <c r="F29" s="1392"/>
      <c r="G29" s="1392"/>
      <c r="H29" s="1392"/>
      <c r="I29" s="1392"/>
      <c r="J29" s="1393"/>
      <c r="K29" s="1393">
        <f t="shared" si="0"/>
        <v>0</v>
      </c>
      <c r="L29" s="1393"/>
      <c r="M29" s="1393"/>
      <c r="N29" s="1392"/>
      <c r="O29" s="1392"/>
      <c r="P29" s="1393"/>
      <c r="Q29" s="1393">
        <f t="shared" si="1"/>
        <v>0</v>
      </c>
      <c r="R29" s="1393"/>
      <c r="S29" s="1393"/>
      <c r="T29" s="1392"/>
      <c r="U29" s="1392"/>
      <c r="V29" s="1392"/>
      <c r="W29" s="1392"/>
      <c r="X29" s="508"/>
    </row>
    <row r="30" spans="2:24" ht="20.100000000000001" customHeight="1" x14ac:dyDescent="0.25">
      <c r="B30" s="503"/>
      <c r="C30" s="1392"/>
      <c r="D30" s="1392"/>
      <c r="E30" s="1392"/>
      <c r="F30" s="1392"/>
      <c r="G30" s="1392"/>
      <c r="H30" s="1392"/>
      <c r="I30" s="1392"/>
      <c r="J30" s="1393"/>
      <c r="K30" s="1393">
        <f t="shared" si="0"/>
        <v>0</v>
      </c>
      <c r="L30" s="1393"/>
      <c r="M30" s="1393"/>
      <c r="N30" s="1392"/>
      <c r="O30" s="1392"/>
      <c r="P30" s="1393"/>
      <c r="Q30" s="1393">
        <f t="shared" si="1"/>
        <v>0</v>
      </c>
      <c r="R30" s="1393"/>
      <c r="S30" s="1393"/>
      <c r="T30" s="1392"/>
      <c r="U30" s="1392"/>
      <c r="V30" s="1392"/>
      <c r="W30" s="1392"/>
      <c r="X30" s="508"/>
    </row>
    <row r="31" spans="2:24" ht="20.100000000000001" customHeight="1" x14ac:dyDescent="0.25">
      <c r="B31" s="503"/>
      <c r="C31" s="1392"/>
      <c r="D31" s="1392"/>
      <c r="E31" s="1392"/>
      <c r="F31" s="1392"/>
      <c r="G31" s="1392"/>
      <c r="H31" s="1392"/>
      <c r="I31" s="1392"/>
      <c r="J31" s="1393"/>
      <c r="K31" s="1393">
        <f t="shared" si="0"/>
        <v>0</v>
      </c>
      <c r="L31" s="1393"/>
      <c r="M31" s="1393"/>
      <c r="N31" s="1392"/>
      <c r="O31" s="1392"/>
      <c r="P31" s="1393"/>
      <c r="Q31" s="1393">
        <f t="shared" si="1"/>
        <v>0</v>
      </c>
      <c r="R31" s="1393"/>
      <c r="S31" s="1393"/>
      <c r="T31" s="1392"/>
      <c r="U31" s="1392"/>
      <c r="V31" s="1392"/>
      <c r="W31" s="1392"/>
      <c r="X31" s="508"/>
    </row>
    <row r="32" spans="2:24" ht="20.100000000000001" customHeight="1" x14ac:dyDescent="0.25">
      <c r="B32" s="503"/>
      <c r="C32" s="1392"/>
      <c r="D32" s="1392"/>
      <c r="E32" s="1392"/>
      <c r="F32" s="1392"/>
      <c r="G32" s="1392"/>
      <c r="H32" s="1392"/>
      <c r="I32" s="1392"/>
      <c r="J32" s="1393"/>
      <c r="K32" s="1393">
        <f t="shared" si="0"/>
        <v>0</v>
      </c>
      <c r="L32" s="1393"/>
      <c r="M32" s="1393"/>
      <c r="N32" s="1392"/>
      <c r="O32" s="1392"/>
      <c r="P32" s="1393"/>
      <c r="Q32" s="1393">
        <f t="shared" si="1"/>
        <v>0</v>
      </c>
      <c r="R32" s="1393"/>
      <c r="S32" s="1393"/>
      <c r="T32" s="1392"/>
      <c r="U32" s="1392"/>
      <c r="V32" s="1392"/>
      <c r="W32" s="1392"/>
      <c r="X32" s="508"/>
    </row>
    <row r="33" spans="2:24" ht="20.100000000000001" customHeight="1" x14ac:dyDescent="0.25">
      <c r="B33" s="503"/>
      <c r="C33" s="1392"/>
      <c r="D33" s="1392"/>
      <c r="E33" s="1392"/>
      <c r="F33" s="1392"/>
      <c r="G33" s="1392"/>
      <c r="H33" s="1392"/>
      <c r="I33" s="1392"/>
      <c r="J33" s="1393"/>
      <c r="K33" s="1393">
        <f t="shared" si="0"/>
        <v>0</v>
      </c>
      <c r="L33" s="1393"/>
      <c r="M33" s="1393"/>
      <c r="N33" s="1392"/>
      <c r="O33" s="1392"/>
      <c r="P33" s="1393"/>
      <c r="Q33" s="1393">
        <f t="shared" si="1"/>
        <v>0</v>
      </c>
      <c r="R33" s="1393"/>
      <c r="S33" s="1393"/>
      <c r="T33" s="1392"/>
      <c r="U33" s="1392"/>
      <c r="V33" s="1392"/>
      <c r="W33" s="1392"/>
      <c r="X33" s="508"/>
    </row>
    <row r="34" spans="2:24" ht="20.100000000000001" customHeight="1" x14ac:dyDescent="0.25">
      <c r="B34" s="887"/>
      <c r="C34" s="888"/>
      <c r="D34" s="888"/>
      <c r="E34" s="888"/>
      <c r="F34" s="888"/>
      <c r="G34" s="888"/>
      <c r="H34" s="888"/>
      <c r="I34" s="888"/>
      <c r="J34" s="898"/>
      <c r="K34" s="898">
        <f t="shared" si="0"/>
        <v>0</v>
      </c>
      <c r="L34" s="898"/>
      <c r="M34" s="898"/>
      <c r="N34" s="888"/>
      <c r="O34" s="888"/>
      <c r="P34" s="898"/>
      <c r="Q34" s="898">
        <f t="shared" si="1"/>
        <v>0</v>
      </c>
      <c r="R34" s="898"/>
      <c r="S34" s="898"/>
      <c r="T34" s="888"/>
      <c r="U34" s="888"/>
      <c r="V34" s="888"/>
      <c r="W34" s="888"/>
      <c r="X34" s="889"/>
    </row>
    <row r="35" spans="2:24" ht="20.100000000000001" customHeight="1" x14ac:dyDescent="0.25">
      <c r="B35" s="1394"/>
      <c r="C35" s="1386"/>
      <c r="D35" s="1386"/>
      <c r="E35" s="1386"/>
      <c r="F35" s="1386"/>
      <c r="G35" s="1386"/>
      <c r="H35" s="1386"/>
      <c r="I35" s="1391" t="s">
        <v>755</v>
      </c>
      <c r="J35" s="1387">
        <f>SUM(J16:J34)</f>
        <v>0</v>
      </c>
      <c r="K35" s="1388">
        <f>SUM(K16:K34)</f>
        <v>0</v>
      </c>
      <c r="L35" s="1388">
        <f>SUM(L16:L34)</f>
        <v>0</v>
      </c>
      <c r="M35" s="1388">
        <f>SUM(M16:M34)</f>
        <v>0</v>
      </c>
      <c r="N35" s="1388"/>
      <c r="O35" s="1388"/>
      <c r="P35" s="1388">
        <f>SUM(P16:P34)</f>
        <v>0</v>
      </c>
      <c r="Q35" s="1388">
        <f>SUM(Q16:Q34)</f>
        <v>0</v>
      </c>
      <c r="R35" s="1388">
        <f>SUM(R16:R34)</f>
        <v>0</v>
      </c>
      <c r="S35" s="1388">
        <f>SUM(S16:S34)</f>
        <v>0</v>
      </c>
      <c r="T35" s="1389"/>
      <c r="U35" s="1389"/>
      <c r="V35" s="1389"/>
      <c r="W35" s="1389"/>
      <c r="X35" s="930"/>
    </row>
    <row r="36" spans="2:24" ht="20.100000000000001" customHeight="1" x14ac:dyDescent="0.25">
      <c r="B36" s="1395"/>
      <c r="C36" s="1396" t="s">
        <v>1491</v>
      </c>
      <c r="D36" s="1397"/>
      <c r="E36" s="1397"/>
      <c r="F36" s="1397"/>
      <c r="G36" s="1397"/>
      <c r="H36" s="1397"/>
      <c r="I36" s="1397"/>
      <c r="J36" s="1397"/>
      <c r="K36" s="1397"/>
      <c r="L36" s="1397"/>
      <c r="M36" s="1397"/>
      <c r="N36" s="1397"/>
      <c r="O36" s="1397"/>
      <c r="P36" s="1397"/>
      <c r="Q36" s="1397"/>
      <c r="R36" s="1397"/>
      <c r="S36" s="1397"/>
      <c r="T36" s="1397"/>
      <c r="U36" s="1397"/>
      <c r="V36" s="1397"/>
      <c r="W36" s="1397"/>
      <c r="X36" s="1398"/>
    </row>
    <row r="37" spans="2:24" ht="20.100000000000001" customHeight="1" x14ac:dyDescent="0.25">
      <c r="B37" s="890"/>
      <c r="C37" s="2396" t="s">
        <v>2056</v>
      </c>
      <c r="D37" s="2396"/>
      <c r="E37" s="2396"/>
      <c r="F37" s="2396"/>
      <c r="G37" s="2396"/>
      <c r="H37" s="2396"/>
      <c r="I37" s="2272">
        <v>0</v>
      </c>
      <c r="J37" s="481"/>
      <c r="K37" s="494"/>
      <c r="L37" s="481"/>
      <c r="M37" s="481"/>
      <c r="N37" s="481"/>
      <c r="O37" s="481"/>
      <c r="P37" s="481"/>
      <c r="Q37" s="481"/>
      <c r="R37" s="481"/>
      <c r="S37" s="481"/>
      <c r="T37" s="481"/>
      <c r="U37" s="481"/>
      <c r="V37" s="481"/>
      <c r="W37" s="481"/>
      <c r="X37" s="1057"/>
    </row>
    <row r="38" spans="2:24" ht="20.100000000000001" customHeight="1" x14ac:dyDescent="0.25">
      <c r="B38" s="890"/>
      <c r="C38" s="2396" t="s">
        <v>2057</v>
      </c>
      <c r="D38" s="2396"/>
      <c r="E38" s="2396"/>
      <c r="F38" s="2396"/>
      <c r="G38" s="2396"/>
      <c r="H38" s="2396"/>
      <c r="I38" s="2272">
        <v>0</v>
      </c>
      <c r="J38" s="481"/>
      <c r="K38" s="494"/>
      <c r="L38" s="481"/>
      <c r="M38" s="481"/>
      <c r="N38" s="481"/>
      <c r="O38" s="481"/>
      <c r="P38" s="481"/>
      <c r="Q38" s="481"/>
      <c r="R38" s="481"/>
      <c r="S38" s="481"/>
      <c r="T38" s="481"/>
      <c r="U38" s="481"/>
      <c r="V38" s="481"/>
      <c r="W38" s="481"/>
      <c r="X38" s="1057"/>
    </row>
    <row r="39" spans="2:24" ht="20.100000000000001" customHeight="1" x14ac:dyDescent="0.25">
      <c r="B39" s="890"/>
      <c r="C39" s="2396" t="s">
        <v>2058</v>
      </c>
      <c r="D39" s="2396"/>
      <c r="E39" s="2396"/>
      <c r="F39" s="2396"/>
      <c r="G39" s="2396"/>
      <c r="H39" s="2396"/>
      <c r="I39" s="2272">
        <v>0</v>
      </c>
      <c r="J39" s="481"/>
      <c r="K39" s="1390"/>
      <c r="L39" s="481"/>
      <c r="M39" s="481"/>
      <c r="N39" s="481"/>
      <c r="O39" s="481"/>
      <c r="P39" s="481"/>
      <c r="Q39" s="481"/>
      <c r="R39" s="481"/>
      <c r="S39" s="481"/>
      <c r="T39" s="481"/>
      <c r="U39" s="481"/>
      <c r="V39" s="481"/>
      <c r="W39" s="481"/>
      <c r="X39" s="1057"/>
    </row>
    <row r="40" spans="2:24" ht="20.100000000000001" customHeight="1" thickBot="1" x14ac:dyDescent="0.3">
      <c r="B40" s="1399"/>
      <c r="C40" s="1400"/>
      <c r="D40" s="1400"/>
      <c r="E40" s="1400"/>
      <c r="F40" s="1400"/>
      <c r="G40" s="1400"/>
      <c r="H40" s="1400"/>
      <c r="I40" s="1400"/>
      <c r="J40" s="1400"/>
      <c r="K40" s="1400"/>
      <c r="L40" s="1400"/>
      <c r="M40" s="1400"/>
      <c r="N40" s="1400"/>
      <c r="O40" s="1400"/>
      <c r="P40" s="1400"/>
      <c r="Q40" s="1400"/>
      <c r="R40" s="1400"/>
      <c r="S40" s="1400"/>
      <c r="T40" s="1400"/>
      <c r="U40" s="1400"/>
      <c r="V40" s="1400"/>
      <c r="W40" s="1400"/>
      <c r="X40" s="1401"/>
    </row>
    <row r="41" spans="2:24" ht="20.100000000000001" customHeight="1" thickTop="1" x14ac:dyDescent="0.25"/>
    <row r="42" spans="2:24" ht="20.100000000000001" customHeight="1" x14ac:dyDescent="0.25"/>
    <row r="43" spans="2:24" ht="20.100000000000001" customHeight="1" x14ac:dyDescent="0.25"/>
    <row r="44" spans="2:24" ht="20.100000000000001" customHeight="1" x14ac:dyDescent="0.25"/>
    <row r="45" spans="2:24" ht="20.100000000000001" customHeight="1" x14ac:dyDescent="0.25"/>
    <row r="46" spans="2:24" ht="20.100000000000001" customHeight="1" x14ac:dyDescent="0.25"/>
    <row r="47" spans="2:24" ht="20.100000000000001" customHeight="1" x14ac:dyDescent="0.25"/>
    <row r="48" spans="2:24" ht="20.100000000000001" customHeight="1" x14ac:dyDescent="0.25"/>
    <row r="49" ht="20.100000000000001" customHeight="1" x14ac:dyDescent="0.25"/>
    <row r="50" ht="20.100000000000001" customHeight="1" x14ac:dyDescent="0.25"/>
  </sheetData>
  <mergeCells count="32">
    <mergeCell ref="B8:X8"/>
    <mergeCell ref="B9:X9"/>
    <mergeCell ref="G13:H14"/>
    <mergeCell ref="B11:X11"/>
    <mergeCell ref="X12:X15"/>
    <mergeCell ref="E13:E15"/>
    <mergeCell ref="D12:H12"/>
    <mergeCell ref="J13:O13"/>
    <mergeCell ref="P13:U13"/>
    <mergeCell ref="J12:U12"/>
    <mergeCell ref="J14:M14"/>
    <mergeCell ref="N14:N15"/>
    <mergeCell ref="O14:O15"/>
    <mergeCell ref="P14:S14"/>
    <mergeCell ref="T14:T15"/>
    <mergeCell ref="U14:U15"/>
    <mergeCell ref="C39:H39"/>
    <mergeCell ref="C38:H38"/>
    <mergeCell ref="C37:H37"/>
    <mergeCell ref="I12:I15"/>
    <mergeCell ref="B2:X2"/>
    <mergeCell ref="B3:X3"/>
    <mergeCell ref="B4:X4"/>
    <mergeCell ref="F13:F15"/>
    <mergeCell ref="V12:V15"/>
    <mergeCell ref="B12:B15"/>
    <mergeCell ref="C12:C15"/>
    <mergeCell ref="W12:W15"/>
    <mergeCell ref="D13:D15"/>
    <mergeCell ref="B5:X5"/>
    <mergeCell ref="B6:X6"/>
    <mergeCell ref="B7:X7"/>
  </mergeCells>
  <printOptions horizontalCentered="1"/>
  <pageMargins left="0.39370078740157483" right="0.39370078740157483" top="0.78740157480314965" bottom="0.78740157480314965" header="0.19685039370078741" footer="0.19685039370078741"/>
  <pageSetup paperSize="9" scale="52" fitToHeight="0" orientation="landscape" r:id="rId1"/>
  <headerFooter scaleWithDoc="0">
    <oddHeader xml:space="preserve">&amp;C&amp;"Times New Roman,Negrito"&amp;16ANEXO I 
MODELO CADASTROS DO INVENTÁRIO DOS ELEMENTOS GERADORES DE CONSERVAÇÃO&amp;R
</oddHeader>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69</vt:i4>
      </vt:variant>
      <vt:variant>
        <vt:lpstr>Intervalos nomeados</vt:lpstr>
      </vt:variant>
      <vt:variant>
        <vt:i4>97</vt:i4>
      </vt:variant>
    </vt:vector>
  </HeadingPairs>
  <TitlesOfParts>
    <vt:vector size="166" baseType="lpstr">
      <vt:lpstr>Dados</vt:lpstr>
      <vt:lpstr>SUMÁRIO</vt:lpstr>
      <vt:lpstr>ANEXO I - Meio Fio</vt:lpstr>
      <vt:lpstr>ANEXO I - Sarjeta</vt:lpstr>
      <vt:lpstr>ANEXO I - Valeta</vt:lpstr>
      <vt:lpstr>ANEXO I - Descida D'Água</vt:lpstr>
      <vt:lpstr>ANEXO I - Entrada</vt:lpstr>
      <vt:lpstr>ANEXO I - OAC</vt:lpstr>
      <vt:lpstr>ANEXO I - OAE</vt:lpstr>
      <vt:lpstr>ANEXO I - Cerca</vt:lpstr>
      <vt:lpstr>ANEXO I - Roçada</vt:lpstr>
      <vt:lpstr>ANEXO I - Área Gramada</vt:lpstr>
      <vt:lpstr>ANEXO I - Defensa</vt:lpstr>
      <vt:lpstr>ANEXO I - Sinalização Vert.</vt:lpstr>
      <vt:lpstr>ANEXO I - Marcas Long.</vt:lpstr>
      <vt:lpstr>ANEXO I - Inscrições Pav.</vt:lpstr>
      <vt:lpstr>ANEXO I - Tacha - Tachão</vt:lpstr>
      <vt:lpstr>ANEXO II - Contagem</vt:lpstr>
      <vt:lpstr>ANEXO II - Contagem (cont.)</vt:lpstr>
      <vt:lpstr>ANEXO III - Viga_Benkelman</vt:lpstr>
      <vt:lpstr>ANEXO III - FWD</vt:lpstr>
      <vt:lpstr>ANEXO IV - IGG</vt:lpstr>
      <vt:lpstr>ANEXO V - SH</vt:lpstr>
      <vt:lpstr>ANEXO VI - Passivo</vt:lpstr>
      <vt:lpstr>ANEXO III - Capina</vt:lpstr>
      <vt:lpstr>ANEXO VII - Erosão</vt:lpstr>
      <vt:lpstr>ANEXO VIII - Met. Solução I</vt:lpstr>
      <vt:lpstr>ANEXO IX - Met. Solução II (1)</vt:lpstr>
      <vt:lpstr>ANEXO IX - Met. Solução II (2)</vt:lpstr>
      <vt:lpstr>ANEXO X - Ind. Soluções</vt:lpstr>
      <vt:lpstr>ANEXO X - Solução Desempenh</vt:lpstr>
      <vt:lpstr>ANEXO XI - Fresagem</vt:lpstr>
      <vt:lpstr>ANEXO XII - Ficha Resumo</vt:lpstr>
      <vt:lpstr>ANEXO XIII - Caracteristicas</vt:lpstr>
      <vt:lpstr>ANEXO XIV - % e M2</vt:lpstr>
      <vt:lpstr>ANEXO XIV - % e M2 (cont)</vt:lpstr>
      <vt:lpstr>ANEXO XV - Croqui</vt:lpstr>
      <vt:lpstr>ANEXO XVI - Cotação</vt:lpstr>
      <vt:lpstr>ANEXO XVII - Pedágio</vt:lpstr>
      <vt:lpstr>ANEXO XVIII - Binômio</vt:lpstr>
      <vt:lpstr>ANEXO XIX - FIT</vt:lpstr>
      <vt:lpstr>ANEXO XX - Transporte</vt:lpstr>
      <vt:lpstr>ANEXO XXI - Sinalização (1)</vt:lpstr>
      <vt:lpstr>ANEXO XXI - Sinalização (2)</vt:lpstr>
      <vt:lpstr>ANEXO XXII - Sin. Abertura Tráf</vt:lpstr>
      <vt:lpstr>ANEXO XXIII-Grupo de Desempenho</vt:lpstr>
      <vt:lpstr>ANEXO XXIV - Orç. Total</vt:lpstr>
      <vt:lpstr>ANEXO XXV - Cronograma</vt:lpstr>
      <vt:lpstr>ANEXO XXVI - Padrão Desempenho</vt:lpstr>
      <vt:lpstr>ANEXO XXVII -Critérios Medição</vt:lpstr>
      <vt:lpstr>ANEXO xx - Grupo II</vt:lpstr>
      <vt:lpstr>ANEXO xx - Definição Grupo II</vt:lpstr>
      <vt:lpstr>ANEXO xx - PD II</vt:lpstr>
      <vt:lpstr>ANEXO xx - Critério Medição II</vt:lpstr>
      <vt:lpstr>ANEXO xx - Grupo III</vt:lpstr>
      <vt:lpstr>ANEXO xx - Definição Grupo III</vt:lpstr>
      <vt:lpstr>ANEXO xx - PD III</vt:lpstr>
      <vt:lpstr>ANEXO xx - Critério Medição III</vt:lpstr>
      <vt:lpstr>ANEXO XXVIII - Espec. Servicos</vt:lpstr>
      <vt:lpstr>ANEXO XXIX - Doc SEDE</vt:lpstr>
      <vt:lpstr>ANEXO XXX - Termo aprov.</vt:lpstr>
      <vt:lpstr>ANEXO XXXI - Receb. Obra</vt:lpstr>
      <vt:lpstr>ANEXO XXXII - Crít. acidentes</vt:lpstr>
      <vt:lpstr>ANEXO XXXIII-Matriz de Soluções</vt:lpstr>
      <vt:lpstr>ANEXO XXXIV - Aplicação PC</vt:lpstr>
      <vt:lpstr>ANEXO XXXV - Fator H.P.</vt:lpstr>
      <vt:lpstr>ANEXO XXXVI - Nível de Serviço</vt:lpstr>
      <vt:lpstr>ANEXO XXI - Curva ABC</vt:lpstr>
      <vt:lpstr>ANEXO xx - SIN.H.AB.TRAF</vt:lpstr>
      <vt:lpstr>'ANEXO I - Área Gramada'!Area_de_impressao</vt:lpstr>
      <vt:lpstr>'ANEXO I - Cerca'!Area_de_impressao</vt:lpstr>
      <vt:lpstr>'ANEXO I - Defensa'!Area_de_impressao</vt:lpstr>
      <vt:lpstr>'ANEXO I - Descida D''Água'!Area_de_impressao</vt:lpstr>
      <vt:lpstr>'ANEXO I - Entrada'!Area_de_impressao</vt:lpstr>
      <vt:lpstr>'ANEXO I - Inscrições Pav.'!Area_de_impressao</vt:lpstr>
      <vt:lpstr>'ANEXO I - Marcas Long.'!Area_de_impressao</vt:lpstr>
      <vt:lpstr>'ANEXO I - Meio Fio'!Area_de_impressao</vt:lpstr>
      <vt:lpstr>'ANEXO I - OAC'!Area_de_impressao</vt:lpstr>
      <vt:lpstr>'ANEXO I - OAE'!Area_de_impressao</vt:lpstr>
      <vt:lpstr>'ANEXO I - Roçada'!Area_de_impressao</vt:lpstr>
      <vt:lpstr>'ANEXO I - Sarjeta'!Area_de_impressao</vt:lpstr>
      <vt:lpstr>'ANEXO I - Sinalização Vert.'!Area_de_impressao</vt:lpstr>
      <vt:lpstr>'ANEXO I - Tacha - Tachão'!Area_de_impressao</vt:lpstr>
      <vt:lpstr>'ANEXO I - Valeta'!Area_de_impressao</vt:lpstr>
      <vt:lpstr>'ANEXO II - Contagem'!Area_de_impressao</vt:lpstr>
      <vt:lpstr>'ANEXO II - Contagem (cont.)'!Area_de_impressao</vt:lpstr>
      <vt:lpstr>'ANEXO III - Capina'!Area_de_impressao</vt:lpstr>
      <vt:lpstr>'ANEXO III - FWD'!Area_de_impressao</vt:lpstr>
      <vt:lpstr>'ANEXO III - Viga_Benkelman'!Area_de_impressao</vt:lpstr>
      <vt:lpstr>'ANEXO IV - IGG'!Area_de_impressao</vt:lpstr>
      <vt:lpstr>'ANEXO IX - Met. Solução II (1)'!Area_de_impressao</vt:lpstr>
      <vt:lpstr>'ANEXO IX - Met. Solução II (2)'!Area_de_impressao</vt:lpstr>
      <vt:lpstr>'ANEXO V - SH'!Area_de_impressao</vt:lpstr>
      <vt:lpstr>'ANEXO VI - Passivo'!Area_de_impressao</vt:lpstr>
      <vt:lpstr>'ANEXO VII - Erosão'!Area_de_impressao</vt:lpstr>
      <vt:lpstr>'ANEXO VIII - Met. Solução I'!Area_de_impressao</vt:lpstr>
      <vt:lpstr>'ANEXO X - Ind. Soluções'!Area_de_impressao</vt:lpstr>
      <vt:lpstr>'ANEXO X - Solução Desempenh'!Area_de_impressao</vt:lpstr>
      <vt:lpstr>'ANEXO XI - Fresagem'!Area_de_impressao</vt:lpstr>
      <vt:lpstr>'ANEXO XII - Ficha Resumo'!Area_de_impressao</vt:lpstr>
      <vt:lpstr>'ANEXO XIII - Caracteristicas'!Area_de_impressao</vt:lpstr>
      <vt:lpstr>'ANEXO XIV - % e M2'!Area_de_impressao</vt:lpstr>
      <vt:lpstr>'ANEXO XIV - % e M2 (cont)'!Area_de_impressao</vt:lpstr>
      <vt:lpstr>'ANEXO XIX - FIT'!Area_de_impressao</vt:lpstr>
      <vt:lpstr>'ANEXO XV - Croqui'!Area_de_impressao</vt:lpstr>
      <vt:lpstr>'ANEXO XVI - Cotação'!Area_de_impressao</vt:lpstr>
      <vt:lpstr>'ANEXO XVII - Pedágio'!Area_de_impressao</vt:lpstr>
      <vt:lpstr>'ANEXO XVIII - Binômio'!Area_de_impressao</vt:lpstr>
      <vt:lpstr>'ANEXO xx - Critério Medição II'!Area_de_impressao</vt:lpstr>
      <vt:lpstr>'ANEXO xx - Critério Medição III'!Area_de_impressao</vt:lpstr>
      <vt:lpstr>'ANEXO xx - Definição Grupo II'!Area_de_impressao</vt:lpstr>
      <vt:lpstr>'ANEXO xx - Definição Grupo III'!Area_de_impressao</vt:lpstr>
      <vt:lpstr>'ANEXO xx - Grupo II'!Area_de_impressao</vt:lpstr>
      <vt:lpstr>'ANEXO xx - Grupo III'!Area_de_impressao</vt:lpstr>
      <vt:lpstr>'ANEXO xx - PD II'!Area_de_impressao</vt:lpstr>
      <vt:lpstr>'ANEXO xx - PD III'!Area_de_impressao</vt:lpstr>
      <vt:lpstr>'ANEXO XX - Transporte'!Area_de_impressao</vt:lpstr>
      <vt:lpstr>'ANEXO XXI - Curva ABC'!Area_de_impressao</vt:lpstr>
      <vt:lpstr>'ANEXO XXI - Sinalização (1)'!Area_de_impressao</vt:lpstr>
      <vt:lpstr>'ANEXO XXI - Sinalização (2)'!Area_de_impressao</vt:lpstr>
      <vt:lpstr>'ANEXO XXII - Sin. Abertura Tráf'!Area_de_impressao</vt:lpstr>
      <vt:lpstr>'ANEXO XXIII-Grupo de Desempenho'!Area_de_impressao</vt:lpstr>
      <vt:lpstr>'ANEXO XXIV - Orç. Total'!Area_de_impressao</vt:lpstr>
      <vt:lpstr>'ANEXO XXIX - Doc SEDE'!Area_de_impressao</vt:lpstr>
      <vt:lpstr>'ANEXO XXV - Cronograma'!Area_de_impressao</vt:lpstr>
      <vt:lpstr>'ANEXO XXVI - Padrão Desempenho'!Area_de_impressao</vt:lpstr>
      <vt:lpstr>'ANEXO XXVII -Critérios Medição'!Area_de_impressao</vt:lpstr>
      <vt:lpstr>'ANEXO XXVIII - Espec. Servicos'!Area_de_impressao</vt:lpstr>
      <vt:lpstr>'ANEXO XXX - Termo aprov.'!Area_de_impressao</vt:lpstr>
      <vt:lpstr>'ANEXO XXXI - Receb. Obra'!Area_de_impressao</vt:lpstr>
      <vt:lpstr>'ANEXO XXXII - Crít. acidentes'!Area_de_impressao</vt:lpstr>
      <vt:lpstr>'ANEXO XXXIII-Matriz de Soluções'!Area_de_impressao</vt:lpstr>
      <vt:lpstr>'ANEXO XXXIV - Aplicação PC'!Area_de_impressao</vt:lpstr>
      <vt:lpstr>'ANEXO XXXV - Fator H.P.'!Area_de_impressao</vt:lpstr>
      <vt:lpstr>'ANEXO XXXVI - Nível de Serviço'!Area_de_impressao</vt:lpstr>
      <vt:lpstr>SUMÁRIO!Area_de_impressao</vt:lpstr>
      <vt:lpstr>'ANEXO I - Área Gramada'!Titulos_de_impressao</vt:lpstr>
      <vt:lpstr>'ANEXO I - Cerca'!Titulos_de_impressao</vt:lpstr>
      <vt:lpstr>'ANEXO I - Defensa'!Titulos_de_impressao</vt:lpstr>
      <vt:lpstr>'ANEXO I - Descida D''Água'!Titulos_de_impressao</vt:lpstr>
      <vt:lpstr>'ANEXO I - Entrada'!Titulos_de_impressao</vt:lpstr>
      <vt:lpstr>'ANEXO I - OAC'!Titulos_de_impressao</vt:lpstr>
      <vt:lpstr>'ANEXO I - OAE'!Titulos_de_impressao</vt:lpstr>
      <vt:lpstr>'ANEXO I - Roçada'!Titulos_de_impressao</vt:lpstr>
      <vt:lpstr>'ANEXO I - Sarjeta'!Titulos_de_impressao</vt:lpstr>
      <vt:lpstr>'ANEXO I - Sinalização Vert.'!Titulos_de_impressao</vt:lpstr>
      <vt:lpstr>'ANEXO I - Tacha - Tachão'!Titulos_de_impressao</vt:lpstr>
      <vt:lpstr>'ANEXO I - Valeta'!Titulos_de_impressao</vt:lpstr>
      <vt:lpstr>'ANEXO II - Contagem'!Titulos_de_impressao</vt:lpstr>
      <vt:lpstr>'ANEXO II - Contagem (cont.)'!Titulos_de_impressao</vt:lpstr>
      <vt:lpstr>'ANEXO III - Capina'!Titulos_de_impressao</vt:lpstr>
      <vt:lpstr>'ANEXO III - FWD'!Titulos_de_impressao</vt:lpstr>
      <vt:lpstr>'ANEXO III - Viga_Benkelman'!Titulos_de_impressao</vt:lpstr>
      <vt:lpstr>'ANEXO IV - IGG'!Titulos_de_impressao</vt:lpstr>
      <vt:lpstr>'ANEXO V - SH'!Titulos_de_impressao</vt:lpstr>
      <vt:lpstr>'ANEXO VI - Passivo'!Titulos_de_impressao</vt:lpstr>
      <vt:lpstr>'ANEXO X - Solução Desempenh'!Titulos_de_impressao</vt:lpstr>
      <vt:lpstr>'ANEXO XI - Fresagem'!Titulos_de_impressao</vt:lpstr>
      <vt:lpstr>'ANEXO XIII - Caracteristicas'!Titulos_de_impressao</vt:lpstr>
      <vt:lpstr>'ANEXO XIV - % e M2'!Titulos_de_impressao</vt:lpstr>
      <vt:lpstr>'ANEXO XIV - % e M2 (cont)'!Titulos_de_impressao</vt:lpstr>
      <vt:lpstr>'ANEXO XV - Croqui'!Titulos_de_impressao</vt:lpstr>
      <vt:lpstr>'ANEXO xx - SIN.H.AB.TRAF'!Titulos_de_impressao</vt:lpstr>
      <vt:lpstr>'ANEXO XXII - Sin. Abertura Tráf'!Titulos_de_impressao</vt:lpstr>
      <vt:lpstr>'ANEXO XXV - Cronograma'!Titulos_de_impressao</vt:lpstr>
      <vt:lpstr>Tpo_Suporte_Sinal_Vertical</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Jefferson</dc:creator>
  <cp:lastModifiedBy>Rebecca Nobrega Santa Fe Yokota</cp:lastModifiedBy>
  <cp:lastPrinted>2023-10-11T14:33:21Z</cp:lastPrinted>
  <dcterms:created xsi:type="dcterms:W3CDTF">2021-06-07T12:46:32Z</dcterms:created>
  <dcterms:modified xsi:type="dcterms:W3CDTF">2023-11-10T18:58:50Z</dcterms:modified>
</cp:coreProperties>
</file>