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randaoqueiroz\Desktop\Dashboard\Intranet e Internet\"/>
    </mc:Choice>
  </mc:AlternateContent>
  <bookViews>
    <workbookView xWindow="240" yWindow="90" windowWidth="11715" windowHeight="9120" tabRatio="590"/>
  </bookViews>
  <sheets>
    <sheet name="RESUMO (Qtd)" sheetId="5" r:id="rId1"/>
    <sheet name="CEDIDOS" sheetId="6" r:id="rId2"/>
    <sheet name="REQUISITADOS" sheetId="7" r:id="rId3"/>
  </sheets>
  <definedNames>
    <definedName name="_xlnm.Print_Area" localSheetId="1">CEDIDOS!$A$1:$E$12</definedName>
    <definedName name="_xlnm.Print_Area" localSheetId="2">REQUISITADOS!#REF!</definedName>
    <definedName name="_xlnm.Print_Area" localSheetId="0">'RESUMO (Qtd)'!$A$1:$D$23</definedName>
    <definedName name="Base_Sirhu.accdb" localSheetId="1" hidden="1">CEDIDOS!$A$4:$D$13</definedName>
    <definedName name="Base_Sirhu.accdb" localSheetId="2" hidden="1">REQUISITADOS!$A$4:$F$95</definedName>
  </definedNames>
  <calcPr calcId="162913"/>
</workbook>
</file>

<file path=xl/calcChain.xml><?xml version="1.0" encoding="utf-8"?>
<calcChain xmlns="http://schemas.openxmlformats.org/spreadsheetml/2006/main">
  <c r="C14" i="5" l="1"/>
  <c r="C16" i="5"/>
  <c r="C15" i="5"/>
  <c r="C17" i="5" l="1"/>
</calcChain>
</file>

<file path=xl/connections.xml><?xml version="1.0" encoding="utf-8"?>
<connections xmlns="http://schemas.openxmlformats.org/spreadsheetml/2006/main">
  <connection id="1" sourceFile="D:\Users\brandaoqueiroz\Desktop\Base_Sirhu.accdb" keepAlive="1" name="Cedidos" type="5" refreshedVersion="6" background="1" saveData="1">
    <dbPr connection="Provider=Microsoft.ACE.OLEDB.12.0;User ID=Admin;Data Source=D:\Users\brandaoqueiroz\Desktop\Base_Sirhu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edidos_Trans_Ativa" commandType="3"/>
  </connection>
  <connection id="2" sourceFile="D:\Users\brandaoqueiroz\Desktop\Base_Sirhu.accdb" keepAlive="1" name="Requisitados" type="5" refreshedVersion="6" background="1" saveData="1">
    <dbPr connection="Provider=Microsoft.ACE.OLEDB.12.0;User ID=Admin;Data Source=D:\Users\brandaoqueiroz\Desktop\Base_Sirhu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Requisitados_Trans_Ativa" commandType="3"/>
  </connection>
</connections>
</file>

<file path=xl/sharedStrings.xml><?xml version="1.0" encoding="utf-8"?>
<sst xmlns="http://schemas.openxmlformats.org/spreadsheetml/2006/main" count="609" uniqueCount="203">
  <si>
    <t>MINISTÉRIO DA DEFESA</t>
  </si>
  <si>
    <t>SECRETARIA-GERAL – SG</t>
  </si>
  <si>
    <t>DEPARTAMENTO DE ADMINISTRAÇÃO INTERNA – DEADI</t>
  </si>
  <si>
    <t>Total</t>
  </si>
  <si>
    <t>Gerência de Gestão de Pessoas – GEPES</t>
  </si>
  <si>
    <t>Situação</t>
  </si>
  <si>
    <t>Indeterminado</t>
  </si>
  <si>
    <t>Nome</t>
  </si>
  <si>
    <t>Órgão de Origem</t>
  </si>
  <si>
    <t>Poder da União</t>
  </si>
  <si>
    <t>Cargo de Origem</t>
  </si>
  <si>
    <t>SECRETARIA DE ORÇAMENTO E ORGANIZAÇÃO INSTITUCIONAL – SEORI</t>
  </si>
  <si>
    <t>Cargo / Função / Gratificação</t>
  </si>
  <si>
    <t>HFA</t>
  </si>
  <si>
    <t>Executivo</t>
  </si>
  <si>
    <t>ANALISTA TÉCNICO ADMINISTRATIVO</t>
  </si>
  <si>
    <t>DAS</t>
  </si>
  <si>
    <t>ENGENHEIRO</t>
  </si>
  <si>
    <t>AGENTE ADMINISTRATIVO</t>
  </si>
  <si>
    <t>CGU</t>
  </si>
  <si>
    <t>GR</t>
  </si>
  <si>
    <t>AGENTE DE PORTARIA</t>
  </si>
  <si>
    <t>AUDITOR FEDERAL DE FINANÇAS E CONTROLE</t>
  </si>
  <si>
    <t>ANALISTA DE SISTEMAS</t>
  </si>
  <si>
    <t>INCRA</t>
  </si>
  <si>
    <t>CONTADOR</t>
  </si>
  <si>
    <t>MJ</t>
  </si>
  <si>
    <t>AGU</t>
  </si>
  <si>
    <t>ADMINISTRADOR</t>
  </si>
  <si>
    <t>ANAC</t>
  </si>
  <si>
    <t>IFB</t>
  </si>
  <si>
    <t>ANALISTA DE COMÉRCIO EXTERIOR</t>
  </si>
  <si>
    <t>ARQUIVISTA</t>
  </si>
  <si>
    <t>MEC</t>
  </si>
  <si>
    <t>IBAMA</t>
  </si>
  <si>
    <t>TELEFONISTA</t>
  </si>
  <si>
    <t>FUNAG</t>
  </si>
  <si>
    <t>MCTI</t>
  </si>
  <si>
    <t>AUDITOR</t>
  </si>
  <si>
    <t>ECONOMISTA</t>
  </si>
  <si>
    <t>CONAB</t>
  </si>
  <si>
    <t>Legislativo</t>
  </si>
  <si>
    <t>ANALISTA LEGISLATIVO</t>
  </si>
  <si>
    <t>Prazo de Cessão</t>
  </si>
  <si>
    <t>Adriana de Souza Borges Siqueira</t>
  </si>
  <si>
    <t>Alexandre Sergio Piovesan</t>
  </si>
  <si>
    <t>ME</t>
  </si>
  <si>
    <t>ANALISTA DE PLAN. E ORÇ.</t>
  </si>
  <si>
    <t>Andreisa Pereira Alcoforado Guirra</t>
  </si>
  <si>
    <t>ASSISTENTE EM CIÊNCIA E TECNOLOGIA</t>
  </si>
  <si>
    <t>MB</t>
  </si>
  <si>
    <t>Arantes José da Silva</t>
  </si>
  <si>
    <t>FCPE</t>
  </si>
  <si>
    <t>Beatriz Barbosa Lauro Souza</t>
  </si>
  <si>
    <t>FAB</t>
  </si>
  <si>
    <t>Bruno Dantas Faria Affonso</t>
  </si>
  <si>
    <t>UFF</t>
  </si>
  <si>
    <t>Carmelandia Rocha Silva Lima</t>
  </si>
  <si>
    <t>Carolina Fortes Pagani</t>
  </si>
  <si>
    <t>MT</t>
  </si>
  <si>
    <t>ASSIST. DE ADMINISTRAÇÃO</t>
  </si>
  <si>
    <t>Clarice Cristina dos Santos</t>
  </si>
  <si>
    <t>Cleber Takamiti Nishikawa</t>
  </si>
  <si>
    <t>Cristiane Maria Esteves</t>
  </si>
  <si>
    <t>Cristina Valadares Goulart</t>
  </si>
  <si>
    <t>Damásio Alves Linhares Neto</t>
  </si>
  <si>
    <t>Daniel Santana Fernandes</t>
  </si>
  <si>
    <t>Danielle Mendes Rodrigues</t>
  </si>
  <si>
    <t>Danilo dos Santos Silva</t>
  </si>
  <si>
    <t>Eliete Cardoso Araújo Pereira</t>
  </si>
  <si>
    <t>EB</t>
  </si>
  <si>
    <t>AOSD/NA</t>
  </si>
  <si>
    <t>Elizete Soares Lima</t>
  </si>
  <si>
    <t>Fábio dos Santos Soares</t>
  </si>
  <si>
    <t>Fernanda Rezende Carneiro</t>
  </si>
  <si>
    <t>MTur</t>
  </si>
  <si>
    <t>Fernando Mendes de Almeida</t>
  </si>
  <si>
    <t>MC</t>
  </si>
  <si>
    <t>Fernando Siqueira Rodrigues</t>
  </si>
  <si>
    <t>Flávio Rogerio Centeno Costa</t>
  </si>
  <si>
    <t>ANALISTA EM REFORMA E DESENV. AGRÁRIO</t>
  </si>
  <si>
    <t>Gisleide Ribeiro de Freitas</t>
  </si>
  <si>
    <t>Guilherme Araújo da Fonseca</t>
  </si>
  <si>
    <t>Herval Lacerda Alves</t>
  </si>
  <si>
    <t>Hildeth Oliveira Santos Leite</t>
  </si>
  <si>
    <t>DATILÓGRAFO</t>
  </si>
  <si>
    <t>Ilka Aparecida Pettinati Sylvestre de Castro</t>
  </si>
  <si>
    <t>Janete da Silva Vieira</t>
  </si>
  <si>
    <t>PROGRAMADOR DE COMPUTADOR</t>
  </si>
  <si>
    <t>Janice de Almeida Menezes dos Santos</t>
  </si>
  <si>
    <t>Jasilda Souza Cezar</t>
  </si>
  <si>
    <t>Jeane Maria Brito da Costa</t>
  </si>
  <si>
    <t>TEC. EM ATIV. MÉDICO-HOSPITALARES</t>
  </si>
  <si>
    <t>Joana de Almeida Fernandes</t>
  </si>
  <si>
    <t>João Batista Bezerra de Chantal</t>
  </si>
  <si>
    <t>AGENTE DE SERV. ENG.</t>
  </si>
  <si>
    <t>Jocyane Karise Figueroa</t>
  </si>
  <si>
    <t>Josane Borges das Neves Guimarães</t>
  </si>
  <si>
    <t>PROFESSOR</t>
  </si>
  <si>
    <t>Júlia Mendes Nogueira Sarres</t>
  </si>
  <si>
    <t>ANALISTA - AUDITOR INTERNO</t>
  </si>
  <si>
    <t>Juliana Ribeiro Larenas</t>
  </si>
  <si>
    <t>ADVOGADO DA UNIÃO</t>
  </si>
  <si>
    <t>Lizete Maria de Araujo Rodrigues</t>
  </si>
  <si>
    <t>Magda Roselaine de Vargas Lisbôa</t>
  </si>
  <si>
    <t>SEERS</t>
  </si>
  <si>
    <t>Marcelo Azevedo de Andrade</t>
  </si>
  <si>
    <t>Márcia Cristina Eccard</t>
  </si>
  <si>
    <t>Márcia Regina Feliciano de Castro</t>
  </si>
  <si>
    <t>Márcio Tramont Cisneiros</t>
  </si>
  <si>
    <t>TÉCNICO FEDERAL DE FINANÇAS E CONTROLE</t>
  </si>
  <si>
    <t>Marcos Rosas Degaut Pontes</t>
  </si>
  <si>
    <t>CD</t>
  </si>
  <si>
    <t>Maria Cristina Barros de Alcantara</t>
  </si>
  <si>
    <t>ANAL. DE CIÊNCIAS E TEC.</t>
  </si>
  <si>
    <t>Maria da Penha Soares de Oliveira</t>
  </si>
  <si>
    <t>TÉC. DE HIGIENE DENTAL</t>
  </si>
  <si>
    <t>Maria do Carmo Mirtes Montalvão</t>
  </si>
  <si>
    <t>Maria Isabel de Jesus Sousa</t>
  </si>
  <si>
    <t>Maria Jerusa da Silva</t>
  </si>
  <si>
    <t>Maria Paixão Lopes da Silva</t>
  </si>
  <si>
    <t>Maria Zenádia Rodrigues Brito França</t>
  </si>
  <si>
    <t>ASSIST. TÉC. ADMINISTRATIVO</t>
  </si>
  <si>
    <t>Marilene do Espírito Santo e Silva Vilela</t>
  </si>
  <si>
    <t>Marluci Nunes da Silva</t>
  </si>
  <si>
    <t>TÉC. DE CONTABILIDADE</t>
  </si>
  <si>
    <t>Milton Cesar Disegna de Souza Leite</t>
  </si>
  <si>
    <t>Nilsa Paulo de Azevedo</t>
  </si>
  <si>
    <t>AUX. EM ASS. EDUC.</t>
  </si>
  <si>
    <t>ESP. POL. PÚB. GESTÃO GOV</t>
  </si>
  <si>
    <t>Paulo Candido Rodrigues</t>
  </si>
  <si>
    <t>AOSD/NI</t>
  </si>
  <si>
    <t>Paulo Ricardo Grazziotin Gomes</t>
  </si>
  <si>
    <t>Pedro Luis Garcia da Silveira</t>
  </si>
  <si>
    <t>Pedro Otávio Londe dos Santos</t>
  </si>
  <si>
    <t>ANALISTA DE TECNOLOGIA MILITAR</t>
  </si>
  <si>
    <t>Rafael Monteiro dos Santos Escolastico</t>
  </si>
  <si>
    <t>Rejane Martins Marques Almeida</t>
  </si>
  <si>
    <t>Renata Bueno Contrera</t>
  </si>
  <si>
    <t>IFMT</t>
  </si>
  <si>
    <t>Renata Nunes Duarte</t>
  </si>
  <si>
    <t>ANALISTA DE RELAÇÕES INTERNACIONAIS</t>
  </si>
  <si>
    <t>Renato Pontes Dias</t>
  </si>
  <si>
    <t>Ricardo Celso Boccomino</t>
  </si>
  <si>
    <t>Rosa Jorge Ribeiro</t>
  </si>
  <si>
    <t>Rosangela Gonçalves Salgado</t>
  </si>
  <si>
    <t>Sara Silva Madeira</t>
  </si>
  <si>
    <t>Sarah Mendonça de Faria</t>
  </si>
  <si>
    <t>Sebastião José Mota</t>
  </si>
  <si>
    <t>Silvania Aparecida Alvim Dalcastanhy</t>
  </si>
  <si>
    <t>Sonia Gomes Barboza</t>
  </si>
  <si>
    <t>Thiago D'Arolla Pedrosa Galvão</t>
  </si>
  <si>
    <t>Valéria Alcântara Lima da Silva</t>
  </si>
  <si>
    <t>Valério Hércules Rocha Araujo</t>
  </si>
  <si>
    <t>Vera Lúcia Silva Santos</t>
  </si>
  <si>
    <t>Waléria Carlos da Silva</t>
  </si>
  <si>
    <t>Zeilde de Araujo Rocha Batista</t>
  </si>
  <si>
    <t>Cessionário</t>
  </si>
  <si>
    <t>Álvaro Antônio de Jesus Carvalho</t>
  </si>
  <si>
    <t>Procuradoria-Geral da Justiça Militar - PGJM</t>
  </si>
  <si>
    <t>Donival de Almeida Campos</t>
  </si>
  <si>
    <t>Presidência da República - PR</t>
  </si>
  <si>
    <t>João Batista da Fonseca</t>
  </si>
  <si>
    <t>ART. DE ELET E COM</t>
  </si>
  <si>
    <t>José Luiz da Cunha</t>
  </si>
  <si>
    <t>Níria de Moura Chagas</t>
  </si>
  <si>
    <t>Ministério de Minas e Energia - MME</t>
  </si>
  <si>
    <t>Susana Cristina Balliana</t>
  </si>
  <si>
    <t>Defensoria Pública da União - DPU</t>
  </si>
  <si>
    <t>William Alves</t>
  </si>
  <si>
    <t>Ministério da Infraestrutura - MINFRA</t>
  </si>
  <si>
    <t>Aldo Cardozo da Silva</t>
  </si>
  <si>
    <t>ART. DE ARTES GRAFICAS</t>
  </si>
  <si>
    <t>Regina da Glória Maciel Costa</t>
  </si>
  <si>
    <r>
      <rPr>
        <b/>
        <sz val="12"/>
        <color indexed="10"/>
        <rFont val="Calibri"/>
        <family val="2"/>
        <scheme val="minor"/>
      </rPr>
      <t>(*)</t>
    </r>
    <r>
      <rPr>
        <sz val="12"/>
        <color indexed="8"/>
        <rFont val="Calibri"/>
        <family val="2"/>
        <scheme val="minor"/>
      </rPr>
      <t xml:space="preserve"> Vide relação nominal dos servidores nas planilhas anexas.</t>
    </r>
  </si>
  <si>
    <t>Fonte: Sistema de Recursos Humanos (SIRHU/MD)</t>
  </si>
  <si>
    <t>SERVIDORES CEDIDOS A OUTROS ÓRGÃOS - RELAÇÃO NOMINAL</t>
  </si>
  <si>
    <t>SERVIDORES REQUISITADOS DE OUTROS ÓRGÃOS - RELAÇÃO NOMINAL</t>
  </si>
  <si>
    <t>Servidores cedidos a outros órgãos</t>
  </si>
  <si>
    <t>Servidores requisitados de outros órgãos da administração pública federal</t>
  </si>
  <si>
    <t>Servidores requisitados de empresas públicas, GDF, Estados e Municípios</t>
  </si>
  <si>
    <t>Qtd</t>
  </si>
  <si>
    <r>
      <t xml:space="preserve">CESSÕES E REQUISIÇÕES </t>
    </r>
    <r>
      <rPr>
        <sz val="14"/>
        <color rgb="FFFF0000"/>
        <rFont val="Calibri"/>
        <family val="2"/>
        <scheme val="minor"/>
      </rPr>
      <t>(*)</t>
    </r>
  </si>
  <si>
    <t>Aluizio Sousa Dias</t>
  </si>
  <si>
    <t>Centro Gestor do Sistema de Proteção da Amazônia - CENSIPAM</t>
  </si>
  <si>
    <t>Ronaldo Domingues</t>
  </si>
  <si>
    <t>OP. DE COMPUTAÇÃO</t>
  </si>
  <si>
    <t>S/Cargo/Função</t>
  </si>
  <si>
    <t>Aislan Morais da Silva</t>
  </si>
  <si>
    <t>Lívia Carolina Ferreira Martins</t>
  </si>
  <si>
    <t>Márcio Alekssander Granzotto Kuntze</t>
  </si>
  <si>
    <t>CARGO COMISSIONADO</t>
  </si>
  <si>
    <t>Última atualização: 20/05/2021</t>
  </si>
  <si>
    <t>Antonio José dos Santos</t>
  </si>
  <si>
    <t>Antonio Paulo Vogel de Medeiros</t>
  </si>
  <si>
    <t>STN</t>
  </si>
  <si>
    <t>Daniela Patrícia Dias Oliveira da Costa</t>
  </si>
  <si>
    <t>MS</t>
  </si>
  <si>
    <t>Geovane Alves da Silva</t>
  </si>
  <si>
    <t>José Sergio Caldas Barbosa</t>
  </si>
  <si>
    <t>Maria Marília Fernandes Monteiro</t>
  </si>
  <si>
    <t>ARQUITETO</t>
  </si>
  <si>
    <t>Maria Marlene Gomes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</si>
</sst>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4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Normal 2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ase_Sirhu.accdb" adjustColumnWidth="0" connectionId="1" autoFormatId="16" applyNumberFormats="0" applyBorderFormats="0" applyFontFormats="0" applyPatternFormats="0" applyAlignmentFormats="0" applyWidthHeightFormats="0">
  <queryTableRefresh nextId="6">
    <queryTableFields count="4">
      <queryTableField id="1" name="Nome" tableColumnId="1"/>
      <queryTableField id="3" name="Cargo de Origem" tableColumnId="3"/>
      <queryTableField id="2" name="Cessionário" tableColumnId="2"/>
      <queryTableField id="4" name="Prazo de Cessão" tableColumnId="4"/>
    </queryTableFields>
  </queryTableRefresh>
</queryTable>
</file>

<file path=xl/queryTables/queryTable2.xml><?xml version="1.0" encoding="utf-8"?>
<queryTable xmlns="http://schemas.openxmlformats.org/spreadsheetml/2006/main" name="Base_Sirhu.accdb" adjustColumnWidth="0" connectionId="2" autoFormatId="16" applyNumberFormats="0" applyBorderFormats="0" applyFontFormats="0" applyPatternFormats="0" applyAlignmentFormats="0" applyWidthHeightFormats="0">
  <queryTableRefresh nextId="7">
    <queryTableFields count="6">
      <queryTableField id="1" name="Nome" tableColumnId="1"/>
      <queryTableField id="2" name="Órgão de Origem" tableColumnId="2"/>
      <queryTableField id="3" name="Poder da União" tableColumnId="3"/>
      <queryTableField id="4" name="Cargo de Origem" tableColumnId="4"/>
      <queryTableField id="5" name="Cargo / Função / Gratificação" tableColumnId="5"/>
      <queryTableField id="6" name="Prazo de Cessão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Cedidos" displayName="Cedidos" ref="A4:D13" tableType="queryTable" totalsRowShown="0" headerRowDxfId="19" dataDxfId="17" headerRowBorderDxfId="18" tableBorderDxfId="16" totalsRowBorderDxfId="15">
  <tableColumns count="4">
    <tableColumn id="1" uniqueName="1" name="Nome" queryTableFieldId="1" dataDxfId="9"/>
    <tableColumn id="3" uniqueName="3" name="Cargo de Origem" queryTableFieldId="3" dataDxfId="8"/>
    <tableColumn id="2" uniqueName="2" name="Cessionário" queryTableFieldId="2" dataDxfId="7"/>
    <tableColumn id="4" uniqueName="4" name="Prazo de Cessão" queryTableFieldId="4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Requisitados" displayName="Requisitados" ref="A4:F95" tableType="queryTable" totalsRowShown="0" headerRowDxfId="14" dataDxfId="12" headerRowBorderDxfId="13" tableBorderDxfId="11" totalsRowBorderDxfId="10">
  <tableColumns count="6">
    <tableColumn id="1" uniqueName="1" name="Nome" queryTableFieldId="1" dataDxfId="5"/>
    <tableColumn id="2" uniqueName="2" name="Órgão de Origem" queryTableFieldId="2" dataDxfId="4"/>
    <tableColumn id="3" uniqueName="3" name="Poder da União" queryTableFieldId="3" dataDxfId="3"/>
    <tableColumn id="4" uniqueName="4" name="Cargo de Origem" queryTableFieldId="4" dataDxfId="2"/>
    <tableColumn id="5" uniqueName="5" name="Cargo / Função / Gratificação" queryTableFieldId="5" dataDxfId="1"/>
    <tableColumn id="6" uniqueName="6" name="Prazo de Cessão" queryTableFieldId="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zoomScale="115" zoomScaleNormal="115" zoomScaleSheetLayoutView="130" workbookViewId="0">
      <selection activeCell="B12" sqref="B12:C12"/>
    </sheetView>
  </sheetViews>
  <sheetFormatPr defaultRowHeight="15.75" x14ac:dyDescent="0.2"/>
  <cols>
    <col min="1" max="1" width="4.42578125" style="1" customWidth="1"/>
    <col min="2" max="2" width="87.28515625" style="2" customWidth="1"/>
    <col min="3" max="3" width="12.28515625" style="2" customWidth="1"/>
    <col min="4" max="4" width="4.85546875" style="1" customWidth="1"/>
    <col min="5" max="256" width="4.85546875" style="2" customWidth="1"/>
    <col min="257" max="16384" width="9.140625" style="2"/>
  </cols>
  <sheetData>
    <row r="2" spans="1:6" ht="12" customHeight="1" x14ac:dyDescent="0.2">
      <c r="B2" s="42" t="s">
        <v>0</v>
      </c>
      <c r="C2" s="42"/>
    </row>
    <row r="3" spans="1:6" ht="12" customHeight="1" x14ac:dyDescent="0.2">
      <c r="B3" s="42" t="s">
        <v>1</v>
      </c>
      <c r="C3" s="42"/>
    </row>
    <row r="4" spans="1:6" ht="12" customHeight="1" x14ac:dyDescent="0.2">
      <c r="B4" s="42" t="s">
        <v>11</v>
      </c>
      <c r="C4" s="42"/>
    </row>
    <row r="5" spans="1:6" ht="12" customHeight="1" x14ac:dyDescent="0.2">
      <c r="B5" s="42" t="s">
        <v>2</v>
      </c>
      <c r="C5" s="42"/>
    </row>
    <row r="6" spans="1:6" ht="12" customHeight="1" x14ac:dyDescent="0.2">
      <c r="B6" s="42" t="s">
        <v>4</v>
      </c>
      <c r="C6" s="42"/>
    </row>
    <row r="7" spans="1:6" x14ac:dyDescent="0.2">
      <c r="B7" s="37"/>
      <c r="C7" s="37"/>
    </row>
    <row r="9" spans="1:6" ht="18.75" x14ac:dyDescent="0.2">
      <c r="A9" s="3"/>
      <c r="B9" s="36" t="s">
        <v>182</v>
      </c>
      <c r="C9" s="36"/>
      <c r="D9" s="3"/>
      <c r="F9" s="1"/>
    </row>
    <row r="10" spans="1:6" x14ac:dyDescent="0.2">
      <c r="A10" s="3"/>
      <c r="B10" s="3"/>
      <c r="C10" s="3"/>
      <c r="D10" s="3"/>
      <c r="F10" s="1"/>
    </row>
    <row r="11" spans="1:6" x14ac:dyDescent="0.2">
      <c r="A11" s="4"/>
      <c r="B11" s="41" t="s">
        <v>192</v>
      </c>
      <c r="C11" s="41"/>
      <c r="D11" s="4"/>
    </row>
    <row r="12" spans="1:6" x14ac:dyDescent="0.2">
      <c r="B12" s="40"/>
      <c r="C12" s="40"/>
    </row>
    <row r="13" spans="1:6" x14ac:dyDescent="0.2">
      <c r="A13" s="5"/>
      <c r="B13" s="6" t="s">
        <v>5</v>
      </c>
      <c r="C13" s="6" t="s">
        <v>181</v>
      </c>
      <c r="D13" s="5"/>
    </row>
    <row r="14" spans="1:6" x14ac:dyDescent="0.2">
      <c r="A14" s="7"/>
      <c r="B14" s="8" t="s">
        <v>178</v>
      </c>
      <c r="C14" s="9">
        <f>COUNTA(CEDIDOS!$A$5:$A$13)</f>
        <v>9</v>
      </c>
      <c r="D14" s="7"/>
    </row>
    <row r="15" spans="1:6" x14ac:dyDescent="0.2">
      <c r="A15" s="7"/>
      <c r="B15" s="8" t="s">
        <v>179</v>
      </c>
      <c r="C15" s="9">
        <f>COUNTIF(REQUISITADOS!$B$5:$B$95,"&lt;&gt;SEERS")</f>
        <v>90</v>
      </c>
      <c r="D15" s="7"/>
    </row>
    <row r="16" spans="1:6" x14ac:dyDescent="0.2">
      <c r="A16" s="10"/>
      <c r="B16" s="8" t="s">
        <v>180</v>
      </c>
      <c r="C16" s="9">
        <f>COUNTIF(REQUISITADOS!$B$5:$B$95,"SEERS")</f>
        <v>1</v>
      </c>
      <c r="D16" s="10"/>
    </row>
    <row r="17" spans="1:7" x14ac:dyDescent="0.2">
      <c r="B17" s="11" t="s">
        <v>3</v>
      </c>
      <c r="C17" s="12">
        <f>SUM(C14:C16)</f>
        <v>100</v>
      </c>
      <c r="G17" s="13"/>
    </row>
    <row r="18" spans="1:7" x14ac:dyDescent="0.2">
      <c r="B18" s="14"/>
      <c r="C18" s="3"/>
      <c r="G18" s="13"/>
    </row>
    <row r="19" spans="1:7" x14ac:dyDescent="0.2">
      <c r="B19" s="39" t="s">
        <v>174</v>
      </c>
      <c r="C19" s="39"/>
      <c r="G19" s="13"/>
    </row>
    <row r="20" spans="1:7" x14ac:dyDescent="0.2">
      <c r="G20" s="13"/>
    </row>
    <row r="21" spans="1:7" s="16" customFormat="1" x14ac:dyDescent="0.2">
      <c r="A21" s="15"/>
      <c r="B21" s="38" t="s">
        <v>175</v>
      </c>
      <c r="C21" s="38"/>
      <c r="D21" s="15"/>
      <c r="G21" s="17"/>
    </row>
    <row r="22" spans="1:7" x14ac:dyDescent="0.2">
      <c r="G22" s="13"/>
    </row>
    <row r="23" spans="1:7" x14ac:dyDescent="0.2">
      <c r="G23" s="13"/>
    </row>
  </sheetData>
  <mergeCells count="11">
    <mergeCell ref="B2:C2"/>
    <mergeCell ref="B3:C3"/>
    <mergeCell ref="B4:C4"/>
    <mergeCell ref="B5:C5"/>
    <mergeCell ref="B6:C6"/>
    <mergeCell ref="B9:C9"/>
    <mergeCell ref="B7:C7"/>
    <mergeCell ref="B21:C21"/>
    <mergeCell ref="B19:C19"/>
    <mergeCell ref="B12:C12"/>
    <mergeCell ref="B11:C11"/>
  </mergeCells>
  <pageMargins left="0.511811024" right="0.511811024" top="0.78740157499999996" bottom="0.78740157499999996" header="0.31496062000000002" footer="0.31496062000000002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115" zoomScaleNormal="115" zoomScaleSheetLayoutView="130" workbookViewId="0">
      <selection activeCell="A3" sqref="A3"/>
    </sheetView>
  </sheetViews>
  <sheetFormatPr defaultRowHeight="15.75" x14ac:dyDescent="0.25"/>
  <cols>
    <col min="1" max="1" width="43.140625" style="19" bestFit="1" customWidth="1"/>
    <col min="2" max="2" width="30.5703125" style="19" bestFit="1" customWidth="1"/>
    <col min="3" max="3" width="42.85546875" style="19" bestFit="1" customWidth="1"/>
    <col min="4" max="4" width="19.140625" style="20" customWidth="1"/>
    <col min="5" max="5" width="4.7109375" style="19" customWidth="1"/>
    <col min="6" max="16384" width="9.140625" style="19"/>
  </cols>
  <sheetData>
    <row r="1" spans="1:5" x14ac:dyDescent="0.25">
      <c r="A1" s="2"/>
      <c r="E1" s="18"/>
    </row>
    <row r="2" spans="1:5" x14ac:dyDescent="0.25">
      <c r="A2" s="43" t="s">
        <v>176</v>
      </c>
      <c r="B2" s="43"/>
      <c r="C2" s="43"/>
      <c r="D2" s="43"/>
      <c r="E2" s="18"/>
    </row>
    <row r="3" spans="1:5" x14ac:dyDescent="0.25">
      <c r="E3" s="18"/>
    </row>
    <row r="4" spans="1:5" x14ac:dyDescent="0.25">
      <c r="A4" s="21" t="s">
        <v>7</v>
      </c>
      <c r="B4" s="22" t="s">
        <v>10</v>
      </c>
      <c r="C4" s="22" t="s">
        <v>157</v>
      </c>
      <c r="D4" s="23" t="s">
        <v>43</v>
      </c>
      <c r="E4" s="18"/>
    </row>
    <row r="5" spans="1:5" x14ac:dyDescent="0.25">
      <c r="A5" s="24" t="s">
        <v>183</v>
      </c>
      <c r="B5" s="25" t="s">
        <v>85</v>
      </c>
      <c r="C5" s="25" t="s">
        <v>184</v>
      </c>
      <c r="D5" s="26" t="s">
        <v>6</v>
      </c>
      <c r="E5" s="18"/>
    </row>
    <row r="6" spans="1:5" x14ac:dyDescent="0.25">
      <c r="A6" s="24" t="s">
        <v>158</v>
      </c>
      <c r="B6" s="25" t="s">
        <v>85</v>
      </c>
      <c r="C6" s="25" t="s">
        <v>159</v>
      </c>
      <c r="D6" s="26" t="s">
        <v>6</v>
      </c>
      <c r="E6" s="18"/>
    </row>
    <row r="7" spans="1:5" x14ac:dyDescent="0.25">
      <c r="A7" s="24" t="s">
        <v>160</v>
      </c>
      <c r="B7" s="25" t="s">
        <v>71</v>
      </c>
      <c r="C7" s="25" t="s">
        <v>161</v>
      </c>
      <c r="D7" s="26" t="s">
        <v>6</v>
      </c>
      <c r="E7" s="18"/>
    </row>
    <row r="8" spans="1:5" x14ac:dyDescent="0.25">
      <c r="A8" s="24" t="s">
        <v>162</v>
      </c>
      <c r="B8" s="25" t="s">
        <v>163</v>
      </c>
      <c r="C8" s="25" t="s">
        <v>161</v>
      </c>
      <c r="D8" s="26" t="s">
        <v>6</v>
      </c>
      <c r="E8" s="18"/>
    </row>
    <row r="9" spans="1:5" x14ac:dyDescent="0.25">
      <c r="A9" s="24" t="s">
        <v>164</v>
      </c>
      <c r="B9" s="25" t="s">
        <v>71</v>
      </c>
      <c r="C9" s="25" t="s">
        <v>161</v>
      </c>
      <c r="D9" s="26" t="s">
        <v>6</v>
      </c>
      <c r="E9" s="18"/>
    </row>
    <row r="10" spans="1:5" x14ac:dyDescent="0.25">
      <c r="A10" s="24" t="s">
        <v>165</v>
      </c>
      <c r="B10" s="25" t="s">
        <v>18</v>
      </c>
      <c r="C10" s="25" t="s">
        <v>166</v>
      </c>
      <c r="D10" s="26" t="s">
        <v>6</v>
      </c>
      <c r="E10" s="18"/>
    </row>
    <row r="11" spans="1:5" x14ac:dyDescent="0.25">
      <c r="A11" s="24" t="s">
        <v>185</v>
      </c>
      <c r="B11" s="25" t="s">
        <v>186</v>
      </c>
      <c r="C11" s="25" t="s">
        <v>184</v>
      </c>
      <c r="D11" s="26" t="s">
        <v>6</v>
      </c>
      <c r="E11" s="18"/>
    </row>
    <row r="12" spans="1:5" s="18" customFormat="1" x14ac:dyDescent="0.25">
      <c r="A12" s="27" t="s">
        <v>167</v>
      </c>
      <c r="B12" s="28" t="s">
        <v>18</v>
      </c>
      <c r="C12" s="28" t="s">
        <v>168</v>
      </c>
      <c r="D12" s="29" t="s">
        <v>6</v>
      </c>
    </row>
    <row r="13" spans="1:5" x14ac:dyDescent="0.25">
      <c r="A13" s="27" t="s">
        <v>169</v>
      </c>
      <c r="B13" s="28" t="s">
        <v>163</v>
      </c>
      <c r="C13" s="28" t="s">
        <v>170</v>
      </c>
      <c r="D13" s="29" t="s">
        <v>6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pageSetup paperSize="9" scale="64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showGridLines="0" zoomScale="115" zoomScaleNormal="115" workbookViewId="0">
      <selection activeCell="A11" sqref="A11"/>
    </sheetView>
  </sheetViews>
  <sheetFormatPr defaultRowHeight="15.75" x14ac:dyDescent="0.25"/>
  <cols>
    <col min="1" max="1" width="39.85546875" style="19" bestFit="1" customWidth="1"/>
    <col min="2" max="2" width="22.42578125" style="20" customWidth="1"/>
    <col min="3" max="3" width="20.28515625" style="20" customWidth="1"/>
    <col min="4" max="4" width="52.42578125" style="19" customWidth="1"/>
    <col min="5" max="5" width="23.5703125" style="20" customWidth="1"/>
    <col min="6" max="6" width="21.42578125" style="20" customWidth="1"/>
    <col min="7" max="7" width="9.140625" style="19"/>
    <col min="8" max="8" width="10.42578125" style="19" bestFit="1" customWidth="1"/>
    <col min="9" max="239" width="9.140625" style="19"/>
    <col min="240" max="240" width="4.42578125" style="19" customWidth="1"/>
    <col min="241" max="241" width="40.7109375" style="19" customWidth="1"/>
    <col min="242" max="242" width="18.85546875" style="19" customWidth="1"/>
    <col min="243" max="243" width="16.5703125" style="19" customWidth="1"/>
    <col min="244" max="244" width="32.140625" style="19" customWidth="1"/>
    <col min="245" max="245" width="18.28515625" style="19" customWidth="1"/>
    <col min="246" max="246" width="17.28515625" style="19" bestFit="1" customWidth="1"/>
    <col min="247" max="247" width="4" style="19" customWidth="1"/>
    <col min="248" max="16384" width="9.140625" style="19"/>
  </cols>
  <sheetData>
    <row r="1" spans="1:6" x14ac:dyDescent="0.25">
      <c r="A1" s="30"/>
      <c r="B1" s="2"/>
      <c r="C1" s="2"/>
      <c r="D1" s="30"/>
      <c r="E1" s="2"/>
    </row>
    <row r="2" spans="1:6" ht="15.75" customHeight="1" x14ac:dyDescent="0.25">
      <c r="A2" s="43" t="s">
        <v>177</v>
      </c>
      <c r="B2" s="43"/>
      <c r="C2" s="43"/>
      <c r="D2" s="43"/>
      <c r="E2" s="43"/>
      <c r="F2" s="43"/>
    </row>
    <row r="3" spans="1:6" x14ac:dyDescent="0.25">
      <c r="A3" s="30"/>
      <c r="B3" s="2"/>
      <c r="C3" s="2"/>
      <c r="D3" s="30"/>
      <c r="E3" s="2"/>
    </row>
    <row r="4" spans="1:6" ht="35.25" customHeight="1" x14ac:dyDescent="0.25">
      <c r="A4" s="31" t="s">
        <v>7</v>
      </c>
      <c r="B4" s="32" t="s">
        <v>8</v>
      </c>
      <c r="C4" s="32" t="s">
        <v>9</v>
      </c>
      <c r="D4" s="32" t="s">
        <v>10</v>
      </c>
      <c r="E4" s="33" t="s">
        <v>12</v>
      </c>
      <c r="F4" s="34" t="s">
        <v>43</v>
      </c>
    </row>
    <row r="5" spans="1:6" x14ac:dyDescent="0.25">
      <c r="A5" s="24" t="s">
        <v>44</v>
      </c>
      <c r="B5" s="35" t="s">
        <v>13</v>
      </c>
      <c r="C5" s="35" t="s">
        <v>14</v>
      </c>
      <c r="D5" s="25" t="s">
        <v>15</v>
      </c>
      <c r="E5" s="35" t="s">
        <v>52</v>
      </c>
      <c r="F5" s="26" t="s">
        <v>6</v>
      </c>
    </row>
    <row r="6" spans="1:6" x14ac:dyDescent="0.25">
      <c r="A6" s="24" t="s">
        <v>188</v>
      </c>
      <c r="B6" s="35" t="s">
        <v>46</v>
      </c>
      <c r="C6" s="35" t="s">
        <v>14</v>
      </c>
      <c r="D6" s="25" t="s">
        <v>18</v>
      </c>
      <c r="E6" s="35" t="s">
        <v>187</v>
      </c>
      <c r="F6" s="26" t="s">
        <v>6</v>
      </c>
    </row>
    <row r="7" spans="1:6" x14ac:dyDescent="0.25">
      <c r="A7" s="24" t="s">
        <v>171</v>
      </c>
      <c r="B7" s="35" t="s">
        <v>50</v>
      </c>
      <c r="C7" s="35" t="s">
        <v>14</v>
      </c>
      <c r="D7" s="25" t="s">
        <v>172</v>
      </c>
      <c r="E7" s="35" t="s">
        <v>20</v>
      </c>
      <c r="F7" s="26" t="s">
        <v>6</v>
      </c>
    </row>
    <row r="8" spans="1:6" x14ac:dyDescent="0.25">
      <c r="A8" s="24" t="s">
        <v>45</v>
      </c>
      <c r="B8" s="35" t="s">
        <v>46</v>
      </c>
      <c r="C8" s="35" t="s">
        <v>14</v>
      </c>
      <c r="D8" s="25" t="s">
        <v>47</v>
      </c>
      <c r="E8" s="35" t="s">
        <v>16</v>
      </c>
      <c r="F8" s="26" t="s">
        <v>6</v>
      </c>
    </row>
    <row r="9" spans="1:6" x14ac:dyDescent="0.25">
      <c r="A9" s="24" t="s">
        <v>48</v>
      </c>
      <c r="B9" s="35" t="s">
        <v>37</v>
      </c>
      <c r="C9" s="35" t="s">
        <v>14</v>
      </c>
      <c r="D9" s="25" t="s">
        <v>49</v>
      </c>
      <c r="E9" s="35" t="s">
        <v>187</v>
      </c>
      <c r="F9" s="26" t="s">
        <v>6</v>
      </c>
    </row>
    <row r="10" spans="1:6" x14ac:dyDescent="0.25">
      <c r="A10" s="24" t="s">
        <v>193</v>
      </c>
      <c r="B10" s="35" t="s">
        <v>50</v>
      </c>
      <c r="C10" s="35" t="s">
        <v>14</v>
      </c>
      <c r="D10" s="25" t="s">
        <v>18</v>
      </c>
      <c r="E10" s="35" t="s">
        <v>16</v>
      </c>
      <c r="F10" s="26" t="s">
        <v>6</v>
      </c>
    </row>
    <row r="11" spans="1:6" x14ac:dyDescent="0.25">
      <c r="A11" s="24" t="s">
        <v>194</v>
      </c>
      <c r="B11" s="35" t="s">
        <v>195</v>
      </c>
      <c r="C11" s="35" t="s">
        <v>14</v>
      </c>
      <c r="D11" s="25" t="s">
        <v>22</v>
      </c>
      <c r="E11" s="35" t="s">
        <v>16</v>
      </c>
      <c r="F11" s="26" t="s">
        <v>6</v>
      </c>
    </row>
    <row r="12" spans="1:6" x14ac:dyDescent="0.25">
      <c r="A12" s="24" t="s">
        <v>51</v>
      </c>
      <c r="B12" s="35" t="s">
        <v>19</v>
      </c>
      <c r="C12" s="35" t="s">
        <v>14</v>
      </c>
      <c r="D12" s="25" t="s">
        <v>22</v>
      </c>
      <c r="E12" s="35" t="s">
        <v>52</v>
      </c>
      <c r="F12" s="26" t="s">
        <v>6</v>
      </c>
    </row>
    <row r="13" spans="1:6" x14ac:dyDescent="0.25">
      <c r="A13" s="24" t="s">
        <v>53</v>
      </c>
      <c r="B13" s="35" t="s">
        <v>54</v>
      </c>
      <c r="C13" s="35" t="s">
        <v>14</v>
      </c>
      <c r="D13" s="25" t="s">
        <v>21</v>
      </c>
      <c r="E13" s="35" t="s">
        <v>20</v>
      </c>
      <c r="F13" s="26" t="s">
        <v>6</v>
      </c>
    </row>
    <row r="14" spans="1:6" x14ac:dyDescent="0.25">
      <c r="A14" s="24" t="s">
        <v>55</v>
      </c>
      <c r="B14" s="35" t="s">
        <v>56</v>
      </c>
      <c r="C14" s="35" t="s">
        <v>14</v>
      </c>
      <c r="D14" s="25" t="s">
        <v>38</v>
      </c>
      <c r="E14" s="35" t="s">
        <v>52</v>
      </c>
      <c r="F14" s="26" t="s">
        <v>6</v>
      </c>
    </row>
    <row r="15" spans="1:6" x14ac:dyDescent="0.25">
      <c r="A15" s="24" t="s">
        <v>57</v>
      </c>
      <c r="B15" s="35" t="s">
        <v>13</v>
      </c>
      <c r="C15" s="35" t="s">
        <v>14</v>
      </c>
      <c r="D15" s="25" t="s">
        <v>18</v>
      </c>
      <c r="E15" s="35" t="s">
        <v>16</v>
      </c>
      <c r="F15" s="26" t="s">
        <v>6</v>
      </c>
    </row>
    <row r="16" spans="1:6" x14ac:dyDescent="0.25">
      <c r="A16" s="24" t="s">
        <v>58</v>
      </c>
      <c r="B16" s="35" t="s">
        <v>59</v>
      </c>
      <c r="C16" s="35" t="s">
        <v>14</v>
      </c>
      <c r="D16" s="25" t="s">
        <v>60</v>
      </c>
      <c r="E16" s="35" t="s">
        <v>16</v>
      </c>
      <c r="F16" s="26" t="s">
        <v>6</v>
      </c>
    </row>
    <row r="17" spans="1:6" x14ac:dyDescent="0.25">
      <c r="A17" s="24" t="s">
        <v>61</v>
      </c>
      <c r="B17" s="35" t="s">
        <v>50</v>
      </c>
      <c r="C17" s="35" t="s">
        <v>14</v>
      </c>
      <c r="D17" s="25" t="s">
        <v>18</v>
      </c>
      <c r="E17" s="35" t="s">
        <v>20</v>
      </c>
      <c r="F17" s="26" t="s">
        <v>6</v>
      </c>
    </row>
    <row r="18" spans="1:6" x14ac:dyDescent="0.25">
      <c r="A18" s="24" t="s">
        <v>62</v>
      </c>
      <c r="B18" s="35" t="s">
        <v>19</v>
      </c>
      <c r="C18" s="35" t="s">
        <v>14</v>
      </c>
      <c r="D18" s="25" t="s">
        <v>22</v>
      </c>
      <c r="E18" s="35" t="s">
        <v>52</v>
      </c>
      <c r="F18" s="26" t="s">
        <v>6</v>
      </c>
    </row>
    <row r="19" spans="1:6" x14ac:dyDescent="0.25">
      <c r="A19" s="24" t="s">
        <v>63</v>
      </c>
      <c r="B19" s="35" t="s">
        <v>50</v>
      </c>
      <c r="C19" s="35" t="s">
        <v>14</v>
      </c>
      <c r="D19" s="25" t="s">
        <v>23</v>
      </c>
      <c r="E19" s="35" t="s">
        <v>16</v>
      </c>
      <c r="F19" s="26" t="s">
        <v>6</v>
      </c>
    </row>
    <row r="20" spans="1:6" x14ac:dyDescent="0.25">
      <c r="A20" s="24" t="s">
        <v>64</v>
      </c>
      <c r="B20" s="35" t="s">
        <v>24</v>
      </c>
      <c r="C20" s="35" t="s">
        <v>14</v>
      </c>
      <c r="D20" s="25" t="s">
        <v>25</v>
      </c>
      <c r="E20" s="35" t="s">
        <v>187</v>
      </c>
      <c r="F20" s="26" t="s">
        <v>6</v>
      </c>
    </row>
    <row r="21" spans="1:6" x14ac:dyDescent="0.25">
      <c r="A21" s="24" t="s">
        <v>65</v>
      </c>
      <c r="B21" s="35" t="s">
        <v>19</v>
      </c>
      <c r="C21" s="35" t="s">
        <v>14</v>
      </c>
      <c r="D21" s="25" t="s">
        <v>22</v>
      </c>
      <c r="E21" s="35" t="s">
        <v>16</v>
      </c>
      <c r="F21" s="26" t="s">
        <v>6</v>
      </c>
    </row>
    <row r="22" spans="1:6" x14ac:dyDescent="0.25">
      <c r="A22" s="24" t="s">
        <v>66</v>
      </c>
      <c r="B22" s="35" t="s">
        <v>13</v>
      </c>
      <c r="C22" s="35" t="s">
        <v>14</v>
      </c>
      <c r="D22" s="25" t="s">
        <v>60</v>
      </c>
      <c r="E22" s="35" t="s">
        <v>16</v>
      </c>
      <c r="F22" s="26" t="s">
        <v>6</v>
      </c>
    </row>
    <row r="23" spans="1:6" x14ac:dyDescent="0.25">
      <c r="A23" s="24" t="s">
        <v>196</v>
      </c>
      <c r="B23" s="35" t="s">
        <v>197</v>
      </c>
      <c r="C23" s="35" t="s">
        <v>14</v>
      </c>
      <c r="D23" s="25" t="s">
        <v>25</v>
      </c>
      <c r="E23" s="35" t="s">
        <v>187</v>
      </c>
      <c r="F23" s="26" t="s">
        <v>6</v>
      </c>
    </row>
    <row r="24" spans="1:6" x14ac:dyDescent="0.25">
      <c r="A24" s="24" t="s">
        <v>67</v>
      </c>
      <c r="B24" s="35" t="s">
        <v>26</v>
      </c>
      <c r="C24" s="35" t="s">
        <v>14</v>
      </c>
      <c r="D24" s="25" t="s">
        <v>15</v>
      </c>
      <c r="E24" s="35" t="s">
        <v>20</v>
      </c>
      <c r="F24" s="26" t="s">
        <v>6</v>
      </c>
    </row>
    <row r="25" spans="1:6" x14ac:dyDescent="0.25">
      <c r="A25" s="24" t="s">
        <v>68</v>
      </c>
      <c r="B25" s="35" t="s">
        <v>46</v>
      </c>
      <c r="C25" s="35" t="s">
        <v>14</v>
      </c>
      <c r="D25" s="25" t="s">
        <v>17</v>
      </c>
      <c r="E25" s="35" t="s">
        <v>187</v>
      </c>
      <c r="F25" s="26" t="s">
        <v>6</v>
      </c>
    </row>
    <row r="26" spans="1:6" x14ac:dyDescent="0.25">
      <c r="A26" s="24" t="s">
        <v>69</v>
      </c>
      <c r="B26" s="35" t="s">
        <v>70</v>
      </c>
      <c r="C26" s="35" t="s">
        <v>14</v>
      </c>
      <c r="D26" s="25" t="s">
        <v>71</v>
      </c>
      <c r="E26" s="35" t="s">
        <v>20</v>
      </c>
      <c r="F26" s="26" t="s">
        <v>6</v>
      </c>
    </row>
    <row r="27" spans="1:6" x14ac:dyDescent="0.25">
      <c r="A27" s="24" t="s">
        <v>72</v>
      </c>
      <c r="B27" s="35" t="s">
        <v>70</v>
      </c>
      <c r="C27" s="35" t="s">
        <v>14</v>
      </c>
      <c r="D27" s="25" t="s">
        <v>71</v>
      </c>
      <c r="E27" s="35" t="s">
        <v>20</v>
      </c>
      <c r="F27" s="26" t="s">
        <v>6</v>
      </c>
    </row>
    <row r="28" spans="1:6" x14ac:dyDescent="0.25">
      <c r="A28" s="24" t="s">
        <v>73</v>
      </c>
      <c r="B28" s="35" t="s">
        <v>70</v>
      </c>
      <c r="C28" s="35" t="s">
        <v>14</v>
      </c>
      <c r="D28" s="25" t="s">
        <v>18</v>
      </c>
      <c r="E28" s="35" t="s">
        <v>20</v>
      </c>
      <c r="F28" s="26" t="s">
        <v>6</v>
      </c>
    </row>
    <row r="29" spans="1:6" x14ac:dyDescent="0.25">
      <c r="A29" s="24" t="s">
        <v>74</v>
      </c>
      <c r="B29" s="35" t="s">
        <v>75</v>
      </c>
      <c r="C29" s="35" t="s">
        <v>14</v>
      </c>
      <c r="D29" s="25" t="s">
        <v>28</v>
      </c>
      <c r="E29" s="35" t="s">
        <v>20</v>
      </c>
      <c r="F29" s="26" t="s">
        <v>6</v>
      </c>
    </row>
    <row r="30" spans="1:6" x14ac:dyDescent="0.25">
      <c r="A30" s="24" t="s">
        <v>76</v>
      </c>
      <c r="B30" s="35" t="s">
        <v>77</v>
      </c>
      <c r="C30" s="35" t="s">
        <v>14</v>
      </c>
      <c r="D30" s="25" t="s">
        <v>17</v>
      </c>
      <c r="E30" s="35" t="s">
        <v>187</v>
      </c>
      <c r="F30" s="26" t="s">
        <v>6</v>
      </c>
    </row>
    <row r="31" spans="1:6" x14ac:dyDescent="0.25">
      <c r="A31" s="24" t="s">
        <v>78</v>
      </c>
      <c r="B31" s="35" t="s">
        <v>46</v>
      </c>
      <c r="C31" s="35" t="s">
        <v>14</v>
      </c>
      <c r="D31" s="25" t="s">
        <v>25</v>
      </c>
      <c r="E31" s="35" t="s">
        <v>16</v>
      </c>
      <c r="F31" s="26" t="s">
        <v>6</v>
      </c>
    </row>
    <row r="32" spans="1:6" x14ac:dyDescent="0.25">
      <c r="A32" s="24" t="s">
        <v>79</v>
      </c>
      <c r="B32" s="35" t="s">
        <v>24</v>
      </c>
      <c r="C32" s="35" t="s">
        <v>14</v>
      </c>
      <c r="D32" s="25" t="s">
        <v>80</v>
      </c>
      <c r="E32" s="35" t="s">
        <v>16</v>
      </c>
      <c r="F32" s="26" t="s">
        <v>6</v>
      </c>
    </row>
    <row r="33" spans="1:6" x14ac:dyDescent="0.25">
      <c r="A33" s="24" t="s">
        <v>198</v>
      </c>
      <c r="B33" s="35" t="s">
        <v>27</v>
      </c>
      <c r="C33" s="35" t="s">
        <v>14</v>
      </c>
      <c r="D33" s="25" t="s">
        <v>102</v>
      </c>
      <c r="E33" s="35" t="s">
        <v>52</v>
      </c>
      <c r="F33" s="26" t="s">
        <v>6</v>
      </c>
    </row>
    <row r="34" spans="1:6" x14ac:dyDescent="0.25">
      <c r="A34" s="24" t="s">
        <v>81</v>
      </c>
      <c r="B34" s="35" t="s">
        <v>70</v>
      </c>
      <c r="C34" s="35" t="s">
        <v>14</v>
      </c>
      <c r="D34" s="25" t="s">
        <v>71</v>
      </c>
      <c r="E34" s="35" t="s">
        <v>20</v>
      </c>
      <c r="F34" s="26" t="s">
        <v>6</v>
      </c>
    </row>
    <row r="35" spans="1:6" x14ac:dyDescent="0.25">
      <c r="A35" s="24" t="s">
        <v>82</v>
      </c>
      <c r="B35" s="35" t="s">
        <v>46</v>
      </c>
      <c r="C35" s="35" t="s">
        <v>14</v>
      </c>
      <c r="D35" s="25" t="s">
        <v>28</v>
      </c>
      <c r="E35" s="35" t="s">
        <v>187</v>
      </c>
      <c r="F35" s="26" t="s">
        <v>6</v>
      </c>
    </row>
    <row r="36" spans="1:6" x14ac:dyDescent="0.25">
      <c r="A36" s="24" t="s">
        <v>83</v>
      </c>
      <c r="B36" s="35" t="s">
        <v>29</v>
      </c>
      <c r="C36" s="35" t="s">
        <v>14</v>
      </c>
      <c r="D36" s="25" t="s">
        <v>60</v>
      </c>
      <c r="E36" s="35" t="s">
        <v>16</v>
      </c>
      <c r="F36" s="26" t="s">
        <v>6</v>
      </c>
    </row>
    <row r="37" spans="1:6" x14ac:dyDescent="0.25">
      <c r="A37" s="24" t="s">
        <v>84</v>
      </c>
      <c r="B37" s="35" t="s">
        <v>70</v>
      </c>
      <c r="C37" s="35" t="s">
        <v>14</v>
      </c>
      <c r="D37" s="25" t="s">
        <v>85</v>
      </c>
      <c r="E37" s="35" t="s">
        <v>16</v>
      </c>
      <c r="F37" s="26" t="s">
        <v>6</v>
      </c>
    </row>
    <row r="38" spans="1:6" x14ac:dyDescent="0.25">
      <c r="A38" s="24" t="s">
        <v>86</v>
      </c>
      <c r="B38" s="35" t="s">
        <v>46</v>
      </c>
      <c r="C38" s="35" t="s">
        <v>14</v>
      </c>
      <c r="D38" s="25" t="s">
        <v>15</v>
      </c>
      <c r="E38" s="35" t="s">
        <v>16</v>
      </c>
      <c r="F38" s="26" t="s">
        <v>6</v>
      </c>
    </row>
    <row r="39" spans="1:6" x14ac:dyDescent="0.25">
      <c r="A39" s="24" t="s">
        <v>87</v>
      </c>
      <c r="B39" s="35" t="s">
        <v>36</v>
      </c>
      <c r="C39" s="35" t="s">
        <v>14</v>
      </c>
      <c r="D39" s="25" t="s">
        <v>88</v>
      </c>
      <c r="E39" s="35" t="s">
        <v>20</v>
      </c>
      <c r="F39" s="26" t="s">
        <v>6</v>
      </c>
    </row>
    <row r="40" spans="1:6" x14ac:dyDescent="0.25">
      <c r="A40" s="24" t="s">
        <v>89</v>
      </c>
      <c r="B40" s="35" t="s">
        <v>19</v>
      </c>
      <c r="C40" s="35" t="s">
        <v>14</v>
      </c>
      <c r="D40" s="25" t="s">
        <v>22</v>
      </c>
      <c r="E40" s="35" t="s">
        <v>52</v>
      </c>
      <c r="F40" s="26" t="s">
        <v>6</v>
      </c>
    </row>
    <row r="41" spans="1:6" x14ac:dyDescent="0.25">
      <c r="A41" s="24" t="s">
        <v>90</v>
      </c>
      <c r="B41" s="35" t="s">
        <v>13</v>
      </c>
      <c r="C41" s="35" t="s">
        <v>14</v>
      </c>
      <c r="D41" s="25" t="s">
        <v>21</v>
      </c>
      <c r="E41" s="35" t="s">
        <v>16</v>
      </c>
      <c r="F41" s="26" t="s">
        <v>6</v>
      </c>
    </row>
    <row r="42" spans="1:6" x14ac:dyDescent="0.25">
      <c r="A42" s="24" t="s">
        <v>91</v>
      </c>
      <c r="B42" s="35" t="s">
        <v>13</v>
      </c>
      <c r="C42" s="35" t="s">
        <v>14</v>
      </c>
      <c r="D42" s="25" t="s">
        <v>92</v>
      </c>
      <c r="E42" s="35" t="s">
        <v>20</v>
      </c>
      <c r="F42" s="26" t="s">
        <v>6</v>
      </c>
    </row>
    <row r="43" spans="1:6" x14ac:dyDescent="0.25">
      <c r="A43" s="24" t="s">
        <v>93</v>
      </c>
      <c r="B43" s="35" t="s">
        <v>70</v>
      </c>
      <c r="C43" s="35" t="s">
        <v>14</v>
      </c>
      <c r="D43" s="25" t="s">
        <v>71</v>
      </c>
      <c r="E43" s="35" t="s">
        <v>20</v>
      </c>
      <c r="F43" s="26" t="s">
        <v>6</v>
      </c>
    </row>
    <row r="44" spans="1:6" x14ac:dyDescent="0.25">
      <c r="A44" s="24" t="s">
        <v>94</v>
      </c>
      <c r="B44" s="35" t="s">
        <v>70</v>
      </c>
      <c r="C44" s="35" t="s">
        <v>14</v>
      </c>
      <c r="D44" s="25" t="s">
        <v>95</v>
      </c>
      <c r="E44" s="35" t="s">
        <v>20</v>
      </c>
      <c r="F44" s="26" t="s">
        <v>6</v>
      </c>
    </row>
    <row r="45" spans="1:6" x14ac:dyDescent="0.25">
      <c r="A45" s="24" t="s">
        <v>96</v>
      </c>
      <c r="B45" s="35" t="s">
        <v>26</v>
      </c>
      <c r="C45" s="35" t="s">
        <v>14</v>
      </c>
      <c r="D45" s="25" t="s">
        <v>15</v>
      </c>
      <c r="E45" s="35" t="s">
        <v>16</v>
      </c>
      <c r="F45" s="26" t="s">
        <v>6</v>
      </c>
    </row>
    <row r="46" spans="1:6" x14ac:dyDescent="0.25">
      <c r="A46" s="24" t="s">
        <v>97</v>
      </c>
      <c r="B46" s="35" t="s">
        <v>30</v>
      </c>
      <c r="C46" s="35" t="s">
        <v>14</v>
      </c>
      <c r="D46" s="25" t="s">
        <v>98</v>
      </c>
      <c r="E46" s="35" t="s">
        <v>187</v>
      </c>
      <c r="F46" s="26" t="s">
        <v>6</v>
      </c>
    </row>
    <row r="47" spans="1:6" x14ac:dyDescent="0.25">
      <c r="A47" s="24" t="s">
        <v>199</v>
      </c>
      <c r="B47" s="35" t="s">
        <v>13</v>
      </c>
      <c r="C47" s="35" t="s">
        <v>14</v>
      </c>
      <c r="D47" s="25" t="s">
        <v>28</v>
      </c>
      <c r="E47" s="35" t="s">
        <v>187</v>
      </c>
      <c r="F47" s="26" t="s">
        <v>6</v>
      </c>
    </row>
    <row r="48" spans="1:6" x14ac:dyDescent="0.25">
      <c r="A48" s="24" t="s">
        <v>99</v>
      </c>
      <c r="B48" s="35" t="s">
        <v>40</v>
      </c>
      <c r="C48" s="35" t="s">
        <v>14</v>
      </c>
      <c r="D48" s="25" t="s">
        <v>100</v>
      </c>
      <c r="E48" s="35" t="s">
        <v>16</v>
      </c>
      <c r="F48" s="26" t="s">
        <v>6</v>
      </c>
    </row>
    <row r="49" spans="1:6" x14ac:dyDescent="0.25">
      <c r="A49" s="24" t="s">
        <v>101</v>
      </c>
      <c r="B49" s="35" t="s">
        <v>46</v>
      </c>
      <c r="C49" s="35" t="s">
        <v>14</v>
      </c>
      <c r="D49" s="25" t="s">
        <v>31</v>
      </c>
      <c r="E49" s="35" t="s">
        <v>16</v>
      </c>
      <c r="F49" s="26" t="s">
        <v>6</v>
      </c>
    </row>
    <row r="50" spans="1:6" x14ac:dyDescent="0.25">
      <c r="A50" s="24" t="s">
        <v>189</v>
      </c>
      <c r="B50" s="35" t="s">
        <v>46</v>
      </c>
      <c r="C50" s="35" t="s">
        <v>14</v>
      </c>
      <c r="D50" s="25" t="s">
        <v>18</v>
      </c>
      <c r="E50" s="35" t="s">
        <v>187</v>
      </c>
      <c r="F50" s="26" t="s">
        <v>6</v>
      </c>
    </row>
    <row r="51" spans="1:6" x14ac:dyDescent="0.25">
      <c r="A51" s="24" t="s">
        <v>103</v>
      </c>
      <c r="B51" s="35" t="s">
        <v>70</v>
      </c>
      <c r="C51" s="35" t="s">
        <v>14</v>
      </c>
      <c r="D51" s="25" t="s">
        <v>18</v>
      </c>
      <c r="E51" s="35" t="s">
        <v>16</v>
      </c>
      <c r="F51" s="26" t="s">
        <v>6</v>
      </c>
    </row>
    <row r="52" spans="1:6" x14ac:dyDescent="0.25">
      <c r="A52" s="24" t="s">
        <v>104</v>
      </c>
      <c r="B52" s="35" t="s">
        <v>105</v>
      </c>
      <c r="C52" s="35" t="s">
        <v>14</v>
      </c>
      <c r="D52" s="25" t="s">
        <v>98</v>
      </c>
      <c r="E52" s="35" t="s">
        <v>16</v>
      </c>
      <c r="F52" s="26" t="s">
        <v>6</v>
      </c>
    </row>
    <row r="53" spans="1:6" x14ac:dyDescent="0.25">
      <c r="A53" s="24" t="s">
        <v>106</v>
      </c>
      <c r="B53" s="35" t="s">
        <v>27</v>
      </c>
      <c r="C53" s="35" t="s">
        <v>14</v>
      </c>
      <c r="D53" s="25" t="s">
        <v>102</v>
      </c>
      <c r="E53" s="35" t="s">
        <v>52</v>
      </c>
      <c r="F53" s="26" t="s">
        <v>6</v>
      </c>
    </row>
    <row r="54" spans="1:6" x14ac:dyDescent="0.25">
      <c r="A54" s="24" t="s">
        <v>107</v>
      </c>
      <c r="B54" s="35" t="s">
        <v>54</v>
      </c>
      <c r="C54" s="35" t="s">
        <v>14</v>
      </c>
      <c r="D54" s="25" t="s">
        <v>18</v>
      </c>
      <c r="E54" s="35" t="s">
        <v>16</v>
      </c>
      <c r="F54" s="26" t="s">
        <v>6</v>
      </c>
    </row>
    <row r="55" spans="1:6" x14ac:dyDescent="0.25">
      <c r="A55" s="24" t="s">
        <v>108</v>
      </c>
      <c r="B55" s="35" t="s">
        <v>54</v>
      </c>
      <c r="C55" s="35" t="s">
        <v>14</v>
      </c>
      <c r="D55" s="25" t="s">
        <v>21</v>
      </c>
      <c r="E55" s="35" t="s">
        <v>20</v>
      </c>
      <c r="F55" s="26" t="s">
        <v>6</v>
      </c>
    </row>
    <row r="56" spans="1:6" x14ac:dyDescent="0.25">
      <c r="A56" s="24" t="s">
        <v>190</v>
      </c>
      <c r="B56" s="35" t="s">
        <v>46</v>
      </c>
      <c r="C56" s="35" t="s">
        <v>14</v>
      </c>
      <c r="D56" s="25" t="s">
        <v>191</v>
      </c>
      <c r="E56" s="35" t="s">
        <v>16</v>
      </c>
      <c r="F56" s="26" t="s">
        <v>6</v>
      </c>
    </row>
    <row r="57" spans="1:6" x14ac:dyDescent="0.25">
      <c r="A57" s="24" t="s">
        <v>109</v>
      </c>
      <c r="B57" s="35" t="s">
        <v>19</v>
      </c>
      <c r="C57" s="35" t="s">
        <v>14</v>
      </c>
      <c r="D57" s="25" t="s">
        <v>110</v>
      </c>
      <c r="E57" s="35" t="s">
        <v>52</v>
      </c>
      <c r="F57" s="26" t="s">
        <v>6</v>
      </c>
    </row>
    <row r="58" spans="1:6" x14ac:dyDescent="0.25">
      <c r="A58" s="24" t="s">
        <v>111</v>
      </c>
      <c r="B58" s="35" t="s">
        <v>112</v>
      </c>
      <c r="C58" s="35" t="s">
        <v>41</v>
      </c>
      <c r="D58" s="25" t="s">
        <v>42</v>
      </c>
      <c r="E58" s="35" t="s">
        <v>16</v>
      </c>
      <c r="F58" s="26" t="s">
        <v>6</v>
      </c>
    </row>
    <row r="59" spans="1:6" x14ac:dyDescent="0.25">
      <c r="A59" s="24" t="s">
        <v>113</v>
      </c>
      <c r="B59" s="35" t="s">
        <v>50</v>
      </c>
      <c r="C59" s="35" t="s">
        <v>14</v>
      </c>
      <c r="D59" s="25" t="s">
        <v>114</v>
      </c>
      <c r="E59" s="35" t="s">
        <v>20</v>
      </c>
      <c r="F59" s="26" t="s">
        <v>6</v>
      </c>
    </row>
    <row r="60" spans="1:6" x14ac:dyDescent="0.25">
      <c r="A60" s="24" t="s">
        <v>115</v>
      </c>
      <c r="B60" s="35" t="s">
        <v>13</v>
      </c>
      <c r="C60" s="35" t="s">
        <v>14</v>
      </c>
      <c r="D60" s="25" t="s">
        <v>116</v>
      </c>
      <c r="E60" s="35" t="s">
        <v>20</v>
      </c>
      <c r="F60" s="26" t="s">
        <v>6</v>
      </c>
    </row>
    <row r="61" spans="1:6" x14ac:dyDescent="0.25">
      <c r="A61" s="24" t="s">
        <v>117</v>
      </c>
      <c r="B61" s="35" t="s">
        <v>13</v>
      </c>
      <c r="C61" s="35" t="s">
        <v>14</v>
      </c>
      <c r="D61" s="25" t="s">
        <v>32</v>
      </c>
      <c r="E61" s="35" t="s">
        <v>16</v>
      </c>
      <c r="F61" s="26" t="s">
        <v>6</v>
      </c>
    </row>
    <row r="62" spans="1:6" x14ac:dyDescent="0.25">
      <c r="A62" s="24" t="s">
        <v>118</v>
      </c>
      <c r="B62" s="35" t="s">
        <v>70</v>
      </c>
      <c r="C62" s="35" t="s">
        <v>14</v>
      </c>
      <c r="D62" s="25" t="s">
        <v>21</v>
      </c>
      <c r="E62" s="35" t="s">
        <v>20</v>
      </c>
      <c r="F62" s="26" t="s">
        <v>6</v>
      </c>
    </row>
    <row r="63" spans="1:6" x14ac:dyDescent="0.25">
      <c r="A63" s="24" t="s">
        <v>119</v>
      </c>
      <c r="B63" s="35" t="s">
        <v>70</v>
      </c>
      <c r="C63" s="35" t="s">
        <v>14</v>
      </c>
      <c r="D63" s="25" t="s">
        <v>21</v>
      </c>
      <c r="E63" s="35" t="s">
        <v>20</v>
      </c>
      <c r="F63" s="26" t="s">
        <v>6</v>
      </c>
    </row>
    <row r="64" spans="1:6" x14ac:dyDescent="0.25">
      <c r="A64" s="24" t="s">
        <v>200</v>
      </c>
      <c r="B64" s="35" t="s">
        <v>46</v>
      </c>
      <c r="C64" s="35" t="s">
        <v>14</v>
      </c>
      <c r="D64" s="25" t="s">
        <v>201</v>
      </c>
      <c r="E64" s="35" t="s">
        <v>187</v>
      </c>
      <c r="F64" s="26" t="s">
        <v>6</v>
      </c>
    </row>
    <row r="65" spans="1:6" x14ac:dyDescent="0.25">
      <c r="A65" s="24" t="s">
        <v>202</v>
      </c>
      <c r="B65" s="35" t="s">
        <v>27</v>
      </c>
      <c r="C65" s="35" t="s">
        <v>14</v>
      </c>
      <c r="D65" s="25" t="s">
        <v>21</v>
      </c>
      <c r="E65" s="35" t="s">
        <v>20</v>
      </c>
      <c r="F65" s="26" t="s">
        <v>6</v>
      </c>
    </row>
    <row r="66" spans="1:6" x14ac:dyDescent="0.25">
      <c r="A66" s="24" t="s">
        <v>120</v>
      </c>
      <c r="B66" s="35" t="s">
        <v>70</v>
      </c>
      <c r="C66" s="35" t="s">
        <v>14</v>
      </c>
      <c r="D66" s="25" t="s">
        <v>71</v>
      </c>
      <c r="E66" s="35" t="s">
        <v>20</v>
      </c>
      <c r="F66" s="26" t="s">
        <v>6</v>
      </c>
    </row>
    <row r="67" spans="1:6" x14ac:dyDescent="0.25">
      <c r="A67" s="24" t="s">
        <v>121</v>
      </c>
      <c r="B67" s="35" t="s">
        <v>13</v>
      </c>
      <c r="C67" s="35" t="s">
        <v>14</v>
      </c>
      <c r="D67" s="25" t="s">
        <v>122</v>
      </c>
      <c r="E67" s="35" t="s">
        <v>16</v>
      </c>
      <c r="F67" s="26" t="s">
        <v>6</v>
      </c>
    </row>
    <row r="68" spans="1:6" x14ac:dyDescent="0.25">
      <c r="A68" s="24" t="s">
        <v>123</v>
      </c>
      <c r="B68" s="35" t="s">
        <v>70</v>
      </c>
      <c r="C68" s="35" t="s">
        <v>14</v>
      </c>
      <c r="D68" s="25" t="s">
        <v>71</v>
      </c>
      <c r="E68" s="35" t="s">
        <v>20</v>
      </c>
      <c r="F68" s="26" t="s">
        <v>6</v>
      </c>
    </row>
    <row r="69" spans="1:6" x14ac:dyDescent="0.25">
      <c r="A69" s="24" t="s">
        <v>124</v>
      </c>
      <c r="B69" s="35" t="s">
        <v>46</v>
      </c>
      <c r="C69" s="35" t="s">
        <v>14</v>
      </c>
      <c r="D69" s="25" t="s">
        <v>125</v>
      </c>
      <c r="E69" s="35" t="s">
        <v>20</v>
      </c>
      <c r="F69" s="26" t="s">
        <v>6</v>
      </c>
    </row>
    <row r="70" spans="1:6" x14ac:dyDescent="0.25">
      <c r="A70" s="24" t="s">
        <v>126</v>
      </c>
      <c r="B70" s="35" t="s">
        <v>33</v>
      </c>
      <c r="C70" s="35" t="s">
        <v>14</v>
      </c>
      <c r="D70" s="25" t="s">
        <v>23</v>
      </c>
      <c r="E70" s="35" t="s">
        <v>20</v>
      </c>
      <c r="F70" s="26" t="s">
        <v>6</v>
      </c>
    </row>
    <row r="71" spans="1:6" x14ac:dyDescent="0.25">
      <c r="A71" s="24" t="s">
        <v>127</v>
      </c>
      <c r="B71" s="35" t="s">
        <v>33</v>
      </c>
      <c r="C71" s="35" t="s">
        <v>14</v>
      </c>
      <c r="D71" s="25" t="s">
        <v>128</v>
      </c>
      <c r="E71" s="35" t="s">
        <v>16</v>
      </c>
      <c r="F71" s="26" t="s">
        <v>6</v>
      </c>
    </row>
    <row r="72" spans="1:6" x14ac:dyDescent="0.25">
      <c r="A72" s="24" t="s">
        <v>130</v>
      </c>
      <c r="B72" s="35" t="s">
        <v>70</v>
      </c>
      <c r="C72" s="35" t="s">
        <v>14</v>
      </c>
      <c r="D72" s="25" t="s">
        <v>131</v>
      </c>
      <c r="E72" s="35" t="s">
        <v>16</v>
      </c>
      <c r="F72" s="26" t="s">
        <v>6</v>
      </c>
    </row>
    <row r="73" spans="1:6" x14ac:dyDescent="0.25">
      <c r="A73" s="24" t="s">
        <v>132</v>
      </c>
      <c r="B73" s="35" t="s">
        <v>27</v>
      </c>
      <c r="C73" s="35" t="s">
        <v>14</v>
      </c>
      <c r="D73" s="25" t="s">
        <v>22</v>
      </c>
      <c r="E73" s="35" t="s">
        <v>16</v>
      </c>
      <c r="F73" s="26" t="s">
        <v>6</v>
      </c>
    </row>
    <row r="74" spans="1:6" x14ac:dyDescent="0.25">
      <c r="A74" s="24" t="s">
        <v>133</v>
      </c>
      <c r="B74" s="35" t="s">
        <v>46</v>
      </c>
      <c r="C74" s="35" t="s">
        <v>14</v>
      </c>
      <c r="D74" s="25" t="s">
        <v>39</v>
      </c>
      <c r="E74" s="35" t="s">
        <v>20</v>
      </c>
      <c r="F74" s="26" t="s">
        <v>6</v>
      </c>
    </row>
    <row r="75" spans="1:6" x14ac:dyDescent="0.25">
      <c r="A75" s="24" t="s">
        <v>134</v>
      </c>
      <c r="B75" s="35" t="s">
        <v>70</v>
      </c>
      <c r="C75" s="35" t="s">
        <v>14</v>
      </c>
      <c r="D75" s="25" t="s">
        <v>135</v>
      </c>
      <c r="E75" s="35" t="s">
        <v>20</v>
      </c>
      <c r="F75" s="26" t="s">
        <v>6</v>
      </c>
    </row>
    <row r="76" spans="1:6" x14ac:dyDescent="0.25">
      <c r="A76" s="24" t="s">
        <v>136</v>
      </c>
      <c r="B76" s="35" t="s">
        <v>33</v>
      </c>
      <c r="C76" s="35" t="s">
        <v>14</v>
      </c>
      <c r="D76" s="25" t="s">
        <v>23</v>
      </c>
      <c r="E76" s="35" t="s">
        <v>187</v>
      </c>
      <c r="F76" s="26" t="s">
        <v>6</v>
      </c>
    </row>
    <row r="77" spans="1:6" x14ac:dyDescent="0.25">
      <c r="A77" s="24" t="s">
        <v>173</v>
      </c>
      <c r="B77" s="35" t="s">
        <v>19</v>
      </c>
      <c r="C77" s="35" t="s">
        <v>14</v>
      </c>
      <c r="D77" s="25" t="s">
        <v>110</v>
      </c>
      <c r="E77" s="35" t="s">
        <v>187</v>
      </c>
      <c r="F77" s="26" t="s">
        <v>6</v>
      </c>
    </row>
    <row r="78" spans="1:6" x14ac:dyDescent="0.25">
      <c r="A78" s="24" t="s">
        <v>137</v>
      </c>
      <c r="B78" s="35" t="s">
        <v>70</v>
      </c>
      <c r="C78" s="35" t="s">
        <v>14</v>
      </c>
      <c r="D78" s="25" t="s">
        <v>131</v>
      </c>
      <c r="E78" s="35" t="s">
        <v>16</v>
      </c>
      <c r="F78" s="26" t="s">
        <v>6</v>
      </c>
    </row>
    <row r="79" spans="1:6" x14ac:dyDescent="0.25">
      <c r="A79" s="24" t="s">
        <v>138</v>
      </c>
      <c r="B79" s="35" t="s">
        <v>139</v>
      </c>
      <c r="C79" s="35" t="s">
        <v>14</v>
      </c>
      <c r="D79" s="25" t="s">
        <v>38</v>
      </c>
      <c r="E79" s="35" t="s">
        <v>187</v>
      </c>
      <c r="F79" s="26" t="s">
        <v>6</v>
      </c>
    </row>
    <row r="80" spans="1:6" x14ac:dyDescent="0.25">
      <c r="A80" s="24" t="s">
        <v>140</v>
      </c>
      <c r="B80" s="35" t="s">
        <v>36</v>
      </c>
      <c r="C80" s="35" t="s">
        <v>14</v>
      </c>
      <c r="D80" s="25" t="s">
        <v>141</v>
      </c>
      <c r="E80" s="35" t="s">
        <v>187</v>
      </c>
      <c r="F80" s="26" t="s">
        <v>6</v>
      </c>
    </row>
    <row r="81" spans="1:6" x14ac:dyDescent="0.25">
      <c r="A81" s="24" t="s">
        <v>142</v>
      </c>
      <c r="B81" s="35" t="s">
        <v>46</v>
      </c>
      <c r="C81" s="35" t="s">
        <v>14</v>
      </c>
      <c r="D81" s="25" t="s">
        <v>22</v>
      </c>
      <c r="E81" s="35" t="s">
        <v>16</v>
      </c>
      <c r="F81" s="26" t="s">
        <v>6</v>
      </c>
    </row>
    <row r="82" spans="1:6" x14ac:dyDescent="0.25">
      <c r="A82" s="24" t="s">
        <v>143</v>
      </c>
      <c r="B82" s="35" t="s">
        <v>46</v>
      </c>
      <c r="C82" s="35" t="s">
        <v>14</v>
      </c>
      <c r="D82" s="25" t="s">
        <v>28</v>
      </c>
      <c r="E82" s="35" t="s">
        <v>20</v>
      </c>
      <c r="F82" s="26" t="s">
        <v>6</v>
      </c>
    </row>
    <row r="83" spans="1:6" x14ac:dyDescent="0.25">
      <c r="A83" s="24" t="s">
        <v>144</v>
      </c>
      <c r="B83" s="35" t="s">
        <v>70</v>
      </c>
      <c r="C83" s="35" t="s">
        <v>14</v>
      </c>
      <c r="D83" s="25" t="s">
        <v>71</v>
      </c>
      <c r="E83" s="35" t="s">
        <v>20</v>
      </c>
      <c r="F83" s="26" t="s">
        <v>6</v>
      </c>
    </row>
    <row r="84" spans="1:6" x14ac:dyDescent="0.25">
      <c r="A84" s="24" t="s">
        <v>145</v>
      </c>
      <c r="B84" s="35" t="s">
        <v>13</v>
      </c>
      <c r="C84" s="35" t="s">
        <v>14</v>
      </c>
      <c r="D84" s="25" t="s">
        <v>85</v>
      </c>
      <c r="E84" s="35" t="s">
        <v>52</v>
      </c>
      <c r="F84" s="26" t="s">
        <v>6</v>
      </c>
    </row>
    <row r="85" spans="1:6" x14ac:dyDescent="0.25">
      <c r="A85" s="24" t="s">
        <v>146</v>
      </c>
      <c r="B85" s="35" t="s">
        <v>70</v>
      </c>
      <c r="C85" s="35" t="s">
        <v>14</v>
      </c>
      <c r="D85" s="25" t="s">
        <v>18</v>
      </c>
      <c r="E85" s="35" t="s">
        <v>20</v>
      </c>
      <c r="F85" s="26" t="s">
        <v>6</v>
      </c>
    </row>
    <row r="86" spans="1:6" x14ac:dyDescent="0.25">
      <c r="A86" s="24" t="s">
        <v>147</v>
      </c>
      <c r="B86" s="35" t="s">
        <v>46</v>
      </c>
      <c r="C86" s="35" t="s">
        <v>14</v>
      </c>
      <c r="D86" s="25" t="s">
        <v>31</v>
      </c>
      <c r="E86" s="35" t="s">
        <v>52</v>
      </c>
      <c r="F86" s="26" t="s">
        <v>6</v>
      </c>
    </row>
    <row r="87" spans="1:6" x14ac:dyDescent="0.25">
      <c r="A87" s="24" t="s">
        <v>148</v>
      </c>
      <c r="B87" s="35" t="s">
        <v>50</v>
      </c>
      <c r="C87" s="35" t="s">
        <v>14</v>
      </c>
      <c r="D87" s="25" t="s">
        <v>18</v>
      </c>
      <c r="E87" s="35" t="s">
        <v>20</v>
      </c>
      <c r="F87" s="26" t="s">
        <v>6</v>
      </c>
    </row>
    <row r="88" spans="1:6" x14ac:dyDescent="0.25">
      <c r="A88" s="24" t="s">
        <v>149</v>
      </c>
      <c r="B88" s="35" t="s">
        <v>34</v>
      </c>
      <c r="C88" s="35" t="s">
        <v>14</v>
      </c>
      <c r="D88" s="25" t="s">
        <v>18</v>
      </c>
      <c r="E88" s="35" t="s">
        <v>16</v>
      </c>
      <c r="F88" s="26" t="s">
        <v>6</v>
      </c>
    </row>
    <row r="89" spans="1:6" x14ac:dyDescent="0.25">
      <c r="A89" s="24" t="s">
        <v>150</v>
      </c>
      <c r="B89" s="35" t="s">
        <v>50</v>
      </c>
      <c r="C89" s="35" t="s">
        <v>14</v>
      </c>
      <c r="D89" s="25" t="s">
        <v>18</v>
      </c>
      <c r="E89" s="35" t="s">
        <v>16</v>
      </c>
      <c r="F89" s="26" t="s">
        <v>6</v>
      </c>
    </row>
    <row r="90" spans="1:6" x14ac:dyDescent="0.25">
      <c r="A90" s="24" t="s">
        <v>151</v>
      </c>
      <c r="B90" s="35" t="s">
        <v>46</v>
      </c>
      <c r="C90" s="35" t="s">
        <v>14</v>
      </c>
      <c r="D90" s="25" t="s">
        <v>129</v>
      </c>
      <c r="E90" s="35" t="s">
        <v>52</v>
      </c>
      <c r="F90" s="26" t="s">
        <v>6</v>
      </c>
    </row>
    <row r="91" spans="1:6" x14ac:dyDescent="0.25">
      <c r="A91" s="24" t="s">
        <v>152</v>
      </c>
      <c r="B91" s="35" t="s">
        <v>50</v>
      </c>
      <c r="C91" s="35" t="s">
        <v>14</v>
      </c>
      <c r="D91" s="25" t="s">
        <v>18</v>
      </c>
      <c r="E91" s="35" t="s">
        <v>20</v>
      </c>
      <c r="F91" s="26" t="s">
        <v>6</v>
      </c>
    </row>
    <row r="92" spans="1:6" x14ac:dyDescent="0.25">
      <c r="A92" s="44" t="s">
        <v>153</v>
      </c>
      <c r="B92" s="46" t="s">
        <v>46</v>
      </c>
      <c r="C92" s="46" t="s">
        <v>14</v>
      </c>
      <c r="D92" s="48" t="s">
        <v>47</v>
      </c>
      <c r="E92" s="46" t="s">
        <v>52</v>
      </c>
      <c r="F92" s="50" t="s">
        <v>6</v>
      </c>
    </row>
    <row r="93" spans="1:6" x14ac:dyDescent="0.25">
      <c r="A93" s="44" t="s">
        <v>154</v>
      </c>
      <c r="B93" s="46" t="s">
        <v>70</v>
      </c>
      <c r="C93" s="46" t="s">
        <v>14</v>
      </c>
      <c r="D93" s="48" t="s">
        <v>85</v>
      </c>
      <c r="E93" s="46" t="s">
        <v>16</v>
      </c>
      <c r="F93" s="50" t="s">
        <v>6</v>
      </c>
    </row>
    <row r="94" spans="1:6" x14ac:dyDescent="0.25">
      <c r="A94" s="44" t="s">
        <v>155</v>
      </c>
      <c r="B94" s="46" t="s">
        <v>70</v>
      </c>
      <c r="C94" s="46" t="s">
        <v>14</v>
      </c>
      <c r="D94" s="48" t="s">
        <v>35</v>
      </c>
      <c r="E94" s="46" t="s">
        <v>187</v>
      </c>
      <c r="F94" s="50" t="s">
        <v>6</v>
      </c>
    </row>
    <row r="95" spans="1:6" x14ac:dyDescent="0.25">
      <c r="A95" s="45" t="s">
        <v>156</v>
      </c>
      <c r="B95" s="47" t="s">
        <v>70</v>
      </c>
      <c r="C95" s="47" t="s">
        <v>14</v>
      </c>
      <c r="D95" s="49" t="s">
        <v>85</v>
      </c>
      <c r="E95" s="47" t="s">
        <v>16</v>
      </c>
      <c r="F95" s="51" t="s">
        <v>6</v>
      </c>
    </row>
  </sheetData>
  <mergeCells count="1">
    <mergeCell ref="A2:F2"/>
  </mergeCells>
  <pageMargins left="0.511811024" right="0.511811024" top="0.78740157499999996" bottom="0.78740157499999996" header="0.31496062000000002" footer="0.31496062000000002"/>
  <pageSetup paperSize="9" scale="4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RESUMO (Qtd)</vt:lpstr>
      <vt:lpstr>CEDIDOS</vt:lpstr>
      <vt:lpstr>REQUISITADOS</vt:lpstr>
      <vt:lpstr>CEDIDOS!Area_de_impressao</vt:lpstr>
      <vt:lpstr>'RESUMO (Qtd)'!Area_de_impressao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Jesus Silva</dc:creator>
  <cp:lastModifiedBy>Usuário do Windows</cp:lastModifiedBy>
  <cp:lastPrinted>2019-10-23T14:16:50Z</cp:lastPrinted>
  <dcterms:created xsi:type="dcterms:W3CDTF">2017-06-23T13:13:50Z</dcterms:created>
  <dcterms:modified xsi:type="dcterms:W3CDTF">2021-05-20T19:00:15Z</dcterms:modified>
</cp:coreProperties>
</file>